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updateLinks="always" defaultThemeVersion="124226"/>
  <bookViews>
    <workbookView xWindow="240" yWindow="105" windowWidth="14805" windowHeight="8010" tabRatio="931" firstSheet="8" activeTab="18"/>
  </bookViews>
  <sheets>
    <sheet name="Index" sheetId="1" r:id="rId1"/>
    <sheet name="Form 1.0" sheetId="2" r:id="rId2"/>
    <sheet name="Form 1a" sheetId="3" r:id="rId3"/>
    <sheet name="Form 1b" sheetId="4" r:id="rId4"/>
    <sheet name="Form 1c" sheetId="5" r:id="rId5"/>
    <sheet name="Form 1.1" sheetId="6" r:id="rId6"/>
    <sheet name="Form 1.1a" sheetId="7" r:id="rId7"/>
    <sheet name="Form 1.1b" sheetId="8" r:id="rId8"/>
    <sheet name="Form 1.1c" sheetId="9" r:id="rId9"/>
    <sheet name="Form 1.1d" sheetId="10" r:id="rId10"/>
    <sheet name="Form 1.1e" sheetId="11" r:id="rId11"/>
    <sheet name="Form 1.1g (i)" sheetId="12" r:id="rId12"/>
    <sheet name="Form 1.1g" sheetId="13" r:id="rId13"/>
    <sheet name="Form 1.1h" sheetId="14" r:id="rId14"/>
    <sheet name="Form 1.1j" sheetId="15" r:id="rId15"/>
    <sheet name="Form 1.1k" sheetId="16" r:id="rId16"/>
    <sheet name="Form 1.1n" sheetId="17" r:id="rId17"/>
    <sheet name="Form 1.2" sheetId="18" r:id="rId18"/>
    <sheet name="Form 1.3a" sheetId="27" r:id="rId19"/>
    <sheet name="Form 1.3 (i)" sheetId="20" r:id="rId20"/>
    <sheet name="Form 1.3 i" sheetId="21" r:id="rId21"/>
    <sheet name="Form 3.3" sheetId="22" r:id="rId22"/>
    <sheet name="Form 7.0" sheetId="23" r:id="rId23"/>
    <sheet name="Form 8" sheetId="24" r:id="rId24"/>
    <sheet name="Form 9" sheetId="25" r:id="rId25"/>
    <sheet name="Form 10" sheetId="26" r:id="rId26"/>
  </sheets>
  <externalReferences>
    <externalReference r:id="rId27"/>
  </externalReferences>
  <definedNames>
    <definedName name="crore">#REF!</definedName>
    <definedName name="hundred">#REF!</definedName>
    <definedName name="million">#REF!</definedName>
    <definedName name="_xlnm.Print_Area" localSheetId="1">'Form 1.0'!$C$1:$J$21</definedName>
    <definedName name="_xlnm.Print_Area" localSheetId="5">'Form 1.1'!$C$1:$J$28</definedName>
    <definedName name="_xlnm.Print_Area" localSheetId="6">'Form 1.1a'!$C$2:$I$33,'Form 1.1a'!$C$38:$I$66,'Form 1.1a'!$C$71:$I$99,'Form 1.1a'!$C$104:$I$132,'Form 1.1a'!$C$137:$I$165,'Form 1.1a'!$C$170:$I$198</definedName>
    <definedName name="_xlnm.Print_Area" localSheetId="7">'Form 1.1b'!$C$2:$N$34,'Form 1.1b'!$C$39:$N$68,'Form 1.1b'!$C$73:$N$102,'Form 1.1b'!$C$107:$N$136,'Form 1.1b'!$C$141:$N$170,'Form 1.1b'!$C$175:$N$204</definedName>
    <definedName name="_xlnm.Print_Area" localSheetId="8">'Form 1.1c'!$C$2:$I$21</definedName>
    <definedName name="_xlnm.Print_Area" localSheetId="9">'Form 1.1d'!$B$1:$X$176</definedName>
    <definedName name="_xlnm.Print_Area" localSheetId="10">'Form 1.1e'!$C$1:$J$18</definedName>
    <definedName name="_xlnm.Print_Area" localSheetId="12">'Form 1.1g'!$A$1:$R$382,'Form 1.1g'!$A$385:$R$460,'Form 1.1g'!$A$463:$R$538,'Form 1.1g'!$A$541:$R$616,'Form 1.1g'!$A$619:$R$694,'Form 1.1g'!$A$697:$R$772,'Form 1.1g'!$A$775:$R$850</definedName>
    <definedName name="_xlnm.Print_Area" localSheetId="11">'Form 1.1g (i)'!$D$3:$L$67</definedName>
    <definedName name="_xlnm.Print_Area" localSheetId="13">'Form 1.1h'!$C$2:$Y$34,'Form 1.1h'!$C$39:$Y$67,'Form 1.1h'!$C$72:$Y$100,'Form 1.1h'!$C$105:$Y$133,'Form 1.1h'!$C$138:$Y$166,'Form 1.1h'!$C$171:$Y$199</definedName>
    <definedName name="_xlnm.Print_Area" localSheetId="14">'Form 1.1j'!$C$2:$K$12</definedName>
    <definedName name="_xlnm.Print_Area" localSheetId="15">'Form 1.1k'!$C$2:$J$13</definedName>
    <definedName name="_xlnm.Print_Area" localSheetId="16">'Form 1.1n'!$C$2:$J$11</definedName>
    <definedName name="_xlnm.Print_Area" localSheetId="17">'Form 1.2'!$C$3:$J$47</definedName>
    <definedName name="_xlnm.Print_Area" localSheetId="19">'Form 1.3 (i)'!$C$2:$J$10</definedName>
    <definedName name="_xlnm.Print_Area" localSheetId="20">'Form 1.3 i'!$C$3:$J$11</definedName>
    <definedName name="_xlnm.Print_Area" localSheetId="18">'Form 1.3a'!$B$1:$I$42,'Form 1.3a'!$B$46:$I$87,'Form 1.3a'!$B$92:$I$131,'Form 1.3a'!$B$136:$I$175,'Form 1.3a'!$B$180:$I$219,'Form 1.3a'!$B$224:$I$263</definedName>
    <definedName name="_xlnm.Print_Area" localSheetId="25">'Form 10'!$C$3:$J$26</definedName>
    <definedName name="_xlnm.Print_Area" localSheetId="2">'Form 1a'!$C$1:$J$18</definedName>
    <definedName name="_xlnm.Print_Area" localSheetId="3">'Form 1b'!$C$1:$J$13</definedName>
    <definedName name="_xlnm.Print_Area" localSheetId="4">'Form 1c'!$B$1:$AB$49</definedName>
    <definedName name="_xlnm.Print_Area" localSheetId="21">'Form 3.3'!$C$2:$L$64</definedName>
    <definedName name="_xlnm.Print_Area" localSheetId="22">'Form 7.0'!$C$3:$I$54</definedName>
    <definedName name="_xlnm.Print_Area" localSheetId="23">'Form 8'!$C$3:$J$12</definedName>
    <definedName name="_xlnm.Print_Area" localSheetId="24">'Form 9'!$C$3:$J$11</definedName>
    <definedName name="_xlnm.Print_Area" localSheetId="0">Index!$A$1:$D$39</definedName>
    <definedName name="_xlnm.Print_Titles" localSheetId="21">'Form 3.3'!$6:$6</definedName>
  </definedNames>
  <calcPr calcId="124519"/>
</workbook>
</file>

<file path=xl/calcChain.xml><?xml version="1.0" encoding="utf-8"?>
<calcChain xmlns="http://schemas.openxmlformats.org/spreadsheetml/2006/main">
  <c r="D13" i="27"/>
  <c r="E13"/>
  <c r="F13"/>
  <c r="G13"/>
  <c r="H13"/>
  <c r="I13"/>
  <c r="V13" i="5"/>
  <c r="T13"/>
  <c r="S13"/>
  <c r="Q13"/>
  <c r="P13"/>
  <c r="N13"/>
  <c r="M13"/>
  <c r="K13"/>
  <c r="J13"/>
  <c r="H13"/>
  <c r="G13"/>
  <c r="F11" i="11"/>
  <c r="G11"/>
  <c r="H11"/>
  <c r="I11"/>
  <c r="J11"/>
  <c r="E11"/>
  <c r="F10" i="20"/>
  <c r="G10"/>
  <c r="H10"/>
  <c r="I10"/>
  <c r="J10"/>
  <c r="E10"/>
  <c r="H64" i="22"/>
  <c r="I64"/>
  <c r="J64"/>
  <c r="K64"/>
  <c r="L64"/>
  <c r="H62"/>
  <c r="I62"/>
  <c r="J62"/>
  <c r="K62"/>
  <c r="L62"/>
  <c r="G64"/>
  <c r="G62"/>
  <c r="L59"/>
  <c r="K59"/>
  <c r="J59"/>
  <c r="I59"/>
  <c r="H59"/>
  <c r="G59"/>
  <c r="L55"/>
  <c r="L53"/>
  <c r="K55"/>
  <c r="J55"/>
  <c r="I55"/>
  <c r="H55"/>
  <c r="G55"/>
  <c r="K53"/>
  <c r="J53"/>
  <c r="I53"/>
  <c r="H53"/>
  <c r="G53"/>
  <c r="L42"/>
  <c r="L34" s="1"/>
  <c r="L24" s="1"/>
  <c r="K42"/>
  <c r="K34" s="1"/>
  <c r="K24" s="1"/>
  <c r="J42"/>
  <c r="J34" s="1"/>
  <c r="J24" s="1"/>
  <c r="I42"/>
  <c r="I34" s="1"/>
  <c r="I24" s="1"/>
  <c r="I15" s="1"/>
  <c r="I9" s="1"/>
  <c r="H42"/>
  <c r="H34" s="1"/>
  <c r="H24" s="1"/>
  <c r="H15" s="1"/>
  <c r="H9" s="1"/>
  <c r="G42"/>
  <c r="G48" s="1"/>
  <c r="G34"/>
  <c r="G24" s="1"/>
  <c r="G15" s="1"/>
  <c r="G9" s="1"/>
  <c r="M24"/>
  <c r="M9"/>
  <c r="L48" l="1"/>
  <c r="K48"/>
  <c r="H48"/>
  <c r="J48"/>
  <c r="I48"/>
  <c r="L15"/>
  <c r="L9" s="1"/>
  <c r="L30"/>
  <c r="L36" s="1"/>
  <c r="K15"/>
  <c r="K9" s="1"/>
  <c r="K30"/>
  <c r="K36" s="1"/>
  <c r="J15"/>
  <c r="J9" s="1"/>
  <c r="J30"/>
  <c r="J36" s="1"/>
  <c r="H30"/>
  <c r="H36" s="1"/>
  <c r="I30"/>
  <c r="I36" s="1"/>
  <c r="G30"/>
  <c r="G36" s="1"/>
  <c r="J13" i="4" l="1"/>
  <c r="F13"/>
  <c r="G13"/>
  <c r="H13"/>
  <c r="I13"/>
  <c r="E13"/>
  <c r="F18" i="3"/>
  <c r="G18"/>
  <c r="H18"/>
  <c r="I18"/>
  <c r="J18"/>
  <c r="E18"/>
  <c r="F17"/>
  <c r="G17"/>
  <c r="H17"/>
  <c r="I17"/>
  <c r="J17"/>
  <c r="E17"/>
  <c r="G13"/>
  <c r="H13"/>
  <c r="I13"/>
  <c r="J13"/>
  <c r="F13"/>
  <c r="E13"/>
  <c r="F10"/>
  <c r="G10"/>
  <c r="H10"/>
  <c r="I10"/>
  <c r="J10"/>
  <c r="E10"/>
  <c r="F7"/>
  <c r="G7"/>
  <c r="H7"/>
  <c r="I7"/>
  <c r="J7"/>
  <c r="E7"/>
  <c r="G19" i="2"/>
  <c r="H19"/>
  <c r="I19"/>
  <c r="J19"/>
  <c r="F19"/>
  <c r="E19"/>
  <c r="F17"/>
  <c r="G17"/>
  <c r="H17"/>
  <c r="I17"/>
  <c r="J17"/>
  <c r="E17"/>
  <c r="G12"/>
  <c r="G15" s="1"/>
  <c r="H12"/>
  <c r="H15" s="1"/>
  <c r="I12"/>
  <c r="I15" s="1"/>
  <c r="J12"/>
  <c r="J15" s="1"/>
  <c r="F12"/>
  <c r="F15" s="1"/>
  <c r="E12"/>
  <c r="E15" s="1"/>
  <c r="C196" i="7" l="1"/>
  <c r="C163"/>
  <c r="C130"/>
  <c r="C97"/>
  <c r="C64"/>
  <c r="H31" l="1"/>
  <c r="H64"/>
  <c r="H97"/>
  <c r="H196"/>
  <c r="H130"/>
  <c r="H163"/>
  <c r="E26" i="26" l="1"/>
  <c r="F26"/>
  <c r="G26"/>
  <c r="H26"/>
  <c r="I26"/>
  <c r="J26"/>
  <c r="H17" i="22"/>
  <c r="I17"/>
  <c r="J17"/>
  <c r="K17"/>
  <c r="L17"/>
  <c r="G17"/>
  <c r="Y20" i="27"/>
  <c r="Y18"/>
  <c r="I42"/>
  <c r="H42"/>
  <c r="G42"/>
  <c r="F42"/>
  <c r="E42"/>
  <c r="D42"/>
  <c r="I41"/>
  <c r="H41"/>
  <c r="G41"/>
  <c r="F41"/>
  <c r="E41"/>
  <c r="D41"/>
  <c r="I40"/>
  <c r="H40"/>
  <c r="G40"/>
  <c r="F40"/>
  <c r="E40"/>
  <c r="D40"/>
  <c r="I39"/>
  <c r="H39"/>
  <c r="G39"/>
  <c r="F39"/>
  <c r="E39"/>
  <c r="D39"/>
  <c r="I38"/>
  <c r="H38"/>
  <c r="G38"/>
  <c r="F38"/>
  <c r="E38"/>
  <c r="D38"/>
  <c r="I37"/>
  <c r="H37"/>
  <c r="G37"/>
  <c r="F37"/>
  <c r="E37"/>
  <c r="D37"/>
  <c r="I34"/>
  <c r="H34"/>
  <c r="G34"/>
  <c r="F34"/>
  <c r="E34"/>
  <c r="D34"/>
  <c r="I33"/>
  <c r="H33"/>
  <c r="G33"/>
  <c r="F33"/>
  <c r="E33"/>
  <c r="D33"/>
  <c r="I32"/>
  <c r="H32"/>
  <c r="G32"/>
  <c r="F32"/>
  <c r="E32"/>
  <c r="D32"/>
  <c r="I30"/>
  <c r="H30"/>
  <c r="G30"/>
  <c r="F30"/>
  <c r="E30"/>
  <c r="D30"/>
  <c r="I29"/>
  <c r="H29"/>
  <c r="G29"/>
  <c r="F29"/>
  <c r="E29"/>
  <c r="D29"/>
  <c r="I28"/>
  <c r="H28"/>
  <c r="G28"/>
  <c r="F28"/>
  <c r="E28"/>
  <c r="D28"/>
  <c r="I27"/>
  <c r="H27"/>
  <c r="G27"/>
  <c r="F27"/>
  <c r="E27"/>
  <c r="D27"/>
  <c r="I25"/>
  <c r="H25"/>
  <c r="G25"/>
  <c r="F25"/>
  <c r="E25"/>
  <c r="D25"/>
  <c r="I24"/>
  <c r="H24"/>
  <c r="G24"/>
  <c r="F24"/>
  <c r="E24"/>
  <c r="D24"/>
  <c r="I23"/>
  <c r="H23"/>
  <c r="G23"/>
  <c r="F23"/>
  <c r="E23"/>
  <c r="D23"/>
  <c r="I21"/>
  <c r="H21"/>
  <c r="G21"/>
  <c r="F21"/>
  <c r="E21"/>
  <c r="D21"/>
  <c r="V20"/>
  <c r="T20"/>
  <c r="I20"/>
  <c r="H20"/>
  <c r="G20"/>
  <c r="F20"/>
  <c r="E20"/>
  <c r="D20"/>
  <c r="X19"/>
  <c r="I19"/>
  <c r="H19"/>
  <c r="G19"/>
  <c r="F19"/>
  <c r="E19"/>
  <c r="D19"/>
  <c r="V18"/>
  <c r="T18"/>
  <c r="I18"/>
  <c r="H18"/>
  <c r="G18"/>
  <c r="F18"/>
  <c r="E18"/>
  <c r="D18"/>
  <c r="X17"/>
  <c r="I17"/>
  <c r="H17"/>
  <c r="G17"/>
  <c r="F17"/>
  <c r="E17"/>
  <c r="D17"/>
  <c r="I16"/>
  <c r="H16"/>
  <c r="G16"/>
  <c r="F16"/>
  <c r="E16"/>
  <c r="D16"/>
  <c r="I12"/>
  <c r="H12"/>
  <c r="D12"/>
  <c r="F11"/>
  <c r="O8"/>
  <c r="N8"/>
  <c r="M8"/>
  <c r="L8"/>
  <c r="K8"/>
  <c r="J8"/>
  <c r="W16" l="1"/>
  <c r="E12"/>
  <c r="U17"/>
  <c r="U19"/>
  <c r="G11"/>
  <c r="W19"/>
  <c r="T16"/>
  <c r="H11"/>
  <c r="V16"/>
  <c r="U16"/>
  <c r="Y17"/>
  <c r="U18"/>
  <c r="W18"/>
  <c r="Y19"/>
  <c r="U20"/>
  <c r="W20"/>
  <c r="I11"/>
  <c r="G12"/>
  <c r="W17"/>
  <c r="V17"/>
  <c r="Y16"/>
  <c r="E11"/>
  <c r="T17"/>
  <c r="X18"/>
  <c r="T19"/>
  <c r="V19"/>
  <c r="X20"/>
  <c r="D11"/>
  <c r="F12"/>
  <c r="X16"/>
  <c r="M849" i="13"/>
  <c r="M848"/>
  <c r="O847"/>
  <c r="N847"/>
  <c r="M847"/>
  <c r="L847"/>
  <c r="K847"/>
  <c r="J847"/>
  <c r="M846"/>
  <c r="M845"/>
  <c r="O844"/>
  <c r="N844"/>
  <c r="M844"/>
  <c r="L844"/>
  <c r="K844"/>
  <c r="K830" s="1"/>
  <c r="J844"/>
  <c r="M843"/>
  <c r="M840" s="1"/>
  <c r="M842"/>
  <c r="M841"/>
  <c r="O840"/>
  <c r="N840"/>
  <c r="L840"/>
  <c r="L830" s="1"/>
  <c r="K840"/>
  <c r="J840"/>
  <c r="M839"/>
  <c r="M838"/>
  <c r="M837"/>
  <c r="O836"/>
  <c r="N836"/>
  <c r="M836"/>
  <c r="L836"/>
  <c r="K836"/>
  <c r="J836"/>
  <c r="M835"/>
  <c r="M834"/>
  <c r="M833"/>
  <c r="M832"/>
  <c r="O831"/>
  <c r="N831"/>
  <c r="L831"/>
  <c r="K831"/>
  <c r="J831"/>
  <c r="M828"/>
  <c r="N828" s="1"/>
  <c r="M827"/>
  <c r="N827" s="1"/>
  <c r="N826"/>
  <c r="M826"/>
  <c r="N825"/>
  <c r="M825"/>
  <c r="M824"/>
  <c r="N824" s="1"/>
  <c r="M823"/>
  <c r="N823" s="1"/>
  <c r="N822"/>
  <c r="M822"/>
  <c r="N821"/>
  <c r="M821"/>
  <c r="M820"/>
  <c r="N820" s="1"/>
  <c r="M819"/>
  <c r="M817"/>
  <c r="N817" s="1"/>
  <c r="M816"/>
  <c r="N816" s="1"/>
  <c r="M815"/>
  <c r="N815" s="1"/>
  <c r="M814"/>
  <c r="N814" s="1"/>
  <c r="M813"/>
  <c r="N813" s="1"/>
  <c r="M812"/>
  <c r="N812" s="1"/>
  <c r="M811"/>
  <c r="N811" s="1"/>
  <c r="M810"/>
  <c r="N810" s="1"/>
  <c r="M809"/>
  <c r="N809" s="1"/>
  <c r="M808"/>
  <c r="N808" s="1"/>
  <c r="N807"/>
  <c r="M807"/>
  <c r="M806"/>
  <c r="N806" s="1"/>
  <c r="M805"/>
  <c r="N805" s="1"/>
  <c r="M804"/>
  <c r="N804" s="1"/>
  <c r="N803"/>
  <c r="M803"/>
  <c r="M802"/>
  <c r="N802" s="1"/>
  <c r="N800" s="1"/>
  <c r="M801"/>
  <c r="M800" s="1"/>
  <c r="O800"/>
  <c r="L800"/>
  <c r="K800"/>
  <c r="J800"/>
  <c r="M799"/>
  <c r="N799" s="1"/>
  <c r="M798"/>
  <c r="M797"/>
  <c r="M796"/>
  <c r="N796" s="1"/>
  <c r="M795"/>
  <c r="N795" s="1"/>
  <c r="O794"/>
  <c r="M793"/>
  <c r="N793" s="1"/>
  <c r="M792"/>
  <c r="M791"/>
  <c r="S790"/>
  <c r="N790"/>
  <c r="M790"/>
  <c r="T790" s="1"/>
  <c r="U790" s="1"/>
  <c r="V790" s="1"/>
  <c r="W790" s="1"/>
  <c r="S789"/>
  <c r="N789"/>
  <c r="M789"/>
  <c r="T789" s="1"/>
  <c r="U789" s="1"/>
  <c r="V789" s="1"/>
  <c r="W789" s="1"/>
  <c r="S788"/>
  <c r="N788"/>
  <c r="M788"/>
  <c r="T788" s="1"/>
  <c r="U788" s="1"/>
  <c r="V788" s="1"/>
  <c r="W788" s="1"/>
  <c r="L787"/>
  <c r="K787"/>
  <c r="J787"/>
  <c r="M786"/>
  <c r="M785"/>
  <c r="M782" s="1"/>
  <c r="M784"/>
  <c r="M783"/>
  <c r="O782"/>
  <c r="N782"/>
  <c r="L782"/>
  <c r="L777" s="1"/>
  <c r="K782"/>
  <c r="J782"/>
  <c r="M781"/>
  <c r="M778" s="1"/>
  <c r="M780"/>
  <c r="M779"/>
  <c r="O778"/>
  <c r="N778"/>
  <c r="L778"/>
  <c r="K778"/>
  <c r="J778"/>
  <c r="M771"/>
  <c r="M769" s="1"/>
  <c r="M770"/>
  <c r="O769"/>
  <c r="N769"/>
  <c r="L769"/>
  <c r="L752" s="1"/>
  <c r="K769"/>
  <c r="J769"/>
  <c r="M768"/>
  <c r="M766" s="1"/>
  <c r="M767"/>
  <c r="O766"/>
  <c r="N766"/>
  <c r="L766"/>
  <c r="K766"/>
  <c r="J766"/>
  <c r="M765"/>
  <c r="M764"/>
  <c r="M763"/>
  <c r="M762" s="1"/>
  <c r="O762"/>
  <c r="N762"/>
  <c r="L762"/>
  <c r="K762"/>
  <c r="J762"/>
  <c r="M761"/>
  <c r="M760"/>
  <c r="M759"/>
  <c r="M758" s="1"/>
  <c r="O758"/>
  <c r="N758"/>
  <c r="L758"/>
  <c r="K758"/>
  <c r="J758"/>
  <c r="M757"/>
  <c r="M756"/>
  <c r="M755"/>
  <c r="M754"/>
  <c r="M753" s="1"/>
  <c r="O753"/>
  <c r="N753"/>
  <c r="N752" s="1"/>
  <c r="L753"/>
  <c r="K753"/>
  <c r="J753"/>
  <c r="K752"/>
  <c r="M750"/>
  <c r="N750" s="1"/>
  <c r="N749"/>
  <c r="M749"/>
  <c r="M748"/>
  <c r="N748" s="1"/>
  <c r="N747"/>
  <c r="M747"/>
  <c r="M746"/>
  <c r="N746" s="1"/>
  <c r="N745"/>
  <c r="M745"/>
  <c r="M744"/>
  <c r="N744" s="1"/>
  <c r="N743"/>
  <c r="M743"/>
  <c r="M742"/>
  <c r="N742" s="1"/>
  <c r="M741"/>
  <c r="N739"/>
  <c r="M739"/>
  <c r="M738"/>
  <c r="N738" s="1"/>
  <c r="M737"/>
  <c r="N737" s="1"/>
  <c r="M736"/>
  <c r="N736" s="1"/>
  <c r="N735"/>
  <c r="M735"/>
  <c r="M734"/>
  <c r="N734" s="1"/>
  <c r="M733"/>
  <c r="N733" s="1"/>
  <c r="M732"/>
  <c r="N732" s="1"/>
  <c r="M731"/>
  <c r="N731" s="1"/>
  <c r="M730"/>
  <c r="N730" s="1"/>
  <c r="M729"/>
  <c r="N729" s="1"/>
  <c r="M728"/>
  <c r="N728" s="1"/>
  <c r="N727"/>
  <c r="M727"/>
  <c r="M726"/>
  <c r="N726" s="1"/>
  <c r="N725"/>
  <c r="M725"/>
  <c r="M724"/>
  <c r="N724" s="1"/>
  <c r="M723"/>
  <c r="O722"/>
  <c r="M722"/>
  <c r="L722"/>
  <c r="K722"/>
  <c r="J722"/>
  <c r="N721"/>
  <c r="M721"/>
  <c r="M720"/>
  <c r="M719"/>
  <c r="N718"/>
  <c r="M718"/>
  <c r="M717"/>
  <c r="N717" s="1"/>
  <c r="O716"/>
  <c r="M715"/>
  <c r="N715" s="1"/>
  <c r="M714"/>
  <c r="M713"/>
  <c r="S712"/>
  <c r="M712"/>
  <c r="N712" s="1"/>
  <c r="S711"/>
  <c r="M711"/>
  <c r="N711" s="1"/>
  <c r="S710"/>
  <c r="M710"/>
  <c r="M709" s="1"/>
  <c r="L709"/>
  <c r="K709"/>
  <c r="J709"/>
  <c r="M708"/>
  <c r="M707"/>
  <c r="M704" s="1"/>
  <c r="M706"/>
  <c r="M705"/>
  <c r="O704"/>
  <c r="N704"/>
  <c r="L704"/>
  <c r="K704"/>
  <c r="J704"/>
  <c r="M703"/>
  <c r="M702"/>
  <c r="M701"/>
  <c r="M700" s="1"/>
  <c r="O700"/>
  <c r="N700"/>
  <c r="L700"/>
  <c r="K700"/>
  <c r="K699" s="1"/>
  <c r="K772" s="1"/>
  <c r="J700"/>
  <c r="L699"/>
  <c r="M693"/>
  <c r="M691" s="1"/>
  <c r="M692"/>
  <c r="O691"/>
  <c r="N691"/>
  <c r="L691"/>
  <c r="K691"/>
  <c r="J691"/>
  <c r="M690"/>
  <c r="M688" s="1"/>
  <c r="M689"/>
  <c r="O688"/>
  <c r="N688"/>
  <c r="L688"/>
  <c r="K688"/>
  <c r="J688"/>
  <c r="M687"/>
  <c r="M686"/>
  <c r="M685"/>
  <c r="O684"/>
  <c r="N684"/>
  <c r="L684"/>
  <c r="K684"/>
  <c r="J684"/>
  <c r="M683"/>
  <c r="M682"/>
  <c r="M681"/>
  <c r="O680"/>
  <c r="N680"/>
  <c r="L680"/>
  <c r="L674" s="1"/>
  <c r="K680"/>
  <c r="J680"/>
  <c r="M679"/>
  <c r="M678"/>
  <c r="M677"/>
  <c r="M676"/>
  <c r="M675" s="1"/>
  <c r="O675"/>
  <c r="N675"/>
  <c r="L675"/>
  <c r="K675"/>
  <c r="J675"/>
  <c r="M672"/>
  <c r="N672" s="1"/>
  <c r="N671"/>
  <c r="M671"/>
  <c r="M670"/>
  <c r="N670" s="1"/>
  <c r="M669"/>
  <c r="N669" s="1"/>
  <c r="M668"/>
  <c r="N668" s="1"/>
  <c r="N667"/>
  <c r="M667"/>
  <c r="M666"/>
  <c r="N666" s="1"/>
  <c r="M665"/>
  <c r="N665" s="1"/>
  <c r="N664"/>
  <c r="M664"/>
  <c r="M663"/>
  <c r="M661"/>
  <c r="N661" s="1"/>
  <c r="M660"/>
  <c r="N660" s="1"/>
  <c r="M659"/>
  <c r="N659" s="1"/>
  <c r="M658"/>
  <c r="N658" s="1"/>
  <c r="M657"/>
  <c r="N657" s="1"/>
  <c r="M656"/>
  <c r="N656" s="1"/>
  <c r="M655"/>
  <c r="N655" s="1"/>
  <c r="M654"/>
  <c r="N654" s="1"/>
  <c r="N653"/>
  <c r="M653"/>
  <c r="M652"/>
  <c r="N652" s="1"/>
  <c r="N651"/>
  <c r="M651"/>
  <c r="M650"/>
  <c r="N650" s="1"/>
  <c r="M649"/>
  <c r="N649" s="1"/>
  <c r="M648"/>
  <c r="N648" s="1"/>
  <c r="M647"/>
  <c r="N647" s="1"/>
  <c r="M646"/>
  <c r="N646" s="1"/>
  <c r="M645"/>
  <c r="O644"/>
  <c r="M644"/>
  <c r="L644"/>
  <c r="K644"/>
  <c r="J644"/>
  <c r="M643"/>
  <c r="N643" s="1"/>
  <c r="M642"/>
  <c r="M641"/>
  <c r="M640"/>
  <c r="N640" s="1"/>
  <c r="N639"/>
  <c r="M639"/>
  <c r="O638"/>
  <c r="M637"/>
  <c r="N637" s="1"/>
  <c r="M636"/>
  <c r="M635"/>
  <c r="S634"/>
  <c r="M634"/>
  <c r="T634" s="1"/>
  <c r="U634" s="1"/>
  <c r="V634" s="1"/>
  <c r="W634" s="1"/>
  <c r="S633"/>
  <c r="M633"/>
  <c r="T633" s="1"/>
  <c r="U633" s="1"/>
  <c r="V633" s="1"/>
  <c r="W633" s="1"/>
  <c r="S632"/>
  <c r="M632"/>
  <c r="T632" s="1"/>
  <c r="U632" s="1"/>
  <c r="V632" s="1"/>
  <c r="W632" s="1"/>
  <c r="L631"/>
  <c r="K631"/>
  <c r="J631"/>
  <c r="M630"/>
  <c r="M629"/>
  <c r="M628"/>
  <c r="M627"/>
  <c r="O626"/>
  <c r="N626"/>
  <c r="L626"/>
  <c r="K626"/>
  <c r="K621" s="1"/>
  <c r="J626"/>
  <c r="M625"/>
  <c r="M624"/>
  <c r="M623"/>
  <c r="M622" s="1"/>
  <c r="O622"/>
  <c r="N622"/>
  <c r="L622"/>
  <c r="L621" s="1"/>
  <c r="K622"/>
  <c r="J622"/>
  <c r="J621"/>
  <c r="M615"/>
  <c r="M614"/>
  <c r="O613"/>
  <c r="N613"/>
  <c r="L613"/>
  <c r="K613"/>
  <c r="J613"/>
  <c r="M612"/>
  <c r="M610" s="1"/>
  <c r="M611"/>
  <c r="O610"/>
  <c r="N610"/>
  <c r="L610"/>
  <c r="K610"/>
  <c r="J610"/>
  <c r="M609"/>
  <c r="M608"/>
  <c r="M607"/>
  <c r="M606" s="1"/>
  <c r="O606"/>
  <c r="N606"/>
  <c r="L606"/>
  <c r="K606"/>
  <c r="J606"/>
  <c r="M605"/>
  <c r="M604"/>
  <c r="M603"/>
  <c r="O602"/>
  <c r="N602"/>
  <c r="N596" s="1"/>
  <c r="L602"/>
  <c r="K602"/>
  <c r="J602"/>
  <c r="M601"/>
  <c r="M600"/>
  <c r="M599"/>
  <c r="M598"/>
  <c r="O597"/>
  <c r="O596" s="1"/>
  <c r="N597"/>
  <c r="L597"/>
  <c r="K597"/>
  <c r="J597"/>
  <c r="J596" s="1"/>
  <c r="K596"/>
  <c r="M594"/>
  <c r="N594" s="1"/>
  <c r="N593"/>
  <c r="M593"/>
  <c r="M592"/>
  <c r="N592" s="1"/>
  <c r="N591"/>
  <c r="M591"/>
  <c r="M590"/>
  <c r="N590" s="1"/>
  <c r="M589"/>
  <c r="N589" s="1"/>
  <c r="M588"/>
  <c r="N588" s="1"/>
  <c r="N587"/>
  <c r="M587"/>
  <c r="N586"/>
  <c r="M586"/>
  <c r="M585"/>
  <c r="M583"/>
  <c r="N583" s="1"/>
  <c r="N582"/>
  <c r="M582"/>
  <c r="M581"/>
  <c r="N581" s="1"/>
  <c r="M580"/>
  <c r="N580" s="1"/>
  <c r="M579"/>
  <c r="N579" s="1"/>
  <c r="N578"/>
  <c r="M578"/>
  <c r="M577"/>
  <c r="N577" s="1"/>
  <c r="M576"/>
  <c r="N576" s="1"/>
  <c r="M575"/>
  <c r="N575" s="1"/>
  <c r="M574"/>
  <c r="N574" s="1"/>
  <c r="N573"/>
  <c r="M573"/>
  <c r="M572"/>
  <c r="N572" s="1"/>
  <c r="M571"/>
  <c r="N571" s="1"/>
  <c r="N570"/>
  <c r="M570"/>
  <c r="N569"/>
  <c r="M569"/>
  <c r="M568"/>
  <c r="N568" s="1"/>
  <c r="M567"/>
  <c r="M566" s="1"/>
  <c r="O566"/>
  <c r="L566"/>
  <c r="K566"/>
  <c r="J566"/>
  <c r="M565"/>
  <c r="N565" s="1"/>
  <c r="M564"/>
  <c r="M563"/>
  <c r="N562"/>
  <c r="M562"/>
  <c r="M561"/>
  <c r="N561" s="1"/>
  <c r="O560"/>
  <c r="M559"/>
  <c r="N559" s="1"/>
  <c r="M558"/>
  <c r="M557"/>
  <c r="S556"/>
  <c r="M556"/>
  <c r="N556" s="1"/>
  <c r="S555"/>
  <c r="M555"/>
  <c r="N555" s="1"/>
  <c r="O555" s="1"/>
  <c r="S554"/>
  <c r="N554"/>
  <c r="M554"/>
  <c r="T554" s="1"/>
  <c r="U554" s="1"/>
  <c r="V554" s="1"/>
  <c r="W554" s="1"/>
  <c r="M553"/>
  <c r="L553"/>
  <c r="K553"/>
  <c r="J553"/>
  <c r="M552"/>
  <c r="M551"/>
  <c r="M550"/>
  <c r="M549"/>
  <c r="O548"/>
  <c r="N548"/>
  <c r="L548"/>
  <c r="K548"/>
  <c r="K543" s="1"/>
  <c r="J548"/>
  <c r="M547"/>
  <c r="M544" s="1"/>
  <c r="M546"/>
  <c r="M545"/>
  <c r="O544"/>
  <c r="N544"/>
  <c r="L544"/>
  <c r="K544"/>
  <c r="J544"/>
  <c r="J543" s="1"/>
  <c r="M537"/>
  <c r="M536"/>
  <c r="O535"/>
  <c r="N535"/>
  <c r="L535"/>
  <c r="K535"/>
  <c r="J535"/>
  <c r="M534"/>
  <c r="M533"/>
  <c r="M532" s="1"/>
  <c r="O532"/>
  <c r="N532"/>
  <c r="L532"/>
  <c r="K532"/>
  <c r="J532"/>
  <c r="M531"/>
  <c r="M530"/>
  <c r="M529"/>
  <c r="M528" s="1"/>
  <c r="O528"/>
  <c r="N528"/>
  <c r="L528"/>
  <c r="K528"/>
  <c r="J528"/>
  <c r="M527"/>
  <c r="M526"/>
  <c r="M525"/>
  <c r="M524" s="1"/>
  <c r="O524"/>
  <c r="O518" s="1"/>
  <c r="N524"/>
  <c r="L524"/>
  <c r="K524"/>
  <c r="J524"/>
  <c r="M523"/>
  <c r="M522"/>
  <c r="M521"/>
  <c r="M520"/>
  <c r="O519"/>
  <c r="N519"/>
  <c r="L519"/>
  <c r="L518" s="1"/>
  <c r="K519"/>
  <c r="J519"/>
  <c r="N518"/>
  <c r="J518"/>
  <c r="N516"/>
  <c r="M516"/>
  <c r="M515"/>
  <c r="N515" s="1"/>
  <c r="M514"/>
  <c r="N514" s="1"/>
  <c r="M513"/>
  <c r="N513" s="1"/>
  <c r="N512"/>
  <c r="M512"/>
  <c r="M511"/>
  <c r="N511" s="1"/>
  <c r="N510"/>
  <c r="M510"/>
  <c r="M509"/>
  <c r="N509" s="1"/>
  <c r="N508"/>
  <c r="M508"/>
  <c r="M507"/>
  <c r="N505"/>
  <c r="M505"/>
  <c r="M504"/>
  <c r="N504" s="1"/>
  <c r="M503"/>
  <c r="N503" s="1"/>
  <c r="M502"/>
  <c r="N502" s="1"/>
  <c r="M501"/>
  <c r="N501" s="1"/>
  <c r="M500"/>
  <c r="N500" s="1"/>
  <c r="M499"/>
  <c r="N499" s="1"/>
  <c r="M498"/>
  <c r="N498" s="1"/>
  <c r="M497"/>
  <c r="N497" s="1"/>
  <c r="M496"/>
  <c r="N496" s="1"/>
  <c r="M495"/>
  <c r="N495" s="1"/>
  <c r="M494"/>
  <c r="N494" s="1"/>
  <c r="M493"/>
  <c r="N493" s="1"/>
  <c r="N492"/>
  <c r="M492"/>
  <c r="M491"/>
  <c r="N491" s="1"/>
  <c r="N488" s="1"/>
  <c r="N490"/>
  <c r="M490"/>
  <c r="M489"/>
  <c r="O488"/>
  <c r="M488"/>
  <c r="L488"/>
  <c r="K488"/>
  <c r="J488"/>
  <c r="M487"/>
  <c r="N487" s="1"/>
  <c r="M486"/>
  <c r="M485"/>
  <c r="M484"/>
  <c r="N484" s="1"/>
  <c r="M483"/>
  <c r="N483" s="1"/>
  <c r="O482"/>
  <c r="M481"/>
  <c r="N481" s="1"/>
  <c r="M480"/>
  <c r="M479"/>
  <c r="S478"/>
  <c r="M478"/>
  <c r="N478" s="1"/>
  <c r="O478" s="1"/>
  <c r="S477"/>
  <c r="M477"/>
  <c r="N477" s="1"/>
  <c r="O477" s="1"/>
  <c r="S476"/>
  <c r="M476"/>
  <c r="N476" s="1"/>
  <c r="L475"/>
  <c r="K475"/>
  <c r="J475"/>
  <c r="M474"/>
  <c r="M473"/>
  <c r="M472"/>
  <c r="M471"/>
  <c r="O470"/>
  <c r="N470"/>
  <c r="L470"/>
  <c r="K470"/>
  <c r="J470"/>
  <c r="M469"/>
  <c r="M468"/>
  <c r="M467"/>
  <c r="O466"/>
  <c r="N466"/>
  <c r="L466"/>
  <c r="K466"/>
  <c r="K465" s="1"/>
  <c r="J466"/>
  <c r="J465" s="1"/>
  <c r="L465"/>
  <c r="M459"/>
  <c r="M458"/>
  <c r="M457" s="1"/>
  <c r="O457"/>
  <c r="N457"/>
  <c r="L457"/>
  <c r="K457"/>
  <c r="J457"/>
  <c r="M456"/>
  <c r="M455"/>
  <c r="M454" s="1"/>
  <c r="O454"/>
  <c r="N454"/>
  <c r="L454"/>
  <c r="K454"/>
  <c r="J454"/>
  <c r="M453"/>
  <c r="M452"/>
  <c r="M451"/>
  <c r="M450" s="1"/>
  <c r="O450"/>
  <c r="N450"/>
  <c r="L450"/>
  <c r="K450"/>
  <c r="J450"/>
  <c r="M449"/>
  <c r="M448"/>
  <c r="M447"/>
  <c r="M446" s="1"/>
  <c r="O446"/>
  <c r="O440" s="1"/>
  <c r="N446"/>
  <c r="L446"/>
  <c r="K446"/>
  <c r="J446"/>
  <c r="M445"/>
  <c r="M444"/>
  <c r="M443"/>
  <c r="M442"/>
  <c r="O441"/>
  <c r="N441"/>
  <c r="L441"/>
  <c r="L440" s="1"/>
  <c r="K441"/>
  <c r="J441"/>
  <c r="N440"/>
  <c r="M438"/>
  <c r="N438" s="1"/>
  <c r="N437"/>
  <c r="M437"/>
  <c r="M436"/>
  <c r="N436" s="1"/>
  <c r="M435"/>
  <c r="N435" s="1"/>
  <c r="M434"/>
  <c r="N434" s="1"/>
  <c r="N433"/>
  <c r="M433"/>
  <c r="M432"/>
  <c r="N432" s="1"/>
  <c r="N431"/>
  <c r="M431"/>
  <c r="M430"/>
  <c r="N430" s="1"/>
  <c r="M429"/>
  <c r="M427"/>
  <c r="N427" s="1"/>
  <c r="N426"/>
  <c r="M426"/>
  <c r="M425"/>
  <c r="N425" s="1"/>
  <c r="M424"/>
  <c r="N424" s="1"/>
  <c r="M423"/>
  <c r="N423" s="1"/>
  <c r="N422"/>
  <c r="M422"/>
  <c r="M421"/>
  <c r="N421" s="1"/>
  <c r="M420"/>
  <c r="N420" s="1"/>
  <c r="M419"/>
  <c r="N419" s="1"/>
  <c r="N418"/>
  <c r="M418"/>
  <c r="M417"/>
  <c r="N417" s="1"/>
  <c r="N416"/>
  <c r="M416"/>
  <c r="M415"/>
  <c r="N415" s="1"/>
  <c r="N414"/>
  <c r="M414"/>
  <c r="M413"/>
  <c r="N413" s="1"/>
  <c r="N412"/>
  <c r="M412"/>
  <c r="M411"/>
  <c r="M410" s="1"/>
  <c r="O410"/>
  <c r="L410"/>
  <c r="K410"/>
  <c r="J410"/>
  <c r="M409"/>
  <c r="N409" s="1"/>
  <c r="M408"/>
  <c r="M407"/>
  <c r="M406"/>
  <c r="N406" s="1"/>
  <c r="M405"/>
  <c r="N405" s="1"/>
  <c r="M403"/>
  <c r="N403" s="1"/>
  <c r="M402"/>
  <c r="X401"/>
  <c r="W401"/>
  <c r="M401"/>
  <c r="X400"/>
  <c r="W400"/>
  <c r="M400"/>
  <c r="N400" s="1"/>
  <c r="Z399"/>
  <c r="X399"/>
  <c r="N399"/>
  <c r="M399"/>
  <c r="AA398"/>
  <c r="Z398"/>
  <c r="X398"/>
  <c r="M398"/>
  <c r="M397" s="1"/>
  <c r="O397"/>
  <c r="L397"/>
  <c r="K397"/>
  <c r="J397"/>
  <c r="AA396"/>
  <c r="Z396"/>
  <c r="Y396"/>
  <c r="X396"/>
  <c r="M396"/>
  <c r="AA395"/>
  <c r="Z395"/>
  <c r="Y395"/>
  <c r="X395"/>
  <c r="M395"/>
  <c r="Z394"/>
  <c r="Y394"/>
  <c r="AA394" s="1"/>
  <c r="X394"/>
  <c r="M394"/>
  <c r="Z393"/>
  <c r="Y393"/>
  <c r="AA393" s="1"/>
  <c r="X393"/>
  <c r="M393"/>
  <c r="M392" s="1"/>
  <c r="AJ392"/>
  <c r="AJ402" s="1"/>
  <c r="AH392"/>
  <c r="AH402" s="1"/>
  <c r="AF392"/>
  <c r="AF402" s="1"/>
  <c r="AD392"/>
  <c r="AD402" s="1"/>
  <c r="AB392"/>
  <c r="AB402" s="1"/>
  <c r="AA392"/>
  <c r="AC392" s="1"/>
  <c r="AE392" s="1"/>
  <c r="AG392" s="1"/>
  <c r="AI392" s="1"/>
  <c r="AK392" s="1"/>
  <c r="Z392"/>
  <c r="Y392"/>
  <c r="X392"/>
  <c r="O392"/>
  <c r="N392"/>
  <c r="L392"/>
  <c r="L387" s="1"/>
  <c r="K392"/>
  <c r="J392"/>
  <c r="Z391"/>
  <c r="Z402" s="1"/>
  <c r="Y391"/>
  <c r="AA391" s="1"/>
  <c r="X391"/>
  <c r="X402" s="1"/>
  <c r="M391"/>
  <c r="M390"/>
  <c r="M389"/>
  <c r="M388" s="1"/>
  <c r="O388"/>
  <c r="O387" s="1"/>
  <c r="N388"/>
  <c r="L388"/>
  <c r="K388"/>
  <c r="K387" s="1"/>
  <c r="J388"/>
  <c r="M381"/>
  <c r="M380"/>
  <c r="O379"/>
  <c r="N379"/>
  <c r="M379"/>
  <c r="L379"/>
  <c r="K379"/>
  <c r="J379"/>
  <c r="M378"/>
  <c r="M377"/>
  <c r="M376" s="1"/>
  <c r="O376"/>
  <c r="N376"/>
  <c r="L376"/>
  <c r="K376"/>
  <c r="J376"/>
  <c r="M375"/>
  <c r="M374"/>
  <c r="M373"/>
  <c r="O372"/>
  <c r="N372"/>
  <c r="L372"/>
  <c r="K372"/>
  <c r="J372"/>
  <c r="J362" s="1"/>
  <c r="M371"/>
  <c r="M370"/>
  <c r="M369"/>
  <c r="O368"/>
  <c r="N368"/>
  <c r="L368"/>
  <c r="K368"/>
  <c r="J368"/>
  <c r="M367"/>
  <c r="M366"/>
  <c r="M365"/>
  <c r="M364"/>
  <c r="M363" s="1"/>
  <c r="O363"/>
  <c r="N363"/>
  <c r="N362" s="1"/>
  <c r="L363"/>
  <c r="K363"/>
  <c r="J363"/>
  <c r="O362"/>
  <c r="M360"/>
  <c r="M359"/>
  <c r="M358"/>
  <c r="M357"/>
  <c r="M356"/>
  <c r="M355"/>
  <c r="M354"/>
  <c r="M353"/>
  <c r="M352"/>
  <c r="M351"/>
  <c r="M349"/>
  <c r="M348"/>
  <c r="M347"/>
  <c r="M346"/>
  <c r="M345"/>
  <c r="M344"/>
  <c r="M343"/>
  <c r="M342"/>
  <c r="M341"/>
  <c r="M340"/>
  <c r="M339"/>
  <c r="M338"/>
  <c r="M337"/>
  <c r="M336"/>
  <c r="M335"/>
  <c r="M334"/>
  <c r="M333"/>
  <c r="M332" s="1"/>
  <c r="O332"/>
  <c r="N332"/>
  <c r="L332"/>
  <c r="K332"/>
  <c r="J332"/>
  <c r="M331"/>
  <c r="M330"/>
  <c r="M329"/>
  <c r="M328"/>
  <c r="M327"/>
  <c r="O326"/>
  <c r="M325"/>
  <c r="M324"/>
  <c r="X323"/>
  <c r="W323"/>
  <c r="M323"/>
  <c r="X322"/>
  <c r="W322"/>
  <c r="O322"/>
  <c r="M322"/>
  <c r="Z321"/>
  <c r="X321"/>
  <c r="O321"/>
  <c r="M321"/>
  <c r="AA320"/>
  <c r="Z320"/>
  <c r="X320"/>
  <c r="O320"/>
  <c r="O319" s="1"/>
  <c r="M320"/>
  <c r="N319"/>
  <c r="M319"/>
  <c r="L319"/>
  <c r="K319"/>
  <c r="J319"/>
  <c r="AA318"/>
  <c r="Z318"/>
  <c r="Y318"/>
  <c r="X318"/>
  <c r="M318"/>
  <c r="Z317"/>
  <c r="Y317"/>
  <c r="AA317" s="1"/>
  <c r="X317"/>
  <c r="M317"/>
  <c r="Z316"/>
  <c r="Y316"/>
  <c r="AA316" s="1"/>
  <c r="X316"/>
  <c r="M316"/>
  <c r="AA315"/>
  <c r="Z315"/>
  <c r="Y315"/>
  <c r="X315"/>
  <c r="M315"/>
  <c r="AJ314"/>
  <c r="AJ324" s="1"/>
  <c r="AH314"/>
  <c r="AH324" s="1"/>
  <c r="AF314"/>
  <c r="AF324" s="1"/>
  <c r="AD314"/>
  <c r="AD324" s="1"/>
  <c r="AB314"/>
  <c r="AB324" s="1"/>
  <c r="Z314"/>
  <c r="Y314"/>
  <c r="AA314" s="1"/>
  <c r="AC314" s="1"/>
  <c r="AE314" s="1"/>
  <c r="AG314" s="1"/>
  <c r="AI314" s="1"/>
  <c r="AK314" s="1"/>
  <c r="X314"/>
  <c r="O314"/>
  <c r="N314"/>
  <c r="M314"/>
  <c r="L314"/>
  <c r="K314"/>
  <c r="J314"/>
  <c r="AA313"/>
  <c r="Z313"/>
  <c r="Z324" s="1"/>
  <c r="Y313"/>
  <c r="X313"/>
  <c r="X324" s="1"/>
  <c r="M313"/>
  <c r="M312"/>
  <c r="M311"/>
  <c r="O310"/>
  <c r="N310"/>
  <c r="N309" s="1"/>
  <c r="L310"/>
  <c r="K310"/>
  <c r="J310"/>
  <c r="J309" s="1"/>
  <c r="L309"/>
  <c r="K309"/>
  <c r="M303"/>
  <c r="M302"/>
  <c r="M301" s="1"/>
  <c r="O301"/>
  <c r="N301"/>
  <c r="L301"/>
  <c r="K301"/>
  <c r="J301"/>
  <c r="M300"/>
  <c r="M299"/>
  <c r="M298" s="1"/>
  <c r="O298"/>
  <c r="N298"/>
  <c r="L298"/>
  <c r="K298"/>
  <c r="J298"/>
  <c r="M297"/>
  <c r="M296"/>
  <c r="M295"/>
  <c r="O294"/>
  <c r="N294"/>
  <c r="L294"/>
  <c r="K294"/>
  <c r="J294"/>
  <c r="M293"/>
  <c r="M292"/>
  <c r="M291"/>
  <c r="M290" s="1"/>
  <c r="O290"/>
  <c r="N290"/>
  <c r="L290"/>
  <c r="K290"/>
  <c r="J290"/>
  <c r="J284" s="1"/>
  <c r="M289"/>
  <c r="M288"/>
  <c r="M287"/>
  <c r="M286"/>
  <c r="O285"/>
  <c r="N285"/>
  <c r="L285"/>
  <c r="K285"/>
  <c r="K284" s="1"/>
  <c r="J285"/>
  <c r="N284"/>
  <c r="L284"/>
  <c r="M282"/>
  <c r="M281"/>
  <c r="M280"/>
  <c r="M279"/>
  <c r="M278"/>
  <c r="M277"/>
  <c r="M276"/>
  <c r="M275"/>
  <c r="M274"/>
  <c r="M272"/>
  <c r="M271"/>
  <c r="M270"/>
  <c r="M269"/>
  <c r="M268"/>
  <c r="M267"/>
  <c r="M266"/>
  <c r="M265"/>
  <c r="M264"/>
  <c r="M263"/>
  <c r="M262"/>
  <c r="M261"/>
  <c r="M260"/>
  <c r="M259"/>
  <c r="M258"/>
  <c r="M257"/>
  <c r="M256"/>
  <c r="O255"/>
  <c r="N255"/>
  <c r="L255"/>
  <c r="K255"/>
  <c r="J255"/>
  <c r="M254"/>
  <c r="M253"/>
  <c r="M252"/>
  <c r="M251"/>
  <c r="M250"/>
  <c r="O249"/>
  <c r="M248"/>
  <c r="M247"/>
  <c r="X246"/>
  <c r="W246"/>
  <c r="M246"/>
  <c r="X245"/>
  <c r="W245"/>
  <c r="O245"/>
  <c r="M245"/>
  <c r="Z244"/>
  <c r="X244"/>
  <c r="O244"/>
  <c r="M244"/>
  <c r="AA243"/>
  <c r="Z243"/>
  <c r="X243"/>
  <c r="O243"/>
  <c r="O242" s="1"/>
  <c r="M243"/>
  <c r="K243"/>
  <c r="N242"/>
  <c r="L242"/>
  <c r="K242"/>
  <c r="J242"/>
  <c r="Z241"/>
  <c r="Y241"/>
  <c r="AA241" s="1"/>
  <c r="X241"/>
  <c r="M241"/>
  <c r="Z240"/>
  <c r="Y240"/>
  <c r="AA240" s="1"/>
  <c r="X240"/>
  <c r="M240"/>
  <c r="AA239"/>
  <c r="Z239"/>
  <c r="Y239"/>
  <c r="X239"/>
  <c r="M239"/>
  <c r="M237" s="1"/>
  <c r="Z238"/>
  <c r="Y238"/>
  <c r="AA238" s="1"/>
  <c r="X238"/>
  <c r="M238"/>
  <c r="AJ237"/>
  <c r="AJ247" s="1"/>
  <c r="AH237"/>
  <c r="AH247" s="1"/>
  <c r="AF237"/>
  <c r="AF247" s="1"/>
  <c r="AD237"/>
  <c r="AD247" s="1"/>
  <c r="AB237"/>
  <c r="AB247" s="1"/>
  <c r="AA237"/>
  <c r="AC237" s="1"/>
  <c r="AE237" s="1"/>
  <c r="AG237" s="1"/>
  <c r="AI237" s="1"/>
  <c r="AK237" s="1"/>
  <c r="Z237"/>
  <c r="Y237"/>
  <c r="X237"/>
  <c r="O237"/>
  <c r="N237"/>
  <c r="L237"/>
  <c r="L232" s="1"/>
  <c r="L304" s="1"/>
  <c r="K237"/>
  <c r="J237"/>
  <c r="Z236"/>
  <c r="Y236"/>
  <c r="AA236" s="1"/>
  <c r="X236"/>
  <c r="M236"/>
  <c r="M235"/>
  <c r="M234"/>
  <c r="M233" s="1"/>
  <c r="O233"/>
  <c r="N233"/>
  <c r="N232" s="1"/>
  <c r="N304" s="1"/>
  <c r="L233"/>
  <c r="K233"/>
  <c r="J233"/>
  <c r="K232"/>
  <c r="M226"/>
  <c r="M225"/>
  <c r="M224" s="1"/>
  <c r="O224"/>
  <c r="N224"/>
  <c r="L224"/>
  <c r="K224"/>
  <c r="J224"/>
  <c r="M223"/>
  <c r="M222"/>
  <c r="M221" s="1"/>
  <c r="O221"/>
  <c r="N221"/>
  <c r="L221"/>
  <c r="K221"/>
  <c r="J221"/>
  <c r="M220"/>
  <c r="M219"/>
  <c r="M218"/>
  <c r="O217"/>
  <c r="N217"/>
  <c r="L217"/>
  <c r="K217"/>
  <c r="J217"/>
  <c r="M216"/>
  <c r="M215"/>
  <c r="M214"/>
  <c r="M213" s="1"/>
  <c r="O213"/>
  <c r="N213"/>
  <c r="L213"/>
  <c r="L207" s="1"/>
  <c r="K213"/>
  <c r="J213"/>
  <c r="J207" s="1"/>
  <c r="M212"/>
  <c r="M211"/>
  <c r="M210"/>
  <c r="M209"/>
  <c r="O208"/>
  <c r="N208"/>
  <c r="N207" s="1"/>
  <c r="L208"/>
  <c r="K208"/>
  <c r="K207" s="1"/>
  <c r="J208"/>
  <c r="O207"/>
  <c r="M205"/>
  <c r="M204"/>
  <c r="M203"/>
  <c r="M202"/>
  <c r="M201"/>
  <c r="M200"/>
  <c r="M199"/>
  <c r="M198"/>
  <c r="M197"/>
  <c r="M195"/>
  <c r="M194"/>
  <c r="M193"/>
  <c r="M192"/>
  <c r="M191"/>
  <c r="M190"/>
  <c r="M189"/>
  <c r="M188"/>
  <c r="M187"/>
  <c r="M186"/>
  <c r="M185"/>
  <c r="M184"/>
  <c r="M183"/>
  <c r="M182"/>
  <c r="M181"/>
  <c r="M180"/>
  <c r="M179"/>
  <c r="O178"/>
  <c r="N178"/>
  <c r="N155" s="1"/>
  <c r="N227" s="1"/>
  <c r="L178"/>
  <c r="K178"/>
  <c r="J178"/>
  <c r="M177"/>
  <c r="M176"/>
  <c r="M175"/>
  <c r="M174"/>
  <c r="M173"/>
  <c r="O172"/>
  <c r="M171"/>
  <c r="M170"/>
  <c r="X169"/>
  <c r="W169"/>
  <c r="M169"/>
  <c r="X168"/>
  <c r="W168"/>
  <c r="O168"/>
  <c r="M168"/>
  <c r="Z167"/>
  <c r="X167"/>
  <c r="O167"/>
  <c r="M167"/>
  <c r="AA166"/>
  <c r="Z166"/>
  <c r="X166"/>
  <c r="O166"/>
  <c r="O165" s="1"/>
  <c r="M166"/>
  <c r="N165"/>
  <c r="L165"/>
  <c r="K165"/>
  <c r="J165"/>
  <c r="AA164"/>
  <c r="Z164"/>
  <c r="Y164"/>
  <c r="X164"/>
  <c r="M164"/>
  <c r="Z163"/>
  <c r="Y163"/>
  <c r="AA163" s="1"/>
  <c r="X163"/>
  <c r="M163"/>
  <c r="Z162"/>
  <c r="Y162"/>
  <c r="AA162" s="1"/>
  <c r="X162"/>
  <c r="M162"/>
  <c r="Z161"/>
  <c r="Y161"/>
  <c r="AA161" s="1"/>
  <c r="X161"/>
  <c r="M161"/>
  <c r="M160" s="1"/>
  <c r="AJ160"/>
  <c r="AJ170" s="1"/>
  <c r="AH160"/>
  <c r="AH170" s="1"/>
  <c r="AF160"/>
  <c r="AF170" s="1"/>
  <c r="AD160"/>
  <c r="AD170" s="1"/>
  <c r="AB160"/>
  <c r="AB170" s="1"/>
  <c r="AA160"/>
  <c r="AC160" s="1"/>
  <c r="AE160" s="1"/>
  <c r="AG160" s="1"/>
  <c r="AI160" s="1"/>
  <c r="AK160" s="1"/>
  <c r="Z160"/>
  <c r="Y160"/>
  <c r="X160"/>
  <c r="O160"/>
  <c r="N160"/>
  <c r="L160"/>
  <c r="K160"/>
  <c r="K155" s="1"/>
  <c r="K227" s="1"/>
  <c r="J160"/>
  <c r="Z159"/>
  <c r="Z170" s="1"/>
  <c r="Y159"/>
  <c r="AA159" s="1"/>
  <c r="X159"/>
  <c r="X170" s="1"/>
  <c r="M159"/>
  <c r="M158"/>
  <c r="M157"/>
  <c r="M156" s="1"/>
  <c r="O156"/>
  <c r="N156"/>
  <c r="L156"/>
  <c r="L155" s="1"/>
  <c r="L227" s="1"/>
  <c r="K156"/>
  <c r="J156"/>
  <c r="J155" s="1"/>
  <c r="Q150"/>
  <c r="P150"/>
  <c r="M149"/>
  <c r="M143" s="1"/>
  <c r="M148"/>
  <c r="L147"/>
  <c r="K147"/>
  <c r="J147"/>
  <c r="L144"/>
  <c r="K144"/>
  <c r="J144"/>
  <c r="O143"/>
  <c r="N143"/>
  <c r="M142"/>
  <c r="M141"/>
  <c r="M140" s="1"/>
  <c r="O140"/>
  <c r="N140"/>
  <c r="L140"/>
  <c r="K140"/>
  <c r="J140"/>
  <c r="M139"/>
  <c r="M138"/>
  <c r="M137"/>
  <c r="O136"/>
  <c r="N136"/>
  <c r="M136"/>
  <c r="L136"/>
  <c r="K136"/>
  <c r="J136"/>
  <c r="M135"/>
  <c r="M134"/>
  <c r="M133"/>
  <c r="M132" s="1"/>
  <c r="O132"/>
  <c r="N132"/>
  <c r="L131"/>
  <c r="K131"/>
  <c r="J131"/>
  <c r="M130"/>
  <c r="M129"/>
  <c r="M128"/>
  <c r="O127"/>
  <c r="O126" s="1"/>
  <c r="O101" s="1"/>
  <c r="O80" s="1"/>
  <c r="O150" s="1"/>
  <c r="M127"/>
  <c r="M126"/>
  <c r="M125"/>
  <c r="M124"/>
  <c r="M123"/>
  <c r="M122"/>
  <c r="M121"/>
  <c r="M120"/>
  <c r="M119"/>
  <c r="M118"/>
  <c r="M117"/>
  <c r="M116"/>
  <c r="M115"/>
  <c r="M114"/>
  <c r="M113"/>
  <c r="M112"/>
  <c r="M111"/>
  <c r="M110"/>
  <c r="M109"/>
  <c r="M108"/>
  <c r="M107"/>
  <c r="M106"/>
  <c r="M105"/>
  <c r="M104"/>
  <c r="M103"/>
  <c r="M102"/>
  <c r="N101"/>
  <c r="L101"/>
  <c r="K101"/>
  <c r="J101"/>
  <c r="M100"/>
  <c r="M99"/>
  <c r="M98"/>
  <c r="M96"/>
  <c r="M95"/>
  <c r="X94"/>
  <c r="W94"/>
  <c r="M94"/>
  <c r="X93"/>
  <c r="W93"/>
  <c r="M93"/>
  <c r="Z92"/>
  <c r="X92"/>
  <c r="M92"/>
  <c r="AA91"/>
  <c r="Z91"/>
  <c r="X91"/>
  <c r="M91"/>
  <c r="M90" s="1"/>
  <c r="Q90"/>
  <c r="P90"/>
  <c r="O90"/>
  <c r="N90"/>
  <c r="L90"/>
  <c r="K90"/>
  <c r="J90"/>
  <c r="Z89"/>
  <c r="Y89"/>
  <c r="AA89" s="1"/>
  <c r="X89"/>
  <c r="M89"/>
  <c r="Z88"/>
  <c r="Y88"/>
  <c r="AA88" s="1"/>
  <c r="X88"/>
  <c r="M88"/>
  <c r="Z87"/>
  <c r="Y87"/>
  <c r="AA87" s="1"/>
  <c r="X87"/>
  <c r="M87"/>
  <c r="AA86"/>
  <c r="Z86"/>
  <c r="Y86"/>
  <c r="X86"/>
  <c r="M86"/>
  <c r="M85" s="1"/>
  <c r="AJ85"/>
  <c r="AJ95" s="1"/>
  <c r="AH85"/>
  <c r="AH95" s="1"/>
  <c r="AF85"/>
  <c r="AF95" s="1"/>
  <c r="AD85"/>
  <c r="AD95" s="1"/>
  <c r="AB85"/>
  <c r="AB95" s="1"/>
  <c r="Z85"/>
  <c r="Y85"/>
  <c r="AA85" s="1"/>
  <c r="AC85" s="1"/>
  <c r="AE85" s="1"/>
  <c r="AG85" s="1"/>
  <c r="AI85" s="1"/>
  <c r="AK85" s="1"/>
  <c r="X85"/>
  <c r="O85"/>
  <c r="N85"/>
  <c r="L85"/>
  <c r="K85"/>
  <c r="J85"/>
  <c r="Z84"/>
  <c r="Y84"/>
  <c r="AA84" s="1"/>
  <c r="X84"/>
  <c r="M84"/>
  <c r="M83"/>
  <c r="M82"/>
  <c r="O81"/>
  <c r="N81"/>
  <c r="L81"/>
  <c r="L80" s="1"/>
  <c r="L150" s="1"/>
  <c r="K81"/>
  <c r="K80" s="1"/>
  <c r="K150" s="1"/>
  <c r="J81"/>
  <c r="N80"/>
  <c r="N150" s="1"/>
  <c r="J80"/>
  <c r="J150" s="1"/>
  <c r="Q75"/>
  <c r="P75"/>
  <c r="M74"/>
  <c r="M73"/>
  <c r="O72"/>
  <c r="N72"/>
  <c r="L72"/>
  <c r="K72"/>
  <c r="J72"/>
  <c r="M71"/>
  <c r="M70"/>
  <c r="M69" s="1"/>
  <c r="O69"/>
  <c r="N69"/>
  <c r="L69"/>
  <c r="K69"/>
  <c r="J69"/>
  <c r="M68"/>
  <c r="M67"/>
  <c r="M66"/>
  <c r="M65" s="1"/>
  <c r="O65"/>
  <c r="N65"/>
  <c r="L65"/>
  <c r="K65"/>
  <c r="J65"/>
  <c r="M64"/>
  <c r="M63"/>
  <c r="M62"/>
  <c r="M61" s="1"/>
  <c r="O61"/>
  <c r="N61"/>
  <c r="L61"/>
  <c r="K61"/>
  <c r="J61"/>
  <c r="M60"/>
  <c r="M59"/>
  <c r="M58"/>
  <c r="M57"/>
  <c r="O56"/>
  <c r="O55" s="1"/>
  <c r="N56"/>
  <c r="L56"/>
  <c r="K56"/>
  <c r="J56"/>
  <c r="N55"/>
  <c r="L55"/>
  <c r="K55"/>
  <c r="J55"/>
  <c r="M54"/>
  <c r="M53"/>
  <c r="N52"/>
  <c r="M52"/>
  <c r="M51"/>
  <c r="M50"/>
  <c r="M49"/>
  <c r="M48"/>
  <c r="M47"/>
  <c r="M46"/>
  <c r="M45"/>
  <c r="M44"/>
  <c r="N44" s="1"/>
  <c r="M43"/>
  <c r="N43" s="1"/>
  <c r="M42"/>
  <c r="N42" s="1"/>
  <c r="N41"/>
  <c r="M41"/>
  <c r="M40"/>
  <c r="M39"/>
  <c r="M38"/>
  <c r="M37"/>
  <c r="M36"/>
  <c r="M35"/>
  <c r="M34"/>
  <c r="M33"/>
  <c r="M32"/>
  <c r="M31"/>
  <c r="M30"/>
  <c r="M29"/>
  <c r="M28"/>
  <c r="O27"/>
  <c r="L27"/>
  <c r="K27"/>
  <c r="J27"/>
  <c r="M26"/>
  <c r="M25"/>
  <c r="M24"/>
  <c r="L23"/>
  <c r="L16" s="1"/>
  <c r="M22"/>
  <c r="M21"/>
  <c r="X20"/>
  <c r="W20"/>
  <c r="M20"/>
  <c r="X19"/>
  <c r="W19"/>
  <c r="M19"/>
  <c r="Z18"/>
  <c r="X18"/>
  <c r="J18"/>
  <c r="M18" s="1"/>
  <c r="AA17"/>
  <c r="Z17"/>
  <c r="X17"/>
  <c r="M17"/>
  <c r="Q16"/>
  <c r="P16"/>
  <c r="O16"/>
  <c r="N16"/>
  <c r="K16"/>
  <c r="J16"/>
  <c r="Z15"/>
  <c r="Y15"/>
  <c r="AA15" s="1"/>
  <c r="X15"/>
  <c r="M15"/>
  <c r="AA14"/>
  <c r="Z14"/>
  <c r="Y14"/>
  <c r="X14"/>
  <c r="M14"/>
  <c r="Z13"/>
  <c r="Y13"/>
  <c r="AA13" s="1"/>
  <c r="X13"/>
  <c r="M13"/>
  <c r="Z12"/>
  <c r="Y12"/>
  <c r="AA12" s="1"/>
  <c r="X12"/>
  <c r="M12"/>
  <c r="AJ11"/>
  <c r="AJ21" s="1"/>
  <c r="AH11"/>
  <c r="AH21" s="1"/>
  <c r="AF11"/>
  <c r="AF21" s="1"/>
  <c r="AD11"/>
  <c r="AD21" s="1"/>
  <c r="AB11"/>
  <c r="AB21" s="1"/>
  <c r="Z11"/>
  <c r="Y11"/>
  <c r="AA11" s="1"/>
  <c r="AC11" s="1"/>
  <c r="AE11" s="1"/>
  <c r="AG11" s="1"/>
  <c r="AI11" s="1"/>
  <c r="AK11" s="1"/>
  <c r="X11"/>
  <c r="O11"/>
  <c r="N11"/>
  <c r="M11"/>
  <c r="L11"/>
  <c r="K11"/>
  <c r="J11"/>
  <c r="Z10"/>
  <c r="Z21" s="1"/>
  <c r="Y10"/>
  <c r="AA10" s="1"/>
  <c r="X10"/>
  <c r="M10"/>
  <c r="M9"/>
  <c r="M8"/>
  <c r="M7" s="1"/>
  <c r="O7"/>
  <c r="O6" s="1"/>
  <c r="O75" s="1"/>
  <c r="N7"/>
  <c r="L7"/>
  <c r="K7"/>
  <c r="J7"/>
  <c r="J6" s="1"/>
  <c r="J75" s="1"/>
  <c r="K6"/>
  <c r="K75" s="1"/>
  <c r="N830" l="1"/>
  <c r="J830"/>
  <c r="J850" s="1"/>
  <c r="O830"/>
  <c r="L850"/>
  <c r="M831"/>
  <c r="M830" s="1"/>
  <c r="K777"/>
  <c r="J777"/>
  <c r="O752"/>
  <c r="J752"/>
  <c r="L772"/>
  <c r="J699"/>
  <c r="J674"/>
  <c r="J694" s="1"/>
  <c r="N674"/>
  <c r="O674"/>
  <c r="M684"/>
  <c r="M674" s="1"/>
  <c r="K674"/>
  <c r="K694" s="1"/>
  <c r="L694"/>
  <c r="M680"/>
  <c r="M626"/>
  <c r="M621" s="1"/>
  <c r="M613"/>
  <c r="L596"/>
  <c r="M602"/>
  <c r="K616"/>
  <c r="J616"/>
  <c r="M597"/>
  <c r="M596" s="1"/>
  <c r="L543"/>
  <c r="M548"/>
  <c r="M535"/>
  <c r="K518"/>
  <c r="K538" s="1"/>
  <c r="J538"/>
  <c r="L538"/>
  <c r="M519"/>
  <c r="M466"/>
  <c r="M470"/>
  <c r="K440"/>
  <c r="K460" s="1"/>
  <c r="J440"/>
  <c r="O460"/>
  <c r="M441"/>
  <c r="M440" s="1"/>
  <c r="L460"/>
  <c r="M387"/>
  <c r="J387"/>
  <c r="M372"/>
  <c r="M368"/>
  <c r="K362"/>
  <c r="K382" s="1"/>
  <c r="L362"/>
  <c r="L382"/>
  <c r="N382"/>
  <c r="J382"/>
  <c r="O309"/>
  <c r="M310"/>
  <c r="M309" s="1"/>
  <c r="U21" i="27"/>
  <c r="U26" s="1"/>
  <c r="W21"/>
  <c r="W23" s="1"/>
  <c r="Y21"/>
  <c r="V21"/>
  <c r="V26" s="1"/>
  <c r="T21"/>
  <c r="T27" s="1"/>
  <c r="F15" i="9"/>
  <c r="F19" s="1"/>
  <c r="X21" i="27"/>
  <c r="X27" s="1"/>
  <c r="E15" i="9"/>
  <c r="E19" s="1"/>
  <c r="W27" i="27"/>
  <c r="V27"/>
  <c r="V23"/>
  <c r="L6" i="13"/>
  <c r="L75" s="1"/>
  <c r="M23"/>
  <c r="M16" s="1"/>
  <c r="M6" s="1"/>
  <c r="M27"/>
  <c r="M56"/>
  <c r="M72"/>
  <c r="X95"/>
  <c r="X21"/>
  <c r="N27"/>
  <c r="N6" s="1"/>
  <c r="N75" s="1"/>
  <c r="M101"/>
  <c r="M80" s="1"/>
  <c r="M150" s="1"/>
  <c r="N152" s="1"/>
  <c r="M217"/>
  <c r="M294"/>
  <c r="M284" s="1"/>
  <c r="K304"/>
  <c r="Z247"/>
  <c r="M81"/>
  <c r="M131"/>
  <c r="J227"/>
  <c r="O155"/>
  <c r="O227" s="1"/>
  <c r="M208"/>
  <c r="M207" s="1"/>
  <c r="M242"/>
  <c r="M232" s="1"/>
  <c r="M304" s="1"/>
  <c r="N306" s="1"/>
  <c r="M285"/>
  <c r="M165"/>
  <c r="J232"/>
  <c r="J304" s="1"/>
  <c r="X247"/>
  <c r="O284"/>
  <c r="M178"/>
  <c r="M155" s="1"/>
  <c r="M227" s="1"/>
  <c r="N229" s="1"/>
  <c r="M255"/>
  <c r="Z95"/>
  <c r="M543"/>
  <c r="M55"/>
  <c r="O232"/>
  <c r="K850"/>
  <c r="N787"/>
  <c r="O476"/>
  <c r="O475" s="1"/>
  <c r="O465" s="1"/>
  <c r="O538" s="1"/>
  <c r="N475"/>
  <c r="N465" s="1"/>
  <c r="N538" s="1"/>
  <c r="N566"/>
  <c r="O556"/>
  <c r="M699"/>
  <c r="N777"/>
  <c r="N410"/>
  <c r="N644"/>
  <c r="N722"/>
  <c r="M752"/>
  <c r="O554"/>
  <c r="T710"/>
  <c r="U710" s="1"/>
  <c r="V710" s="1"/>
  <c r="W710" s="1"/>
  <c r="T711"/>
  <c r="U711" s="1"/>
  <c r="V711" s="1"/>
  <c r="W711" s="1"/>
  <c r="T712"/>
  <c r="U712" s="1"/>
  <c r="V712" s="1"/>
  <c r="W712" s="1"/>
  <c r="N398"/>
  <c r="N397" s="1"/>
  <c r="N387" s="1"/>
  <c r="N460" s="1"/>
  <c r="M475"/>
  <c r="N632"/>
  <c r="N633"/>
  <c r="O633" s="1"/>
  <c r="O711" s="1"/>
  <c r="O789" s="1"/>
  <c r="N634"/>
  <c r="M787"/>
  <c r="M777" s="1"/>
  <c r="T476"/>
  <c r="U476" s="1"/>
  <c r="V476" s="1"/>
  <c r="W476" s="1"/>
  <c r="T477"/>
  <c r="U477" s="1"/>
  <c r="V477" s="1"/>
  <c r="W477" s="1"/>
  <c r="T478"/>
  <c r="U478" s="1"/>
  <c r="V478" s="1"/>
  <c r="W478" s="1"/>
  <c r="N553"/>
  <c r="N543" s="1"/>
  <c r="N616" s="1"/>
  <c r="N710"/>
  <c r="T555"/>
  <c r="U555" s="1"/>
  <c r="V555" s="1"/>
  <c r="W555" s="1"/>
  <c r="T556"/>
  <c r="U556" s="1"/>
  <c r="V556" s="1"/>
  <c r="W556" s="1"/>
  <c r="M631"/>
  <c r="U27" i="27" l="1"/>
  <c r="N850" i="13"/>
  <c r="M850"/>
  <c r="J772"/>
  <c r="L616"/>
  <c r="M616"/>
  <c r="M518"/>
  <c r="M465"/>
  <c r="J460"/>
  <c r="M460"/>
  <c r="M362"/>
  <c r="M382" s="1"/>
  <c r="N384" s="1"/>
  <c r="W26" i="27"/>
  <c r="W24"/>
  <c r="U23"/>
  <c r="U25"/>
  <c r="W25"/>
  <c r="U24"/>
  <c r="T26"/>
  <c r="Y27"/>
  <c r="Y25"/>
  <c r="Y23"/>
  <c r="Y24"/>
  <c r="Y26"/>
  <c r="T25"/>
  <c r="T23"/>
  <c r="X25"/>
  <c r="V24"/>
  <c r="V25"/>
  <c r="T24"/>
  <c r="X24"/>
  <c r="X26"/>
  <c r="X23"/>
  <c r="O304" i="13"/>
  <c r="M772"/>
  <c r="N631"/>
  <c r="N621" s="1"/>
  <c r="N694" s="1"/>
  <c r="O632"/>
  <c r="O631" s="1"/>
  <c r="O621" s="1"/>
  <c r="O694" s="1"/>
  <c r="N709"/>
  <c r="N699" s="1"/>
  <c r="N772" s="1"/>
  <c r="O634"/>
  <c r="O712" s="1"/>
  <c r="O790" s="1"/>
  <c r="M694"/>
  <c r="O553"/>
  <c r="O543" s="1"/>
  <c r="O616" s="1"/>
  <c r="M75"/>
  <c r="N77" s="1"/>
  <c r="M538" l="1"/>
  <c r="N462"/>
  <c r="O710"/>
  <c r="O709" l="1"/>
  <c r="O699" s="1"/>
  <c r="O772" s="1"/>
  <c r="O788"/>
  <c r="O787" s="1"/>
  <c r="O777" s="1"/>
  <c r="O850" s="1"/>
  <c r="I321" i="10" l="1"/>
  <c r="L320"/>
  <c r="K320"/>
  <c r="H320"/>
  <c r="L319"/>
  <c r="K319"/>
  <c r="H319"/>
  <c r="L318"/>
  <c r="K318"/>
  <c r="H318"/>
  <c r="L317"/>
  <c r="K317"/>
  <c r="H317"/>
  <c r="L316"/>
  <c r="K316"/>
  <c r="H316"/>
  <c r="G315"/>
  <c r="H315" s="1"/>
  <c r="L314"/>
  <c r="K314"/>
  <c r="H314"/>
  <c r="L313"/>
  <c r="K313"/>
  <c r="H313"/>
  <c r="L312"/>
  <c r="K312"/>
  <c r="H312"/>
  <c r="L311"/>
  <c r="K311"/>
  <c r="G311"/>
  <c r="H311" s="1"/>
  <c r="L310"/>
  <c r="K310"/>
  <c r="H310"/>
  <c r="L309"/>
  <c r="K309"/>
  <c r="H309"/>
  <c r="U308"/>
  <c r="U307"/>
  <c r="U306"/>
  <c r="K305"/>
  <c r="J305"/>
  <c r="M305" s="1"/>
  <c r="U305" s="1"/>
  <c r="K304"/>
  <c r="J304"/>
  <c r="U303"/>
  <c r="L302"/>
  <c r="K302"/>
  <c r="H302"/>
  <c r="U301"/>
  <c r="K300"/>
  <c r="J300"/>
  <c r="L299"/>
  <c r="H299"/>
  <c r="I292"/>
  <c r="L291"/>
  <c r="K291"/>
  <c r="H291"/>
  <c r="L290"/>
  <c r="K290"/>
  <c r="H290"/>
  <c r="L289"/>
  <c r="K289"/>
  <c r="H289"/>
  <c r="L288"/>
  <c r="K288"/>
  <c r="H288"/>
  <c r="L287"/>
  <c r="K287"/>
  <c r="H287"/>
  <c r="G286"/>
  <c r="H286" s="1"/>
  <c r="L285"/>
  <c r="K285"/>
  <c r="H285"/>
  <c r="L284"/>
  <c r="K284"/>
  <c r="H284"/>
  <c r="L283"/>
  <c r="K283"/>
  <c r="H283"/>
  <c r="G282"/>
  <c r="H282" s="1"/>
  <c r="L281"/>
  <c r="K281"/>
  <c r="H281"/>
  <c r="L280"/>
  <c r="K280"/>
  <c r="H280"/>
  <c r="U279"/>
  <c r="U278"/>
  <c r="U277"/>
  <c r="K276"/>
  <c r="J276"/>
  <c r="K275"/>
  <c r="J275"/>
  <c r="U274"/>
  <c r="L273"/>
  <c r="K273"/>
  <c r="H273"/>
  <c r="U272"/>
  <c r="K271"/>
  <c r="J271"/>
  <c r="L270"/>
  <c r="M270" s="1"/>
  <c r="N270" s="1"/>
  <c r="H270"/>
  <c r="I263"/>
  <c r="L262"/>
  <c r="K262"/>
  <c r="H262"/>
  <c r="L261"/>
  <c r="K261"/>
  <c r="H261"/>
  <c r="L260"/>
  <c r="K260"/>
  <c r="H260"/>
  <c r="L259"/>
  <c r="K259"/>
  <c r="H259"/>
  <c r="L258"/>
  <c r="K258"/>
  <c r="H258"/>
  <c r="G257"/>
  <c r="H257" s="1"/>
  <c r="L256"/>
  <c r="K256"/>
  <c r="H256"/>
  <c r="L255"/>
  <c r="K255"/>
  <c r="H255"/>
  <c r="L254"/>
  <c r="K254"/>
  <c r="H254"/>
  <c r="L253"/>
  <c r="G253"/>
  <c r="K253" s="1"/>
  <c r="L252"/>
  <c r="K252"/>
  <c r="H252"/>
  <c r="L251"/>
  <c r="K251"/>
  <c r="H251"/>
  <c r="U250"/>
  <c r="U249"/>
  <c r="U248"/>
  <c r="K247"/>
  <c r="J247"/>
  <c r="G246"/>
  <c r="K246" s="1"/>
  <c r="U245"/>
  <c r="L244"/>
  <c r="K244"/>
  <c r="H244"/>
  <c r="U243"/>
  <c r="K242"/>
  <c r="J242"/>
  <c r="L241"/>
  <c r="H241"/>
  <c r="I234"/>
  <c r="L233"/>
  <c r="K233"/>
  <c r="H233"/>
  <c r="L232"/>
  <c r="K232"/>
  <c r="H232"/>
  <c r="L231"/>
  <c r="K231"/>
  <c r="H231"/>
  <c r="L230"/>
  <c r="K230"/>
  <c r="H230"/>
  <c r="L229"/>
  <c r="K229"/>
  <c r="H229"/>
  <c r="K228"/>
  <c r="G228"/>
  <c r="L228" s="1"/>
  <c r="L227"/>
  <c r="K227"/>
  <c r="H227"/>
  <c r="L226"/>
  <c r="K226"/>
  <c r="H226"/>
  <c r="L225"/>
  <c r="K225"/>
  <c r="H225"/>
  <c r="G224"/>
  <c r="K224" s="1"/>
  <c r="L223"/>
  <c r="K223"/>
  <c r="H223"/>
  <c r="L222"/>
  <c r="K222"/>
  <c r="H222"/>
  <c r="U221"/>
  <c r="U220"/>
  <c r="U219"/>
  <c r="K218"/>
  <c r="J218"/>
  <c r="K217"/>
  <c r="J217"/>
  <c r="U216"/>
  <c r="L215"/>
  <c r="K215"/>
  <c r="H215"/>
  <c r="U214"/>
  <c r="K213"/>
  <c r="M213" s="1"/>
  <c r="J213"/>
  <c r="L212"/>
  <c r="H212"/>
  <c r="I205"/>
  <c r="L204"/>
  <c r="K204"/>
  <c r="H204"/>
  <c r="L203"/>
  <c r="K203"/>
  <c r="H203"/>
  <c r="L202"/>
  <c r="K202"/>
  <c r="H202"/>
  <c r="L201"/>
  <c r="K201"/>
  <c r="H201"/>
  <c r="L200"/>
  <c r="K200"/>
  <c r="H200"/>
  <c r="G199"/>
  <c r="K199" s="1"/>
  <c r="L198"/>
  <c r="K198"/>
  <c r="H198"/>
  <c r="L197"/>
  <c r="K197"/>
  <c r="H197"/>
  <c r="L196"/>
  <c r="K196"/>
  <c r="H196"/>
  <c r="G195"/>
  <c r="H195" s="1"/>
  <c r="L194"/>
  <c r="K194"/>
  <c r="H194"/>
  <c r="L193"/>
  <c r="K193"/>
  <c r="H193"/>
  <c r="U192"/>
  <c r="U191"/>
  <c r="U190"/>
  <c r="K189"/>
  <c r="J189"/>
  <c r="K188"/>
  <c r="J188"/>
  <c r="U187"/>
  <c r="L186"/>
  <c r="K186"/>
  <c r="H186"/>
  <c r="U185"/>
  <c r="K184"/>
  <c r="J184"/>
  <c r="L183"/>
  <c r="H183"/>
  <c r="I176"/>
  <c r="L175"/>
  <c r="K175"/>
  <c r="H175"/>
  <c r="L174"/>
  <c r="K174"/>
  <c r="H174"/>
  <c r="L173"/>
  <c r="K173"/>
  <c r="H173"/>
  <c r="L172"/>
  <c r="K172"/>
  <c r="H172"/>
  <c r="L171"/>
  <c r="K171"/>
  <c r="H171"/>
  <c r="M171" s="1"/>
  <c r="L170"/>
  <c r="G170"/>
  <c r="H170" s="1"/>
  <c r="L169"/>
  <c r="K169"/>
  <c r="H169"/>
  <c r="L168"/>
  <c r="K168"/>
  <c r="H168"/>
  <c r="M168" s="1"/>
  <c r="L167"/>
  <c r="K167"/>
  <c r="H167"/>
  <c r="G166"/>
  <c r="G176" s="1"/>
  <c r="L165"/>
  <c r="K165"/>
  <c r="H165"/>
  <c r="M165" s="1"/>
  <c r="N165" s="1"/>
  <c r="L164"/>
  <c r="K164"/>
  <c r="H164"/>
  <c r="U163"/>
  <c r="U162"/>
  <c r="U161"/>
  <c r="K160"/>
  <c r="J160"/>
  <c r="M160" s="1"/>
  <c r="U160" s="1"/>
  <c r="K159"/>
  <c r="J159"/>
  <c r="M159" s="1"/>
  <c r="U159" s="1"/>
  <c r="U158"/>
  <c r="L157"/>
  <c r="K157"/>
  <c r="H157"/>
  <c r="U156"/>
  <c r="K155"/>
  <c r="J155"/>
  <c r="L154"/>
  <c r="M154" s="1"/>
  <c r="H154"/>
  <c r="I147"/>
  <c r="G147"/>
  <c r="L146"/>
  <c r="K146"/>
  <c r="H146"/>
  <c r="M146" s="1"/>
  <c r="L145"/>
  <c r="K145"/>
  <c r="H145"/>
  <c r="L144"/>
  <c r="K144"/>
  <c r="H144"/>
  <c r="L143"/>
  <c r="K143"/>
  <c r="H143"/>
  <c r="L142"/>
  <c r="K142"/>
  <c r="H142"/>
  <c r="G141"/>
  <c r="H141" s="1"/>
  <c r="L140"/>
  <c r="K140"/>
  <c r="H140"/>
  <c r="M140" s="1"/>
  <c r="P140" s="1"/>
  <c r="L139"/>
  <c r="K139"/>
  <c r="H139"/>
  <c r="L138"/>
  <c r="K138"/>
  <c r="H138"/>
  <c r="G137"/>
  <c r="H137" s="1"/>
  <c r="L136"/>
  <c r="K136"/>
  <c r="H136"/>
  <c r="L135"/>
  <c r="K135"/>
  <c r="H135"/>
  <c r="U134"/>
  <c r="U133"/>
  <c r="U132"/>
  <c r="K131"/>
  <c r="J131"/>
  <c r="K130"/>
  <c r="J130"/>
  <c r="U129"/>
  <c r="L128"/>
  <c r="K128"/>
  <c r="H128"/>
  <c r="U127"/>
  <c r="M126"/>
  <c r="N126" s="1"/>
  <c r="K126"/>
  <c r="J126"/>
  <c r="L125"/>
  <c r="H125"/>
  <c r="I118"/>
  <c r="G118"/>
  <c r="L117"/>
  <c r="K117"/>
  <c r="H117"/>
  <c r="L116"/>
  <c r="K116"/>
  <c r="H116"/>
  <c r="M116" s="1"/>
  <c r="L115"/>
  <c r="K115"/>
  <c r="H115"/>
  <c r="L114"/>
  <c r="K114"/>
  <c r="H114"/>
  <c r="L113"/>
  <c r="K113"/>
  <c r="H113"/>
  <c r="L112"/>
  <c r="K112"/>
  <c r="H112"/>
  <c r="L111"/>
  <c r="K111"/>
  <c r="M111" s="1"/>
  <c r="P111" s="1"/>
  <c r="H111"/>
  <c r="L110"/>
  <c r="K110"/>
  <c r="M110" s="1"/>
  <c r="H110"/>
  <c r="L109"/>
  <c r="K109"/>
  <c r="H109"/>
  <c r="L108"/>
  <c r="K108"/>
  <c r="H108"/>
  <c r="M107"/>
  <c r="N107" s="1"/>
  <c r="L107"/>
  <c r="K107"/>
  <c r="H107"/>
  <c r="L106"/>
  <c r="K106"/>
  <c r="M106" s="1"/>
  <c r="H106"/>
  <c r="U105"/>
  <c r="U104"/>
  <c r="U103"/>
  <c r="K102"/>
  <c r="J102"/>
  <c r="K101"/>
  <c r="J101"/>
  <c r="M101" s="1"/>
  <c r="U101" s="1"/>
  <c r="U100"/>
  <c r="L99"/>
  <c r="K99"/>
  <c r="H99"/>
  <c r="U98"/>
  <c r="K97"/>
  <c r="J97"/>
  <c r="L96"/>
  <c r="M96" s="1"/>
  <c r="H96"/>
  <c r="I89"/>
  <c r="G89"/>
  <c r="L88"/>
  <c r="K88"/>
  <c r="H88"/>
  <c r="L87"/>
  <c r="K87"/>
  <c r="H87"/>
  <c r="M87" s="1"/>
  <c r="U87" s="1"/>
  <c r="L86"/>
  <c r="K86"/>
  <c r="H86"/>
  <c r="L85"/>
  <c r="K85"/>
  <c r="H85"/>
  <c r="L84"/>
  <c r="K84"/>
  <c r="H84"/>
  <c r="L83"/>
  <c r="K83"/>
  <c r="H83"/>
  <c r="L82"/>
  <c r="K82"/>
  <c r="H82"/>
  <c r="L81"/>
  <c r="K81"/>
  <c r="H81"/>
  <c r="L80"/>
  <c r="K80"/>
  <c r="H80"/>
  <c r="L79"/>
  <c r="K79"/>
  <c r="H79"/>
  <c r="M79" s="1"/>
  <c r="L78"/>
  <c r="K78"/>
  <c r="H78"/>
  <c r="L77"/>
  <c r="K77"/>
  <c r="H77"/>
  <c r="U76"/>
  <c r="U75"/>
  <c r="U74"/>
  <c r="K73"/>
  <c r="J73"/>
  <c r="K72"/>
  <c r="M72" s="1"/>
  <c r="U72" s="1"/>
  <c r="J72"/>
  <c r="U71"/>
  <c r="L70"/>
  <c r="K70"/>
  <c r="H70"/>
  <c r="U69"/>
  <c r="K68"/>
  <c r="J68"/>
  <c r="M68" s="1"/>
  <c r="L67"/>
  <c r="H67"/>
  <c r="I60"/>
  <c r="L59"/>
  <c r="K59"/>
  <c r="H59"/>
  <c r="L58"/>
  <c r="K58"/>
  <c r="H58"/>
  <c r="L57"/>
  <c r="K57"/>
  <c r="H57"/>
  <c r="L56"/>
  <c r="K56"/>
  <c r="H56"/>
  <c r="L55"/>
  <c r="K55"/>
  <c r="H55"/>
  <c r="M55" s="1"/>
  <c r="L54"/>
  <c r="K54"/>
  <c r="H54"/>
  <c r="L53"/>
  <c r="K53"/>
  <c r="H53"/>
  <c r="L52"/>
  <c r="K52"/>
  <c r="H52"/>
  <c r="L51"/>
  <c r="K51"/>
  <c r="H51"/>
  <c r="G50"/>
  <c r="G60" s="1"/>
  <c r="L49"/>
  <c r="K49"/>
  <c r="H49"/>
  <c r="M49" s="1"/>
  <c r="L48"/>
  <c r="K48"/>
  <c r="H48"/>
  <c r="M48" s="1"/>
  <c r="U47"/>
  <c r="U46"/>
  <c r="U45"/>
  <c r="K44"/>
  <c r="J44"/>
  <c r="K43"/>
  <c r="J43"/>
  <c r="M43" s="1"/>
  <c r="U43" s="1"/>
  <c r="U42"/>
  <c r="L41"/>
  <c r="K41"/>
  <c r="H41"/>
  <c r="U40"/>
  <c r="K39"/>
  <c r="J39"/>
  <c r="L38"/>
  <c r="H38"/>
  <c r="J31"/>
  <c r="I31"/>
  <c r="G31"/>
  <c r="L30"/>
  <c r="K30"/>
  <c r="H30"/>
  <c r="M29"/>
  <c r="N29" s="1"/>
  <c r="L29"/>
  <c r="K29"/>
  <c r="H29"/>
  <c r="L28"/>
  <c r="K28"/>
  <c r="H28"/>
  <c r="L27"/>
  <c r="K27"/>
  <c r="H27"/>
  <c r="L26"/>
  <c r="K26"/>
  <c r="H26"/>
  <c r="L25"/>
  <c r="K25"/>
  <c r="H25"/>
  <c r="L24"/>
  <c r="K24"/>
  <c r="H24"/>
  <c r="L23"/>
  <c r="K23"/>
  <c r="H23"/>
  <c r="M23" s="1"/>
  <c r="L22"/>
  <c r="K22"/>
  <c r="H22"/>
  <c r="L21"/>
  <c r="K21"/>
  <c r="H21"/>
  <c r="L20"/>
  <c r="K20"/>
  <c r="H20"/>
  <c r="M20" s="1"/>
  <c r="N20" s="1"/>
  <c r="L19"/>
  <c r="K19"/>
  <c r="H19"/>
  <c r="U18"/>
  <c r="U17"/>
  <c r="U16"/>
  <c r="U15"/>
  <c r="U14"/>
  <c r="U13"/>
  <c r="L12"/>
  <c r="K12"/>
  <c r="H12"/>
  <c r="U11"/>
  <c r="U10"/>
  <c r="P10"/>
  <c r="N10"/>
  <c r="U9"/>
  <c r="P9"/>
  <c r="N9"/>
  <c r="F17" i="11"/>
  <c r="G17"/>
  <c r="F18"/>
  <c r="G18"/>
  <c r="E17"/>
  <c r="E18"/>
  <c r="J9" i="8"/>
  <c r="J11"/>
  <c r="J12"/>
  <c r="J13"/>
  <c r="J14"/>
  <c r="J15"/>
  <c r="J17"/>
  <c r="J18"/>
  <c r="J19"/>
  <c r="J20"/>
  <c r="J21"/>
  <c r="J22"/>
  <c r="J23"/>
  <c r="J24"/>
  <c r="J25"/>
  <c r="J26"/>
  <c r="J27"/>
  <c r="J28"/>
  <c r="J29"/>
  <c r="J30"/>
  <c r="J31"/>
  <c r="J32"/>
  <c r="J10"/>
  <c r="J16"/>
  <c r="E7" i="11" l="1"/>
  <c r="E16"/>
  <c r="E15" s="1"/>
  <c r="F7"/>
  <c r="F16"/>
  <c r="F15" s="1"/>
  <c r="G7"/>
  <c r="G16"/>
  <c r="G15" s="1"/>
  <c r="E33" i="7"/>
  <c r="M204" i="10"/>
  <c r="U204" s="1"/>
  <c r="M289"/>
  <c r="U289" s="1"/>
  <c r="M276"/>
  <c r="U276" s="1"/>
  <c r="M256"/>
  <c r="U256" s="1"/>
  <c r="M309"/>
  <c r="P309" s="1"/>
  <c r="M193"/>
  <c r="M284"/>
  <c r="P284" s="1"/>
  <c r="M299"/>
  <c r="M314"/>
  <c r="P314" s="1"/>
  <c r="M242"/>
  <c r="N242" s="1"/>
  <c r="M255"/>
  <c r="U255" s="1"/>
  <c r="M259"/>
  <c r="N259" s="1"/>
  <c r="M222"/>
  <c r="U222" s="1"/>
  <c r="L30" i="8"/>
  <c r="L17"/>
  <c r="L9"/>
  <c r="L28"/>
  <c r="L18"/>
  <c r="L26"/>
  <c r="L14"/>
  <c r="M21" i="10"/>
  <c r="U21" s="1"/>
  <c r="M41"/>
  <c r="U41" s="1"/>
  <c r="M169"/>
  <c r="M174"/>
  <c r="N174" s="1"/>
  <c r="M225"/>
  <c r="U225" s="1"/>
  <c r="M254"/>
  <c r="U254" s="1"/>
  <c r="M285"/>
  <c r="M44"/>
  <c r="U44" s="1"/>
  <c r="M58"/>
  <c r="N58" s="1"/>
  <c r="H118"/>
  <c r="M138"/>
  <c r="M144"/>
  <c r="M184"/>
  <c r="P184" s="1"/>
  <c r="M188"/>
  <c r="U188" s="1"/>
  <c r="M200"/>
  <c r="N200" s="1"/>
  <c r="M233"/>
  <c r="N233" s="1"/>
  <c r="M273"/>
  <c r="U273" s="1"/>
  <c r="M300"/>
  <c r="P300" s="1"/>
  <c r="M318"/>
  <c r="N318" s="1"/>
  <c r="M320"/>
  <c r="M25"/>
  <c r="P25" s="1"/>
  <c r="M30"/>
  <c r="M39"/>
  <c r="P39" s="1"/>
  <c r="M81"/>
  <c r="M128"/>
  <c r="U128" s="1"/>
  <c r="M136"/>
  <c r="M143"/>
  <c r="M196"/>
  <c r="M230"/>
  <c r="U230" s="1"/>
  <c r="M252"/>
  <c r="J292"/>
  <c r="M302"/>
  <c r="U302" s="1"/>
  <c r="M311"/>
  <c r="U311" s="1"/>
  <c r="M54"/>
  <c r="P54" s="1"/>
  <c r="M86"/>
  <c r="M115"/>
  <c r="N115" s="1"/>
  <c r="M280"/>
  <c r="P280" s="1"/>
  <c r="K31"/>
  <c r="M19"/>
  <c r="M24"/>
  <c r="M59"/>
  <c r="N59" s="1"/>
  <c r="M83"/>
  <c r="M88"/>
  <c r="M102"/>
  <c r="U102" s="1"/>
  <c r="M131"/>
  <c r="U131" s="1"/>
  <c r="M139"/>
  <c r="U139" s="1"/>
  <c r="M145"/>
  <c r="N145" s="1"/>
  <c r="M167"/>
  <c r="P167" s="1"/>
  <c r="M218"/>
  <c r="U218" s="1"/>
  <c r="M319"/>
  <c r="M12"/>
  <c r="M53"/>
  <c r="M97"/>
  <c r="U97" s="1"/>
  <c r="M175"/>
  <c r="M201"/>
  <c r="N201" s="1"/>
  <c r="M217"/>
  <c r="U217" s="1"/>
  <c r="M226"/>
  <c r="U226" s="1"/>
  <c r="M229"/>
  <c r="N229" s="1"/>
  <c r="M310"/>
  <c r="N300"/>
  <c r="U79"/>
  <c r="P79"/>
  <c r="U136"/>
  <c r="N136"/>
  <c r="P255"/>
  <c r="U83"/>
  <c r="P83"/>
  <c r="M28"/>
  <c r="M51"/>
  <c r="U51" s="1"/>
  <c r="M56"/>
  <c r="M77"/>
  <c r="U77" s="1"/>
  <c r="M112"/>
  <c r="U112" s="1"/>
  <c r="M135"/>
  <c r="U135" s="1"/>
  <c r="M164"/>
  <c r="M194"/>
  <c r="U194" s="1"/>
  <c r="L199"/>
  <c r="M227"/>
  <c r="P227" s="1"/>
  <c r="H253"/>
  <c r="H263" s="1"/>
  <c r="L286"/>
  <c r="L50"/>
  <c r="L60" s="1"/>
  <c r="L89"/>
  <c r="K118"/>
  <c r="M109"/>
  <c r="M114"/>
  <c r="J234"/>
  <c r="L224"/>
  <c r="L234" s="1"/>
  <c r="G234"/>
  <c r="M244"/>
  <c r="U244" s="1"/>
  <c r="M258"/>
  <c r="U258" s="1"/>
  <c r="M281"/>
  <c r="N281" s="1"/>
  <c r="K286"/>
  <c r="M291"/>
  <c r="U291" s="1"/>
  <c r="M313"/>
  <c r="P313" s="1"/>
  <c r="K50"/>
  <c r="K60" s="1"/>
  <c r="H89"/>
  <c r="N87"/>
  <c r="M172"/>
  <c r="M231"/>
  <c r="U231" s="1"/>
  <c r="M260"/>
  <c r="U260" s="1"/>
  <c r="M22"/>
  <c r="U22" s="1"/>
  <c r="M27"/>
  <c r="N27" s="1"/>
  <c r="M57"/>
  <c r="N57" s="1"/>
  <c r="M70"/>
  <c r="U70" s="1"/>
  <c r="M73"/>
  <c r="U73" s="1"/>
  <c r="M85"/>
  <c r="M113"/>
  <c r="M142"/>
  <c r="N142" s="1"/>
  <c r="M157"/>
  <c r="U157" s="1"/>
  <c r="L195"/>
  <c r="M198"/>
  <c r="P198" s="1"/>
  <c r="M203"/>
  <c r="U203" s="1"/>
  <c r="G205"/>
  <c r="H228"/>
  <c r="M228" s="1"/>
  <c r="M247"/>
  <c r="U247" s="1"/>
  <c r="M262"/>
  <c r="M283"/>
  <c r="M288"/>
  <c r="N288" s="1"/>
  <c r="M290"/>
  <c r="U290" s="1"/>
  <c r="M312"/>
  <c r="U312" s="1"/>
  <c r="M317"/>
  <c r="U317" s="1"/>
  <c r="M52"/>
  <c r="M78"/>
  <c r="N78" s="1"/>
  <c r="M80"/>
  <c r="P80" s="1"/>
  <c r="M108"/>
  <c r="N204"/>
  <c r="M215"/>
  <c r="U215" s="1"/>
  <c r="M223"/>
  <c r="J246"/>
  <c r="M246" s="1"/>
  <c r="U246" s="1"/>
  <c r="N289"/>
  <c r="H31"/>
  <c r="L31"/>
  <c r="M26"/>
  <c r="N26" s="1"/>
  <c r="K89"/>
  <c r="M82"/>
  <c r="U82" s="1"/>
  <c r="M84"/>
  <c r="M99"/>
  <c r="U99" s="1"/>
  <c r="M117"/>
  <c r="J147"/>
  <c r="M155"/>
  <c r="N155" s="1"/>
  <c r="M173"/>
  <c r="U173" s="1"/>
  <c r="M186"/>
  <c r="U186" s="1"/>
  <c r="M189"/>
  <c r="U189" s="1"/>
  <c r="M197"/>
  <c r="U197" s="1"/>
  <c r="M202"/>
  <c r="U202" s="1"/>
  <c r="M232"/>
  <c r="U232" s="1"/>
  <c r="M251"/>
  <c r="U251" s="1"/>
  <c r="M261"/>
  <c r="N261" s="1"/>
  <c r="M287"/>
  <c r="N287" s="1"/>
  <c r="J321"/>
  <c r="M316"/>
  <c r="N316" s="1"/>
  <c r="P19"/>
  <c r="U19"/>
  <c r="N28"/>
  <c r="U28"/>
  <c r="N56"/>
  <c r="U56"/>
  <c r="N68"/>
  <c r="P68"/>
  <c r="U68"/>
  <c r="P135"/>
  <c r="N154"/>
  <c r="P154"/>
  <c r="U154"/>
  <c r="P164"/>
  <c r="U164"/>
  <c r="N194"/>
  <c r="U12"/>
  <c r="P23"/>
  <c r="U23"/>
  <c r="U39"/>
  <c r="P48"/>
  <c r="U48"/>
  <c r="P53"/>
  <c r="U53"/>
  <c r="N86"/>
  <c r="U86"/>
  <c r="N88"/>
  <c r="U88"/>
  <c r="P109"/>
  <c r="U109"/>
  <c r="N114"/>
  <c r="U114"/>
  <c r="N143"/>
  <c r="U143"/>
  <c r="U167"/>
  <c r="U175"/>
  <c r="N175"/>
  <c r="U313"/>
  <c r="N30"/>
  <c r="U30"/>
  <c r="P81"/>
  <c r="U81"/>
  <c r="N172"/>
  <c r="U172"/>
  <c r="U201"/>
  <c r="N320"/>
  <c r="U320"/>
  <c r="H147"/>
  <c r="U116"/>
  <c r="N116"/>
  <c r="P169"/>
  <c r="U169"/>
  <c r="P193"/>
  <c r="U193"/>
  <c r="P196"/>
  <c r="U196"/>
  <c r="N252"/>
  <c r="U252"/>
  <c r="N310"/>
  <c r="U310"/>
  <c r="U55"/>
  <c r="N55"/>
  <c r="N96"/>
  <c r="P96"/>
  <c r="U96"/>
  <c r="P106"/>
  <c r="U106"/>
  <c r="P139"/>
  <c r="U57"/>
  <c r="N85"/>
  <c r="U85"/>
  <c r="N113"/>
  <c r="U113"/>
  <c r="N262"/>
  <c r="U262"/>
  <c r="P283"/>
  <c r="U283"/>
  <c r="U288"/>
  <c r="P24"/>
  <c r="U24"/>
  <c r="P52"/>
  <c r="U52"/>
  <c r="U80"/>
  <c r="U108"/>
  <c r="P108"/>
  <c r="N223"/>
  <c r="U223"/>
  <c r="P242"/>
  <c r="U242"/>
  <c r="N299"/>
  <c r="P299"/>
  <c r="U299"/>
  <c r="N49"/>
  <c r="U49"/>
  <c r="P110"/>
  <c r="U110"/>
  <c r="P138"/>
  <c r="U138"/>
  <c r="N144"/>
  <c r="U144"/>
  <c r="N146"/>
  <c r="U146"/>
  <c r="P168"/>
  <c r="U168"/>
  <c r="U171"/>
  <c r="N171"/>
  <c r="N230"/>
  <c r="U285"/>
  <c r="P285"/>
  <c r="N319"/>
  <c r="U319"/>
  <c r="N84"/>
  <c r="U84"/>
  <c r="N117"/>
  <c r="U117"/>
  <c r="P155"/>
  <c r="U155"/>
  <c r="P197"/>
  <c r="N213"/>
  <c r="P213"/>
  <c r="U213"/>
  <c r="U287"/>
  <c r="P311"/>
  <c r="K234"/>
  <c r="H292"/>
  <c r="G321"/>
  <c r="J263"/>
  <c r="H321"/>
  <c r="L141"/>
  <c r="L166"/>
  <c r="L176" s="1"/>
  <c r="K170"/>
  <c r="K195"/>
  <c r="K205" s="1"/>
  <c r="H199"/>
  <c r="M199" s="1"/>
  <c r="H224"/>
  <c r="M241"/>
  <c r="M271"/>
  <c r="G292"/>
  <c r="H50"/>
  <c r="M130"/>
  <c r="U130" s="1"/>
  <c r="L137"/>
  <c r="K141"/>
  <c r="K166"/>
  <c r="J205"/>
  <c r="M212"/>
  <c r="G263"/>
  <c r="L315"/>
  <c r="L321" s="1"/>
  <c r="U20"/>
  <c r="M38"/>
  <c r="J60"/>
  <c r="M67"/>
  <c r="L118"/>
  <c r="K137"/>
  <c r="H166"/>
  <c r="J176"/>
  <c r="M183"/>
  <c r="M304"/>
  <c r="U304" s="1"/>
  <c r="K315"/>
  <c r="J89"/>
  <c r="U126"/>
  <c r="M253"/>
  <c r="L257"/>
  <c r="L263" s="1"/>
  <c r="U270"/>
  <c r="M275"/>
  <c r="U275" s="1"/>
  <c r="L282"/>
  <c r="U25"/>
  <c r="U58"/>
  <c r="J118"/>
  <c r="U165"/>
  <c r="U233"/>
  <c r="K257"/>
  <c r="K263" s="1"/>
  <c r="P270"/>
  <c r="K282"/>
  <c r="U284"/>
  <c r="U309"/>
  <c r="U29"/>
  <c r="U54"/>
  <c r="U107"/>
  <c r="U111"/>
  <c r="U115"/>
  <c r="M125"/>
  <c r="P126"/>
  <c r="U140"/>
  <c r="U174"/>
  <c r="U229"/>
  <c r="U318"/>
  <c r="L23" i="8"/>
  <c r="L12"/>
  <c r="L31"/>
  <c r="L15"/>
  <c r="L25"/>
  <c r="L20"/>
  <c r="L13"/>
  <c r="L29"/>
  <c r="L22"/>
  <c r="L32"/>
  <c r="L24"/>
  <c r="L16"/>
  <c r="L10"/>
  <c r="L19"/>
  <c r="L21"/>
  <c r="L11"/>
  <c r="L27"/>
  <c r="U314" i="10" l="1"/>
  <c r="H234"/>
  <c r="U227"/>
  <c r="U300"/>
  <c r="N232"/>
  <c r="N317"/>
  <c r="N202"/>
  <c r="U200"/>
  <c r="N258"/>
  <c r="U281"/>
  <c r="U259"/>
  <c r="P256"/>
  <c r="N231"/>
  <c r="U184"/>
  <c r="L205"/>
  <c r="P225"/>
  <c r="M286"/>
  <c r="U286" s="1"/>
  <c r="U261"/>
  <c r="P222"/>
  <c r="U280"/>
  <c r="U228"/>
  <c r="P228"/>
  <c r="U26"/>
  <c r="P254"/>
  <c r="U59"/>
  <c r="N290"/>
  <c r="U198"/>
  <c r="P226"/>
  <c r="N97"/>
  <c r="P77"/>
  <c r="U145"/>
  <c r="L292"/>
  <c r="L147"/>
  <c r="N173"/>
  <c r="P312"/>
  <c r="N203"/>
  <c r="P22"/>
  <c r="N184"/>
  <c r="P97"/>
  <c r="N39"/>
  <c r="P82"/>
  <c r="M118"/>
  <c r="P112"/>
  <c r="P51"/>
  <c r="P21"/>
  <c r="M195"/>
  <c r="M205" s="1"/>
  <c r="M137"/>
  <c r="P137" s="1"/>
  <c r="U316"/>
  <c r="P251"/>
  <c r="U78"/>
  <c r="U142"/>
  <c r="U27"/>
  <c r="U31" s="1"/>
  <c r="N260"/>
  <c r="N291"/>
  <c r="M50"/>
  <c r="M60" s="1"/>
  <c r="K176"/>
  <c r="H60"/>
  <c r="N31"/>
  <c r="N321"/>
  <c r="M282"/>
  <c r="U282" s="1"/>
  <c r="M315"/>
  <c r="U315" s="1"/>
  <c r="M141"/>
  <c r="P141" s="1"/>
  <c r="M31"/>
  <c r="U137"/>
  <c r="P199"/>
  <c r="U199"/>
  <c r="N125"/>
  <c r="N147" s="1"/>
  <c r="P125"/>
  <c r="U125"/>
  <c r="M147"/>
  <c r="N212"/>
  <c r="P212"/>
  <c r="U212"/>
  <c r="P50"/>
  <c r="K292"/>
  <c r="U118"/>
  <c r="N176"/>
  <c r="N183"/>
  <c r="P183"/>
  <c r="U183"/>
  <c r="N38"/>
  <c r="N60" s="1"/>
  <c r="P38"/>
  <c r="U38"/>
  <c r="P195"/>
  <c r="U195"/>
  <c r="K321"/>
  <c r="H205"/>
  <c r="M257"/>
  <c r="K147"/>
  <c r="M224"/>
  <c r="P253"/>
  <c r="U253"/>
  <c r="N67"/>
  <c r="N89" s="1"/>
  <c r="M89"/>
  <c r="P67"/>
  <c r="U67"/>
  <c r="U89" s="1"/>
  <c r="U241"/>
  <c r="P241"/>
  <c r="N241"/>
  <c r="N118"/>
  <c r="M170"/>
  <c r="U271"/>
  <c r="P271"/>
  <c r="N271"/>
  <c r="H176"/>
  <c r="M166"/>
  <c r="P286" l="1"/>
  <c r="N263"/>
  <c r="U321"/>
  <c r="M292"/>
  <c r="N292"/>
  <c r="N205"/>
  <c r="M321"/>
  <c r="N234"/>
  <c r="U292"/>
  <c r="P315"/>
  <c r="U50"/>
  <c r="P282"/>
  <c r="U141"/>
  <c r="U147" s="1"/>
  <c r="U166"/>
  <c r="P166"/>
  <c r="M176"/>
  <c r="P257"/>
  <c r="U257"/>
  <c r="U263" s="1"/>
  <c r="U205"/>
  <c r="P170"/>
  <c r="U170"/>
  <c r="P224"/>
  <c r="U224"/>
  <c r="U234" s="1"/>
  <c r="M263"/>
  <c r="U60"/>
  <c r="M234"/>
  <c r="U176" l="1"/>
  <c r="S10" i="6" l="1"/>
  <c r="S9"/>
  <c r="F43" i="18" l="1"/>
  <c r="E43" l="1"/>
  <c r="D15" i="9"/>
  <c r="D19" s="1"/>
  <c r="H9" i="7"/>
  <c r="H42" s="1"/>
  <c r="H11"/>
  <c r="H12"/>
  <c r="H13"/>
  <c r="H46" s="1"/>
  <c r="H15"/>
  <c r="H16"/>
  <c r="H17"/>
  <c r="H50" s="1"/>
  <c r="H19"/>
  <c r="H52" s="1"/>
  <c r="H85" s="1"/>
  <c r="H20"/>
  <c r="H21"/>
  <c r="H54" s="1"/>
  <c r="H23"/>
  <c r="H56" s="1"/>
  <c r="H24"/>
  <c r="H25"/>
  <c r="H58" s="1"/>
  <c r="H27"/>
  <c r="H28"/>
  <c r="H29"/>
  <c r="H62" s="1"/>
  <c r="H8"/>
  <c r="H41" s="1"/>
  <c r="H74" s="1"/>
  <c r="H30" l="1"/>
  <c r="H63" s="1"/>
  <c r="H96" s="1"/>
  <c r="H26"/>
  <c r="H59" s="1"/>
  <c r="H92" s="1"/>
  <c r="H22"/>
  <c r="H55" s="1"/>
  <c r="H88" s="1"/>
  <c r="H18"/>
  <c r="H51" s="1"/>
  <c r="H84" s="1"/>
  <c r="H14"/>
  <c r="H47" s="1"/>
  <c r="H80" s="1"/>
  <c r="H10"/>
  <c r="H43" s="1"/>
  <c r="H76" s="1"/>
  <c r="H95"/>
  <c r="H91"/>
  <c r="H87"/>
  <c r="H83"/>
  <c r="H116" s="1"/>
  <c r="H149" s="1"/>
  <c r="H182" s="1"/>
  <c r="H79"/>
  <c r="H75"/>
  <c r="L66" i="8"/>
  <c r="L100" s="1"/>
  <c r="L134" s="1"/>
  <c r="L168" s="1"/>
  <c r="L202" s="1"/>
  <c r="L62"/>
  <c r="L96" s="1"/>
  <c r="L130" s="1"/>
  <c r="H60" i="7"/>
  <c r="H93" s="1"/>
  <c r="H48"/>
  <c r="H81" s="1"/>
  <c r="H89"/>
  <c r="L50" i="8"/>
  <c r="L84" s="1"/>
  <c r="L118" s="1"/>
  <c r="L55"/>
  <c r="L89" s="1"/>
  <c r="L123" s="1"/>
  <c r="L59"/>
  <c r="L93" s="1"/>
  <c r="L127" s="1"/>
  <c r="L63"/>
  <c r="L97" s="1"/>
  <c r="L131" s="1"/>
  <c r="L165" s="1"/>
  <c r="L199" s="1"/>
  <c r="L51"/>
  <c r="L85" s="1"/>
  <c r="L119" s="1"/>
  <c r="L43"/>
  <c r="L77" s="1"/>
  <c r="L111" s="1"/>
  <c r="L47"/>
  <c r="L81" s="1"/>
  <c r="L115" s="1"/>
  <c r="L52"/>
  <c r="L86" s="1"/>
  <c r="L120" s="1"/>
  <c r="L154" s="1"/>
  <c r="L188" s="1"/>
  <c r="L56"/>
  <c r="L90" s="1"/>
  <c r="L124" s="1"/>
  <c r="L60"/>
  <c r="L94" s="1"/>
  <c r="L128" s="1"/>
  <c r="L64"/>
  <c r="L98" s="1"/>
  <c r="L132" s="1"/>
  <c r="L44"/>
  <c r="L78" s="1"/>
  <c r="L112" s="1"/>
  <c r="L48"/>
  <c r="L82" s="1"/>
  <c r="L116" s="1"/>
  <c r="L53"/>
  <c r="L87" s="1"/>
  <c r="L121" s="1"/>
  <c r="L57"/>
  <c r="L91" s="1"/>
  <c r="L125" s="1"/>
  <c r="L61"/>
  <c r="L95" s="1"/>
  <c r="L129" s="1"/>
  <c r="L65"/>
  <c r="L99" s="1"/>
  <c r="L133" s="1"/>
  <c r="L45"/>
  <c r="L79" s="1"/>
  <c r="L113" s="1"/>
  <c r="L49"/>
  <c r="L83" s="1"/>
  <c r="L117" s="1"/>
  <c r="L54"/>
  <c r="L88" s="1"/>
  <c r="L122" s="1"/>
  <c r="L58"/>
  <c r="L92" s="1"/>
  <c r="L126" s="1"/>
  <c r="L46"/>
  <c r="L80" s="1"/>
  <c r="L114" s="1"/>
  <c r="L148" s="1"/>
  <c r="L182" s="1"/>
  <c r="H61" i="7"/>
  <c r="H94" s="1"/>
  <c r="H57"/>
  <c r="H90" s="1"/>
  <c r="H53"/>
  <c r="H86" s="1"/>
  <c r="H49"/>
  <c r="H82" s="1"/>
  <c r="H45"/>
  <c r="H78" s="1"/>
  <c r="H44"/>
  <c r="H77" s="1"/>
  <c r="H110" s="1"/>
  <c r="H143" s="1"/>
  <c r="H176" s="1"/>
  <c r="F204" i="8" l="1"/>
  <c r="K204"/>
  <c r="E170"/>
  <c r="F170"/>
  <c r="K170"/>
  <c r="E136"/>
  <c r="F136"/>
  <c r="K136"/>
  <c r="L136"/>
  <c r="H136"/>
  <c r="M136"/>
  <c r="I136"/>
  <c r="F102"/>
  <c r="K102"/>
  <c r="L102"/>
  <c r="H102"/>
  <c r="M102"/>
  <c r="I102"/>
  <c r="J68"/>
  <c r="K68"/>
  <c r="H68"/>
  <c r="M68"/>
  <c r="I68"/>
  <c r="E68"/>
  <c r="F68"/>
  <c r="E34"/>
  <c r="K34"/>
  <c r="H34"/>
  <c r="M34"/>
  <c r="I34"/>
  <c r="F34"/>
  <c r="L34"/>
  <c r="M204"/>
  <c r="I204"/>
  <c r="M170"/>
  <c r="I170"/>
  <c r="J136"/>
  <c r="J102"/>
  <c r="E102"/>
  <c r="L68"/>
  <c r="J34"/>
  <c r="E99" i="7" l="1"/>
  <c r="F33"/>
  <c r="G198"/>
  <c r="G165"/>
  <c r="G132"/>
  <c r="H99"/>
  <c r="G99"/>
  <c r="F99"/>
  <c r="H66"/>
  <c r="G66"/>
  <c r="H33"/>
  <c r="G33"/>
  <c r="F66" l="1"/>
  <c r="E132"/>
  <c r="E66"/>
  <c r="P8" i="26"/>
  <c r="O8"/>
  <c r="N8"/>
  <c r="M8"/>
  <c r="L8"/>
  <c r="K8"/>
  <c r="P5" i="25"/>
  <c r="O5"/>
  <c r="N5"/>
  <c r="M5"/>
  <c r="L5"/>
  <c r="K5"/>
  <c r="P6" i="24"/>
  <c r="O6"/>
  <c r="N6"/>
  <c r="M6"/>
  <c r="L6"/>
  <c r="K6"/>
  <c r="E54" i="23"/>
  <c r="G54"/>
  <c r="F54"/>
  <c r="H54"/>
  <c r="F45"/>
  <c r="E45"/>
  <c r="G45"/>
  <c r="G36"/>
  <c r="H36"/>
  <c r="F36"/>
  <c r="E36"/>
  <c r="G27"/>
  <c r="F27"/>
  <c r="H27"/>
  <c r="E18"/>
  <c r="G18"/>
  <c r="F18"/>
  <c r="H18"/>
  <c r="F9"/>
  <c r="E9"/>
  <c r="G9"/>
  <c r="R6" i="22"/>
  <c r="Q6"/>
  <c r="P6"/>
  <c r="O6"/>
  <c r="N6"/>
  <c r="M6"/>
  <c r="G11" i="21"/>
  <c r="J11"/>
  <c r="I11"/>
  <c r="H11"/>
  <c r="F11"/>
  <c r="E11"/>
  <c r="P6"/>
  <c r="O6"/>
  <c r="N6"/>
  <c r="M6"/>
  <c r="L6"/>
  <c r="K6"/>
  <c r="P4" i="20"/>
  <c r="O4"/>
  <c r="N4"/>
  <c r="M4"/>
  <c r="L4"/>
  <c r="K4"/>
  <c r="P5" i="18"/>
  <c r="O5"/>
  <c r="N5"/>
  <c r="M5"/>
  <c r="L5"/>
  <c r="K5"/>
  <c r="P6" i="17"/>
  <c r="O6"/>
  <c r="N6"/>
  <c r="M6"/>
  <c r="L6"/>
  <c r="K6"/>
  <c r="P6" i="16"/>
  <c r="O6"/>
  <c r="N6"/>
  <c r="M6"/>
  <c r="L6"/>
  <c r="K6"/>
  <c r="V199" i="14"/>
  <c r="U199"/>
  <c r="R198"/>
  <c r="R197"/>
  <c r="R196"/>
  <c r="R195"/>
  <c r="R194"/>
  <c r="R193"/>
  <c r="R192"/>
  <c r="R191"/>
  <c r="R190"/>
  <c r="R189"/>
  <c r="R188"/>
  <c r="R187"/>
  <c r="T186"/>
  <c r="T199" s="1"/>
  <c r="S186"/>
  <c r="Q186"/>
  <c r="Q199" s="1"/>
  <c r="P186"/>
  <c r="P199" s="1"/>
  <c r="O186"/>
  <c r="R186" s="1"/>
  <c r="R185"/>
  <c r="R184"/>
  <c r="R183"/>
  <c r="R182"/>
  <c r="R181"/>
  <c r="R180"/>
  <c r="R179"/>
  <c r="R178"/>
  <c r="R177"/>
  <c r="R176"/>
  <c r="R175"/>
  <c r="R174"/>
  <c r="T173"/>
  <c r="S173"/>
  <c r="S199" s="1"/>
  <c r="Q173"/>
  <c r="P173"/>
  <c r="O173"/>
  <c r="R173" s="1"/>
  <c r="V166"/>
  <c r="U166"/>
  <c r="R165"/>
  <c r="R164"/>
  <c r="R163"/>
  <c r="R162"/>
  <c r="R161"/>
  <c r="R160"/>
  <c r="R159"/>
  <c r="R158"/>
  <c r="R157"/>
  <c r="R156"/>
  <c r="R155"/>
  <c r="R154"/>
  <c r="T153"/>
  <c r="T166" s="1"/>
  <c r="S153"/>
  <c r="Q153"/>
  <c r="Q166" s="1"/>
  <c r="P153"/>
  <c r="P166" s="1"/>
  <c r="O153"/>
  <c r="R153" s="1"/>
  <c r="R152"/>
  <c r="R151"/>
  <c r="R150"/>
  <c r="R149"/>
  <c r="R148"/>
  <c r="R147"/>
  <c r="R146"/>
  <c r="R145"/>
  <c r="R144"/>
  <c r="R143"/>
  <c r="R142"/>
  <c r="R141"/>
  <c r="T140"/>
  <c r="S140"/>
  <c r="S166" s="1"/>
  <c r="Q140"/>
  <c r="P140"/>
  <c r="O140"/>
  <c r="R140" s="1"/>
  <c r="V133"/>
  <c r="U133"/>
  <c r="R132"/>
  <c r="R131"/>
  <c r="R130"/>
  <c r="R129"/>
  <c r="R128"/>
  <c r="R127"/>
  <c r="R126"/>
  <c r="R125"/>
  <c r="R124"/>
  <c r="R123"/>
  <c r="R122"/>
  <c r="R121"/>
  <c r="T120"/>
  <c r="T133" s="1"/>
  <c r="S120"/>
  <c r="Q120"/>
  <c r="Q133" s="1"/>
  <c r="P120"/>
  <c r="P133" s="1"/>
  <c r="O120"/>
  <c r="R120" s="1"/>
  <c r="R119"/>
  <c r="R118"/>
  <c r="R117"/>
  <c r="R116"/>
  <c r="R115"/>
  <c r="R114"/>
  <c r="R113"/>
  <c r="R112"/>
  <c r="R111"/>
  <c r="R110"/>
  <c r="R109"/>
  <c r="R108"/>
  <c r="T107"/>
  <c r="S107"/>
  <c r="S133" s="1"/>
  <c r="Q107"/>
  <c r="P107"/>
  <c r="O107"/>
  <c r="R107" s="1"/>
  <c r="V100"/>
  <c r="U100"/>
  <c r="R99"/>
  <c r="R98"/>
  <c r="R97"/>
  <c r="R96"/>
  <c r="R95"/>
  <c r="R94"/>
  <c r="R93"/>
  <c r="R92"/>
  <c r="R91"/>
  <c r="R90"/>
  <c r="R89"/>
  <c r="R88"/>
  <c r="T87"/>
  <c r="T100" s="1"/>
  <c r="S87"/>
  <c r="Q87"/>
  <c r="Q100" s="1"/>
  <c r="P87"/>
  <c r="P100" s="1"/>
  <c r="O87"/>
  <c r="R87" s="1"/>
  <c r="R86"/>
  <c r="R85"/>
  <c r="R84"/>
  <c r="R83"/>
  <c r="R82"/>
  <c r="R81"/>
  <c r="R80"/>
  <c r="R79"/>
  <c r="R78"/>
  <c r="R77"/>
  <c r="R76"/>
  <c r="R75"/>
  <c r="T74"/>
  <c r="S74"/>
  <c r="S100" s="1"/>
  <c r="Q74"/>
  <c r="P74"/>
  <c r="O74"/>
  <c r="R74" s="1"/>
  <c r="V67"/>
  <c r="U67"/>
  <c r="R66"/>
  <c r="R65"/>
  <c r="R64"/>
  <c r="R63"/>
  <c r="R62"/>
  <c r="R61"/>
  <c r="R60"/>
  <c r="R59"/>
  <c r="R58"/>
  <c r="R57"/>
  <c r="R56"/>
  <c r="R55"/>
  <c r="T54"/>
  <c r="T67" s="1"/>
  <c r="S54"/>
  <c r="Q54"/>
  <c r="Q67" s="1"/>
  <c r="P54"/>
  <c r="P67" s="1"/>
  <c r="O54"/>
  <c r="R54" s="1"/>
  <c r="R53"/>
  <c r="R52"/>
  <c r="R51"/>
  <c r="R50"/>
  <c r="R49"/>
  <c r="R48"/>
  <c r="R47"/>
  <c r="R46"/>
  <c r="R45"/>
  <c r="R44"/>
  <c r="R43"/>
  <c r="R42"/>
  <c r="T41"/>
  <c r="S41"/>
  <c r="S67" s="1"/>
  <c r="Q41"/>
  <c r="P41"/>
  <c r="O41"/>
  <c r="R41" s="1"/>
  <c r="V34"/>
  <c r="U34"/>
  <c r="R33"/>
  <c r="R32"/>
  <c r="R31"/>
  <c r="R30"/>
  <c r="R29"/>
  <c r="R28"/>
  <c r="R27"/>
  <c r="R26"/>
  <c r="R25"/>
  <c r="R24"/>
  <c r="R23"/>
  <c r="R22"/>
  <c r="T21"/>
  <c r="T34" s="1"/>
  <c r="S21"/>
  <c r="Q21"/>
  <c r="Q34" s="1"/>
  <c r="P21"/>
  <c r="P34" s="1"/>
  <c r="O21"/>
  <c r="R21" s="1"/>
  <c r="R20"/>
  <c r="R19"/>
  <c r="R18"/>
  <c r="R17"/>
  <c r="R16"/>
  <c r="R15"/>
  <c r="R14"/>
  <c r="R13"/>
  <c r="R12"/>
  <c r="R11"/>
  <c r="R10"/>
  <c r="R9"/>
  <c r="T8"/>
  <c r="S8"/>
  <c r="S34" s="1"/>
  <c r="Q8"/>
  <c r="P8"/>
  <c r="O8"/>
  <c r="R8" s="1"/>
  <c r="P6" i="11"/>
  <c r="O6"/>
  <c r="N6"/>
  <c r="M6"/>
  <c r="L6"/>
  <c r="K6"/>
  <c r="O7" i="9"/>
  <c r="N7"/>
  <c r="M7"/>
  <c r="L7"/>
  <c r="K7"/>
  <c r="J7"/>
  <c r="P5" i="6"/>
  <c r="O5"/>
  <c r="N5"/>
  <c r="M5"/>
  <c r="L5"/>
  <c r="K5"/>
  <c r="Y49" i="5"/>
  <c r="U49"/>
  <c r="Q49"/>
  <c r="M49"/>
  <c r="I49"/>
  <c r="E49"/>
  <c r="Q40"/>
  <c r="AF42" s="1"/>
  <c r="Q28"/>
  <c r="AF30" s="1"/>
  <c r="AF18"/>
  <c r="Y16"/>
  <c r="Y40" s="1"/>
  <c r="AH42" s="1"/>
  <c r="U16"/>
  <c r="U40" s="1"/>
  <c r="AG42" s="1"/>
  <c r="M16"/>
  <c r="M40" s="1"/>
  <c r="AE42" s="1"/>
  <c r="I16"/>
  <c r="I40" s="1"/>
  <c r="AD42" s="1"/>
  <c r="E16"/>
  <c r="E40" s="1"/>
  <c r="AC42" s="1"/>
  <c r="E13"/>
  <c r="AB9"/>
  <c r="AA9"/>
  <c r="Z9"/>
  <c r="Y9"/>
  <c r="X9"/>
  <c r="W9"/>
  <c r="P6" i="4"/>
  <c r="O6"/>
  <c r="N6"/>
  <c r="M6"/>
  <c r="L6"/>
  <c r="K6"/>
  <c r="P6" i="3"/>
  <c r="O6"/>
  <c r="N6"/>
  <c r="M6"/>
  <c r="L6"/>
  <c r="K6"/>
  <c r="P5" i="2"/>
  <c r="O5"/>
  <c r="N5"/>
  <c r="M5"/>
  <c r="L5"/>
  <c r="K5"/>
  <c r="B161" i="1"/>
  <c r="B160"/>
  <c r="B159"/>
  <c r="B158"/>
  <c r="B157"/>
  <c r="H49" i="5" l="1"/>
  <c r="H25"/>
  <c r="X49"/>
  <c r="T49"/>
  <c r="AH18"/>
  <c r="L49"/>
  <c r="AB49"/>
  <c r="P49"/>
  <c r="AE18"/>
  <c r="M28"/>
  <c r="AE30" s="1"/>
  <c r="AC18"/>
  <c r="E28"/>
  <c r="AC30" s="1"/>
  <c r="L37"/>
  <c r="AB37"/>
  <c r="T37"/>
  <c r="X37"/>
  <c r="P37"/>
  <c r="H37"/>
  <c r="AB25"/>
  <c r="X25"/>
  <c r="T25"/>
  <c r="L25"/>
  <c r="P25"/>
  <c r="H9" i="23"/>
  <c r="E27"/>
  <c r="H45"/>
  <c r="O67" i="14"/>
  <c r="R67" s="1"/>
  <c r="O100"/>
  <c r="R100" s="1"/>
  <c r="O166"/>
  <c r="R166" s="1"/>
  <c r="O34"/>
  <c r="R34" s="1"/>
  <c r="O133"/>
  <c r="R133" s="1"/>
  <c r="O199"/>
  <c r="R199" s="1"/>
  <c r="I37" i="5"/>
  <c r="Q37"/>
  <c r="Y37"/>
  <c r="AG18"/>
  <c r="U28"/>
  <c r="AG30" s="1"/>
  <c r="E37"/>
  <c r="M37"/>
  <c r="U37"/>
  <c r="AD18"/>
  <c r="I28"/>
  <c r="AD30" s="1"/>
  <c r="Y28"/>
  <c r="AH30" s="1"/>
  <c r="E33" i="18" l="1"/>
  <c r="F33" l="1"/>
  <c r="G33" l="1"/>
  <c r="G43" l="1"/>
  <c r="H43" l="1"/>
  <c r="I43" l="1"/>
  <c r="J43" l="1"/>
  <c r="G15" i="9" l="1"/>
  <c r="G19" l="1"/>
  <c r="H126" i="7" l="1"/>
  <c r="H114"/>
  <c r="H111"/>
  <c r="H115"/>
  <c r="H125"/>
  <c r="H108"/>
  <c r="H117"/>
  <c r="H123"/>
  <c r="H127"/>
  <c r="H112"/>
  <c r="H121"/>
  <c r="H118"/>
  <c r="H120"/>
  <c r="H113"/>
  <c r="H124"/>
  <c r="H129"/>
  <c r="H128"/>
  <c r="H107"/>
  <c r="H119"/>
  <c r="H122"/>
  <c r="H109"/>
  <c r="H15" i="9" l="1"/>
  <c r="F132" i="7"/>
  <c r="H132"/>
  <c r="H33" i="18" l="1"/>
  <c r="L158" i="8"/>
  <c r="L153"/>
  <c r="L150"/>
  <c r="L147"/>
  <c r="L157"/>
  <c r="L162"/>
  <c r="L151"/>
  <c r="L163"/>
  <c r="L160"/>
  <c r="L164"/>
  <c r="L146"/>
  <c r="L149"/>
  <c r="L156"/>
  <c r="L167"/>
  <c r="L159"/>
  <c r="L166"/>
  <c r="L152"/>
  <c r="E165" i="7"/>
  <c r="L161" i="8"/>
  <c r="L155"/>
  <c r="H19" i="9" l="1"/>
  <c r="H170" i="8"/>
  <c r="H17" i="11"/>
  <c r="H18"/>
  <c r="H7" l="1"/>
  <c r="H16"/>
  <c r="H15" s="1"/>
  <c r="H154" i="7"/>
  <c r="H151"/>
  <c r="H158"/>
  <c r="H157"/>
  <c r="H160"/>
  <c r="H155"/>
  <c r="H161"/>
  <c r="H162"/>
  <c r="H156"/>
  <c r="H148"/>
  <c r="H140"/>
  <c r="H145"/>
  <c r="H141"/>
  <c r="L145" i="8"/>
  <c r="J170"/>
  <c r="H159" i="7"/>
  <c r="H152"/>
  <c r="H147"/>
  <c r="H150"/>
  <c r="H142"/>
  <c r="H153"/>
  <c r="H144"/>
  <c r="H146"/>
  <c r="L170" i="8" l="1"/>
  <c r="F165" i="7"/>
  <c r="H165"/>
  <c r="I15" i="9"/>
  <c r="I33" i="18" l="1"/>
  <c r="L187" i="8"/>
  <c r="L180"/>
  <c r="L198"/>
  <c r="L200"/>
  <c r="L194"/>
  <c r="L193"/>
  <c r="L201"/>
  <c r="L184"/>
  <c r="L190"/>
  <c r="L186"/>
  <c r="L196"/>
  <c r="L192"/>
  <c r="L189"/>
  <c r="L197"/>
  <c r="L195"/>
  <c r="L181"/>
  <c r="L183"/>
  <c r="E204"/>
  <c r="L185"/>
  <c r="L191"/>
  <c r="E198" i="7"/>
  <c r="I19" i="9" l="1"/>
  <c r="H204" i="8"/>
  <c r="I18" i="11"/>
  <c r="I17"/>
  <c r="I16" l="1"/>
  <c r="I15" s="1"/>
  <c r="I7"/>
  <c r="H193" i="7"/>
  <c r="H186"/>
  <c r="H181"/>
  <c r="H183"/>
  <c r="H179"/>
  <c r="H180"/>
  <c r="H194"/>
  <c r="H195"/>
  <c r="H185"/>
  <c r="H174"/>
  <c r="J204" i="8"/>
  <c r="L179"/>
  <c r="L204" s="1"/>
  <c r="H173" i="7"/>
  <c r="H175"/>
  <c r="H178"/>
  <c r="H177"/>
  <c r="H187"/>
  <c r="H191"/>
  <c r="H192"/>
  <c r="H188"/>
  <c r="H184"/>
  <c r="H189"/>
  <c r="H190"/>
  <c r="F198" l="1"/>
  <c r="H198"/>
  <c r="J33" i="18" l="1"/>
  <c r="J18" i="11" l="1"/>
  <c r="J17" l="1"/>
  <c r="J7" l="1"/>
  <c r="J16"/>
  <c r="J15" s="1"/>
  <c r="E9" i="6"/>
  <c r="F9" l="1"/>
  <c r="G9" l="1"/>
  <c r="H9" l="1"/>
  <c r="I9" l="1"/>
  <c r="J9" l="1"/>
  <c r="D143" i="27" l="1"/>
  <c r="D231"/>
  <c r="D99"/>
  <c r="D55"/>
  <c r="D187"/>
  <c r="D10"/>
  <c r="E12" i="15"/>
  <c r="E16" i="6" l="1"/>
  <c r="E5" i="20" l="1"/>
  <c r="E13" i="16" l="1"/>
  <c r="E12" i="18" l="1"/>
  <c r="E18" s="1"/>
  <c r="F5" i="20" l="1"/>
  <c r="E22" i="18"/>
  <c r="F13" i="16"/>
  <c r="E143" i="27" l="1"/>
  <c r="E231"/>
  <c r="E99"/>
  <c r="E55"/>
  <c r="E187"/>
  <c r="E10"/>
  <c r="F12" i="15"/>
  <c r="F16" i="6" l="1"/>
  <c r="F12" i="18"/>
  <c r="F18" l="1"/>
  <c r="E28" i="6"/>
  <c r="E31" s="1"/>
  <c r="E11" i="17"/>
  <c r="G5" i="20" l="1"/>
  <c r="E10" i="24"/>
  <c r="E9" i="25"/>
  <c r="G13" i="16"/>
  <c r="F10" i="27" l="1"/>
  <c r="F55"/>
  <c r="F187"/>
  <c r="F99"/>
  <c r="F143"/>
  <c r="F231"/>
  <c r="G12" i="15"/>
  <c r="G16" i="6" l="1"/>
  <c r="G12" i="18"/>
  <c r="G18" l="1"/>
  <c r="H5" i="20" l="1"/>
  <c r="F22" i="18"/>
  <c r="H13" i="16"/>
  <c r="G55" i="27" l="1"/>
  <c r="G10"/>
  <c r="G143"/>
  <c r="G187"/>
  <c r="G99"/>
  <c r="G231"/>
  <c r="H12" i="15"/>
  <c r="H16" i="6" l="1"/>
  <c r="H12" i="18"/>
  <c r="H18" l="1"/>
  <c r="F11" i="17"/>
  <c r="F28" i="6"/>
  <c r="F31" s="1"/>
  <c r="I5" i="20" l="1"/>
  <c r="F10" i="24"/>
  <c r="F9" i="25"/>
  <c r="G22" i="18"/>
  <c r="I13" i="16"/>
  <c r="H10" i="27" l="1"/>
  <c r="H55"/>
  <c r="H143"/>
  <c r="H99"/>
  <c r="H231"/>
  <c r="H187"/>
  <c r="I12" i="15"/>
  <c r="I12" i="18" l="1"/>
  <c r="I18" s="1"/>
  <c r="I16" i="6"/>
  <c r="J5" i="20" l="1"/>
  <c r="G11" i="17"/>
  <c r="G28" i="6"/>
  <c r="G31" s="1"/>
  <c r="J13" i="16"/>
  <c r="G10" i="24" l="1"/>
  <c r="G9" i="25"/>
  <c r="I187" i="27"/>
  <c r="I143"/>
  <c r="I231"/>
  <c r="I55"/>
  <c r="I99"/>
  <c r="I10"/>
  <c r="H22" i="18"/>
  <c r="J12" i="15"/>
  <c r="J16" i="6" l="1"/>
  <c r="J12" i="18"/>
  <c r="J18" l="1"/>
  <c r="H28" i="6" l="1"/>
  <c r="H31" s="1"/>
  <c r="H11" i="17"/>
  <c r="H10" i="24" l="1"/>
  <c r="H9" i="25"/>
  <c r="I22" i="18"/>
  <c r="I11" i="17" l="1"/>
  <c r="I28" i="6"/>
  <c r="I31" s="1"/>
  <c r="J22" i="18"/>
  <c r="I10" i="24" l="1"/>
  <c r="I9" i="25"/>
  <c r="J11" i="17" l="1"/>
  <c r="J28" i="6"/>
  <c r="J31" s="1"/>
  <c r="J10" i="24" l="1"/>
  <c r="J9" i="25"/>
</calcChain>
</file>

<file path=xl/sharedStrings.xml><?xml version="1.0" encoding="utf-8"?>
<sst xmlns="http://schemas.openxmlformats.org/spreadsheetml/2006/main" count="4857" uniqueCount="686">
  <si>
    <t>Company Name</t>
  </si>
  <si>
    <t>NPDCL - 1004</t>
  </si>
  <si>
    <t>Filing Date (dd/mm/yy)</t>
  </si>
  <si>
    <t>Annual</t>
  </si>
  <si>
    <t>Multi Year Tariff Period</t>
  </si>
  <si>
    <t>FY 2015-19</t>
  </si>
  <si>
    <t>Year</t>
  </si>
  <si>
    <t>FY2015</t>
  </si>
  <si>
    <t>Date Submitted</t>
  </si>
  <si>
    <t>No. of Years</t>
  </si>
  <si>
    <t>Type of Data</t>
  </si>
  <si>
    <t>Filing</t>
  </si>
  <si>
    <t>Business type</t>
  </si>
  <si>
    <t>Distribution</t>
  </si>
  <si>
    <t>S. No.</t>
  </si>
  <si>
    <t>Title</t>
  </si>
  <si>
    <t>Form No.</t>
  </si>
  <si>
    <t>Revenue Requirement</t>
  </si>
  <si>
    <t>Form 1.0</t>
  </si>
  <si>
    <t>Regulated Rate Base</t>
  </si>
  <si>
    <t>Form 1a</t>
  </si>
  <si>
    <t>Capital Structure</t>
  </si>
  <si>
    <t>Form 1b</t>
  </si>
  <si>
    <t>Wheeling Revenue from Third Party/Open Access</t>
  </si>
  <si>
    <t>Form 1 c</t>
  </si>
  <si>
    <t>BALANCE SHEET</t>
  </si>
  <si>
    <t>Form 1.1(i)</t>
  </si>
  <si>
    <t xml:space="preserve">GROSS FIXED ASSETS </t>
  </si>
  <si>
    <t>Form 1.1 a</t>
  </si>
  <si>
    <t xml:space="preserve">ACCUMULATED DEPRECIATION </t>
  </si>
  <si>
    <t>Form 1.1 b</t>
  </si>
  <si>
    <t>Capital Work in Progress</t>
  </si>
  <si>
    <t>Form 1.1 c</t>
  </si>
  <si>
    <t xml:space="preserve"> INVESTMENT PLAN</t>
  </si>
  <si>
    <t>Form 1.1d</t>
  </si>
  <si>
    <t>Voltage wise asset base</t>
  </si>
  <si>
    <t>Form 1.1e</t>
  </si>
  <si>
    <t>New Loans</t>
  </si>
  <si>
    <t>Form1.1 g(i)</t>
  </si>
  <si>
    <t>Loans</t>
  </si>
  <si>
    <t>Form 1.1g</t>
  </si>
  <si>
    <t xml:space="preserve">FOREIGN CURRENCY LOANS &amp; CREDIT </t>
  </si>
  <si>
    <t>Form 1.1h</t>
  </si>
  <si>
    <t>CURRENT ASSETS</t>
  </si>
  <si>
    <t>Form 1.1j</t>
  </si>
  <si>
    <t>CURRENT LIABILITIES</t>
  </si>
  <si>
    <t>Form 1.1k</t>
  </si>
  <si>
    <t>RESERVES</t>
  </si>
  <si>
    <t>Form 1.1n</t>
  </si>
  <si>
    <t>Cash Flow Statement</t>
  </si>
  <si>
    <t>Form 1.2</t>
  </si>
  <si>
    <t>Operation and Maintenance Expenses</t>
  </si>
  <si>
    <t>Form 1.3a</t>
  </si>
  <si>
    <t>WORKING CAPITAL</t>
  </si>
  <si>
    <t>Form 1.3(i)</t>
  </si>
  <si>
    <t>Other Expenses</t>
  </si>
  <si>
    <t>Form 1.3i</t>
  </si>
  <si>
    <t>Distribution System Losses</t>
  </si>
  <si>
    <t>Form 3.3</t>
  </si>
  <si>
    <t xml:space="preserve">Contributions and Grants </t>
  </si>
  <si>
    <t>Form 7.0</t>
  </si>
  <si>
    <t>Revenue Surplus / (deficit) at current tariffs</t>
  </si>
  <si>
    <t>Form 8</t>
  </si>
  <si>
    <t>Revenue Surplus / (deficit) at Proposed tariffs</t>
  </si>
  <si>
    <t>Form 9</t>
  </si>
  <si>
    <t>Non Tariff Income</t>
  </si>
  <si>
    <t>Form 10</t>
  </si>
  <si>
    <t>Company</t>
  </si>
  <si>
    <t>EPDCL - 1001</t>
  </si>
  <si>
    <t>Jan</t>
  </si>
  <si>
    <t>q1</t>
  </si>
  <si>
    <t>FY2007-09</t>
  </si>
  <si>
    <t>FY2014</t>
  </si>
  <si>
    <t>SPDCL - 1002</t>
  </si>
  <si>
    <t>Feb</t>
  </si>
  <si>
    <t>q2</t>
  </si>
  <si>
    <t>FY2010-14</t>
  </si>
  <si>
    <t>CPDCL - 1003</t>
  </si>
  <si>
    <t>Mar</t>
  </si>
  <si>
    <t>q3</t>
  </si>
  <si>
    <t>FY2016</t>
  </si>
  <si>
    <t>Apr</t>
  </si>
  <si>
    <t>q4</t>
  </si>
  <si>
    <t>FY2017</t>
  </si>
  <si>
    <t>May</t>
  </si>
  <si>
    <t>FY2018</t>
  </si>
  <si>
    <t>Jun</t>
  </si>
  <si>
    <t>FY2019</t>
  </si>
  <si>
    <t>Jul</t>
  </si>
  <si>
    <t>FY2020</t>
  </si>
  <si>
    <t>Aug</t>
  </si>
  <si>
    <t>FY2021</t>
  </si>
  <si>
    <t>Sept</t>
  </si>
  <si>
    <t>Oct</t>
  </si>
  <si>
    <t>Nov</t>
  </si>
  <si>
    <t>Dec</t>
  </si>
  <si>
    <t>Period</t>
  </si>
  <si>
    <t>Half year</t>
  </si>
  <si>
    <t>Quarter</t>
  </si>
  <si>
    <t>prd1</t>
  </si>
  <si>
    <t>prd2</t>
  </si>
  <si>
    <t>prd3</t>
  </si>
  <si>
    <t>prd4</t>
  </si>
  <si>
    <t>prd5</t>
  </si>
  <si>
    <t>FY2009</t>
  </si>
  <si>
    <t>FY2010</t>
  </si>
  <si>
    <t>FY2011</t>
  </si>
  <si>
    <t>FY2012</t>
  </si>
  <si>
    <t>FY2013</t>
  </si>
  <si>
    <t>prd6</t>
  </si>
  <si>
    <t>Index Sheet</t>
  </si>
  <si>
    <t>Form 1.0 - Revenue Requirement</t>
  </si>
  <si>
    <t>This form refers to the net revenue requirements transferred to Retail Supply Business</t>
  </si>
  <si>
    <t>Amount in Rs Crores</t>
  </si>
  <si>
    <t>Remarks</t>
  </si>
  <si>
    <t>Code</t>
  </si>
  <si>
    <t>Particulars</t>
  </si>
  <si>
    <t>D Link</t>
  </si>
  <si>
    <t>Base Year</t>
  </si>
  <si>
    <t>Year 1</t>
  </si>
  <si>
    <t>Year 2</t>
  </si>
  <si>
    <t>Year 3</t>
  </si>
  <si>
    <t>Year 4</t>
  </si>
  <si>
    <t>Year 5</t>
  </si>
  <si>
    <t>Operation and Maintenance Charges</t>
  </si>
  <si>
    <t>Depreciation</t>
  </si>
  <si>
    <t>Advance Against Depreciation</t>
  </si>
  <si>
    <t>Taxes on Income</t>
  </si>
  <si>
    <t>Other Expenditure</t>
  </si>
  <si>
    <t>Special Appropriations</t>
  </si>
  <si>
    <t>Total Expenditure</t>
  </si>
  <si>
    <t>Less: IDC and expenses capitalized*</t>
  </si>
  <si>
    <t>Less: O&amp;M expenses capitalized</t>
  </si>
  <si>
    <t>Net Expenditure</t>
  </si>
  <si>
    <t>Add Return on Capital Employed</t>
  </si>
  <si>
    <t>Total  Distribution ARR</t>
  </si>
  <si>
    <t>Less: Wheeling Revenue from Third Party/Open Access/NTI (if any)</t>
  </si>
  <si>
    <t>Revenue Requirement, (Net transferred to Retail Supply Business)</t>
  </si>
  <si>
    <t xml:space="preserve">*To be provided only if included as part of Total expenditure </t>
  </si>
  <si>
    <t>Form 1a - Regulated Rate Base</t>
  </si>
  <si>
    <t xml:space="preserve">This form pertains to the rate base calculation </t>
  </si>
  <si>
    <t xml:space="preserve"> Assets</t>
  </si>
  <si>
    <t>OCFA Opening Balance</t>
  </si>
  <si>
    <t xml:space="preserve">Additions to OCFA </t>
  </si>
  <si>
    <t>Opening Balance</t>
  </si>
  <si>
    <t>Depreciation during the Year</t>
  </si>
  <si>
    <t xml:space="preserve">Consumer Contributions </t>
  </si>
  <si>
    <t xml:space="preserve"> Cons Contributions Opening Balance</t>
  </si>
  <si>
    <t xml:space="preserve"> Additions to Cons Contributions </t>
  </si>
  <si>
    <t xml:space="preserve"> Working Capital </t>
  </si>
  <si>
    <t xml:space="preserve"> Change in Rate Base  </t>
  </si>
  <si>
    <t xml:space="preserve"> Regulated Rate Base  </t>
  </si>
  <si>
    <t>Form 1b - Capital Structure</t>
  </si>
  <si>
    <t>This form pertains to the calculation of the Weighted Average Cost of capital</t>
  </si>
  <si>
    <t>In Percentage</t>
  </si>
  <si>
    <t>Debt Percent</t>
  </si>
  <si>
    <t xml:space="preserve">Equity percent </t>
  </si>
  <si>
    <t xml:space="preserve"> Cost of Funds</t>
  </si>
  <si>
    <t xml:space="preserve"> Cost of Debt percent </t>
  </si>
  <si>
    <t xml:space="preserve"> Return on Equity percent </t>
  </si>
  <si>
    <t>WACC</t>
  </si>
  <si>
    <t>This form refers to the wheeling revenues generated from the third party or open access</t>
  </si>
  <si>
    <t>Please fill in the required details pertaining to each year</t>
  </si>
  <si>
    <t>S.No.</t>
  </si>
  <si>
    <t>Voltage Level</t>
  </si>
  <si>
    <t>Contracted Capacity (MVA)</t>
  </si>
  <si>
    <t>Monthly Wheeling Charges
Rs/kVA/month</t>
  </si>
  <si>
    <t>Total Charges (Rs. Crs.)</t>
  </si>
  <si>
    <t>Monthly Wheeling Charges</t>
  </si>
  <si>
    <t>33 kV</t>
  </si>
  <si>
    <t>11 kV</t>
  </si>
  <si>
    <t>LT</t>
  </si>
  <si>
    <t>Total</t>
  </si>
  <si>
    <t>33kV</t>
  </si>
  <si>
    <t>Third Party/Open Access Consumer (Particulars)</t>
  </si>
  <si>
    <t>No of Months Contracted for</t>
  </si>
  <si>
    <t>Recorded Maximum Demand (MVA)</t>
  </si>
  <si>
    <t>11kV</t>
  </si>
  <si>
    <t>Form 1.1(i) - BALANCE SHEET</t>
  </si>
  <si>
    <t>ASSETS</t>
  </si>
  <si>
    <t>Gross Fixed Assets</t>
  </si>
  <si>
    <t>Net Fixed Assets</t>
  </si>
  <si>
    <t>Capital Expenditure-in-progress</t>
  </si>
  <si>
    <t>Investments</t>
  </si>
  <si>
    <t>Current Assets</t>
  </si>
  <si>
    <t>Assets not in use</t>
  </si>
  <si>
    <t>Miscellaneous Expenditure</t>
  </si>
  <si>
    <t>Others</t>
  </si>
  <si>
    <t>TOTAL ASSETS</t>
  </si>
  <si>
    <t>LIABILITIES</t>
  </si>
  <si>
    <t xml:space="preserve">Equity </t>
  </si>
  <si>
    <t>Reserves</t>
  </si>
  <si>
    <t>Indian Loans</t>
  </si>
  <si>
    <t>Foreign Loans</t>
  </si>
  <si>
    <t>Current Liabilities</t>
  </si>
  <si>
    <t>Contributions &amp; Grants</t>
  </si>
  <si>
    <t>Payment due on Capital Liabilities</t>
  </si>
  <si>
    <t>Surplus/(Deficit)</t>
  </si>
  <si>
    <t>TOTAL LIABILITIES</t>
  </si>
  <si>
    <t xml:space="preserve"> </t>
  </si>
  <si>
    <t xml:space="preserve">Form 1.1 a - GROSS FIXED ASSETS </t>
  </si>
  <si>
    <t>Amount in Rs. Crores</t>
  </si>
  <si>
    <t>Asset Particulars</t>
  </si>
  <si>
    <t>At the beginning of the year</t>
  </si>
  <si>
    <t>Additions during the year</t>
  </si>
  <si>
    <t>Adjustment &amp; deductions</t>
  </si>
  <si>
    <t>At the end of the year</t>
  </si>
  <si>
    <t>Land &amp; land rights</t>
  </si>
  <si>
    <t>Buildings</t>
  </si>
  <si>
    <t>Other civil works</t>
  </si>
  <si>
    <t>Plant &amp; Machinery</t>
  </si>
  <si>
    <t>Plant and Machinery - LT</t>
  </si>
  <si>
    <t>Line Cable Network</t>
  </si>
  <si>
    <t>Vehicles</t>
  </si>
  <si>
    <t>Furniture &amp; Fixtures</t>
  </si>
  <si>
    <t>Office Equipment</t>
  </si>
  <si>
    <t xml:space="preserve">Form 1.1 b - ACCUMULATED DEPRECIATION </t>
  </si>
  <si>
    <t>Balance of accumulated depreciation at the beginning of the year</t>
  </si>
  <si>
    <t>Balance of arrears of depreciation at the beginning of the year</t>
  </si>
  <si>
    <t>Withdrawals  during the year</t>
  </si>
  <si>
    <t>Balance of accumulated depreciation at the end of the year</t>
  </si>
  <si>
    <t>Balance of arrears of depreciation at the end of the year</t>
  </si>
  <si>
    <t>Rate of depreciation</t>
  </si>
  <si>
    <t>Depreciation provided for the year</t>
  </si>
  <si>
    <t>Arrears of depreciation written off during the year</t>
  </si>
  <si>
    <t xml:space="preserve">Grand Total </t>
  </si>
  <si>
    <t>Form 1.1 c - Capital Work in Progress</t>
  </si>
  <si>
    <t>This form pertains to the Capital Work in Progress</t>
  </si>
  <si>
    <t>Opening balance of CWIP</t>
  </si>
  <si>
    <t>Add: New Investment*</t>
  </si>
  <si>
    <t>Add: Capitalisation*</t>
  </si>
  <si>
    <t>Expenses Capitalised</t>
  </si>
  <si>
    <t>Interest During Construction</t>
  </si>
  <si>
    <t>Total expenses capitalised</t>
  </si>
  <si>
    <t>Less : Investment Capitalised</t>
  </si>
  <si>
    <t>Closing balance of CWIP</t>
  </si>
  <si>
    <t>*To be filled in consultation with form 1.1 d</t>
  </si>
  <si>
    <t>Form 1.1d - INVESTMENT PLAN</t>
  </si>
  <si>
    <t xml:space="preserve">This form captures investments as planned and actually incurred </t>
  </si>
  <si>
    <t>Project Details</t>
  </si>
  <si>
    <t>PLANNED CAPITAL EXPENDITURE</t>
  </si>
  <si>
    <t xml:space="preserve">SOURCE OF FINANCING </t>
  </si>
  <si>
    <t>Investments proposed for the year</t>
  </si>
  <si>
    <t>Investments incurred in the year</t>
  </si>
  <si>
    <t>CUMULATIVE EXPENDITURE</t>
  </si>
  <si>
    <t>Cumulative progress (Year on year)</t>
  </si>
  <si>
    <t>Project Code*</t>
  </si>
  <si>
    <t>Project Title</t>
  </si>
  <si>
    <t>Project Start Date (DD-MON-YY)</t>
  </si>
  <si>
    <t>Project Completion date  (DD-MON-YY)</t>
  </si>
  <si>
    <t>Base Cost</t>
  </si>
  <si>
    <t>Contigency</t>
  </si>
  <si>
    <t>IDC</t>
  </si>
  <si>
    <t>Duties</t>
  </si>
  <si>
    <t>Taxes</t>
  </si>
  <si>
    <t>Expense capitalised</t>
  </si>
  <si>
    <t>TOTAL COST</t>
  </si>
  <si>
    <t>Internal Accrual Component of capex in year</t>
  </si>
  <si>
    <t>Equity Component of capex in year</t>
  </si>
  <si>
    <t>Debt Component of capex in year</t>
  </si>
  <si>
    <t xml:space="preserve">Annual </t>
  </si>
  <si>
    <t>Loan Amount</t>
  </si>
  <si>
    <t>Interest Rate</t>
  </si>
  <si>
    <t>Moratorium Period</t>
  </si>
  <si>
    <t>Repayment Period</t>
  </si>
  <si>
    <t>Loan Source</t>
  </si>
  <si>
    <t>Proposed investment in the year (Rs Cr)</t>
  </si>
  <si>
    <t>Proposed IDC</t>
  </si>
  <si>
    <t>Proposed other expense</t>
  </si>
  <si>
    <t>Actual investment in the year (Rs Cr)</t>
  </si>
  <si>
    <t>IDC Incurred</t>
  </si>
  <si>
    <t>Other expense incurred</t>
  </si>
  <si>
    <t>Form 1.1(e)  - Voltage wise asset base</t>
  </si>
  <si>
    <t xml:space="preserve">This form refers to the gross and net asset base calculation </t>
  </si>
  <si>
    <t>Accumulated Depreciation</t>
  </si>
  <si>
    <t>Form1.1 g(i) - New Loans</t>
  </si>
  <si>
    <t>Amount</t>
  </si>
  <si>
    <t>Purpose</t>
  </si>
  <si>
    <t>Status</t>
  </si>
  <si>
    <t>Agency</t>
  </si>
  <si>
    <t>Agreed Interest Rate</t>
  </si>
  <si>
    <t>Moratorium Period 
(Years)</t>
  </si>
  <si>
    <t>Repayment period
(Years)</t>
  </si>
  <si>
    <t>Loan Type</t>
  </si>
  <si>
    <t>Loan Agency (Source of Loan)</t>
  </si>
  <si>
    <t>Related Project Code</t>
  </si>
  <si>
    <t>Moratorium Period (in years)</t>
  </si>
  <si>
    <t>Rate of Interest</t>
  </si>
  <si>
    <t>Balance at the beginning of the year</t>
  </si>
  <si>
    <t>Amount received during the year</t>
  </si>
  <si>
    <t>Amount redeemed during the year</t>
  </si>
  <si>
    <t>Balance outstanding at the end of the year</t>
  </si>
  <si>
    <t>Interest Expense incurred during the year</t>
  </si>
  <si>
    <t>Interest Expense paid till end of the year</t>
  </si>
  <si>
    <t>Secured Loans</t>
  </si>
  <si>
    <t>Unsecured Loans</t>
  </si>
  <si>
    <t>TOTAL</t>
  </si>
  <si>
    <t xml:space="preserve">Form 1.1h - FOREIGN CURRENCY LOANS &amp; CREDIT </t>
  </si>
  <si>
    <t>This form pertains to the Total Foreign Currency Loans and Debentures</t>
  </si>
  <si>
    <t>Year of Sanction (DD-MMM-YY)</t>
  </si>
  <si>
    <t>Reason for incurring Loan*</t>
  </si>
  <si>
    <t>Tenure of Loan (in years)</t>
  </si>
  <si>
    <t>Currency of Loan</t>
  </si>
  <si>
    <t>Amount sanctioned (in FCY)</t>
  </si>
  <si>
    <t>Initial Exchange Rate</t>
  </si>
  <si>
    <t>Current Exchange Rate</t>
  </si>
  <si>
    <t>Interest payment defaulted on</t>
  </si>
  <si>
    <t>Principle payment defaulted on</t>
  </si>
  <si>
    <t>Pcode</t>
  </si>
  <si>
    <t>Loan Code</t>
  </si>
  <si>
    <t xml:space="preserve"> Year 2</t>
  </si>
  <si>
    <t xml:space="preserve"> Year 3</t>
  </si>
  <si>
    <t xml:space="preserve"> Year 4</t>
  </si>
  <si>
    <t>Form 1.1j - CURRENT ASSETS</t>
  </si>
  <si>
    <t>This form refers to the total current assets</t>
  </si>
  <si>
    <t>PARTICULARS</t>
  </si>
  <si>
    <t>MATERIAL STOCK &amp; RELATED ACCOUNTS</t>
  </si>
  <si>
    <t>SUNDRY DEBTORS</t>
  </si>
  <si>
    <t>CASH AND BANK</t>
  </si>
  <si>
    <t>LOANS AND ADVANCES</t>
  </si>
  <si>
    <t>OTHER CURRENT ASSETS</t>
  </si>
  <si>
    <t>GRAND TOTAL</t>
  </si>
  <si>
    <t>Form 1.1k - CURRENT LIABILITIES</t>
  </si>
  <si>
    <t>This form refers to the total current liabilities</t>
  </si>
  <si>
    <t>Form 1.1n - RESERVES</t>
  </si>
  <si>
    <t>Amount in Rs.Crore</t>
  </si>
  <si>
    <t>This form pertains to the total reserves</t>
  </si>
  <si>
    <t>General Reserve</t>
  </si>
  <si>
    <t>Contingency Reserve</t>
  </si>
  <si>
    <t>Form : 1.2 - Cash Flow Statement</t>
  </si>
  <si>
    <t>Cash Flows from Operating Activities</t>
  </si>
  <si>
    <t>Net Profit before Tax</t>
  </si>
  <si>
    <t xml:space="preserve">Adjustments for depreciation </t>
  </si>
  <si>
    <t>Adjustments for foreign exchange loss / (gain)</t>
  </si>
  <si>
    <t>Provision for diminution in value of investments</t>
  </si>
  <si>
    <t>Interest expense (income)</t>
  </si>
  <si>
    <t>Operating income before working capital charges</t>
  </si>
  <si>
    <t>Decrease / (increase) in trade and other receivables</t>
  </si>
  <si>
    <t>Decrease / (increase) in inventories</t>
  </si>
  <si>
    <t>Decrease / (increase) in miscellaneous expenditure not written off</t>
  </si>
  <si>
    <t>Interest to consumers on security deposit</t>
  </si>
  <si>
    <t>Increase/(Decrease) in trade payables</t>
  </si>
  <si>
    <t>Cash generated from operations</t>
  </si>
  <si>
    <t>Interest paid</t>
  </si>
  <si>
    <t>Provision for Income Tax</t>
  </si>
  <si>
    <t>Extraordinary gain / (loss)</t>
  </si>
  <si>
    <t>Net cash from generated from operating activities</t>
  </si>
  <si>
    <t>Cash Flows from Investing Activities</t>
  </si>
  <si>
    <t>Acquisition of subsidiary</t>
  </si>
  <si>
    <t>Purchase of Fixed Assets (Including Interest capitalised)</t>
  </si>
  <si>
    <t>Reserves in Government Bonds</t>
  </si>
  <si>
    <t>Interest received</t>
  </si>
  <si>
    <t>Dividends received</t>
  </si>
  <si>
    <t>Purchase of Other Investment Activities</t>
  </si>
  <si>
    <t>Sale of Other Investment Activities</t>
  </si>
  <si>
    <t xml:space="preserve">Increase /(Decrease) in liability for Capital works </t>
  </si>
  <si>
    <t>Accumulated interest on investments through contingency reserve</t>
  </si>
  <si>
    <t>Net cash used in (from) investment activities</t>
  </si>
  <si>
    <t>Cash Flows from Financing Activities</t>
  </si>
  <si>
    <t>Proceeds from issuance of share capital</t>
  </si>
  <si>
    <t>Proceeds from Long Term Debt</t>
  </si>
  <si>
    <t>Repayment of long term debt</t>
  </si>
  <si>
    <t>Proceeds from Govt. Subsidies and Grants</t>
  </si>
  <si>
    <t>Payment of financial lease liabilities</t>
  </si>
  <si>
    <t>Interest Paid</t>
  </si>
  <si>
    <t>Dividends paid</t>
  </si>
  <si>
    <t>Net cash from (used in) financing activities</t>
  </si>
  <si>
    <t>Net Change in Cash Equivalents</t>
  </si>
  <si>
    <t>Cash and Cash Equivalents at Beginning of Year</t>
  </si>
  <si>
    <t>Cash and Cash Equivalents at End of Year</t>
  </si>
  <si>
    <t>D-Link</t>
  </si>
  <si>
    <t>Form 1.3(i) - WORKING CAPITAL</t>
  </si>
  <si>
    <t>O&amp;M expenses</t>
  </si>
  <si>
    <t>R&amp;M expenses</t>
  </si>
  <si>
    <t>A&amp;G expenes</t>
  </si>
  <si>
    <t>Employee expenses</t>
  </si>
  <si>
    <t>O&amp;M Stores</t>
  </si>
  <si>
    <t>Working Capital Requirement (1/12th of total O&amp;M Expenses+ O&amp;M Stores)</t>
  </si>
  <si>
    <t>Form 1.3i - Other Expenses</t>
  </si>
  <si>
    <t>Amount in Rs. Crore</t>
  </si>
  <si>
    <t>TOTAL OTHER EXPENSES</t>
  </si>
  <si>
    <t>This form Captures the Total Distribution System Losses as incurred due to losses in 33KV, 11KV and LT System</t>
  </si>
  <si>
    <t>D - Link</t>
  </si>
  <si>
    <t xml:space="preserve">Base Year </t>
  </si>
  <si>
    <t>I. Losses in 33 KV System and Connected Equipment</t>
  </si>
  <si>
    <t>(i)</t>
  </si>
  <si>
    <t>Total Energy delivered/required into 33 KV Distribution System from EHT SSs</t>
  </si>
  <si>
    <t>A</t>
  </si>
  <si>
    <t>(ii)</t>
  </si>
  <si>
    <t>Energy delivered/required by all other Generating Stations at 33kV</t>
  </si>
  <si>
    <t>B</t>
  </si>
  <si>
    <t>(iii)</t>
  </si>
  <si>
    <t>X</t>
  </si>
  <si>
    <t>(iv)</t>
  </si>
  <si>
    <t>Energy delivered/required into 11 KV and LT System from 33/11 KV SS</t>
  </si>
  <si>
    <t>C</t>
  </si>
  <si>
    <t>Losses (33 kV System)</t>
  </si>
  <si>
    <t>(A + B) - (C + X)</t>
  </si>
  <si>
    <t>% Losses (33 kV System)</t>
  </si>
  <si>
    <t>100 x [(A+B)-(C+X)] / (A+B)</t>
  </si>
  <si>
    <t>II. Losses in 11 KV System and Connected Equipment</t>
  </si>
  <si>
    <t>Energy delivered/required into 11 KV system from 33/11kV SSs</t>
  </si>
  <si>
    <t>Energy delivered/required into 11 KV Distribution System from EHT SSs</t>
  </si>
  <si>
    <t>D</t>
  </si>
  <si>
    <t>Energy delivered/required at 11kV from all other Generating Stations</t>
  </si>
  <si>
    <t>E</t>
  </si>
  <si>
    <t>Total Energy delivered/required into 11 KV and LT Distribution System</t>
  </si>
  <si>
    <t>C+D+E</t>
  </si>
  <si>
    <t>(v)</t>
  </si>
  <si>
    <t>Y</t>
  </si>
  <si>
    <t>(vi)</t>
  </si>
  <si>
    <t>Total Output from 11kV  to LT</t>
  </si>
  <si>
    <t>F</t>
  </si>
  <si>
    <t>Losses (11kV System)</t>
  </si>
  <si>
    <t>(C + D + E) - (Y + F)</t>
  </si>
  <si>
    <t>% Losses (11kV System)</t>
  </si>
  <si>
    <t>[(C+D+E)-(Y+F)] x 100 / (C+D+E)</t>
  </si>
  <si>
    <t>III. Losses in LT system and connected equipment</t>
  </si>
  <si>
    <t>Energy delivered/required to LT system from 11/400 V DTRs</t>
  </si>
  <si>
    <t>Energy sold to metered categories</t>
  </si>
  <si>
    <t>Z</t>
  </si>
  <si>
    <t>Energy sold to un-metered categories</t>
  </si>
  <si>
    <t>N</t>
  </si>
  <si>
    <t>Losses (LT System)</t>
  </si>
  <si>
    <t>F-(Z+N)</t>
  </si>
  <si>
    <t>% Losses (LT System)</t>
  </si>
  <si>
    <t>[F-(Z+N)] x 100 / (F)</t>
  </si>
  <si>
    <t>IV. Total losses in the Distribution System</t>
  </si>
  <si>
    <t>Total Input to the distribution system</t>
  </si>
  <si>
    <t>A + B + D + E</t>
  </si>
  <si>
    <t>Total Output from the Distribution Sytem</t>
  </si>
  <si>
    <t>X + Y + Z + N</t>
  </si>
  <si>
    <t>EHT Sales</t>
  </si>
  <si>
    <t>G</t>
  </si>
  <si>
    <t>(A + B + D + E)-(X + Y + Z + N)</t>
  </si>
  <si>
    <t>% Distribution System Losses ( Excluding EHT Sales)</t>
  </si>
  <si>
    <t>[(A+B+D+E)-(X+Y+Z+N)] x 100 / (A+B+D+E)</t>
  </si>
  <si>
    <t>% Distribution System Losses ( Including EHT Sales)</t>
  </si>
  <si>
    <t>[(A+B+D+E)-(X+Y+Z+N)] x 100 / (A+B+D+E +G)</t>
  </si>
  <si>
    <t xml:space="preserve">Form 7.0 - Consumer Contributions and Grants </t>
  </si>
  <si>
    <t xml:space="preserve">Opening Balance at the beginning of the year </t>
  </si>
  <si>
    <t>Deductions during the year</t>
  </si>
  <si>
    <t>Closing Balance at the End of the Year</t>
  </si>
  <si>
    <t>Consumer Contributions</t>
  </si>
  <si>
    <t>Grants</t>
  </si>
  <si>
    <t>Items of Non - Tariff Income (Rs. Crs.)</t>
  </si>
  <si>
    <t>Detail Links</t>
  </si>
  <si>
    <t>Aggregate Revenue Requirement (Rs. Crs.)</t>
  </si>
  <si>
    <t>Wheeling revenue from current tariffs (Rs. Cr)*</t>
  </si>
  <si>
    <t>Non Tariff Income (Rs. Cr)</t>
  </si>
  <si>
    <t>Revenue Surplus / (deficit) at current tariffs (Rs Cr)</t>
  </si>
  <si>
    <t>* Wheeling revenue = Revenue from wheeling from third party+Revenue from wheeling revenue from retail supply business</t>
  </si>
  <si>
    <t>Wheeling revenue from proposed tariffs (Rs. Cr)*</t>
  </si>
  <si>
    <t>Revenue Surplus / (deficit) at proposed tariffs (Rs Cr)</t>
  </si>
  <si>
    <t>Form 10 - Non Tariff Income</t>
  </si>
  <si>
    <t>This form captures the Total Non-tariff income during a particular year</t>
  </si>
  <si>
    <t>TOTAL Non Tariff Income</t>
  </si>
  <si>
    <t>TANGIBLE ASSETS:</t>
  </si>
  <si>
    <t>Plant and Machinery - 33 kV</t>
  </si>
  <si>
    <t>Plant and Machinery - 11 kV</t>
  </si>
  <si>
    <t>Metering Equipments</t>
  </si>
  <si>
    <t>Line Cable Network - 33 kV</t>
  </si>
  <si>
    <t>Line Cable Network - 11 kV</t>
  </si>
  <si>
    <t>Line Cable Network - LT</t>
  </si>
  <si>
    <t>Computers &amp; IT Equipment</t>
  </si>
  <si>
    <t>Low Value Assets</t>
  </si>
  <si>
    <t>Merger Assets - Balance</t>
  </si>
  <si>
    <t>INTANGIBLE ASSETS:</t>
  </si>
  <si>
    <t>Software</t>
  </si>
  <si>
    <t>Goodwill</t>
  </si>
  <si>
    <t>EPDCL</t>
  </si>
  <si>
    <t>SCHEMES APPROVED BY THE COMMISSION</t>
  </si>
  <si>
    <t>33/11KV SS (T&amp;D)</t>
  </si>
  <si>
    <t>Normal Plan (Release of Services)</t>
  </si>
  <si>
    <t>SI-Conductors &amp; SI-Lines</t>
  </si>
  <si>
    <t>SI-VCBs</t>
  </si>
  <si>
    <t>SI- Meters</t>
  </si>
  <si>
    <t>SI-PTRs</t>
  </si>
  <si>
    <t>SI-DTRs</t>
  </si>
  <si>
    <t>Release of Agl. Services</t>
  </si>
  <si>
    <t>T&amp;D other Works</t>
  </si>
  <si>
    <t>T&amp;D Civil Works</t>
  </si>
  <si>
    <t>MRT divisions</t>
  </si>
  <si>
    <t xml:space="preserve">SCHEMES COSTING LESS THAN Rs.5.00 Cr. </t>
  </si>
  <si>
    <t>T&amp;D IT Works</t>
  </si>
  <si>
    <t>T&amp;D works ( Circle offices)</t>
  </si>
  <si>
    <t>SCHEMES WHICH ARE UNDER PROCESS AT COMMISSION AND APPROVAL IS AWAITED</t>
  </si>
  <si>
    <t>SCHEMES NOT APPROVED BY THE COMMISSION</t>
  </si>
  <si>
    <t>NEW SCHEMES FOR WHICH INVESTMENT PROPOSALS ARE TO BE SUBMITTED TO THE COMMISSION</t>
  </si>
  <si>
    <t>3 Years</t>
  </si>
  <si>
    <t>10 Years</t>
  </si>
  <si>
    <t>PFC</t>
  </si>
  <si>
    <t>Bank/FI</t>
  </si>
  <si>
    <t>01.04.23</t>
  </si>
  <si>
    <t>31.03.24</t>
  </si>
  <si>
    <t>Less:  Withdrawal of Dep. On CC assets</t>
  </si>
  <si>
    <t>Other expenses</t>
  </si>
  <si>
    <t xml:space="preserve">     a)  Short term Borrowings</t>
  </si>
  <si>
    <t xml:space="preserve">     b)  Trade Payables</t>
  </si>
  <si>
    <t xml:space="preserve">     c)  Other current liabilities</t>
  </si>
  <si>
    <t xml:space="preserve">     d) Short term Provisions</t>
  </si>
  <si>
    <t>FY2023</t>
  </si>
  <si>
    <t>FY2025 to FY 2029</t>
  </si>
  <si>
    <r>
      <t>Less:</t>
    </r>
    <r>
      <rPr>
        <sz val="11"/>
        <color theme="1"/>
        <rFont val="Cambria"/>
        <family val="1"/>
        <scheme val="major"/>
      </rPr>
      <t xml:space="preserve"> Accumulated Depreciation</t>
    </r>
  </si>
  <si>
    <t>Electrical Vehicle(CAR)</t>
  </si>
  <si>
    <t>FY2023-24</t>
  </si>
  <si>
    <t>% capitalisation</t>
  </si>
  <si>
    <t>JHC</t>
  </si>
  <si>
    <t>15 years</t>
  </si>
  <si>
    <t>RDSS Distribution Loss reduction works</t>
  </si>
  <si>
    <t>AGL DBT</t>
  </si>
  <si>
    <t>Go AP</t>
  </si>
  <si>
    <t>Other Grants</t>
  </si>
  <si>
    <t>nil</t>
  </si>
  <si>
    <t>FY2024-25</t>
  </si>
  <si>
    <t>01.04.24</t>
  </si>
  <si>
    <t>31.03.25</t>
  </si>
  <si>
    <t>FY2025-26</t>
  </si>
  <si>
    <t>FY2026-27</t>
  </si>
  <si>
    <t>FY2027-28</t>
  </si>
  <si>
    <t>FY2028-29</t>
  </si>
  <si>
    <t>FY2029-30</t>
  </si>
  <si>
    <t>FY2030-31</t>
  </si>
  <si>
    <t>FY2031-32</t>
  </si>
  <si>
    <t>FY2032-33</t>
  </si>
  <si>
    <t>FY2033-34</t>
  </si>
  <si>
    <t>Form 1.1g - Loans</t>
  </si>
  <si>
    <t>INDIAN LOANS &amp; DEBENTURES</t>
  </si>
  <si>
    <t>This form pertains to the Total Indian Loans and Debentures</t>
  </si>
  <si>
    <t>This sheet pertains to loan requirement for Wokring capital and Capital expenditure (As Per Resource Plan) and any other planned loans</t>
  </si>
  <si>
    <t>FY2018-19</t>
  </si>
  <si>
    <t>Account Code</t>
  </si>
  <si>
    <t>Loan Code*</t>
  </si>
  <si>
    <t>Year of incurring loan</t>
  </si>
  <si>
    <t>Tenure of Loan   (in years)</t>
  </si>
  <si>
    <t>Interest payment defaulted on (if any)</t>
  </si>
  <si>
    <t>Principle payment defaulted on (if any)</t>
  </si>
  <si>
    <t>all</t>
  </si>
  <si>
    <t>Bonds</t>
  </si>
  <si>
    <t>FY18</t>
  </si>
  <si>
    <t>FY19</t>
  </si>
  <si>
    <t>FY20</t>
  </si>
  <si>
    <t>FY21</t>
  </si>
  <si>
    <t>FY22</t>
  </si>
  <si>
    <t>FY23</t>
  </si>
  <si>
    <t>FY24</t>
  </si>
  <si>
    <t>FRP BONDS</t>
  </si>
  <si>
    <t>Sr. No.</t>
  </si>
  <si>
    <t>Funding Agency</t>
  </si>
  <si>
    <t>Closing Balance</t>
  </si>
  <si>
    <t>Interest rate</t>
  </si>
  <si>
    <t>Receipts</t>
  </si>
  <si>
    <t>Workign capital Loans</t>
  </si>
  <si>
    <t>Debentures</t>
  </si>
  <si>
    <t>REC</t>
  </si>
  <si>
    <t>PTC</t>
  </si>
  <si>
    <t>TSNPDCL</t>
  </si>
  <si>
    <t>A.P.Genco</t>
  </si>
  <si>
    <t>Bank of India &amp; IOB</t>
  </si>
  <si>
    <t>Borrowings for working capital</t>
  </si>
  <si>
    <t>Other long term loans</t>
  </si>
  <si>
    <t>10% to 11%</t>
  </si>
  <si>
    <t>10.25%-10.6%</t>
  </si>
  <si>
    <t>Loan Bifurcation from TSNPDCL</t>
  </si>
  <si>
    <t>FRP-9.95% Unsecured Bonds - I</t>
  </si>
  <si>
    <t>total</t>
  </si>
  <si>
    <t>FRP- Conversion of STL to Term Loans</t>
  </si>
  <si>
    <t>Funds from State Government and Institution approved by State Government</t>
  </si>
  <si>
    <t>APTRANSCO STL</t>
  </si>
  <si>
    <t>IREDA</t>
  </si>
  <si>
    <t>Other Secured Loans</t>
  </si>
  <si>
    <t>REC Ltd</t>
  </si>
  <si>
    <t>JBIC (Monthly)</t>
  </si>
  <si>
    <t>JBIC (Qty)</t>
  </si>
  <si>
    <t>Indiramma (Monthly)</t>
  </si>
  <si>
    <t>LED Light</t>
  </si>
  <si>
    <t>HVDS</t>
  </si>
  <si>
    <t>RGGVY</t>
  </si>
  <si>
    <t>DDG</t>
  </si>
  <si>
    <t>AGL Solar Pumpsets</t>
  </si>
  <si>
    <t>Energy Efficient Pump sets</t>
  </si>
  <si>
    <t>DDUGJY</t>
  </si>
  <si>
    <t>Solar Off Grid pumpsets</t>
  </si>
  <si>
    <t>Term Loan  REC (world bank) Power for All</t>
  </si>
  <si>
    <t>Interest free schemes</t>
  </si>
  <si>
    <t>24x7 PFA IBRD</t>
  </si>
  <si>
    <t>24x7 PFA AIIB</t>
  </si>
  <si>
    <t>PFC Ltd.</t>
  </si>
  <si>
    <t>R-APDRP (Part -A)</t>
  </si>
  <si>
    <t>R-APDRP (Part -B)-75%</t>
  </si>
  <si>
    <t>R-APDRP (Part -B)-25%</t>
  </si>
  <si>
    <t>R-APDRP SCADA Part-A</t>
  </si>
  <si>
    <t>R-APDRP SCADA Part-B</t>
  </si>
  <si>
    <t xml:space="preserve">IPDS </t>
  </si>
  <si>
    <t>PFC GEL (Solar Pumpsets loan)</t>
  </si>
  <si>
    <t>PFC GEL</t>
  </si>
  <si>
    <t>CC Limits for Working capital</t>
  </si>
  <si>
    <t>SBI &amp; Andhra Bank, Sydicate Bank</t>
  </si>
  <si>
    <t>Other Unsecured Loans</t>
  </si>
  <si>
    <t>FY2019-20</t>
  </si>
  <si>
    <t>APPFCL</t>
  </si>
  <si>
    <t>AGL 9 Hours Supply</t>
  </si>
  <si>
    <t>PFC IPDS IT</t>
  </si>
  <si>
    <t>FY2020-21</t>
  </si>
  <si>
    <t>APGECL</t>
  </si>
  <si>
    <t>NREADCAP</t>
  </si>
  <si>
    <t>FY2021-22</t>
  </si>
  <si>
    <t>FY2022-23</t>
  </si>
  <si>
    <t>YSR Jagananna Colonies</t>
  </si>
  <si>
    <t>Aggregate of all  circles</t>
  </si>
  <si>
    <t>Amount in Rs crores</t>
  </si>
  <si>
    <t>2023-24
(Base Year)</t>
  </si>
  <si>
    <t>2024-25</t>
  </si>
  <si>
    <t>2025-26</t>
  </si>
  <si>
    <t>2026-27</t>
  </si>
  <si>
    <t>2027-28</t>
  </si>
  <si>
    <t>2028-29</t>
  </si>
  <si>
    <t>Operation &amp; Maintenance Expenses</t>
  </si>
  <si>
    <t>Employee Cost</t>
  </si>
  <si>
    <t>Administrative &amp; General Expenses</t>
  </si>
  <si>
    <t>Repair &amp; Maintenance Expenses</t>
  </si>
  <si>
    <t>Technical Details</t>
  </si>
  <si>
    <t>Total No of consumers</t>
  </si>
  <si>
    <t>C1</t>
  </si>
  <si>
    <t>LT consumers</t>
  </si>
  <si>
    <t>C2</t>
  </si>
  <si>
    <t>HT consumers</t>
  </si>
  <si>
    <t>C3</t>
  </si>
  <si>
    <t>HT 11kV Consumers</t>
  </si>
  <si>
    <t>C4</t>
  </si>
  <si>
    <t>HT 33 kV consumers</t>
  </si>
  <si>
    <t>C5</t>
  </si>
  <si>
    <t>HT132 kV consumers</t>
  </si>
  <si>
    <t>Numer of Substations</t>
  </si>
  <si>
    <t>Capacity of Substations (MVA)</t>
  </si>
  <si>
    <t>Peak Demand (MW)</t>
  </si>
  <si>
    <t>Total Length (ckt-km)</t>
  </si>
  <si>
    <t>LT Line Length</t>
  </si>
  <si>
    <t>11 kV Line Length</t>
  </si>
  <si>
    <t>33 kV Line Length</t>
  </si>
  <si>
    <t>Number of DTRs</t>
  </si>
  <si>
    <t>Number of PTRs</t>
  </si>
  <si>
    <t>Number of Feeders</t>
  </si>
  <si>
    <t>Energy Input (MU)</t>
  </si>
  <si>
    <t>Total Sales (MU)</t>
  </si>
  <si>
    <t>LT Sales</t>
  </si>
  <si>
    <t>HT Sales</t>
  </si>
  <si>
    <t>11 kV Sales</t>
  </si>
  <si>
    <t>33 kV Sales</t>
  </si>
  <si>
    <t>132 kV Sales</t>
  </si>
  <si>
    <t>Circle wise Details</t>
  </si>
  <si>
    <t>Circle 1 (Please enter the circle name below)</t>
  </si>
  <si>
    <t>SRIKAKULAM</t>
  </si>
  <si>
    <t>Number of Substations</t>
  </si>
  <si>
    <t>Circle 2 (Please enter the circle name below)</t>
  </si>
  <si>
    <t>VIZIANAGARAM</t>
  </si>
  <si>
    <t>Circle 3 (Please enter the circle name below)</t>
  </si>
  <si>
    <t>VISAKHAPATNAM</t>
  </si>
  <si>
    <t>Circle 4 (Please enter the circle name below)</t>
  </si>
  <si>
    <t>RAJAMAHENDRAVARAM</t>
  </si>
  <si>
    <t>Circle 5 (Please enter the circle name below)</t>
  </si>
  <si>
    <t>ELURU</t>
  </si>
  <si>
    <t xml:space="preserve">Form 1.3a -Operation and Maintenance Expeses </t>
  </si>
  <si>
    <t>Energy consumed by HT consumers at 33KV sales</t>
  </si>
  <si>
    <t>Energy consumed by HT consumers at 11KV Sales</t>
  </si>
  <si>
    <t>Right to Use of Asset EC</t>
  </si>
  <si>
    <t>e) Lease Liabilities</t>
  </si>
  <si>
    <t>f) Other Financial Liabilities</t>
  </si>
  <si>
    <t xml:space="preserve">PFC </t>
  </si>
  <si>
    <t>2 years</t>
  </si>
  <si>
    <t>For funding Base Investment &amp; 25% of Normal Works</t>
  </si>
  <si>
    <t>To be tied Up</t>
  </si>
  <si>
    <t>REC/PFC or any other Financial Institution</t>
  </si>
  <si>
    <t>NIL</t>
  </si>
  <si>
    <t>10/12 Years</t>
  </si>
  <si>
    <t>i) Staff Loans &amp; Advances</t>
  </si>
  <si>
    <t>ii) Fines &amp; Penalties from Suppliers &amp; Contractors</t>
  </si>
  <si>
    <t>iii) Profit on Sale of Scrap</t>
  </si>
  <si>
    <t>iv) Sale of Tender Schedules</t>
  </si>
  <si>
    <t>v) Rental from Contractors</t>
  </si>
  <si>
    <t>vi) Supervision Charges</t>
  </si>
  <si>
    <t>vii) Miscellaneous Income</t>
  </si>
  <si>
    <t>viii) Withdrawal from Consumer Contribution towards Depreciation on Fixed Assets</t>
  </si>
  <si>
    <t>ix) interest from banks &amp; Investments</t>
  </si>
  <si>
    <t>Other income</t>
  </si>
  <si>
    <t>Electricity Duty recovery</t>
  </si>
</sst>
</file>

<file path=xl/styles.xml><?xml version="1.0" encoding="utf-8"?>
<styleSheet xmlns="http://schemas.openxmlformats.org/spreadsheetml/2006/main">
  <numFmts count="8">
    <numFmt numFmtId="43" formatCode="_(* #,##0.00_);_(* \(#,##0.00\);_(* &quot;-&quot;??_);_(@_)"/>
    <numFmt numFmtId="164" formatCode="_(* #,##0_);_(* \(#,##0\);_(* &quot;-&quot;??_);_(@_)"/>
    <numFmt numFmtId="165" formatCode="d\-mmm\-yyyy"/>
    <numFmt numFmtId="166" formatCode="[$-409]d\-mmm\-yy;@"/>
    <numFmt numFmtId="167" formatCode="0.0"/>
    <numFmt numFmtId="168" formatCode="0.000"/>
    <numFmt numFmtId="169" formatCode="0.000000000"/>
    <numFmt numFmtId="170" formatCode="0.0%"/>
  </numFmts>
  <fonts count="30">
    <font>
      <sz val="11"/>
      <color theme="1"/>
      <name val="Calibri"/>
      <family val="2"/>
      <scheme val="minor"/>
    </font>
    <font>
      <sz val="11"/>
      <color theme="1"/>
      <name val="Calibri"/>
      <family val="2"/>
      <scheme val="minor"/>
    </font>
    <font>
      <sz val="10"/>
      <name val="Arial"/>
      <family val="2"/>
    </font>
    <font>
      <u/>
      <sz val="10"/>
      <color indexed="12"/>
      <name val="Arial"/>
      <family val="2"/>
    </font>
    <font>
      <sz val="10"/>
      <name val="Arial"/>
      <family val="2"/>
    </font>
    <font>
      <sz val="11"/>
      <color theme="1"/>
      <name val="Cambria"/>
      <family val="1"/>
      <scheme val="major"/>
    </font>
    <font>
      <b/>
      <sz val="11"/>
      <name val="Cambria"/>
      <family val="1"/>
      <scheme val="major"/>
    </font>
    <font>
      <sz val="11"/>
      <name val="Cambria"/>
      <family val="1"/>
      <scheme val="major"/>
    </font>
    <font>
      <u/>
      <sz val="11"/>
      <color indexed="12"/>
      <name val="Cambria"/>
      <family val="1"/>
      <scheme val="major"/>
    </font>
    <font>
      <b/>
      <sz val="11"/>
      <color indexed="8"/>
      <name val="Cambria"/>
      <family val="1"/>
      <scheme val="major"/>
    </font>
    <font>
      <b/>
      <u/>
      <sz val="11"/>
      <color indexed="8"/>
      <name val="Cambria"/>
      <family val="1"/>
      <scheme val="major"/>
    </font>
    <font>
      <sz val="11"/>
      <color indexed="8"/>
      <name val="Cambria"/>
      <family val="1"/>
      <scheme val="major"/>
    </font>
    <font>
      <b/>
      <sz val="9"/>
      <name val="Cambria"/>
      <family val="1"/>
      <scheme val="major"/>
    </font>
    <font>
      <sz val="9"/>
      <name val="Cambria"/>
      <family val="1"/>
      <scheme val="major"/>
    </font>
    <font>
      <b/>
      <sz val="8"/>
      <name val="Cambria"/>
      <family val="1"/>
      <scheme val="major"/>
    </font>
    <font>
      <sz val="8"/>
      <name val="Cambria"/>
      <family val="1"/>
      <scheme val="major"/>
    </font>
    <font>
      <sz val="8"/>
      <color theme="1"/>
      <name val="Cambria"/>
      <family val="1"/>
      <scheme val="major"/>
    </font>
    <font>
      <b/>
      <sz val="8"/>
      <color theme="1"/>
      <name val="Cambria"/>
      <family val="1"/>
      <scheme val="major"/>
    </font>
    <font>
      <b/>
      <sz val="10"/>
      <name val="Cambria"/>
      <family val="1"/>
      <scheme val="major"/>
    </font>
    <font>
      <sz val="10"/>
      <name val="Cambria"/>
      <family val="1"/>
      <scheme val="major"/>
    </font>
    <font>
      <sz val="10"/>
      <color theme="1"/>
      <name val="Cambria"/>
      <family val="1"/>
      <scheme val="major"/>
    </font>
    <font>
      <b/>
      <sz val="10"/>
      <color theme="1"/>
      <name val="Cambria"/>
      <family val="1"/>
      <scheme val="major"/>
    </font>
    <font>
      <u/>
      <sz val="10"/>
      <name val="Cambria"/>
      <family val="1"/>
      <scheme val="major"/>
    </font>
    <font>
      <sz val="10"/>
      <color rgb="FFFF0000"/>
      <name val="Cambria"/>
      <family val="1"/>
      <scheme val="major"/>
    </font>
    <font>
      <sz val="11"/>
      <color indexed="8"/>
      <name val="Calibri"/>
      <family val="2"/>
    </font>
    <font>
      <sz val="10"/>
      <color indexed="55"/>
      <name val="Arial"/>
      <family val="2"/>
    </font>
    <font>
      <b/>
      <sz val="11"/>
      <color indexed="9"/>
      <name val="Cambria"/>
      <family val="1"/>
      <scheme val="major"/>
    </font>
    <font>
      <b/>
      <i/>
      <sz val="11"/>
      <name val="Cambria"/>
      <family val="1"/>
      <scheme val="major"/>
    </font>
    <font>
      <b/>
      <sz val="10"/>
      <color rgb="FFFF0000"/>
      <name val="Cambria"/>
      <family val="1"/>
      <scheme val="major"/>
    </font>
    <font>
      <b/>
      <u/>
      <sz val="11"/>
      <name val="Cambria"/>
      <family val="1"/>
      <scheme val="major"/>
    </font>
  </fonts>
  <fills count="17">
    <fill>
      <patternFill patternType="none"/>
    </fill>
    <fill>
      <patternFill patternType="gray125"/>
    </fill>
    <fill>
      <patternFill patternType="solid">
        <fgColor indexed="26"/>
        <bgColor indexed="64"/>
      </patternFill>
    </fill>
    <fill>
      <patternFill patternType="solid">
        <fgColor indexed="22"/>
        <bgColor indexed="64"/>
      </patternFill>
    </fill>
    <fill>
      <patternFill patternType="solid">
        <fgColor indexed="55"/>
        <bgColor indexed="64"/>
      </patternFill>
    </fill>
    <fill>
      <patternFill patternType="solid">
        <fgColor indexed="47"/>
        <bgColor indexed="64"/>
      </patternFill>
    </fill>
    <fill>
      <patternFill patternType="solid">
        <fgColor indexed="9"/>
        <bgColor indexed="64"/>
      </patternFill>
    </fill>
    <fill>
      <patternFill patternType="solid">
        <fgColor indexed="42"/>
        <bgColor indexed="64"/>
      </patternFill>
    </fill>
    <fill>
      <patternFill patternType="solid">
        <fgColor indexed="41"/>
        <bgColor indexed="64"/>
      </patternFill>
    </fill>
    <fill>
      <patternFill patternType="solid">
        <fgColor indexed="2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73">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style="medium">
        <color indexed="64"/>
      </top>
      <bottom/>
      <diagonal/>
    </border>
    <border>
      <left style="medium">
        <color indexed="64"/>
      </left>
      <right/>
      <top style="thin">
        <color indexed="64"/>
      </top>
      <bottom/>
      <diagonal/>
    </border>
    <border>
      <left style="thin">
        <color indexed="64"/>
      </left>
      <right style="medium">
        <color indexed="64"/>
      </right>
      <top/>
      <bottom style="medium">
        <color indexed="64"/>
      </bottom>
      <diagonal/>
    </border>
    <border>
      <left style="medium">
        <color indexed="64"/>
      </left>
      <right/>
      <top/>
      <bottom/>
      <diagonal/>
    </border>
    <border>
      <left/>
      <right/>
      <top/>
      <bottom style="medium">
        <color indexed="64"/>
      </bottom>
      <diagonal/>
    </border>
    <border>
      <left style="medium">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s>
  <cellStyleXfs count="23">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alignment vertical="center"/>
    </xf>
    <xf numFmtId="0" fontId="3" fillId="0" borderId="0" applyNumberFormat="0" applyFill="0" applyBorder="0" applyAlignment="0" applyProtection="0">
      <alignment vertical="top"/>
      <protection locked="0"/>
    </xf>
    <xf numFmtId="43" fontId="4" fillId="0" borderId="0" applyFont="0" applyFill="0" applyBorder="0" applyAlignment="0" applyProtection="0"/>
    <xf numFmtId="0" fontId="4" fillId="0" borderId="0"/>
    <xf numFmtId="0" fontId="4" fillId="0" borderId="0"/>
    <xf numFmtId="0" fontId="2" fillId="0" borderId="0"/>
    <xf numFmtId="43" fontId="2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4" fillId="0" borderId="0" applyFont="0" applyFill="0" applyBorder="0" applyAlignment="0" applyProtection="0"/>
    <xf numFmtId="0" fontId="25" fillId="0" borderId="0" applyNumberFormat="0"/>
    <xf numFmtId="0" fontId="2" fillId="0" borderId="0">
      <alignment vertical="center"/>
    </xf>
  </cellStyleXfs>
  <cellXfs count="1046">
    <xf numFmtId="0" fontId="0" fillId="0" borderId="0" xfId="0"/>
    <xf numFmtId="2" fontId="5" fillId="0" borderId="0" xfId="0" applyNumberFormat="1" applyFont="1"/>
    <xf numFmtId="1" fontId="5" fillId="0" borderId="20" xfId="0" applyNumberFormat="1" applyFont="1" applyFill="1" applyBorder="1"/>
    <xf numFmtId="0" fontId="5" fillId="0" borderId="20" xfId="0" applyFont="1" applyBorder="1"/>
    <xf numFmtId="0" fontId="5" fillId="0" borderId="8" xfId="0" applyFont="1" applyBorder="1"/>
    <xf numFmtId="2" fontId="5" fillId="0" borderId="25" xfId="0" applyNumberFormat="1" applyFont="1" applyFill="1" applyBorder="1" applyAlignment="1">
      <alignment horizontal="center" vertical="center"/>
    </xf>
    <xf numFmtId="0" fontId="5" fillId="0" borderId="0" xfId="0" applyFont="1"/>
    <xf numFmtId="0" fontId="6" fillId="2" borderId="4" xfId="1" applyNumberFormat="1" applyFont="1" applyFill="1" applyBorder="1" applyAlignment="1" applyProtection="1">
      <alignment horizontal="left"/>
      <protection locked="0"/>
    </xf>
    <xf numFmtId="0" fontId="6" fillId="0" borderId="8" xfId="3" applyFont="1" applyBorder="1" applyAlignment="1"/>
    <xf numFmtId="2" fontId="6" fillId="4" borderId="50" xfId="0" applyNumberFormat="1" applyFont="1" applyFill="1" applyBorder="1" applyAlignment="1">
      <alignment horizontal="center" vertical="center" wrapText="1"/>
    </xf>
    <xf numFmtId="0" fontId="6" fillId="4" borderId="43" xfId="0" applyFont="1" applyFill="1" applyBorder="1" applyAlignment="1" applyProtection="1">
      <alignment horizontal="center" vertical="center" wrapText="1"/>
    </xf>
    <xf numFmtId="2" fontId="6" fillId="4" borderId="33" xfId="3" applyNumberFormat="1" applyFont="1" applyFill="1" applyBorder="1" applyAlignment="1" applyProtection="1">
      <alignment horizontal="center" vertical="center" wrapText="1"/>
      <protection locked="0"/>
    </xf>
    <xf numFmtId="2" fontId="6" fillId="0" borderId="27" xfId="0" applyNumberFormat="1" applyFont="1" applyBorder="1" applyAlignment="1">
      <alignment horizontal="center"/>
    </xf>
    <xf numFmtId="2" fontId="6" fillId="0" borderId="0" xfId="0" applyNumberFormat="1" applyFont="1"/>
    <xf numFmtId="2" fontId="7" fillId="0" borderId="0" xfId="0" applyNumberFormat="1" applyFont="1"/>
    <xf numFmtId="2" fontId="6" fillId="0" borderId="0" xfId="3" applyNumberFormat="1" applyFont="1" applyAlignment="1">
      <alignment horizontal="right" vertical="center"/>
    </xf>
    <xf numFmtId="2" fontId="6" fillId="4" borderId="16" xfId="3" applyNumberFormat="1" applyFont="1" applyFill="1" applyBorder="1" applyAlignment="1">
      <alignment horizontal="center" vertical="center"/>
    </xf>
    <xf numFmtId="2" fontId="6" fillId="4" borderId="16" xfId="3" applyNumberFormat="1" applyFont="1" applyFill="1" applyBorder="1" applyAlignment="1" applyProtection="1">
      <alignment horizontal="center" vertical="center" wrapText="1"/>
      <protection locked="0"/>
    </xf>
    <xf numFmtId="1" fontId="6" fillId="0" borderId="18" xfId="0" applyNumberFormat="1" applyFont="1" applyFill="1" applyBorder="1"/>
    <xf numFmtId="1" fontId="6" fillId="0" borderId="20" xfId="0" applyNumberFormat="1" applyFont="1" applyFill="1" applyBorder="1"/>
    <xf numFmtId="1" fontId="6" fillId="0" borderId="22" xfId="0" applyNumberFormat="1" applyFont="1" applyFill="1" applyBorder="1"/>
    <xf numFmtId="0" fontId="6" fillId="3" borderId="22" xfId="0" applyNumberFormat="1" applyFont="1" applyFill="1" applyBorder="1"/>
    <xf numFmtId="2" fontId="7" fillId="0" borderId="20" xfId="3" applyNumberFormat="1" applyFont="1" applyBorder="1">
      <alignment vertical="center"/>
    </xf>
    <xf numFmtId="2" fontId="7" fillId="0" borderId="0" xfId="3" applyNumberFormat="1" applyFont="1">
      <alignment vertical="center"/>
    </xf>
    <xf numFmtId="2" fontId="6" fillId="0" borderId="0" xfId="3" applyNumberFormat="1" applyFont="1">
      <alignment vertical="center"/>
    </xf>
    <xf numFmtId="2" fontId="6" fillId="4" borderId="17" xfId="3" applyNumberFormat="1" applyFont="1" applyFill="1" applyBorder="1" applyAlignment="1">
      <alignment horizontal="center" vertical="center"/>
    </xf>
    <xf numFmtId="2" fontId="6" fillId="4" borderId="16" xfId="3" applyNumberFormat="1" applyFont="1" applyFill="1" applyBorder="1" applyAlignment="1">
      <alignment horizontal="center" vertical="center" wrapText="1"/>
    </xf>
    <xf numFmtId="2" fontId="7" fillId="0" borderId="18" xfId="3" applyNumberFormat="1" applyFont="1" applyBorder="1">
      <alignment vertical="center"/>
    </xf>
    <xf numFmtId="2" fontId="7" fillId="3" borderId="18" xfId="3" applyNumberFormat="1" applyFont="1" applyFill="1" applyBorder="1">
      <alignment vertical="center"/>
    </xf>
    <xf numFmtId="0" fontId="7" fillId="0" borderId="20" xfId="3" applyNumberFormat="1" applyFont="1" applyBorder="1">
      <alignment vertical="center"/>
    </xf>
    <xf numFmtId="2" fontId="7" fillId="5" borderId="20" xfId="3" applyNumberFormat="1" applyFont="1" applyFill="1" applyBorder="1">
      <alignment vertical="center"/>
    </xf>
    <xf numFmtId="2" fontId="7" fillId="6" borderId="20" xfId="3" applyNumberFormat="1" applyFont="1" applyFill="1" applyBorder="1" applyProtection="1">
      <alignment vertical="center"/>
    </xf>
    <xf numFmtId="2" fontId="7" fillId="0" borderId="20" xfId="3" applyNumberFormat="1" applyFont="1" applyBorder="1" applyProtection="1">
      <alignment vertical="center"/>
    </xf>
    <xf numFmtId="2" fontId="6" fillId="0" borderId="20" xfId="3" applyNumberFormat="1" applyFont="1" applyBorder="1">
      <alignment vertical="center"/>
    </xf>
    <xf numFmtId="2" fontId="7" fillId="3" borderId="20" xfId="3" applyNumberFormat="1" applyFont="1" applyFill="1" applyBorder="1">
      <alignment vertical="center"/>
    </xf>
    <xf numFmtId="0" fontId="6" fillId="0" borderId="20" xfId="3" applyNumberFormat="1" applyFont="1" applyBorder="1">
      <alignment vertical="center"/>
    </xf>
    <xf numFmtId="2" fontId="7" fillId="0" borderId="20" xfId="3" applyNumberFormat="1" applyFont="1" applyFill="1" applyBorder="1">
      <alignment vertical="center"/>
    </xf>
    <xf numFmtId="0" fontId="7" fillId="0" borderId="20" xfId="3" applyNumberFormat="1" applyFont="1" applyFill="1" applyBorder="1">
      <alignment vertical="center"/>
    </xf>
    <xf numFmtId="2" fontId="6" fillId="0" borderId="23" xfId="3" applyNumberFormat="1" applyFont="1" applyFill="1" applyBorder="1" applyAlignment="1">
      <alignment vertical="center" wrapText="1"/>
    </xf>
    <xf numFmtId="2" fontId="7" fillId="0" borderId="22" xfId="3" applyNumberFormat="1" applyFont="1" applyFill="1" applyBorder="1">
      <alignment vertical="center"/>
    </xf>
    <xf numFmtId="2" fontId="6" fillId="3" borderId="22" xfId="3" applyNumberFormat="1" applyFont="1" applyFill="1" applyBorder="1">
      <alignment vertical="center"/>
    </xf>
    <xf numFmtId="0" fontId="7" fillId="0" borderId="22" xfId="3" applyNumberFormat="1" applyFont="1" applyFill="1" applyBorder="1">
      <alignment vertical="center"/>
    </xf>
    <xf numFmtId="2" fontId="7" fillId="0" borderId="0" xfId="3" applyNumberFormat="1" applyFont="1" applyFill="1">
      <alignment vertical="center"/>
    </xf>
    <xf numFmtId="0" fontId="8" fillId="0" borderId="0" xfId="4" applyFont="1" applyAlignment="1" applyProtection="1"/>
    <xf numFmtId="0" fontId="6" fillId="0" borderId="0" xfId="0" applyFont="1"/>
    <xf numFmtId="0" fontId="6" fillId="0" borderId="0" xfId="3" applyFont="1" applyFill="1" applyBorder="1" applyAlignment="1"/>
    <xf numFmtId="0" fontId="7" fillId="0" borderId="0" xfId="0" applyFont="1"/>
    <xf numFmtId="0" fontId="5" fillId="0" borderId="0" xfId="0" applyFont="1" applyAlignment="1">
      <alignment horizontal="center"/>
    </xf>
    <xf numFmtId="0" fontId="6" fillId="0" borderId="0" xfId="3" applyFont="1" applyFill="1" applyBorder="1" applyAlignment="1">
      <alignment horizontal="right"/>
    </xf>
    <xf numFmtId="0" fontId="6" fillId="4" borderId="17" xfId="0" applyFont="1" applyFill="1" applyBorder="1" applyAlignment="1">
      <alignment horizontal="center" vertical="center"/>
    </xf>
    <xf numFmtId="0" fontId="6" fillId="4" borderId="8" xfId="3" applyFont="1" applyFill="1" applyBorder="1" applyAlignment="1">
      <alignment horizontal="center" vertical="center"/>
    </xf>
    <xf numFmtId="2" fontId="6" fillId="4" borderId="8" xfId="3" applyNumberFormat="1" applyFont="1" applyFill="1" applyBorder="1" applyAlignment="1" applyProtection="1">
      <alignment horizontal="center" vertical="center" wrapText="1"/>
      <protection locked="0"/>
    </xf>
    <xf numFmtId="2" fontId="6" fillId="4" borderId="33" xfId="3" applyNumberFormat="1" applyFont="1" applyFill="1" applyBorder="1" applyAlignment="1" applyProtection="1">
      <alignment horizontal="center" vertical="center" wrapText="1"/>
    </xf>
    <xf numFmtId="2" fontId="6" fillId="4" borderId="16" xfId="3" applyNumberFormat="1" applyFont="1" applyFill="1" applyBorder="1" applyAlignment="1" applyProtection="1">
      <alignment horizontal="center" vertical="center" wrapText="1"/>
    </xf>
    <xf numFmtId="0" fontId="5" fillId="0" borderId="19" xfId="0" applyFont="1" applyFill="1" applyBorder="1"/>
    <xf numFmtId="0" fontId="6" fillId="0" borderId="24" xfId="0" applyNumberFormat="1" applyFont="1" applyFill="1" applyBorder="1"/>
    <xf numFmtId="0" fontId="6" fillId="0" borderId="18" xfId="0" applyNumberFormat="1" applyFont="1" applyFill="1" applyBorder="1"/>
    <xf numFmtId="0" fontId="7" fillId="0" borderId="35" xfId="0" applyFont="1" applyFill="1" applyBorder="1"/>
    <xf numFmtId="0" fontId="7" fillId="0" borderId="27" xfId="2" applyNumberFormat="1" applyFont="1" applyFill="1" applyBorder="1"/>
    <xf numFmtId="0" fontId="7" fillId="0" borderId="25" xfId="2" applyNumberFormat="1" applyFont="1" applyFill="1" applyBorder="1"/>
    <xf numFmtId="0" fontId="5" fillId="0" borderId="21" xfId="0" applyFont="1" applyFill="1" applyBorder="1"/>
    <xf numFmtId="0" fontId="5" fillId="0" borderId="29" xfId="2" applyNumberFormat="1" applyFont="1" applyFill="1" applyBorder="1"/>
    <xf numFmtId="0" fontId="7" fillId="0" borderId="20" xfId="2" applyNumberFormat="1" applyFont="1" applyFill="1" applyBorder="1"/>
    <xf numFmtId="0" fontId="5" fillId="0" borderId="20" xfId="2" applyNumberFormat="1" applyFont="1" applyFill="1" applyBorder="1"/>
    <xf numFmtId="0" fontId="6" fillId="0" borderId="61" xfId="0" applyFont="1" applyFill="1" applyBorder="1"/>
    <xf numFmtId="0" fontId="5" fillId="0" borderId="29" xfId="0" applyNumberFormat="1" applyFont="1" applyFill="1" applyBorder="1"/>
    <xf numFmtId="0" fontId="5" fillId="0" borderId="20" xfId="0" applyNumberFormat="1" applyFont="1" applyFill="1" applyBorder="1"/>
    <xf numFmtId="0" fontId="7" fillId="0" borderId="21" xfId="0" applyFont="1" applyFill="1" applyBorder="1"/>
    <xf numFmtId="0" fontId="5" fillId="0" borderId="35" xfId="0" applyFont="1" applyFill="1" applyBorder="1"/>
    <xf numFmtId="0" fontId="6" fillId="0" borderId="23" xfId="0" applyFont="1" applyFill="1" applyBorder="1"/>
    <xf numFmtId="0" fontId="6" fillId="0" borderId="31" xfId="0" applyNumberFormat="1" applyFont="1" applyFill="1" applyBorder="1"/>
    <xf numFmtId="0" fontId="6" fillId="0" borderId="22" xfId="0" applyNumberFormat="1" applyFont="1" applyFill="1" applyBorder="1"/>
    <xf numFmtId="10" fontId="5" fillId="0" borderId="0" xfId="0" applyNumberFormat="1" applyFont="1"/>
    <xf numFmtId="2" fontId="8" fillId="0" borderId="0" xfId="4" applyNumberFormat="1" applyFont="1" applyAlignment="1" applyProtection="1"/>
    <xf numFmtId="2" fontId="7" fillId="0" borderId="0" xfId="0" applyNumberFormat="1" applyFont="1" applyAlignment="1">
      <alignment horizontal="left"/>
    </xf>
    <xf numFmtId="2" fontId="6" fillId="4" borderId="8" xfId="0" applyNumberFormat="1" applyFont="1" applyFill="1" applyBorder="1" applyAlignment="1">
      <alignment vertical="center" wrapText="1"/>
    </xf>
    <xf numFmtId="2" fontId="6" fillId="4" borderId="8" xfId="0" applyNumberFormat="1" applyFont="1" applyFill="1" applyBorder="1" applyAlignment="1" applyProtection="1">
      <alignment horizontal="center" vertical="center" wrapText="1"/>
      <protection locked="0"/>
    </xf>
    <xf numFmtId="2" fontId="6" fillId="0" borderId="8" xfId="0" applyNumberFormat="1" applyFont="1" applyFill="1" applyBorder="1" applyAlignment="1">
      <alignment horizontal="center"/>
    </xf>
    <xf numFmtId="2" fontId="7" fillId="0" borderId="8" xfId="0" applyNumberFormat="1" applyFont="1" applyBorder="1" applyAlignment="1">
      <alignment horizontal="center" vertical="top" wrapText="1"/>
    </xf>
    <xf numFmtId="2" fontId="7" fillId="3" borderId="8" xfId="0" applyNumberFormat="1" applyFont="1" applyFill="1" applyBorder="1"/>
    <xf numFmtId="0" fontId="6" fillId="4" borderId="8" xfId="0" applyNumberFormat="1" applyFont="1" applyFill="1" applyBorder="1" applyAlignment="1">
      <alignment horizontal="center" vertical="center" wrapText="1"/>
    </xf>
    <xf numFmtId="2" fontId="6" fillId="4" borderId="33" xfId="0" applyNumberFormat="1" applyFont="1" applyFill="1" applyBorder="1" applyAlignment="1">
      <alignment vertical="center" wrapText="1"/>
    </xf>
    <xf numFmtId="2" fontId="6" fillId="4" borderId="16" xfId="0" applyNumberFormat="1" applyFont="1" applyFill="1" applyBorder="1" applyAlignment="1">
      <alignment vertical="center" wrapText="1"/>
    </xf>
    <xf numFmtId="2" fontId="6" fillId="4" borderId="56" xfId="0" applyNumberFormat="1" applyFont="1" applyFill="1" applyBorder="1" applyAlignment="1">
      <alignment horizontal="center" vertical="center" wrapText="1"/>
    </xf>
    <xf numFmtId="2" fontId="6" fillId="4" borderId="36" xfId="0" applyNumberFormat="1" applyFont="1" applyFill="1" applyBorder="1" applyAlignment="1">
      <alignment horizontal="center" vertical="center" wrapText="1"/>
    </xf>
    <xf numFmtId="2" fontId="7" fillId="0" borderId="26" xfId="0" applyNumberFormat="1" applyFont="1" applyBorder="1" applyAlignment="1">
      <alignment horizontal="center" vertical="top" wrapText="1"/>
    </xf>
    <xf numFmtId="2" fontId="7" fillId="3" borderId="40" xfId="0" applyNumberFormat="1" applyFont="1" applyFill="1" applyBorder="1"/>
    <xf numFmtId="2" fontId="7" fillId="3" borderId="72" xfId="0" applyNumberFormat="1" applyFont="1" applyFill="1" applyBorder="1"/>
    <xf numFmtId="2" fontId="6" fillId="4" borderId="43" xfId="3" applyNumberFormat="1" applyFont="1" applyFill="1" applyBorder="1" applyAlignment="1">
      <alignment horizontal="center" vertical="center"/>
    </xf>
    <xf numFmtId="2" fontId="6" fillId="4" borderId="43" xfId="3" applyNumberFormat="1" applyFont="1" applyFill="1" applyBorder="1" applyAlignment="1" applyProtection="1">
      <alignment horizontal="center" vertical="center" wrapText="1"/>
      <protection locked="0"/>
    </xf>
    <xf numFmtId="2" fontId="6" fillId="0" borderId="25" xfId="0" applyNumberFormat="1" applyFont="1" applyBorder="1" applyAlignment="1">
      <alignment horizontal="center"/>
    </xf>
    <xf numFmtId="2" fontId="5" fillId="0" borderId="25" xfId="0" applyNumberFormat="1" applyFont="1" applyBorder="1"/>
    <xf numFmtId="2" fontId="5" fillId="2" borderId="34" xfId="0" applyNumberFormat="1" applyFont="1" applyFill="1" applyBorder="1"/>
    <xf numFmtId="2" fontId="5" fillId="2" borderId="25" xfId="0" applyNumberFormat="1" applyFont="1" applyFill="1" applyBorder="1"/>
    <xf numFmtId="2" fontId="6" fillId="0" borderId="20" xfId="0" applyNumberFormat="1" applyFont="1" applyBorder="1"/>
    <xf numFmtId="2" fontId="5" fillId="0" borderId="20" xfId="0" applyNumberFormat="1" applyFont="1" applyFill="1" applyBorder="1" applyAlignment="1">
      <alignment vertical="center"/>
    </xf>
    <xf numFmtId="2" fontId="5" fillId="0" borderId="20" xfId="0" applyNumberFormat="1" applyFont="1" applyBorder="1" applyAlignment="1">
      <alignment vertical="center"/>
    </xf>
    <xf numFmtId="2" fontId="5" fillId="0" borderId="22" xfId="0" applyNumberFormat="1" applyFont="1" applyBorder="1"/>
    <xf numFmtId="2" fontId="5" fillId="0" borderId="36" xfId="0" applyNumberFormat="1" applyFont="1" applyBorder="1" applyAlignment="1">
      <alignment horizontal="center"/>
    </xf>
    <xf numFmtId="2" fontId="5" fillId="0" borderId="36" xfId="0" applyNumberFormat="1" applyFont="1" applyBorder="1"/>
    <xf numFmtId="2" fontId="6" fillId="0" borderId="0" xfId="0" applyNumberFormat="1" applyFont="1" applyAlignment="1"/>
    <xf numFmtId="2" fontId="6" fillId="0" borderId="0" xfId="0" applyNumberFormat="1" applyFont="1" applyFill="1" applyBorder="1" applyAlignment="1" applyProtection="1">
      <alignment horizontal="left" vertical="center"/>
      <protection locked="0"/>
    </xf>
    <xf numFmtId="2" fontId="6" fillId="0" borderId="0" xfId="0" applyNumberFormat="1" applyFont="1" applyFill="1" applyBorder="1" applyAlignment="1" applyProtection="1">
      <alignment horizontal="left" vertical="center"/>
    </xf>
    <xf numFmtId="2" fontId="7" fillId="0" borderId="0" xfId="0" applyNumberFormat="1" applyFont="1" applyFill="1" applyBorder="1"/>
    <xf numFmtId="2" fontId="6" fillId="4" borderId="43" xfId="0" applyNumberFormat="1" applyFont="1" applyFill="1" applyBorder="1" applyAlignment="1" applyProtection="1">
      <alignment horizontal="center" vertical="center" wrapText="1"/>
    </xf>
    <xf numFmtId="2" fontId="6" fillId="0" borderId="25" xfId="0" quotePrefix="1" applyNumberFormat="1" applyFont="1" applyBorder="1" applyAlignment="1">
      <alignment horizontal="left"/>
    </xf>
    <xf numFmtId="2" fontId="7" fillId="2" borderId="25" xfId="1" applyNumberFormat="1" applyFont="1" applyFill="1" applyBorder="1"/>
    <xf numFmtId="2" fontId="7" fillId="2" borderId="25" xfId="1" applyNumberFormat="1" applyFont="1" applyFill="1" applyBorder="1" applyProtection="1"/>
    <xf numFmtId="2" fontId="7" fillId="3" borderId="25" xfId="1" applyNumberFormat="1" applyFont="1" applyFill="1" applyBorder="1"/>
    <xf numFmtId="0" fontId="7" fillId="2" borderId="25" xfId="1" applyNumberFormat="1" applyFont="1" applyFill="1" applyBorder="1"/>
    <xf numFmtId="2" fontId="6" fillId="0" borderId="20" xfId="0" quotePrefix="1" applyNumberFormat="1" applyFont="1" applyBorder="1" applyAlignment="1">
      <alignment horizontal="left"/>
    </xf>
    <xf numFmtId="2" fontId="6" fillId="0" borderId="29" xfId="0" applyNumberFormat="1" applyFont="1" applyBorder="1" applyAlignment="1">
      <alignment horizontal="center"/>
    </xf>
    <xf numFmtId="0" fontId="7" fillId="2" borderId="25" xfId="1" applyNumberFormat="1" applyFont="1" applyFill="1" applyBorder="1" applyProtection="1"/>
    <xf numFmtId="0" fontId="7" fillId="2" borderId="20" xfId="1" applyNumberFormat="1" applyFont="1" applyFill="1" applyBorder="1"/>
    <xf numFmtId="2" fontId="7" fillId="0" borderId="20" xfId="0" applyNumberFormat="1" applyFont="1" applyFill="1" applyBorder="1" applyAlignment="1">
      <alignment horizontal="left" indent="1"/>
    </xf>
    <xf numFmtId="2" fontId="6" fillId="0" borderId="29" xfId="0" applyNumberFormat="1" applyFont="1" applyFill="1" applyBorder="1" applyAlignment="1">
      <alignment horizontal="center"/>
    </xf>
    <xf numFmtId="2" fontId="7" fillId="0" borderId="29" xfId="0" applyNumberFormat="1" applyFont="1" applyFill="1" applyBorder="1" applyAlignment="1">
      <alignment horizontal="center"/>
    </xf>
    <xf numFmtId="2" fontId="7" fillId="0" borderId="44" xfId="0" applyNumberFormat="1" applyFont="1" applyFill="1" applyBorder="1"/>
    <xf numFmtId="2" fontId="6" fillId="0" borderId="20" xfId="0" applyNumberFormat="1" applyFont="1" applyFill="1" applyBorder="1" applyAlignment="1">
      <alignment horizontal="left"/>
    </xf>
    <xf numFmtId="2" fontId="7" fillId="2" borderId="20" xfId="5" applyNumberFormat="1" applyFont="1" applyFill="1" applyBorder="1" applyProtection="1"/>
    <xf numFmtId="2" fontId="7" fillId="0" borderId="29" xfId="0" applyNumberFormat="1" applyFont="1" applyBorder="1" applyAlignment="1">
      <alignment horizontal="center"/>
    </xf>
    <xf numFmtId="2" fontId="6" fillId="0" borderId="20" xfId="0" applyNumberFormat="1" applyFont="1" applyBorder="1" applyAlignment="1">
      <alignment horizontal="left"/>
    </xf>
    <xf numFmtId="2" fontId="6" fillId="0" borderId="28" xfId="0" applyNumberFormat="1" applyFont="1" applyBorder="1" applyAlignment="1">
      <alignment horizontal="center"/>
    </xf>
    <xf numFmtId="2" fontId="6" fillId="0" borderId="30" xfId="0" applyNumberFormat="1" applyFont="1" applyBorder="1" applyAlignment="1">
      <alignment horizontal="left"/>
    </xf>
    <xf numFmtId="2" fontId="6" fillId="0" borderId="44" xfId="0" applyNumberFormat="1" applyFont="1" applyFill="1" applyBorder="1" applyAlignment="1">
      <alignment horizontal="center"/>
    </xf>
    <xf numFmtId="2" fontId="7" fillId="0" borderId="22" xfId="0" applyNumberFormat="1" applyFont="1" applyBorder="1" applyAlignment="1">
      <alignment horizontal="left"/>
    </xf>
    <xf numFmtId="2" fontId="7" fillId="0" borderId="31" xfId="0" applyNumberFormat="1" applyFont="1" applyBorder="1" applyAlignment="1">
      <alignment horizontal="center"/>
    </xf>
    <xf numFmtId="2" fontId="7" fillId="0" borderId="22" xfId="1" applyNumberFormat="1" applyFont="1" applyBorder="1"/>
    <xf numFmtId="2" fontId="7" fillId="0" borderId="22" xfId="0" applyNumberFormat="1" applyFont="1" applyBorder="1"/>
    <xf numFmtId="2" fontId="6" fillId="3" borderId="43" xfId="1" applyNumberFormat="1" applyFont="1" applyFill="1" applyBorder="1" applyAlignment="1">
      <alignment horizontal="left"/>
    </xf>
    <xf numFmtId="2" fontId="6" fillId="3" borderId="15" xfId="0" applyNumberFormat="1" applyFont="1" applyFill="1" applyBorder="1" applyAlignment="1">
      <alignment horizontal="center"/>
    </xf>
    <xf numFmtId="2" fontId="6" fillId="3" borderId="45" xfId="1" applyNumberFormat="1" applyFont="1" applyFill="1" applyBorder="1"/>
    <xf numFmtId="0" fontId="7" fillId="2" borderId="20" xfId="1" applyNumberFormat="1" applyFont="1" applyFill="1" applyBorder="1" applyProtection="1"/>
    <xf numFmtId="9" fontId="7" fillId="2" borderId="20" xfId="1" applyNumberFormat="1" applyFont="1" applyFill="1" applyBorder="1"/>
    <xf numFmtId="0" fontId="12" fillId="0" borderId="0" xfId="6" applyFont="1" applyAlignment="1">
      <alignment horizontal="left" vertical="center"/>
    </xf>
    <xf numFmtId="0" fontId="12" fillId="0" borderId="0" xfId="6" applyFont="1" applyBorder="1" applyAlignment="1">
      <alignment horizontal="center" vertical="center"/>
    </xf>
    <xf numFmtId="0" fontId="12" fillId="0" borderId="0" xfId="6" quotePrefix="1" applyFont="1" applyBorder="1" applyAlignment="1">
      <alignment horizontal="left" vertical="center"/>
    </xf>
    <xf numFmtId="0" fontId="12" fillId="0" borderId="0" xfId="6" applyFont="1" applyBorder="1" applyAlignment="1">
      <alignment vertical="center"/>
    </xf>
    <xf numFmtId="0" fontId="12" fillId="0" borderId="0" xfId="6" applyFont="1" applyFill="1" applyBorder="1" applyAlignment="1">
      <alignment horizontal="left" vertical="center"/>
    </xf>
    <xf numFmtId="49" fontId="13" fillId="0" borderId="0" xfId="6" applyNumberFormat="1" applyFont="1" applyFill="1" applyBorder="1" applyAlignment="1">
      <alignment horizontal="left" vertical="center"/>
    </xf>
    <xf numFmtId="0" fontId="13" fillId="0" borderId="0" xfId="6" applyFont="1" applyFill="1" applyBorder="1" applyAlignment="1">
      <alignment horizontal="left" vertical="center"/>
    </xf>
    <xf numFmtId="0" fontId="12" fillId="0" borderId="0" xfId="6" applyFont="1" applyBorder="1" applyAlignment="1">
      <alignment horizontal="left" vertical="center"/>
    </xf>
    <xf numFmtId="2" fontId="14" fillId="11" borderId="0" xfId="0" applyNumberFormat="1" applyFont="1" applyFill="1" applyAlignment="1" applyProtection="1">
      <alignment horizontal="left" vertical="center"/>
      <protection locked="0"/>
    </xf>
    <xf numFmtId="2" fontId="14" fillId="11" borderId="0" xfId="0" applyNumberFormat="1" applyFont="1" applyFill="1"/>
    <xf numFmtId="0" fontId="15" fillId="0" borderId="0" xfId="0" applyFont="1" applyAlignment="1">
      <alignment horizontal="center"/>
    </xf>
    <xf numFmtId="2" fontId="15" fillId="11" borderId="0" xfId="0" applyNumberFormat="1" applyFont="1" applyFill="1" applyAlignment="1">
      <alignment horizontal="center"/>
    </xf>
    <xf numFmtId="2" fontId="15" fillId="0" borderId="0" xfId="0" applyNumberFormat="1" applyFont="1" applyAlignment="1">
      <alignment horizontal="center"/>
    </xf>
    <xf numFmtId="2" fontId="14" fillId="0" borderId="0" xfId="0" applyNumberFormat="1" applyFont="1" applyAlignment="1">
      <alignment horizontal="center"/>
    </xf>
    <xf numFmtId="2" fontId="15" fillId="0" borderId="0" xfId="0" applyNumberFormat="1" applyFont="1"/>
    <xf numFmtId="2" fontId="14" fillId="0" borderId="8" xfId="0" applyNumberFormat="1" applyFont="1" applyBorder="1" applyAlignment="1">
      <alignment horizontal="center" vertical="center" wrapText="1"/>
    </xf>
    <xf numFmtId="1" fontId="15" fillId="0" borderId="8" xfId="0" applyNumberFormat="1" applyFont="1" applyBorder="1" applyAlignment="1">
      <alignment horizontal="center" vertical="center" wrapText="1"/>
    </xf>
    <xf numFmtId="2" fontId="15" fillId="0" borderId="8" xfId="0" applyNumberFormat="1" applyFont="1" applyBorder="1" applyAlignment="1">
      <alignment horizontal="center" vertical="center" wrapText="1"/>
    </xf>
    <xf numFmtId="1" fontId="14" fillId="0" borderId="8" xfId="0" applyNumberFormat="1" applyFont="1" applyBorder="1" applyAlignment="1">
      <alignment horizontal="center" vertical="center" wrapText="1"/>
    </xf>
    <xf numFmtId="0" fontId="16" fillId="10" borderId="8" xfId="0" applyFont="1" applyFill="1" applyBorder="1" applyAlignment="1">
      <alignment horizontal="center" vertical="center"/>
    </xf>
    <xf numFmtId="1" fontId="17" fillId="11" borderId="8" xfId="0" applyNumberFormat="1" applyFont="1" applyFill="1" applyBorder="1" applyAlignment="1">
      <alignment horizontal="center" vertical="center"/>
    </xf>
    <xf numFmtId="1" fontId="17" fillId="10" borderId="8" xfId="0" applyNumberFormat="1" applyFont="1" applyFill="1" applyBorder="1" applyAlignment="1">
      <alignment horizontal="center" vertical="center"/>
    </xf>
    <xf numFmtId="2" fontId="18" fillId="4" borderId="34" xfId="0" applyNumberFormat="1" applyFont="1" applyFill="1" applyBorder="1" applyAlignment="1" applyProtection="1">
      <alignment horizontal="center" vertical="center" wrapText="1"/>
    </xf>
    <xf numFmtId="2" fontId="18" fillId="4" borderId="44" xfId="0" applyNumberFormat="1" applyFont="1" applyFill="1" applyBorder="1" applyAlignment="1" applyProtection="1">
      <alignment horizontal="center" vertical="center" wrapText="1"/>
    </xf>
    <xf numFmtId="2" fontId="18" fillId="4" borderId="16" xfId="0" applyNumberFormat="1" applyFont="1" applyFill="1" applyBorder="1" applyAlignment="1" applyProtection="1">
      <alignment horizontal="center" vertical="center" wrapText="1"/>
    </xf>
    <xf numFmtId="10" fontId="18" fillId="4" borderId="16" xfId="0" applyNumberFormat="1" applyFont="1" applyFill="1" applyBorder="1" applyAlignment="1" applyProtection="1">
      <alignment horizontal="center" vertical="center" wrapText="1"/>
    </xf>
    <xf numFmtId="0" fontId="18" fillId="4" borderId="16" xfId="0" applyNumberFormat="1" applyFont="1" applyFill="1" applyBorder="1" applyAlignment="1" applyProtection="1">
      <alignment horizontal="center" vertical="center" wrapText="1"/>
    </xf>
    <xf numFmtId="2" fontId="19" fillId="2" borderId="20" xfId="0" applyNumberFormat="1" applyFont="1" applyFill="1" applyBorder="1" applyAlignment="1" applyProtection="1">
      <alignment vertical="center" wrapText="1"/>
      <protection locked="0"/>
    </xf>
    <xf numFmtId="0" fontId="17" fillId="0" borderId="0" xfId="0" applyFont="1" applyFill="1" applyAlignment="1">
      <alignment vertical="center"/>
    </xf>
    <xf numFmtId="0" fontId="16" fillId="0" borderId="0" xfId="0" applyFont="1" applyFill="1" applyAlignment="1">
      <alignment vertical="center"/>
    </xf>
    <xf numFmtId="2" fontId="16" fillId="0" borderId="0" xfId="0" applyNumberFormat="1" applyFont="1" applyFill="1" applyAlignment="1" applyProtection="1">
      <alignment vertical="center"/>
    </xf>
    <xf numFmtId="0" fontId="16" fillId="0" borderId="0" xfId="0" applyFont="1" applyFill="1"/>
    <xf numFmtId="0" fontId="16" fillId="0" borderId="0" xfId="0" applyFont="1" applyFill="1" applyAlignment="1">
      <alignment horizontal="center"/>
    </xf>
    <xf numFmtId="2" fontId="16" fillId="0" borderId="20" xfId="0" applyNumberFormat="1" applyFont="1" applyFill="1" applyBorder="1" applyAlignment="1" applyProtection="1">
      <alignment horizontal="left" vertical="center"/>
    </xf>
    <xf numFmtId="2" fontId="16" fillId="0" borderId="0" xfId="0" applyNumberFormat="1" applyFont="1" applyFill="1" applyAlignment="1">
      <alignment horizontal="center"/>
    </xf>
    <xf numFmtId="0" fontId="17" fillId="0" borderId="0" xfId="0" applyFont="1" applyFill="1"/>
    <xf numFmtId="2" fontId="17" fillId="0" borderId="0" xfId="0" applyNumberFormat="1" applyFont="1" applyFill="1" applyAlignment="1">
      <alignment horizontal="center"/>
    </xf>
    <xf numFmtId="9" fontId="16" fillId="0" borderId="0" xfId="2" applyFont="1" applyFill="1" applyAlignment="1">
      <alignment horizontal="center"/>
    </xf>
    <xf numFmtId="3" fontId="16" fillId="0" borderId="0" xfId="0" applyNumberFormat="1" applyFont="1" applyFill="1" applyAlignment="1">
      <alignment vertical="center"/>
    </xf>
    <xf numFmtId="3" fontId="16" fillId="0" borderId="0" xfId="0" applyNumberFormat="1" applyFont="1" applyFill="1" applyAlignment="1">
      <alignment horizontal="center" vertical="center"/>
    </xf>
    <xf numFmtId="9" fontId="16" fillId="0" borderId="0" xfId="2" applyFont="1" applyFill="1" applyAlignment="1">
      <alignment horizontal="center" vertical="center"/>
    </xf>
    <xf numFmtId="2" fontId="16" fillId="0" borderId="22" xfId="0" applyNumberFormat="1" applyFont="1" applyFill="1" applyBorder="1" applyAlignment="1" applyProtection="1">
      <alignment horizontal="left" vertical="center"/>
    </xf>
    <xf numFmtId="2" fontId="17" fillId="0" borderId="0" xfId="0" applyNumberFormat="1" applyFont="1" applyFill="1" applyAlignment="1" applyProtection="1">
      <alignment vertical="center"/>
    </xf>
    <xf numFmtId="2" fontId="17" fillId="0" borderId="25" xfId="3" applyNumberFormat="1" applyFont="1" applyFill="1" applyBorder="1" applyAlignment="1" applyProtection="1">
      <alignment vertical="center"/>
    </xf>
    <xf numFmtId="2" fontId="16" fillId="0" borderId="25" xfId="3" quotePrefix="1" applyNumberFormat="1" applyFont="1" applyFill="1" applyBorder="1" applyAlignment="1" applyProtection="1">
      <alignment horizontal="center" vertical="center"/>
    </xf>
    <xf numFmtId="3" fontId="17" fillId="0" borderId="25" xfId="3" applyNumberFormat="1" applyFont="1" applyFill="1" applyBorder="1" applyAlignment="1" applyProtection="1">
      <alignment horizontal="center" vertical="center"/>
    </xf>
    <xf numFmtId="2" fontId="16" fillId="0" borderId="18" xfId="3" applyNumberFormat="1" applyFont="1" applyFill="1" applyBorder="1" applyAlignment="1" applyProtection="1">
      <alignment vertical="center"/>
    </xf>
    <xf numFmtId="2" fontId="16" fillId="0" borderId="20" xfId="3" applyNumberFormat="1" applyFont="1" applyFill="1" applyBorder="1" applyAlignment="1" applyProtection="1">
      <alignment horizontal="left" vertical="center"/>
    </xf>
    <xf numFmtId="2" fontId="16" fillId="0" borderId="20" xfId="3" quotePrefix="1" applyNumberFormat="1" applyFont="1" applyFill="1" applyBorder="1" applyAlignment="1" applyProtection="1">
      <alignment horizontal="center" vertical="center"/>
    </xf>
    <xf numFmtId="2" fontId="16" fillId="0" borderId="20" xfId="3" applyNumberFormat="1" applyFont="1" applyFill="1" applyBorder="1" applyAlignment="1" applyProtection="1">
      <alignment vertical="center"/>
    </xf>
    <xf numFmtId="43" fontId="17" fillId="0" borderId="25" xfId="3" applyNumberFormat="1" applyFont="1" applyFill="1" applyBorder="1" applyAlignment="1" applyProtection="1">
      <alignment vertical="center"/>
    </xf>
    <xf numFmtId="2" fontId="17" fillId="0" borderId="20" xfId="3" applyNumberFormat="1" applyFont="1" applyFill="1" applyBorder="1" applyAlignment="1" applyProtection="1">
      <alignment horizontal="left" vertical="center"/>
    </xf>
    <xf numFmtId="164" fontId="17" fillId="0" borderId="25" xfId="3" applyNumberFormat="1" applyFont="1" applyFill="1" applyBorder="1" applyAlignment="1" applyProtection="1">
      <alignment vertical="center"/>
    </xf>
    <xf numFmtId="2" fontId="16" fillId="0" borderId="22" xfId="3" quotePrefix="1" applyNumberFormat="1" applyFont="1" applyFill="1" applyBorder="1" applyAlignment="1" applyProtection="1">
      <alignment horizontal="center" vertical="center"/>
    </xf>
    <xf numFmtId="2" fontId="16" fillId="0" borderId="22" xfId="3" applyNumberFormat="1" applyFont="1" applyFill="1" applyBorder="1" applyAlignment="1" applyProtection="1">
      <alignment vertical="center"/>
    </xf>
    <xf numFmtId="2" fontId="16" fillId="0" borderId="25" xfId="3" applyNumberFormat="1" applyFont="1" applyFill="1" applyBorder="1" applyAlignment="1" applyProtection="1">
      <alignment vertical="center"/>
    </xf>
    <xf numFmtId="1" fontId="17" fillId="0" borderId="20" xfId="3" applyNumberFormat="1" applyFont="1" applyFill="1" applyBorder="1" applyAlignment="1" applyProtection="1">
      <alignment vertical="center"/>
    </xf>
    <xf numFmtId="1" fontId="16" fillId="0" borderId="20" xfId="3" applyNumberFormat="1" applyFont="1" applyFill="1" applyBorder="1" applyAlignment="1" applyProtection="1">
      <alignment vertical="center"/>
    </xf>
    <xf numFmtId="1" fontId="16" fillId="0" borderId="20" xfId="3" applyNumberFormat="1" applyFont="1" applyFill="1" applyBorder="1" applyAlignment="1" applyProtection="1">
      <alignment horizontal="right" vertical="center"/>
    </xf>
    <xf numFmtId="167" fontId="16" fillId="0" borderId="20" xfId="3" applyNumberFormat="1" applyFont="1" applyFill="1" applyBorder="1" applyAlignment="1" applyProtection="1">
      <alignment vertical="center"/>
    </xf>
    <xf numFmtId="2" fontId="17" fillId="0" borderId="20" xfId="3" applyNumberFormat="1" applyFont="1" applyFill="1" applyBorder="1" applyAlignment="1" applyProtection="1">
      <alignment vertical="center"/>
    </xf>
    <xf numFmtId="1" fontId="17" fillId="0" borderId="20" xfId="3" applyNumberFormat="1" applyFont="1" applyFill="1" applyBorder="1" applyAlignment="1" applyProtection="1">
      <alignment horizontal="right" vertical="center"/>
    </xf>
    <xf numFmtId="2" fontId="17" fillId="0" borderId="0" xfId="0" applyNumberFormat="1" applyFont="1" applyFill="1" applyBorder="1" applyAlignment="1" applyProtection="1">
      <alignment vertical="center"/>
    </xf>
    <xf numFmtId="2" fontId="6" fillId="0" borderId="19" xfId="3" applyNumberFormat="1" applyFont="1" applyBorder="1" applyAlignment="1">
      <alignment vertical="center" wrapText="1"/>
    </xf>
    <xf numFmtId="2" fontId="7" fillId="0" borderId="21" xfId="3" applyNumberFormat="1" applyFont="1" applyFill="1" applyBorder="1" applyAlignment="1">
      <alignment vertical="center" wrapText="1"/>
    </xf>
    <xf numFmtId="2" fontId="6" fillId="0" borderId="21" xfId="3" applyNumberFormat="1" applyFont="1" applyBorder="1" applyAlignment="1">
      <alignment vertical="center" wrapText="1"/>
    </xf>
    <xf numFmtId="2" fontId="6" fillId="0" borderId="21" xfId="3" applyNumberFormat="1" applyFont="1" applyFill="1" applyBorder="1" applyAlignment="1">
      <alignment vertical="center" wrapText="1"/>
    </xf>
    <xf numFmtId="2" fontId="6" fillId="0" borderId="7" xfId="0" applyNumberFormat="1" applyFont="1" applyBorder="1" applyAlignment="1">
      <alignment vertical="center"/>
    </xf>
    <xf numFmtId="2" fontId="6" fillId="0" borderId="18" xfId="0" applyNumberFormat="1" applyFont="1" applyFill="1" applyBorder="1" applyAlignment="1">
      <alignment vertical="center"/>
    </xf>
    <xf numFmtId="2" fontId="6" fillId="3" borderId="18" xfId="0" applyNumberFormat="1" applyFont="1" applyFill="1" applyBorder="1" applyAlignment="1">
      <alignment vertical="center"/>
    </xf>
    <xf numFmtId="2" fontId="5" fillId="0" borderId="8" xfId="0" applyNumberFormat="1" applyFont="1" applyBorder="1" applyAlignment="1">
      <alignment horizontal="left" vertical="center"/>
    </xf>
    <xf numFmtId="2" fontId="5" fillId="5" borderId="20" xfId="0" applyNumberFormat="1" applyFont="1" applyFill="1" applyBorder="1" applyAlignment="1">
      <alignment vertical="center"/>
    </xf>
    <xf numFmtId="2" fontId="6" fillId="0" borderId="8" xfId="0" applyNumberFormat="1" applyFont="1" applyBorder="1" applyAlignment="1">
      <alignment vertical="center"/>
    </xf>
    <xf numFmtId="2" fontId="6" fillId="0" borderId="20" xfId="0" applyNumberFormat="1" applyFont="1" applyFill="1" applyBorder="1" applyAlignment="1">
      <alignment vertical="center"/>
    </xf>
    <xf numFmtId="2" fontId="6" fillId="3" borderId="20" xfId="0" applyNumberFormat="1" applyFont="1" applyFill="1" applyBorder="1" applyAlignment="1">
      <alignment vertical="center"/>
    </xf>
    <xf numFmtId="2" fontId="6" fillId="0" borderId="12" xfId="0" applyNumberFormat="1" applyFont="1" applyFill="1" applyBorder="1" applyAlignment="1">
      <alignment vertical="center"/>
    </xf>
    <xf numFmtId="2" fontId="6" fillId="0" borderId="22" xfId="0" applyNumberFormat="1" applyFont="1" applyFill="1" applyBorder="1" applyAlignment="1">
      <alignment vertical="center"/>
    </xf>
    <xf numFmtId="2" fontId="6" fillId="3" borderId="22" xfId="0" applyNumberFormat="1" applyFont="1" applyFill="1" applyBorder="1" applyAlignment="1">
      <alignment vertical="center"/>
    </xf>
    <xf numFmtId="0" fontId="6" fillId="0" borderId="8" xfId="0" applyFont="1" applyFill="1" applyBorder="1" applyAlignment="1">
      <alignment vertical="center"/>
    </xf>
    <xf numFmtId="0" fontId="6" fillId="3" borderId="8" xfId="0" applyFont="1" applyFill="1" applyBorder="1" applyAlignment="1">
      <alignment vertical="center"/>
    </xf>
    <xf numFmtId="0" fontId="7" fillId="0" borderId="8" xfId="0" applyFont="1" applyFill="1" applyBorder="1" applyAlignment="1">
      <alignment horizontal="left" vertical="center"/>
    </xf>
    <xf numFmtId="0" fontId="7" fillId="0" borderId="8" xfId="0" applyFont="1" applyFill="1" applyBorder="1" applyAlignment="1">
      <alignment vertical="center"/>
    </xf>
    <xf numFmtId="10" fontId="7" fillId="0" borderId="8" xfId="2" applyNumberFormat="1" applyFont="1" applyFill="1" applyBorder="1" applyAlignment="1" applyProtection="1">
      <alignment vertical="center"/>
    </xf>
    <xf numFmtId="0" fontId="5" fillId="0" borderId="8" xfId="0" applyFont="1" applyFill="1" applyBorder="1" applyAlignment="1">
      <alignment horizontal="left" vertical="center"/>
    </xf>
    <xf numFmtId="10" fontId="7" fillId="3" borderId="8" xfId="2" applyNumberFormat="1" applyFont="1" applyFill="1" applyBorder="1" applyAlignment="1">
      <alignment horizontal="right" vertical="center"/>
    </xf>
    <xf numFmtId="10" fontId="5" fillId="3" borderId="8" xfId="0" applyNumberFormat="1" applyFont="1" applyFill="1" applyBorder="1" applyAlignment="1">
      <alignment vertical="center"/>
    </xf>
    <xf numFmtId="0" fontId="6" fillId="0" borderId="8" xfId="0" applyFont="1" applyFill="1" applyBorder="1" applyAlignment="1">
      <alignment horizontal="left" vertical="center"/>
    </xf>
    <xf numFmtId="10" fontId="6" fillId="3" borderId="8" xfId="0" applyNumberFormat="1" applyFont="1" applyFill="1" applyBorder="1" applyAlignment="1">
      <alignment vertical="center"/>
    </xf>
    <xf numFmtId="2" fontId="6" fillId="0" borderId="8" xfId="0" applyNumberFormat="1" applyFont="1" applyFill="1" applyBorder="1" applyAlignment="1">
      <alignment horizontal="center" vertical="center"/>
    </xf>
    <xf numFmtId="2" fontId="9" fillId="0" borderId="8" xfId="0" applyNumberFormat="1" applyFont="1" applyFill="1" applyBorder="1" applyAlignment="1">
      <alignment horizontal="left" vertical="center"/>
    </xf>
    <xf numFmtId="2" fontId="10" fillId="0" borderId="8" xfId="0" applyNumberFormat="1" applyFont="1" applyFill="1" applyBorder="1" applyAlignment="1">
      <alignment horizontal="center" vertical="center"/>
    </xf>
    <xf numFmtId="2" fontId="11" fillId="0" borderId="8" xfId="0" applyNumberFormat="1" applyFont="1" applyFill="1" applyBorder="1" applyAlignment="1">
      <alignment horizontal="center" vertical="center"/>
    </xf>
    <xf numFmtId="2" fontId="7" fillId="0" borderId="8" xfId="0" applyNumberFormat="1" applyFont="1" applyBorder="1" applyAlignment="1">
      <alignment horizontal="center" vertical="center" wrapText="1"/>
    </xf>
    <xf numFmtId="0" fontId="5" fillId="0" borderId="8" xfId="0" applyNumberFormat="1" applyFont="1" applyBorder="1" applyAlignment="1">
      <alignment vertical="center"/>
    </xf>
    <xf numFmtId="9" fontId="5" fillId="0" borderId="8" xfId="0" applyNumberFormat="1" applyFont="1" applyBorder="1" applyAlignment="1">
      <alignment vertical="center"/>
    </xf>
    <xf numFmtId="2" fontId="6" fillId="3" borderId="8" xfId="0" applyNumberFormat="1" applyFont="1" applyFill="1" applyBorder="1" applyAlignment="1">
      <alignment vertical="center" wrapText="1"/>
    </xf>
    <xf numFmtId="2" fontId="6" fillId="3" borderId="8" xfId="0" applyNumberFormat="1" applyFont="1" applyFill="1" applyBorder="1" applyAlignment="1">
      <alignment horizontal="center" vertical="center" wrapText="1"/>
    </xf>
    <xf numFmtId="2" fontId="7" fillId="3" borderId="8" xfId="0" applyNumberFormat="1" applyFont="1" applyFill="1" applyBorder="1" applyAlignment="1">
      <alignment vertical="center"/>
    </xf>
    <xf numFmtId="2" fontId="7" fillId="3" borderId="8" xfId="0" applyNumberFormat="1" applyFont="1" applyFill="1" applyBorder="1" applyAlignment="1">
      <alignment horizontal="center" vertical="center"/>
    </xf>
    <xf numFmtId="2" fontId="5" fillId="3" borderId="8" xfId="0" applyNumberFormat="1" applyFont="1" applyFill="1" applyBorder="1" applyAlignment="1">
      <alignment vertical="center"/>
    </xf>
    <xf numFmtId="2" fontId="5" fillId="0" borderId="0" xfId="0" applyNumberFormat="1" applyFont="1" applyAlignment="1">
      <alignment vertical="center"/>
    </xf>
    <xf numFmtId="2" fontId="6" fillId="0" borderId="0" xfId="0" applyNumberFormat="1" applyFont="1" applyAlignment="1">
      <alignment vertical="center"/>
    </xf>
    <xf numFmtId="1" fontId="6" fillId="0" borderId="8" xfId="0" applyNumberFormat="1" applyFont="1" applyFill="1" applyBorder="1" applyAlignment="1">
      <alignment horizontal="center" vertical="center"/>
    </xf>
    <xf numFmtId="2" fontId="6" fillId="0" borderId="8" xfId="0" applyNumberFormat="1" applyFont="1" applyFill="1" applyBorder="1" applyAlignment="1" applyProtection="1">
      <alignment horizontal="center" vertical="center"/>
    </xf>
    <xf numFmtId="1" fontId="7" fillId="0" borderId="8" xfId="0" applyNumberFormat="1" applyFont="1" applyBorder="1" applyAlignment="1">
      <alignment horizontal="center" vertical="center" wrapText="1"/>
    </xf>
    <xf numFmtId="1" fontId="6" fillId="0" borderId="8" xfId="0" applyNumberFormat="1" applyFont="1" applyFill="1" applyBorder="1" applyAlignment="1" applyProtection="1">
      <alignment horizontal="center" vertical="center"/>
    </xf>
    <xf numFmtId="1" fontId="5" fillId="0" borderId="8" xfId="0" applyNumberFormat="1" applyFont="1" applyBorder="1" applyAlignment="1">
      <alignment vertical="center"/>
    </xf>
    <xf numFmtId="2" fontId="5" fillId="0" borderId="20" xfId="0" applyNumberFormat="1" applyFont="1" applyBorder="1" applyAlignment="1">
      <alignment horizontal="left" vertical="center"/>
    </xf>
    <xf numFmtId="2" fontId="8" fillId="0" borderId="20" xfId="4" applyNumberFormat="1" applyFont="1" applyBorder="1" applyAlignment="1" applyProtection="1">
      <alignment vertical="center"/>
    </xf>
    <xf numFmtId="2" fontId="5" fillId="5" borderId="30" xfId="0" applyNumberFormat="1" applyFont="1" applyFill="1" applyBorder="1" applyAlignment="1" applyProtection="1">
      <alignment vertical="center"/>
    </xf>
    <xf numFmtId="2" fontId="6" fillId="0" borderId="20" xfId="0" applyNumberFormat="1" applyFont="1" applyBorder="1" applyAlignment="1">
      <alignment vertical="center"/>
    </xf>
    <xf numFmtId="2" fontId="5" fillId="7" borderId="43" xfId="0" applyNumberFormat="1" applyFont="1" applyFill="1" applyBorder="1" applyAlignment="1" applyProtection="1">
      <alignment vertical="center"/>
    </xf>
    <xf numFmtId="2" fontId="5" fillId="2" borderId="30" xfId="0" applyNumberFormat="1" applyFont="1" applyFill="1" applyBorder="1" applyAlignment="1">
      <alignment vertical="center"/>
    </xf>
    <xf numFmtId="2" fontId="5" fillId="2" borderId="30" xfId="0" applyNumberFormat="1" applyFont="1" applyFill="1" applyBorder="1" applyAlignment="1" applyProtection="1">
      <alignment vertical="center"/>
    </xf>
    <xf numFmtId="2" fontId="5" fillId="2" borderId="30" xfId="0" applyNumberFormat="1" applyFont="1" applyFill="1" applyBorder="1" applyAlignment="1" applyProtection="1">
      <alignment vertical="center"/>
      <protection locked="0"/>
    </xf>
    <xf numFmtId="2" fontId="7" fillId="2" borderId="20" xfId="1" applyNumberFormat="1" applyFont="1" applyFill="1" applyBorder="1" applyAlignment="1">
      <alignment vertical="center"/>
    </xf>
    <xf numFmtId="2" fontId="6" fillId="0" borderId="20" xfId="0" applyNumberFormat="1" applyFont="1" applyBorder="1" applyAlignment="1">
      <alignment horizontal="center" vertical="center"/>
    </xf>
    <xf numFmtId="2" fontId="5" fillId="14" borderId="30" xfId="0" applyNumberFormat="1" applyFont="1" applyFill="1" applyBorder="1" applyAlignment="1" applyProtection="1">
      <alignment vertical="center"/>
      <protection locked="0"/>
    </xf>
    <xf numFmtId="2" fontId="5" fillId="14" borderId="30" xfId="0" applyNumberFormat="1" applyFont="1" applyFill="1" applyBorder="1" applyAlignment="1" applyProtection="1">
      <alignment vertical="center"/>
    </xf>
    <xf numFmtId="2" fontId="7" fillId="5" borderId="20" xfId="1" applyNumberFormat="1" applyFont="1" applyFill="1" applyBorder="1" applyAlignment="1" applyProtection="1">
      <alignment vertical="center"/>
    </xf>
    <xf numFmtId="2" fontId="5" fillId="15" borderId="43" xfId="0" applyNumberFormat="1" applyFont="1" applyFill="1" applyBorder="1" applyAlignment="1" applyProtection="1">
      <alignment vertical="center"/>
    </xf>
    <xf numFmtId="2" fontId="6" fillId="3" borderId="43" xfId="1" applyNumberFormat="1" applyFont="1" applyFill="1" applyBorder="1"/>
    <xf numFmtId="2" fontId="6" fillId="4" borderId="8" xfId="0" applyNumberFormat="1" applyFont="1" applyFill="1" applyBorder="1" applyAlignment="1">
      <alignment horizontal="center" vertical="center" wrapText="1"/>
    </xf>
    <xf numFmtId="2" fontId="5" fillId="0" borderId="8" xfId="0" applyNumberFormat="1" applyFont="1" applyBorder="1"/>
    <xf numFmtId="2" fontId="5" fillId="0" borderId="8" xfId="0" applyNumberFormat="1" applyFont="1" applyBorder="1" applyAlignment="1">
      <alignment vertical="center"/>
    </xf>
    <xf numFmtId="0" fontId="17" fillId="10" borderId="8" xfId="0" applyFont="1" applyFill="1" applyBorder="1" applyAlignment="1">
      <alignment horizontal="left" vertical="center" wrapText="1"/>
    </xf>
    <xf numFmtId="2" fontId="14" fillId="12" borderId="8" xfId="0" applyNumberFormat="1" applyFont="1" applyFill="1" applyBorder="1" applyAlignment="1">
      <alignment horizontal="center" vertical="center" wrapText="1"/>
    </xf>
    <xf numFmtId="2" fontId="15" fillId="11" borderId="8" xfId="0" applyNumberFormat="1" applyFont="1" applyFill="1" applyBorder="1" applyAlignment="1">
      <alignment horizontal="center" vertical="center" wrapText="1"/>
    </xf>
    <xf numFmtId="2" fontId="7" fillId="0" borderId="21" xfId="3" applyNumberFormat="1" applyFont="1" applyBorder="1" applyAlignment="1">
      <alignment horizontal="left" vertical="center" wrapText="1" indent="1"/>
    </xf>
    <xf numFmtId="2" fontId="7" fillId="0" borderId="21" xfId="3" applyNumberFormat="1" applyFont="1" applyFill="1" applyBorder="1" applyAlignment="1">
      <alignment horizontal="left" vertical="center" wrapText="1" indent="1"/>
    </xf>
    <xf numFmtId="2" fontId="5" fillId="0" borderId="8" xfId="0" applyNumberFormat="1" applyFont="1" applyBorder="1" applyAlignment="1">
      <alignment horizontal="left" vertical="center" indent="1"/>
    </xf>
    <xf numFmtId="0" fontId="7" fillId="0" borderId="8" xfId="0" applyFont="1" applyFill="1" applyBorder="1" applyAlignment="1">
      <alignment horizontal="left" vertical="center" indent="1"/>
    </xf>
    <xf numFmtId="0" fontId="5" fillId="0" borderId="8" xfId="0" applyFont="1" applyFill="1" applyBorder="1" applyAlignment="1">
      <alignment horizontal="left" vertical="center" indent="1"/>
    </xf>
    <xf numFmtId="2" fontId="6" fillId="11" borderId="0" xfId="0" applyNumberFormat="1" applyFont="1" applyFill="1"/>
    <xf numFmtId="2" fontId="7" fillId="0" borderId="0" xfId="0" applyNumberFormat="1" applyFont="1" applyAlignment="1"/>
    <xf numFmtId="0" fontId="6" fillId="0" borderId="0" xfId="0" applyNumberFormat="1" applyFont="1" applyAlignment="1"/>
    <xf numFmtId="2" fontId="6" fillId="0" borderId="0" xfId="0" applyNumberFormat="1" applyFont="1" applyAlignment="1">
      <alignment horizontal="left"/>
    </xf>
    <xf numFmtId="0" fontId="6" fillId="0" borderId="0" xfId="0" applyNumberFormat="1" applyFont="1" applyAlignment="1">
      <alignment horizontal="left"/>
    </xf>
    <xf numFmtId="2" fontId="14" fillId="0" borderId="8" xfId="0" applyNumberFormat="1" applyFont="1" applyBorder="1" applyAlignment="1">
      <alignment vertical="center" wrapText="1"/>
    </xf>
    <xf numFmtId="2" fontId="15" fillId="0" borderId="8" xfId="0" applyNumberFormat="1" applyFont="1" applyBorder="1" applyAlignment="1">
      <alignment vertical="center" wrapText="1"/>
    </xf>
    <xf numFmtId="2" fontId="15" fillId="11" borderId="8" xfId="0" applyNumberFormat="1" applyFont="1" applyFill="1" applyBorder="1" applyAlignment="1">
      <alignment vertical="center" wrapText="1"/>
    </xf>
    <xf numFmtId="10" fontId="15" fillId="0" borderId="8" xfId="0" applyNumberFormat="1" applyFont="1" applyBorder="1" applyAlignment="1">
      <alignment horizontal="center" vertical="center" wrapText="1"/>
    </xf>
    <xf numFmtId="49" fontId="15" fillId="0" borderId="8" xfId="0" applyNumberFormat="1" applyFont="1" applyBorder="1" applyAlignment="1">
      <alignment horizontal="center" vertical="center" wrapText="1"/>
    </xf>
    <xf numFmtId="2" fontId="16" fillId="0" borderId="8" xfId="0" applyNumberFormat="1" applyFont="1" applyBorder="1" applyAlignment="1">
      <alignment horizontal="center" vertical="center"/>
    </xf>
    <xf numFmtId="10" fontId="15" fillId="0" borderId="7" xfId="0" applyNumberFormat="1" applyFont="1" applyBorder="1" applyAlignment="1">
      <alignment horizontal="center" vertical="center"/>
    </xf>
    <xf numFmtId="2" fontId="15" fillId="0" borderId="7" xfId="0" applyNumberFormat="1" applyFont="1" applyBorder="1" applyAlignment="1">
      <alignment vertical="center"/>
    </xf>
    <xf numFmtId="2" fontId="17" fillId="0" borderId="8" xfId="0" applyNumberFormat="1" applyFont="1" applyBorder="1" applyAlignment="1">
      <alignment horizontal="center" vertical="center"/>
    </xf>
    <xf numFmtId="2" fontId="15" fillId="0" borderId="8" xfId="0" applyNumberFormat="1" applyFont="1" applyBorder="1" applyAlignment="1">
      <alignment horizontal="center" vertical="center"/>
    </xf>
    <xf numFmtId="14" fontId="15" fillId="0" borderId="8" xfId="0" applyNumberFormat="1" applyFont="1" applyBorder="1" applyAlignment="1">
      <alignment vertical="center" wrapText="1"/>
    </xf>
    <xf numFmtId="167" fontId="14" fillId="0" borderId="8" xfId="0" applyNumberFormat="1" applyFont="1" applyBorder="1" applyAlignment="1">
      <alignment horizontal="center" vertical="center" wrapText="1"/>
    </xf>
    <xf numFmtId="2" fontId="15" fillId="0" borderId="0" xfId="0" applyNumberFormat="1" applyFont="1" applyAlignment="1">
      <alignment vertical="center" wrapText="1"/>
    </xf>
    <xf numFmtId="0" fontId="16" fillId="0" borderId="0" xfId="0" applyFont="1" applyAlignment="1">
      <alignment vertical="center"/>
    </xf>
    <xf numFmtId="1" fontId="15" fillId="11" borderId="8" xfId="0" applyNumberFormat="1" applyFont="1" applyFill="1" applyBorder="1" applyAlignment="1">
      <alignment horizontal="center" vertical="center" wrapText="1"/>
    </xf>
    <xf numFmtId="0" fontId="15" fillId="0" borderId="8" xfId="0" applyFont="1" applyBorder="1" applyAlignment="1">
      <alignment horizontal="center" vertical="center" wrapText="1"/>
    </xf>
    <xf numFmtId="167" fontId="15" fillId="11" borderId="8" xfId="0" applyNumberFormat="1" applyFont="1" applyFill="1" applyBorder="1" applyAlignment="1">
      <alignment horizontal="center" vertical="center" wrapText="1"/>
    </xf>
    <xf numFmtId="0" fontId="16" fillId="10" borderId="8" xfId="0" applyFont="1" applyFill="1" applyBorder="1" applyAlignment="1">
      <alignment vertical="center"/>
    </xf>
    <xf numFmtId="2" fontId="15" fillId="13" borderId="8" xfId="0" applyNumberFormat="1" applyFont="1" applyFill="1" applyBorder="1" applyAlignment="1">
      <alignment vertical="center" wrapText="1"/>
    </xf>
    <xf numFmtId="0" fontId="5" fillId="0" borderId="20" xfId="0" applyFont="1" applyBorder="1" applyAlignment="1">
      <alignment vertical="center"/>
    </xf>
    <xf numFmtId="0" fontId="6" fillId="0" borderId="0" xfId="0" applyFont="1" applyBorder="1" applyAlignment="1">
      <alignment horizontal="left" vertical="center"/>
    </xf>
    <xf numFmtId="0" fontId="6" fillId="0" borderId="0" xfId="0" applyFont="1" applyBorder="1" applyAlignment="1" applyProtection="1">
      <alignment horizontal="left" vertical="center"/>
      <protection locked="0"/>
    </xf>
    <xf numFmtId="2" fontId="7" fillId="0" borderId="0" xfId="0" applyNumberFormat="1" applyFont="1" applyAlignment="1">
      <alignment wrapText="1"/>
    </xf>
    <xf numFmtId="2" fontId="6" fillId="0" borderId="0" xfId="0" applyNumberFormat="1" applyFont="1" applyAlignment="1">
      <alignment horizontal="right"/>
    </xf>
    <xf numFmtId="0" fontId="6" fillId="4" borderId="43" xfId="0" applyFont="1" applyFill="1" applyBorder="1" applyAlignment="1">
      <alignment horizontal="center" vertical="center" wrapText="1"/>
    </xf>
    <xf numFmtId="0" fontId="5" fillId="0" borderId="25" xfId="0" applyFont="1" applyBorder="1"/>
    <xf numFmtId="0" fontId="5" fillId="0" borderId="22" xfId="0" applyFont="1" applyBorder="1"/>
    <xf numFmtId="0" fontId="6" fillId="3" borderId="22" xfId="0" applyFont="1" applyFill="1" applyBorder="1"/>
    <xf numFmtId="2" fontId="6" fillId="3" borderId="22" xfId="0" applyNumberFormat="1" applyFont="1" applyFill="1" applyBorder="1"/>
    <xf numFmtId="2" fontId="5" fillId="0" borderId="20" xfId="0" applyNumberFormat="1" applyFont="1" applyBorder="1"/>
    <xf numFmtId="10" fontId="5" fillId="0" borderId="20" xfId="0" applyNumberFormat="1" applyFont="1" applyBorder="1"/>
    <xf numFmtId="4" fontId="5" fillId="0" borderId="20" xfId="0" applyNumberFormat="1" applyFont="1" applyBorder="1"/>
    <xf numFmtId="0" fontId="5" fillId="0" borderId="20" xfId="0" applyFont="1" applyBorder="1" applyProtection="1"/>
    <xf numFmtId="2" fontId="5" fillId="0" borderId="20" xfId="0" applyNumberFormat="1" applyFont="1" applyBorder="1" applyProtection="1"/>
    <xf numFmtId="10" fontId="5" fillId="0" borderId="20" xfId="0" applyNumberFormat="1" applyFont="1" applyBorder="1" applyProtection="1"/>
    <xf numFmtId="4" fontId="5" fillId="0" borderId="20" xfId="0" applyNumberFormat="1" applyFont="1" applyBorder="1" applyProtection="1"/>
    <xf numFmtId="2" fontId="6" fillId="4" borderId="1" xfId="0" applyNumberFormat="1" applyFont="1" applyFill="1" applyBorder="1" applyAlignment="1">
      <alignment horizontal="center" vertical="center"/>
    </xf>
    <xf numFmtId="2" fontId="6" fillId="4" borderId="2" xfId="3" applyNumberFormat="1" applyFont="1" applyFill="1" applyBorder="1" applyAlignment="1">
      <alignment horizontal="center" vertical="center"/>
    </xf>
    <xf numFmtId="2" fontId="6" fillId="4" borderId="18" xfId="3" applyNumberFormat="1" applyFont="1" applyFill="1" applyBorder="1" applyAlignment="1">
      <alignment horizontal="center" vertical="center"/>
    </xf>
    <xf numFmtId="2" fontId="6" fillId="4" borderId="18" xfId="3" applyNumberFormat="1" applyFont="1" applyFill="1" applyBorder="1" applyAlignment="1" applyProtection="1">
      <alignment horizontal="center" vertical="center" wrapText="1"/>
      <protection locked="0"/>
    </xf>
    <xf numFmtId="2" fontId="6" fillId="4" borderId="46" xfId="3" applyNumberFormat="1" applyFont="1" applyFill="1" applyBorder="1" applyAlignment="1">
      <alignment horizontal="center" vertical="center" wrapText="1"/>
    </xf>
    <xf numFmtId="0" fontId="5" fillId="0" borderId="3" xfId="0" applyFont="1" applyBorder="1"/>
    <xf numFmtId="0" fontId="6" fillId="0" borderId="4" xfId="0" applyFont="1" applyBorder="1" applyAlignment="1">
      <alignment vertical="center" wrapText="1"/>
    </xf>
    <xf numFmtId="2" fontId="5" fillId="3" borderId="20" xfId="0" applyNumberFormat="1" applyFont="1" applyFill="1" applyBorder="1" applyAlignment="1">
      <alignment vertical="center"/>
    </xf>
    <xf numFmtId="2" fontId="5" fillId="0" borderId="41" xfId="0" applyNumberFormat="1" applyFont="1" applyBorder="1"/>
    <xf numFmtId="2" fontId="5" fillId="0" borderId="4" xfId="0" applyNumberFormat="1" applyFont="1" applyBorder="1"/>
    <xf numFmtId="0" fontId="5" fillId="0" borderId="4" xfId="0" applyFont="1" applyBorder="1" applyAlignment="1">
      <alignment horizontal="center" vertical="center" wrapText="1"/>
    </xf>
    <xf numFmtId="2" fontId="5" fillId="0" borderId="20" xfId="0" applyNumberFormat="1" applyFont="1" applyBorder="1" applyAlignment="1" applyProtection="1">
      <alignment vertical="center"/>
    </xf>
    <xf numFmtId="0" fontId="5" fillId="0" borderId="41" xfId="0" applyFont="1" applyBorder="1"/>
    <xf numFmtId="0" fontId="5" fillId="0" borderId="4" xfId="0" applyFont="1" applyBorder="1"/>
    <xf numFmtId="0" fontId="6" fillId="0" borderId="4"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22" xfId="0" applyFont="1" applyBorder="1" applyAlignment="1">
      <alignment vertical="center"/>
    </xf>
    <xf numFmtId="0" fontId="5" fillId="0" borderId="40" xfId="0" applyFont="1" applyBorder="1"/>
    <xf numFmtId="0" fontId="5" fillId="0" borderId="12" xfId="0" applyFont="1" applyBorder="1"/>
    <xf numFmtId="0" fontId="5" fillId="0" borderId="6" xfId="0" applyFont="1" applyBorder="1"/>
    <xf numFmtId="0" fontId="6" fillId="4" borderId="18" xfId="0" applyFont="1" applyFill="1" applyBorder="1" applyAlignment="1" applyProtection="1">
      <alignment horizontal="center" vertical="center" wrapText="1"/>
    </xf>
    <xf numFmtId="2" fontId="6" fillId="4" borderId="18" xfId="0" applyNumberFormat="1" applyFont="1" applyFill="1" applyBorder="1" applyAlignment="1" applyProtection="1">
      <alignment horizontal="center" vertical="center" wrapText="1"/>
    </xf>
    <xf numFmtId="0" fontId="6" fillId="4" borderId="18" xfId="0" applyFont="1" applyFill="1" applyBorder="1" applyAlignment="1">
      <alignment horizontal="center" vertical="center" wrapText="1"/>
    </xf>
    <xf numFmtId="2" fontId="6" fillId="0" borderId="20" xfId="0" applyNumberFormat="1" applyFont="1" applyBorder="1" applyAlignment="1" applyProtection="1">
      <alignment horizontal="left" vertical="center" wrapText="1"/>
    </xf>
    <xf numFmtId="170" fontId="6" fillId="0" borderId="20" xfId="2" applyNumberFormat="1" applyFont="1" applyBorder="1" applyAlignment="1" applyProtection="1">
      <alignment horizontal="left" vertical="center" wrapText="1"/>
    </xf>
    <xf numFmtId="0" fontId="6" fillId="0" borderId="20" xfId="0" applyFont="1" applyBorder="1" applyProtection="1"/>
    <xf numFmtId="10" fontId="6" fillId="0" borderId="20" xfId="2" applyNumberFormat="1" applyFont="1" applyBorder="1" applyProtection="1"/>
    <xf numFmtId="170" fontId="6" fillId="0" borderId="22" xfId="2" applyNumberFormat="1" applyFont="1" applyBorder="1" applyAlignment="1" applyProtection="1">
      <alignment horizontal="left" vertical="center" wrapText="1"/>
    </xf>
    <xf numFmtId="10" fontId="6" fillId="0" borderId="20" xfId="2" applyNumberFormat="1" applyFont="1" applyBorder="1" applyAlignment="1" applyProtection="1">
      <alignment horizontal="left" vertical="center" wrapText="1"/>
    </xf>
    <xf numFmtId="9" fontId="6" fillId="0" borderId="20" xfId="2" applyFont="1" applyBorder="1" applyAlignment="1" applyProtection="1">
      <alignment horizontal="left" vertical="center" wrapText="1"/>
    </xf>
    <xf numFmtId="2" fontId="6" fillId="0" borderId="20" xfId="0" applyNumberFormat="1" applyFont="1" applyBorder="1" applyProtection="1"/>
    <xf numFmtId="9" fontId="6" fillId="0" borderId="20" xfId="2" applyFont="1" applyBorder="1" applyProtection="1"/>
    <xf numFmtId="2" fontId="7" fillId="0" borderId="20" xfId="0" applyNumberFormat="1" applyFont="1" applyBorder="1" applyProtection="1"/>
    <xf numFmtId="9" fontId="7" fillId="0" borderId="20" xfId="2" applyFont="1" applyBorder="1" applyProtection="1"/>
    <xf numFmtId="2" fontId="6" fillId="0" borderId="0" xfId="0" applyNumberFormat="1" applyFont="1" applyAlignment="1">
      <alignment horizontal="center"/>
    </xf>
    <xf numFmtId="2" fontId="6" fillId="4" borderId="16" xfId="0" applyNumberFormat="1" applyFont="1" applyFill="1" applyBorder="1" applyAlignment="1">
      <alignment horizontal="center" vertical="center" wrapText="1"/>
    </xf>
    <xf numFmtId="2" fontId="6" fillId="4" borderId="43" xfId="3" applyNumberFormat="1" applyFont="1" applyFill="1" applyBorder="1" applyAlignment="1">
      <alignment horizontal="center" vertical="center" wrapText="1"/>
    </xf>
    <xf numFmtId="2" fontId="7" fillId="0" borderId="25" xfId="3" applyNumberFormat="1" applyFont="1" applyBorder="1" applyAlignment="1" applyProtection="1"/>
    <xf numFmtId="2" fontId="7" fillId="2" borderId="18" xfId="3" applyNumberFormat="1" applyFont="1" applyFill="1" applyBorder="1" applyProtection="1">
      <alignment vertical="center"/>
      <protection locked="0"/>
    </xf>
    <xf numFmtId="2" fontId="7" fillId="2" borderId="30" xfId="3" applyNumberFormat="1" applyFont="1" applyFill="1" applyBorder="1" applyProtection="1">
      <alignment vertical="center"/>
      <protection locked="0"/>
    </xf>
    <xf numFmtId="2" fontId="7" fillId="0" borderId="20" xfId="3" applyNumberFormat="1" applyFont="1" applyBorder="1" applyAlignment="1">
      <alignment horizontal="center"/>
    </xf>
    <xf numFmtId="2" fontId="7" fillId="2" borderId="20" xfId="3" applyNumberFormat="1" applyFont="1" applyFill="1" applyBorder="1" applyProtection="1">
      <alignment vertical="center"/>
      <protection locked="0"/>
    </xf>
    <xf numFmtId="2" fontId="7" fillId="0" borderId="20" xfId="3" applyNumberFormat="1" applyFont="1" applyBorder="1" applyAlignment="1"/>
    <xf numFmtId="2" fontId="7" fillId="0" borderId="30" xfId="3" applyNumberFormat="1" applyFont="1" applyBorder="1">
      <alignment vertical="center"/>
    </xf>
    <xf numFmtId="2" fontId="7" fillId="0" borderId="22" xfId="3" applyNumberFormat="1" applyFont="1" applyFill="1" applyBorder="1" applyAlignment="1">
      <alignment vertical="center" wrapText="1"/>
    </xf>
    <xf numFmtId="2" fontId="7" fillId="2" borderId="22" xfId="3" applyNumberFormat="1" applyFont="1" applyFill="1" applyBorder="1" applyProtection="1">
      <alignment vertical="center"/>
      <protection locked="0"/>
    </xf>
    <xf numFmtId="0" fontId="6" fillId="0" borderId="0" xfId="0" applyFont="1" applyAlignment="1"/>
    <xf numFmtId="0" fontId="6" fillId="4" borderId="45" xfId="0" applyFont="1" applyFill="1" applyBorder="1" applyAlignment="1" applyProtection="1">
      <alignment horizontal="center" vertical="center" wrapText="1"/>
      <protection locked="0"/>
    </xf>
    <xf numFmtId="0" fontId="6" fillId="4" borderId="47" xfId="0" applyFont="1" applyFill="1" applyBorder="1" applyAlignment="1" applyProtection="1">
      <alignment horizontal="center" vertical="center" wrapText="1"/>
      <protection locked="0"/>
    </xf>
    <xf numFmtId="0" fontId="6" fillId="4" borderId="48" xfId="0" applyFont="1" applyFill="1" applyBorder="1" applyAlignment="1" applyProtection="1">
      <alignment horizontal="center" vertical="center" wrapText="1"/>
      <protection locked="0"/>
    </xf>
    <xf numFmtId="0" fontId="6" fillId="4" borderId="53" xfId="0" applyFont="1" applyFill="1" applyBorder="1" applyAlignment="1">
      <alignment horizontal="center" vertical="center" wrapText="1"/>
    </xf>
    <xf numFmtId="0" fontId="7" fillId="0" borderId="20" xfId="0" applyFont="1" applyBorder="1"/>
    <xf numFmtId="0" fontId="5" fillId="0" borderId="42" xfId="0" applyFont="1" applyBorder="1" applyAlignment="1">
      <alignment horizontal="center"/>
    </xf>
    <xf numFmtId="0" fontId="5" fillId="0" borderId="27" xfId="0" applyFont="1" applyBorder="1" applyAlignment="1">
      <alignment horizontal="center"/>
    </xf>
    <xf numFmtId="0" fontId="5" fillId="0" borderId="30" xfId="0" applyFont="1" applyBorder="1"/>
    <xf numFmtId="0" fontId="5" fillId="0" borderId="55" xfId="0" applyFont="1" applyBorder="1" applyAlignment="1">
      <alignment horizontal="center"/>
    </xf>
    <xf numFmtId="0" fontId="5" fillId="0" borderId="44" xfId="0" applyFont="1" applyBorder="1" applyAlignment="1">
      <alignment horizontal="center"/>
    </xf>
    <xf numFmtId="0" fontId="5" fillId="0" borderId="71" xfId="0" applyFont="1" applyBorder="1" applyAlignment="1">
      <alignment horizontal="center"/>
    </xf>
    <xf numFmtId="0" fontId="5" fillId="0" borderId="56" xfId="0" applyFont="1" applyBorder="1" applyAlignment="1">
      <alignment horizontal="center"/>
    </xf>
    <xf numFmtId="0" fontId="7" fillId="0" borderId="0" xfId="0" applyFont="1" applyAlignment="1"/>
    <xf numFmtId="0" fontId="6" fillId="4" borderId="42" xfId="0" applyFont="1" applyFill="1" applyBorder="1" applyAlignment="1">
      <alignment horizontal="center" vertical="center" wrapText="1"/>
    </xf>
    <xf numFmtId="0" fontId="7" fillId="0" borderId="8" xfId="0" applyFont="1" applyBorder="1"/>
    <xf numFmtId="0" fontId="6" fillId="0" borderId="8" xfId="0" applyFont="1" applyBorder="1" applyAlignment="1"/>
    <xf numFmtId="2" fontId="5" fillId="0" borderId="0" xfId="0" applyNumberFormat="1" applyFont="1" applyAlignment="1">
      <alignment horizontal="center" vertical="center"/>
    </xf>
    <xf numFmtId="2" fontId="6" fillId="0" borderId="0" xfId="0" applyNumberFormat="1" applyFont="1" applyProtection="1">
      <protection locked="0"/>
    </xf>
    <xf numFmtId="2" fontId="5" fillId="0" borderId="25" xfId="0" applyNumberFormat="1" applyFont="1" applyBorder="1" applyAlignment="1">
      <alignment wrapText="1"/>
    </xf>
    <xf numFmtId="2" fontId="7" fillId="2" borderId="25" xfId="0" applyNumberFormat="1" applyFont="1" applyFill="1" applyBorder="1" applyAlignment="1" applyProtection="1">
      <alignment vertical="top" wrapText="1"/>
      <protection locked="0"/>
    </xf>
    <xf numFmtId="2" fontId="5" fillId="0" borderId="20" xfId="0" applyNumberFormat="1" applyFont="1" applyBorder="1" applyAlignment="1">
      <alignment wrapText="1"/>
    </xf>
    <xf numFmtId="2" fontId="5" fillId="0" borderId="20" xfId="0" applyNumberFormat="1" applyFont="1" applyFill="1" applyBorder="1" applyAlignment="1">
      <alignment horizontal="center" vertical="center"/>
    </xf>
    <xf numFmtId="2" fontId="7" fillId="2" borderId="20" xfId="0" applyNumberFormat="1" applyFont="1" applyFill="1" applyBorder="1" applyAlignment="1" applyProtection="1">
      <alignment vertical="top" wrapText="1"/>
      <protection locked="0"/>
    </xf>
    <xf numFmtId="2" fontId="5" fillId="0" borderId="43" xfId="0" applyNumberFormat="1" applyFont="1" applyBorder="1"/>
    <xf numFmtId="2" fontId="6" fillId="3" borderId="43" xfId="0" applyNumberFormat="1" applyFont="1" applyFill="1" applyBorder="1"/>
    <xf numFmtId="2" fontId="5" fillId="3" borderId="43" xfId="0" applyNumberFormat="1" applyFont="1" applyFill="1" applyBorder="1" applyAlignment="1">
      <alignment horizontal="center" vertical="center"/>
    </xf>
    <xf numFmtId="2" fontId="5" fillId="6" borderId="0" xfId="0" applyNumberFormat="1" applyFont="1" applyFill="1"/>
    <xf numFmtId="0" fontId="8" fillId="0" borderId="0" xfId="4" applyFont="1" applyAlignment="1" applyProtection="1">
      <alignment vertical="center"/>
    </xf>
    <xf numFmtId="0" fontId="7" fillId="0" borderId="0" xfId="3" applyFont="1">
      <alignment vertical="center"/>
    </xf>
    <xf numFmtId="0" fontId="7" fillId="0" borderId="0" xfId="3" applyFont="1" applyAlignment="1">
      <alignment vertical="center" wrapText="1"/>
    </xf>
    <xf numFmtId="0" fontId="6" fillId="0" borderId="0" xfId="3" applyFont="1">
      <alignment vertical="center"/>
    </xf>
    <xf numFmtId="0" fontId="26" fillId="9" borderId="8" xfId="0" applyFont="1" applyFill="1" applyBorder="1" applyAlignment="1">
      <alignment horizontal="center" vertical="center" wrapText="1"/>
    </xf>
    <xf numFmtId="2" fontId="26" fillId="9" borderId="8" xfId="0" applyNumberFormat="1" applyFont="1" applyFill="1" applyBorder="1" applyAlignment="1" applyProtection="1">
      <alignment horizontal="center" vertical="center" wrapText="1"/>
      <protection locked="0"/>
    </xf>
    <xf numFmtId="2" fontId="26" fillId="9" borderId="42" xfId="0" applyNumberFormat="1" applyFont="1" applyFill="1" applyBorder="1" applyAlignment="1">
      <alignment horizontal="center" vertical="center" wrapText="1"/>
    </xf>
    <xf numFmtId="0" fontId="6" fillId="0" borderId="8" xfId="3" applyFont="1" applyFill="1" applyBorder="1" applyAlignment="1"/>
    <xf numFmtId="2" fontId="6" fillId="0" borderId="8" xfId="3" applyNumberFormat="1" applyFont="1" applyFill="1" applyBorder="1" applyAlignment="1"/>
    <xf numFmtId="0" fontId="7" fillId="0" borderId="42" xfId="0" applyFont="1" applyBorder="1" applyAlignment="1">
      <alignment horizontal="center"/>
    </xf>
    <xf numFmtId="0" fontId="7" fillId="0" borderId="8" xfId="3" applyFont="1" applyBorder="1">
      <alignment vertical="center"/>
    </xf>
    <xf numFmtId="0" fontId="7" fillId="0" borderId="42" xfId="0" applyFont="1" applyBorder="1" applyAlignment="1" applyProtection="1">
      <alignment horizontal="left" wrapText="1"/>
      <protection locked="0"/>
    </xf>
    <xf numFmtId="0" fontId="7" fillId="0" borderId="8" xfId="3" applyFont="1" applyFill="1" applyBorder="1" applyAlignment="1">
      <alignment horizontal="center" vertical="center" wrapText="1"/>
    </xf>
    <xf numFmtId="0" fontId="7" fillId="0" borderId="8" xfId="3" applyFont="1" applyFill="1" applyBorder="1" applyAlignment="1">
      <alignment horizontal="center" vertical="center"/>
    </xf>
    <xf numFmtId="0" fontId="7" fillId="0" borderId="8" xfId="3" applyFont="1" applyBorder="1" applyAlignment="1">
      <alignment vertical="center" wrapText="1"/>
    </xf>
    <xf numFmtId="0" fontId="7" fillId="0" borderId="42" xfId="0" applyFont="1" applyFill="1" applyBorder="1" applyAlignment="1" applyProtection="1">
      <alignment horizontal="left" wrapText="1"/>
      <protection locked="0"/>
    </xf>
    <xf numFmtId="0" fontId="6" fillId="0" borderId="8" xfId="3" applyFont="1" applyBorder="1">
      <alignment vertical="center"/>
    </xf>
    <xf numFmtId="0" fontId="7" fillId="0" borderId="8" xfId="3" applyFont="1" applyBorder="1" applyAlignment="1">
      <alignment horizontal="center" vertical="center"/>
    </xf>
    <xf numFmtId="0" fontId="7" fillId="0" borderId="0" xfId="3" applyFont="1" applyFill="1">
      <alignment vertical="center"/>
    </xf>
    <xf numFmtId="2" fontId="6" fillId="4" borderId="18" xfId="0" applyNumberFormat="1" applyFont="1" applyFill="1" applyBorder="1"/>
    <xf numFmtId="2" fontId="6" fillId="4" borderId="53" xfId="0" applyNumberFormat="1" applyFont="1" applyFill="1" applyBorder="1"/>
    <xf numFmtId="2" fontId="6" fillId="4" borderId="54" xfId="0" applyNumberFormat="1" applyFont="1" applyFill="1" applyBorder="1"/>
    <xf numFmtId="1" fontId="7" fillId="0" borderId="20" xfId="0" applyNumberFormat="1" applyFont="1" applyFill="1" applyBorder="1" applyAlignment="1"/>
    <xf numFmtId="0" fontId="5" fillId="0" borderId="38" xfId="0" applyNumberFormat="1" applyFont="1" applyBorder="1"/>
    <xf numFmtId="0" fontId="5" fillId="0" borderId="39" xfId="0" applyNumberFormat="1" applyFont="1" applyBorder="1"/>
    <xf numFmtId="0" fontId="5" fillId="0" borderId="49" xfId="0" applyNumberFormat="1" applyFont="1" applyBorder="1"/>
    <xf numFmtId="2" fontId="5" fillId="0" borderId="38" xfId="0" applyNumberFormat="1" applyFont="1" applyBorder="1" applyProtection="1"/>
    <xf numFmtId="0" fontId="5" fillId="0" borderId="3" xfId="0" applyNumberFormat="1" applyFont="1" applyBorder="1"/>
    <xf numFmtId="0" fontId="5" fillId="0" borderId="8" xfId="0" applyNumberFormat="1" applyFont="1" applyBorder="1"/>
    <xf numFmtId="0" fontId="5" fillId="0" borderId="4" xfId="0" applyNumberFormat="1" applyFont="1" applyBorder="1"/>
    <xf numFmtId="2" fontId="5" fillId="0" borderId="5" xfId="0" applyNumberFormat="1" applyFont="1" applyBorder="1"/>
    <xf numFmtId="2" fontId="5" fillId="0" borderId="5" xfId="0" applyNumberFormat="1" applyFont="1" applyBorder="1" applyProtection="1"/>
    <xf numFmtId="2" fontId="7" fillId="0" borderId="0" xfId="0" applyNumberFormat="1" applyFont="1" applyAlignment="1">
      <alignment horizontal="center"/>
    </xf>
    <xf numFmtId="2" fontId="6" fillId="4" borderId="43" xfId="0" applyNumberFormat="1" applyFont="1" applyFill="1" applyBorder="1" applyAlignment="1">
      <alignment horizontal="center" vertical="center" wrapText="1"/>
    </xf>
    <xf numFmtId="2" fontId="6" fillId="4" borderId="15" xfId="3" applyNumberFormat="1" applyFont="1" applyFill="1" applyBorder="1" applyAlignment="1" applyProtection="1">
      <alignment horizontal="center" vertical="center" wrapText="1"/>
      <protection locked="0"/>
    </xf>
    <xf numFmtId="2" fontId="6" fillId="4" borderId="13" xfId="3" applyNumberFormat="1" applyFont="1" applyFill="1" applyBorder="1" applyAlignment="1" applyProtection="1">
      <alignment horizontal="center" vertical="center" wrapText="1"/>
      <protection locked="0"/>
    </xf>
    <xf numFmtId="0" fontId="7" fillId="0" borderId="0" xfId="0" applyFont="1" applyAlignment="1">
      <alignment horizontal="center"/>
    </xf>
    <xf numFmtId="2" fontId="7" fillId="0" borderId="20" xfId="0" applyNumberFormat="1" applyFont="1" applyFill="1" applyBorder="1"/>
    <xf numFmtId="0" fontId="6" fillId="0" borderId="0" xfId="0" applyFont="1" applyFill="1" applyBorder="1"/>
    <xf numFmtId="0" fontId="7" fillId="0" borderId="0" xfId="0" applyFont="1" applyFill="1" applyBorder="1"/>
    <xf numFmtId="2" fontId="6" fillId="4" borderId="13" xfId="0" applyNumberFormat="1" applyFont="1" applyFill="1" applyBorder="1" applyAlignment="1">
      <alignment horizontal="center"/>
    </xf>
    <xf numFmtId="2" fontId="6" fillId="4" borderId="14" xfId="0" applyNumberFormat="1" applyFont="1" applyFill="1" applyBorder="1" applyAlignment="1">
      <alignment horizontal="center"/>
    </xf>
    <xf numFmtId="2" fontId="6" fillId="4" borderId="15" xfId="0" applyNumberFormat="1" applyFont="1" applyFill="1" applyBorder="1" applyAlignment="1">
      <alignment horizontal="center"/>
    </xf>
    <xf numFmtId="0" fontId="7" fillId="0" borderId="0" xfId="0" applyFont="1" applyBorder="1" applyAlignment="1">
      <alignment horizontal="center"/>
    </xf>
    <xf numFmtId="2" fontId="7" fillId="4" borderId="43" xfId="0" applyNumberFormat="1" applyFont="1" applyFill="1" applyBorder="1" applyAlignment="1">
      <alignment horizontal="center" vertical="center" wrapText="1"/>
    </xf>
    <xf numFmtId="0" fontId="7" fillId="0" borderId="25" xfId="0" applyFont="1" applyBorder="1"/>
    <xf numFmtId="2" fontId="6" fillId="7" borderId="43" xfId="0" applyNumberFormat="1" applyFont="1" applyFill="1" applyBorder="1"/>
    <xf numFmtId="0" fontId="7" fillId="0" borderId="18" xfId="0" applyFont="1" applyBorder="1"/>
    <xf numFmtId="2" fontId="7" fillId="0" borderId="20" xfId="0" applyNumberFormat="1" applyFont="1" applyBorder="1"/>
    <xf numFmtId="0" fontId="6" fillId="0" borderId="0" xfId="0" applyFont="1" applyBorder="1" applyAlignment="1">
      <alignment horizontal="left"/>
    </xf>
    <xf numFmtId="0" fontId="6" fillId="0" borderId="0" xfId="0" applyFont="1" applyBorder="1" applyAlignment="1" applyProtection="1">
      <alignment horizontal="left"/>
      <protection locked="0"/>
    </xf>
    <xf numFmtId="2" fontId="6" fillId="0" borderId="0" xfId="0" applyNumberFormat="1" applyFont="1" applyBorder="1" applyAlignment="1">
      <alignment horizontal="left"/>
    </xf>
    <xf numFmtId="0" fontId="6" fillId="4" borderId="50" xfId="0" applyFont="1" applyFill="1" applyBorder="1" applyAlignment="1">
      <alignment horizontal="center" vertical="center" wrapText="1"/>
    </xf>
    <xf numFmtId="2" fontId="6" fillId="4" borderId="51" xfId="0" applyNumberFormat="1" applyFont="1" applyFill="1" applyBorder="1" applyAlignment="1">
      <alignment horizontal="center" vertical="center" wrapText="1"/>
    </xf>
    <xf numFmtId="2" fontId="6" fillId="4" borderId="52" xfId="0" applyNumberFormat="1" applyFont="1" applyFill="1" applyBorder="1" applyAlignment="1">
      <alignment horizontal="center" vertical="center" wrapText="1"/>
    </xf>
    <xf numFmtId="2" fontId="6" fillId="4" borderId="13" xfId="0" applyNumberFormat="1" applyFont="1" applyFill="1" applyBorder="1" applyAlignment="1">
      <alignment horizontal="center" vertical="center" wrapText="1"/>
    </xf>
    <xf numFmtId="0" fontId="6" fillId="4" borderId="60" xfId="0" applyFont="1" applyFill="1" applyBorder="1" applyAlignment="1">
      <alignment horizontal="center" vertical="center" wrapText="1"/>
    </xf>
    <xf numFmtId="0" fontId="7" fillId="0" borderId="18" xfId="0" applyFont="1" applyFill="1" applyBorder="1" applyAlignment="1">
      <alignment vertical="top" wrapText="1"/>
    </xf>
    <xf numFmtId="2" fontId="7" fillId="0" borderId="18" xfId="0" applyNumberFormat="1" applyFont="1" applyFill="1" applyBorder="1" applyAlignment="1">
      <alignment vertical="top" wrapText="1"/>
    </xf>
    <xf numFmtId="2" fontId="7" fillId="0" borderId="50" xfId="0" applyNumberFormat="1" applyFont="1" applyFill="1" applyBorder="1" applyAlignment="1">
      <alignment vertical="top" wrapText="1"/>
    </xf>
    <xf numFmtId="166" fontId="7" fillId="0" borderId="7" xfId="0" applyNumberFormat="1" applyFont="1" applyFill="1" applyBorder="1" applyAlignment="1">
      <alignment vertical="top" wrapText="1"/>
    </xf>
    <xf numFmtId="2" fontId="7" fillId="0" borderId="7" xfId="0" applyNumberFormat="1" applyFont="1" applyFill="1" applyBorder="1" applyAlignment="1">
      <alignment vertical="top" wrapText="1"/>
    </xf>
    <xf numFmtId="2" fontId="7" fillId="3" borderId="7" xfId="0" applyNumberFormat="1" applyFont="1" applyFill="1" applyBorder="1" applyAlignment="1">
      <alignment vertical="top" wrapText="1"/>
    </xf>
    <xf numFmtId="2" fontId="7" fillId="0" borderId="7" xfId="0" applyNumberFormat="1" applyFont="1" applyFill="1" applyBorder="1"/>
    <xf numFmtId="2" fontId="7" fillId="0" borderId="57" xfId="0" applyNumberFormat="1" applyFont="1" applyFill="1" applyBorder="1"/>
    <xf numFmtId="0" fontId="7" fillId="0" borderId="19" xfId="0" applyFont="1" applyFill="1" applyBorder="1" applyAlignment="1">
      <alignment vertical="top" wrapText="1"/>
    </xf>
    <xf numFmtId="0" fontId="7" fillId="0" borderId="2" xfId="0" applyFont="1" applyFill="1" applyBorder="1"/>
    <xf numFmtId="0" fontId="7" fillId="0" borderId="20" xfId="0" applyFont="1" applyFill="1" applyBorder="1" applyAlignment="1">
      <alignment vertical="top" wrapText="1"/>
    </xf>
    <xf numFmtId="2" fontId="7" fillId="8" borderId="20" xfId="0" applyNumberFormat="1" applyFont="1" applyFill="1" applyBorder="1" applyAlignment="1">
      <alignment horizontal="left" wrapText="1"/>
    </xf>
    <xf numFmtId="2" fontId="7" fillId="2" borderId="8" xfId="0" applyNumberFormat="1" applyFont="1" applyFill="1" applyBorder="1" applyAlignment="1">
      <alignment vertical="top" wrapText="1"/>
    </xf>
    <xf numFmtId="166" fontId="7" fillId="2" borderId="8" xfId="0" applyNumberFormat="1" applyFont="1" applyFill="1" applyBorder="1" applyAlignment="1">
      <alignment vertical="top" wrapText="1"/>
    </xf>
    <xf numFmtId="10" fontId="7" fillId="2" borderId="8" xfId="0" applyNumberFormat="1" applyFont="1" applyFill="1" applyBorder="1" applyAlignment="1">
      <alignment vertical="top" wrapText="1"/>
    </xf>
    <xf numFmtId="2" fontId="7" fillId="2" borderId="8" xfId="0" applyNumberFormat="1" applyFont="1" applyFill="1" applyBorder="1"/>
    <xf numFmtId="2" fontId="7" fillId="2" borderId="58" xfId="0" applyNumberFormat="1" applyFont="1" applyFill="1" applyBorder="1"/>
    <xf numFmtId="0" fontId="7" fillId="0" borderId="21" xfId="0" applyFont="1" applyFill="1" applyBorder="1" applyAlignment="1">
      <alignment vertical="top" wrapText="1"/>
    </xf>
    <xf numFmtId="0" fontId="7" fillId="2" borderId="4" xfId="0" applyFont="1" applyFill="1" applyBorder="1"/>
    <xf numFmtId="2" fontId="7" fillId="2" borderId="3" xfId="0" applyNumberFormat="1" applyFont="1" applyFill="1" applyBorder="1" applyAlignment="1">
      <alignment vertical="top" wrapText="1"/>
    </xf>
    <xf numFmtId="0" fontId="7" fillId="0" borderId="20" xfId="0" applyFont="1" applyFill="1" applyBorder="1"/>
    <xf numFmtId="2" fontId="7" fillId="2" borderId="3" xfId="0" applyNumberFormat="1" applyFont="1" applyFill="1" applyBorder="1"/>
    <xf numFmtId="166" fontId="7" fillId="2" borderId="8" xfId="0" applyNumberFormat="1" applyFont="1" applyFill="1" applyBorder="1"/>
    <xf numFmtId="10" fontId="7" fillId="2" borderId="8" xfId="0" applyNumberFormat="1" applyFont="1" applyFill="1" applyBorder="1"/>
    <xf numFmtId="2" fontId="7" fillId="0" borderId="3" xfId="0" applyNumberFormat="1" applyFont="1" applyFill="1" applyBorder="1"/>
    <xf numFmtId="166" fontId="7" fillId="0" borderId="8" xfId="0" applyNumberFormat="1" applyFont="1" applyFill="1" applyBorder="1"/>
    <xf numFmtId="2" fontId="7" fillId="0" borderId="8" xfId="0" applyNumberFormat="1" applyFont="1" applyFill="1" applyBorder="1"/>
    <xf numFmtId="10" fontId="7" fillId="0" borderId="8" xfId="0" applyNumberFormat="1" applyFont="1" applyFill="1" applyBorder="1"/>
    <xf numFmtId="2" fontId="7" fillId="0" borderId="58" xfId="0" applyNumberFormat="1" applyFont="1" applyFill="1" applyBorder="1"/>
    <xf numFmtId="0" fontId="7" fillId="0" borderId="4" xfId="0" applyFont="1" applyFill="1" applyBorder="1"/>
    <xf numFmtId="0" fontId="7" fillId="0" borderId="22" xfId="0" applyFont="1" applyFill="1" applyBorder="1"/>
    <xf numFmtId="2" fontId="7" fillId="2" borderId="5" xfId="0" applyNumberFormat="1" applyFont="1" applyFill="1" applyBorder="1"/>
    <xf numFmtId="166" fontId="7" fillId="2" borderId="12" xfId="0" applyNumberFormat="1" applyFont="1" applyFill="1" applyBorder="1"/>
    <xf numFmtId="2" fontId="7" fillId="2" borderId="12" xfId="0" applyNumberFormat="1" applyFont="1" applyFill="1" applyBorder="1"/>
    <xf numFmtId="10" fontId="7" fillId="2" borderId="12" xfId="0" applyNumberFormat="1" applyFont="1" applyFill="1" applyBorder="1"/>
    <xf numFmtId="2" fontId="7" fillId="2" borderId="37" xfId="0" applyNumberFormat="1" applyFont="1" applyFill="1" applyBorder="1"/>
    <xf numFmtId="0" fontId="7" fillId="0" borderId="61" xfId="0" applyFont="1" applyFill="1" applyBorder="1"/>
    <xf numFmtId="0" fontId="7" fillId="2" borderId="6" xfId="0" applyFont="1" applyFill="1" applyBorder="1"/>
    <xf numFmtId="0" fontId="6" fillId="0" borderId="36" xfId="0" applyFont="1" applyFill="1" applyBorder="1"/>
    <xf numFmtId="2" fontId="6" fillId="3" borderId="36" xfId="0" applyNumberFormat="1" applyFont="1" applyFill="1" applyBorder="1"/>
    <xf numFmtId="2" fontId="6" fillId="3" borderId="53" xfId="0" applyNumberFormat="1" applyFont="1" applyFill="1" applyBorder="1"/>
    <xf numFmtId="2" fontId="7" fillId="3" borderId="54" xfId="0" applyNumberFormat="1" applyFont="1" applyFill="1" applyBorder="1"/>
    <xf numFmtId="2" fontId="6" fillId="3" borderId="54" xfId="0" applyNumberFormat="1" applyFont="1" applyFill="1" applyBorder="1"/>
    <xf numFmtId="0" fontId="6" fillId="0" borderId="13" xfId="0" applyFont="1" applyFill="1" applyBorder="1"/>
    <xf numFmtId="0" fontId="7" fillId="3" borderId="62" xfId="0" applyFont="1" applyFill="1" applyBorder="1"/>
    <xf numFmtId="0" fontId="6" fillId="3" borderId="50" xfId="0" applyFont="1" applyFill="1" applyBorder="1" applyAlignment="1">
      <alignment horizontal="center" vertical="center" wrapText="1"/>
    </xf>
    <xf numFmtId="0" fontId="7" fillId="0" borderId="0" xfId="0" applyFont="1" applyFill="1"/>
    <xf numFmtId="0" fontId="7" fillId="0" borderId="0" xfId="0" applyNumberFormat="1" applyFont="1"/>
    <xf numFmtId="0" fontId="7" fillId="0" borderId="0" xfId="0" applyNumberFormat="1" applyFont="1" applyAlignment="1"/>
    <xf numFmtId="2" fontId="7" fillId="0" borderId="0" xfId="0" applyNumberFormat="1" applyFont="1" applyAlignment="1">
      <alignment vertical="center"/>
    </xf>
    <xf numFmtId="2" fontId="7" fillId="2" borderId="8" xfId="0" applyNumberFormat="1" applyFont="1" applyFill="1" applyBorder="1" applyAlignment="1">
      <alignment vertical="center"/>
    </xf>
    <xf numFmtId="2" fontId="7" fillId="2" borderId="8" xfId="0" applyNumberFormat="1" applyFont="1" applyFill="1" applyBorder="1" applyAlignment="1" applyProtection="1">
      <alignment vertical="center"/>
    </xf>
    <xf numFmtId="2" fontId="7" fillId="2" borderId="8" xfId="0" applyNumberFormat="1" applyFont="1" applyFill="1" applyBorder="1" applyProtection="1"/>
    <xf numFmtId="168" fontId="5" fillId="0" borderId="0" xfId="0" applyNumberFormat="1" applyFont="1"/>
    <xf numFmtId="167" fontId="5" fillId="0" borderId="0" xfId="0" applyNumberFormat="1" applyFont="1"/>
    <xf numFmtId="169" fontId="5" fillId="0" borderId="0" xfId="0" applyNumberFormat="1" applyFont="1"/>
    <xf numFmtId="2" fontId="7" fillId="0" borderId="0" xfId="0" applyNumberFormat="1" applyFont="1" applyAlignment="1">
      <alignment vertical="center" wrapText="1"/>
    </xf>
    <xf numFmtId="2" fontId="7" fillId="0" borderId="0" xfId="0" applyNumberFormat="1" applyFont="1" applyFill="1" applyAlignment="1">
      <alignment vertical="center" wrapText="1"/>
    </xf>
    <xf numFmtId="2" fontId="7" fillId="0" borderId="8" xfId="0" applyNumberFormat="1" applyFont="1" applyBorder="1" applyAlignment="1">
      <alignment vertical="center"/>
    </xf>
    <xf numFmtId="2" fontId="7" fillId="0" borderId="0" xfId="0" applyNumberFormat="1" applyFont="1" applyFill="1" applyAlignment="1">
      <alignment vertical="center"/>
    </xf>
    <xf numFmtId="2" fontId="5" fillId="4" borderId="14" xfId="0" applyNumberFormat="1" applyFont="1" applyFill="1" applyBorder="1"/>
    <xf numFmtId="2" fontId="5" fillId="4" borderId="15" xfId="0" applyNumberFormat="1" applyFont="1" applyFill="1" applyBorder="1"/>
    <xf numFmtId="0" fontId="7" fillId="0" borderId="1" xfId="0" applyFont="1" applyBorder="1"/>
    <xf numFmtId="0" fontId="7" fillId="0" borderId="7" xfId="0" applyFont="1" applyBorder="1"/>
    <xf numFmtId="0" fontId="5" fillId="0" borderId="2" xfId="0" applyFont="1" applyBorder="1"/>
    <xf numFmtId="0" fontId="5" fillId="0" borderId="46" xfId="0" applyFont="1" applyBorder="1"/>
    <xf numFmtId="0" fontId="5" fillId="0" borderId="7" xfId="0" applyFont="1" applyBorder="1"/>
    <xf numFmtId="0" fontId="6" fillId="0" borderId="20" xfId="0" applyFont="1" applyBorder="1"/>
    <xf numFmtId="43" fontId="7" fillId="0" borderId="3" xfId="1" applyFont="1" applyBorder="1"/>
    <xf numFmtId="2" fontId="5" fillId="0" borderId="41" xfId="0" applyNumberFormat="1" applyFont="1" applyBorder="1" applyProtection="1"/>
    <xf numFmtId="0" fontId="5" fillId="0" borderId="41" xfId="0" applyFont="1" applyBorder="1" applyProtection="1"/>
    <xf numFmtId="43" fontId="5" fillId="0" borderId="41" xfId="0" applyNumberFormat="1" applyFont="1" applyBorder="1"/>
    <xf numFmtId="43" fontId="5" fillId="0" borderId="41" xfId="0" applyNumberFormat="1" applyFont="1" applyBorder="1" applyProtection="1"/>
    <xf numFmtId="0" fontId="29" fillId="0" borderId="20" xfId="0" applyFont="1" applyBorder="1"/>
    <xf numFmtId="0" fontId="7" fillId="0" borderId="3" xfId="0" applyFont="1" applyBorder="1"/>
    <xf numFmtId="0" fontId="6" fillId="0" borderId="20" xfId="0" applyFont="1" applyBorder="1" applyAlignment="1">
      <alignment horizontal="left" indent="1"/>
    </xf>
    <xf numFmtId="43" fontId="7" fillId="3" borderId="3" xfId="1" applyFont="1" applyFill="1" applyBorder="1"/>
    <xf numFmtId="0" fontId="7" fillId="0" borderId="20" xfId="0" applyFont="1" applyBorder="1" applyAlignment="1">
      <alignment horizontal="left" indent="1"/>
    </xf>
    <xf numFmtId="43" fontId="7" fillId="0" borderId="3" xfId="1" applyFont="1" applyBorder="1" applyProtection="1"/>
    <xf numFmtId="0" fontId="7" fillId="0" borderId="21" xfId="0" applyFont="1" applyBorder="1" applyAlignment="1">
      <alignment horizontal="left" indent="1"/>
    </xf>
    <xf numFmtId="39" fontId="7" fillId="7" borderId="45" xfId="1" applyNumberFormat="1" applyFont="1" applyFill="1" applyBorder="1"/>
    <xf numFmtId="43" fontId="7" fillId="0" borderId="38" xfId="1" applyFont="1" applyBorder="1"/>
    <xf numFmtId="0" fontId="6" fillId="0" borderId="22" xfId="0" applyFont="1" applyFill="1" applyBorder="1" applyAlignment="1">
      <alignment vertical="center"/>
    </xf>
    <xf numFmtId="43" fontId="5" fillId="0" borderId="40" xfId="0" applyNumberFormat="1" applyFont="1" applyFill="1" applyBorder="1"/>
    <xf numFmtId="43" fontId="5" fillId="0" borderId="40" xfId="0" applyNumberFormat="1" applyFont="1" applyFill="1" applyBorder="1" applyProtection="1"/>
    <xf numFmtId="2" fontId="7" fillId="0" borderId="0" xfId="0" applyNumberFormat="1" applyFont="1" applyProtection="1"/>
    <xf numFmtId="2" fontId="7" fillId="0" borderId="0" xfId="0" applyNumberFormat="1" applyFont="1" applyAlignment="1" applyProtection="1">
      <alignment horizontal="center"/>
    </xf>
    <xf numFmtId="10" fontId="7" fillId="0" borderId="0" xfId="0" applyNumberFormat="1" applyFont="1" applyProtection="1"/>
    <xf numFmtId="0" fontId="7" fillId="0" borderId="0" xfId="0" applyNumberFormat="1" applyFont="1" applyProtection="1"/>
    <xf numFmtId="2" fontId="6" fillId="0" borderId="0" xfId="0" applyNumberFormat="1" applyFont="1" applyProtection="1"/>
    <xf numFmtId="2" fontId="6" fillId="0" borderId="0" xfId="0" applyNumberFormat="1" applyFont="1" applyAlignment="1" applyProtection="1"/>
    <xf numFmtId="10" fontId="6" fillId="0" borderId="0" xfId="0" applyNumberFormat="1" applyFont="1" applyAlignment="1" applyProtection="1"/>
    <xf numFmtId="2" fontId="7" fillId="0" borderId="0" xfId="0" applyNumberFormat="1" applyFont="1" applyAlignment="1" applyProtection="1">
      <alignment horizontal="left"/>
    </xf>
    <xf numFmtId="10" fontId="6" fillId="4" borderId="43" xfId="0" applyNumberFormat="1" applyFont="1" applyFill="1" applyBorder="1" applyAlignment="1" applyProtection="1">
      <alignment horizontal="center" vertical="center" wrapText="1"/>
    </xf>
    <xf numFmtId="0" fontId="7" fillId="0" borderId="20" xfId="0" applyFont="1" applyBorder="1" applyProtection="1"/>
    <xf numFmtId="2" fontId="6" fillId="0" borderId="25" xfId="0" quotePrefix="1" applyNumberFormat="1" applyFont="1" applyBorder="1" applyAlignment="1" applyProtection="1">
      <alignment horizontal="left"/>
    </xf>
    <xf numFmtId="2" fontId="6" fillId="0" borderId="18" xfId="0" applyNumberFormat="1" applyFont="1" applyFill="1" applyBorder="1" applyAlignment="1" applyProtection="1">
      <alignment horizontal="center"/>
    </xf>
    <xf numFmtId="2" fontId="7" fillId="2" borderId="29" xfId="0" applyNumberFormat="1" applyFont="1" applyFill="1" applyBorder="1" applyAlignment="1" applyProtection="1">
      <alignment vertical="top" wrapText="1"/>
    </xf>
    <xf numFmtId="0" fontId="7" fillId="2" borderId="29" xfId="0" applyNumberFormat="1" applyFont="1" applyFill="1" applyBorder="1" applyAlignment="1" applyProtection="1">
      <alignment vertical="top" wrapText="1"/>
    </xf>
    <xf numFmtId="2" fontId="7" fillId="0" borderId="0" xfId="0" applyNumberFormat="1" applyFont="1" applyBorder="1" applyProtection="1"/>
    <xf numFmtId="2" fontId="6" fillId="0" borderId="20" xfId="0" quotePrefix="1" applyNumberFormat="1" applyFont="1" applyBorder="1" applyAlignment="1" applyProtection="1">
      <alignment horizontal="left"/>
    </xf>
    <xf numFmtId="2" fontId="6" fillId="0" borderId="20" xfId="0" applyNumberFormat="1" applyFont="1" applyFill="1" applyBorder="1" applyAlignment="1" applyProtection="1">
      <alignment horizontal="center"/>
    </xf>
    <xf numFmtId="10" fontId="7" fillId="2" borderId="29" xfId="2" applyNumberFormat="1" applyFont="1" applyFill="1" applyBorder="1" applyAlignment="1" applyProtection="1">
      <alignment horizontal="center" vertical="top" wrapText="1"/>
    </xf>
    <xf numFmtId="2" fontId="7" fillId="0" borderId="20" xfId="0" applyNumberFormat="1" applyFont="1" applyFill="1" applyBorder="1" applyAlignment="1" applyProtection="1">
      <alignment horizontal="center"/>
    </xf>
    <xf numFmtId="2" fontId="7" fillId="0" borderId="20" xfId="0" applyNumberFormat="1" applyFont="1" applyFill="1" applyBorder="1" applyAlignment="1" applyProtection="1">
      <alignment horizontal="left" indent="1"/>
    </xf>
    <xf numFmtId="2" fontId="6" fillId="3" borderId="29" xfId="0" applyNumberFormat="1" applyFont="1" applyFill="1" applyBorder="1" applyAlignment="1" applyProtection="1">
      <alignment vertical="top" wrapText="1"/>
    </xf>
    <xf numFmtId="2" fontId="6" fillId="0" borderId="20" xfId="0" applyNumberFormat="1" applyFont="1" applyFill="1" applyBorder="1" applyAlignment="1" applyProtection="1">
      <alignment horizontal="left"/>
    </xf>
    <xf numFmtId="2" fontId="6" fillId="0" borderId="20" xfId="0" applyNumberFormat="1" applyFont="1" applyBorder="1" applyAlignment="1" applyProtection="1">
      <alignment horizontal="left"/>
    </xf>
    <xf numFmtId="2" fontId="7" fillId="0" borderId="22" xfId="0" applyNumberFormat="1" applyFont="1" applyBorder="1" applyAlignment="1" applyProtection="1">
      <alignment horizontal="left"/>
    </xf>
    <xf numFmtId="10" fontId="7" fillId="2" borderId="29" xfId="0" applyNumberFormat="1" applyFont="1" applyFill="1" applyBorder="1" applyAlignment="1" applyProtection="1">
      <alignment vertical="top" wrapText="1"/>
    </xf>
    <xf numFmtId="2" fontId="7" fillId="0" borderId="22" xfId="0" applyNumberFormat="1" applyFont="1" applyBorder="1" applyProtection="1"/>
    <xf numFmtId="2" fontId="6" fillId="3" borderId="43" xfId="1" applyNumberFormat="1" applyFont="1" applyFill="1" applyBorder="1" applyAlignment="1" applyProtection="1">
      <alignment horizontal="left"/>
    </xf>
    <xf numFmtId="2" fontId="6" fillId="3" borderId="43" xfId="0" applyNumberFormat="1" applyFont="1" applyFill="1" applyBorder="1" applyAlignment="1" applyProtection="1">
      <alignment horizontal="center"/>
    </xf>
    <xf numFmtId="2" fontId="6" fillId="7" borderId="43" xfId="0" applyNumberFormat="1" applyFont="1" applyFill="1" applyBorder="1" applyProtection="1"/>
    <xf numFmtId="0" fontId="6" fillId="7" borderId="43" xfId="0" applyNumberFormat="1" applyFont="1" applyFill="1" applyBorder="1" applyProtection="1"/>
    <xf numFmtId="2" fontId="7" fillId="0" borderId="0" xfId="0" applyNumberFormat="1" applyFont="1" applyFill="1" applyProtection="1"/>
    <xf numFmtId="2" fontId="6" fillId="0" borderId="0" xfId="1" applyNumberFormat="1" applyFont="1" applyFill="1" applyBorder="1" applyAlignment="1" applyProtection="1">
      <alignment horizontal="left"/>
    </xf>
    <xf numFmtId="2" fontId="6" fillId="0" borderId="0" xfId="0" applyNumberFormat="1" applyFont="1" applyFill="1" applyBorder="1" applyAlignment="1" applyProtection="1">
      <alignment horizontal="center"/>
    </xf>
    <xf numFmtId="2" fontId="7" fillId="0" borderId="0" xfId="0" applyNumberFormat="1" applyFont="1" applyFill="1" applyBorder="1" applyProtection="1"/>
    <xf numFmtId="10" fontId="7" fillId="0" borderId="0" xfId="0" applyNumberFormat="1" applyFont="1" applyFill="1" applyBorder="1" applyProtection="1"/>
    <xf numFmtId="0" fontId="7" fillId="0" borderId="0" xfId="0" applyNumberFormat="1" applyFont="1" applyFill="1" applyProtection="1"/>
    <xf numFmtId="10" fontId="7" fillId="2" borderId="29" xfId="2" applyNumberFormat="1" applyFont="1" applyFill="1" applyBorder="1" applyAlignment="1" applyProtection="1">
      <alignment vertical="top" wrapText="1"/>
    </xf>
    <xf numFmtId="2" fontId="6" fillId="0" borderId="30" xfId="0" applyNumberFormat="1" applyFont="1" applyBorder="1" applyAlignment="1" applyProtection="1">
      <alignment horizontal="left"/>
    </xf>
    <xf numFmtId="2" fontId="5" fillId="0" borderId="0" xfId="0" applyNumberFormat="1" applyFont="1" applyAlignment="1">
      <alignment horizontal="center"/>
    </xf>
    <xf numFmtId="2" fontId="6" fillId="4" borderId="43" xfId="0" applyNumberFormat="1" applyFont="1" applyFill="1" applyBorder="1" applyAlignment="1">
      <alignment horizontal="center" vertical="center"/>
    </xf>
    <xf numFmtId="0" fontId="5" fillId="2" borderId="25" xfId="0" applyNumberFormat="1" applyFont="1" applyFill="1" applyBorder="1"/>
    <xf numFmtId="0" fontId="5" fillId="2" borderId="20" xfId="0" applyNumberFormat="1" applyFont="1" applyFill="1" applyBorder="1" applyAlignment="1" applyProtection="1">
      <alignment vertical="center"/>
    </xf>
    <xf numFmtId="0" fontId="5" fillId="2" borderId="30" xfId="0" applyNumberFormat="1" applyFont="1" applyFill="1" applyBorder="1" applyAlignment="1" applyProtection="1">
      <alignment vertical="center"/>
    </xf>
    <xf numFmtId="0" fontId="5" fillId="7" borderId="43" xfId="0" applyNumberFormat="1" applyFont="1" applyFill="1" applyBorder="1" applyAlignment="1" applyProtection="1">
      <alignment vertical="center"/>
    </xf>
    <xf numFmtId="2" fontId="5" fillId="0" borderId="0" xfId="0" applyNumberFormat="1" applyFont="1" applyFill="1" applyAlignment="1">
      <alignment vertical="center"/>
    </xf>
    <xf numFmtId="0" fontId="5" fillId="0" borderId="20" xfId="0" applyFont="1" applyFill="1" applyBorder="1" applyAlignment="1">
      <alignment vertical="center"/>
    </xf>
    <xf numFmtId="0" fontId="5" fillId="2" borderId="30" xfId="0" applyNumberFormat="1" applyFont="1" applyFill="1" applyBorder="1" applyAlignment="1">
      <alignment vertical="center"/>
    </xf>
    <xf numFmtId="0" fontId="7" fillId="2" borderId="20" xfId="1" applyNumberFormat="1" applyFont="1" applyFill="1" applyBorder="1" applyAlignment="1" applyProtection="1">
      <alignment vertical="center"/>
    </xf>
    <xf numFmtId="0" fontId="7" fillId="2" borderId="20" xfId="1" applyNumberFormat="1" applyFont="1" applyFill="1" applyBorder="1" applyAlignment="1" applyProtection="1">
      <alignment vertical="center"/>
      <protection locked="0"/>
    </xf>
    <xf numFmtId="0" fontId="7" fillId="2" borderId="30" xfId="1" applyNumberFormat="1" applyFont="1" applyFill="1" applyBorder="1" applyAlignment="1" applyProtection="1">
      <alignment vertical="center"/>
      <protection locked="0"/>
    </xf>
    <xf numFmtId="0" fontId="7" fillId="2" borderId="20" xfId="1" applyNumberFormat="1" applyFont="1" applyFill="1" applyBorder="1" applyAlignment="1">
      <alignment vertical="center"/>
    </xf>
    <xf numFmtId="2" fontId="5" fillId="0" borderId="0" xfId="0" applyNumberFormat="1" applyFont="1" applyFill="1"/>
    <xf numFmtId="2" fontId="5" fillId="0" borderId="0" xfId="0" applyNumberFormat="1" applyFont="1" applyFill="1" applyBorder="1"/>
    <xf numFmtId="2" fontId="5" fillId="0" borderId="0" xfId="0" applyNumberFormat="1" applyFont="1" applyFill="1" applyBorder="1" applyAlignment="1">
      <alignment horizontal="left"/>
    </xf>
    <xf numFmtId="2" fontId="8" fillId="0" borderId="0" xfId="4" applyNumberFormat="1" applyFont="1" applyFill="1" applyBorder="1" applyAlignment="1" applyProtection="1"/>
    <xf numFmtId="2" fontId="5" fillId="0" borderId="0" xfId="0" applyNumberFormat="1" applyFont="1" applyFill="1" applyBorder="1" applyAlignment="1">
      <alignment horizontal="center"/>
    </xf>
    <xf numFmtId="2" fontId="7" fillId="0" borderId="0" xfId="1" applyNumberFormat="1" applyFont="1" applyFill="1" applyBorder="1"/>
    <xf numFmtId="2" fontId="6" fillId="0" borderId="0" xfId="0" applyNumberFormat="1" applyFont="1" applyFill="1" applyBorder="1"/>
    <xf numFmtId="2" fontId="5" fillId="0" borderId="0" xfId="0" applyNumberFormat="1" applyFont="1" applyFill="1" applyBorder="1" applyAlignment="1">
      <alignment vertical="center"/>
    </xf>
    <xf numFmtId="2" fontId="6" fillId="0" borderId="0" xfId="0" applyNumberFormat="1" applyFont="1" applyFill="1" applyBorder="1" applyAlignment="1">
      <alignment horizontal="center"/>
    </xf>
    <xf numFmtId="2" fontId="6" fillId="0" borderId="0" xfId="3" applyNumberFormat="1" applyFont="1" applyFill="1" applyBorder="1" applyAlignment="1">
      <alignment horizontal="center" vertical="center" wrapText="1"/>
    </xf>
    <xf numFmtId="2" fontId="7" fillId="0" borderId="0" xfId="3" applyNumberFormat="1" applyFont="1" applyAlignment="1">
      <alignment horizontal="center" vertical="center"/>
    </xf>
    <xf numFmtId="0" fontId="6" fillId="3" borderId="18" xfId="0" applyNumberFormat="1" applyFont="1" applyFill="1" applyBorder="1"/>
    <xf numFmtId="0" fontId="5" fillId="0" borderId="20" xfId="0" applyNumberFormat="1" applyFont="1" applyBorder="1"/>
    <xf numFmtId="0" fontId="6" fillId="3" borderId="20" xfId="0" applyNumberFormat="1" applyFont="1" applyFill="1" applyBorder="1"/>
    <xf numFmtId="2" fontId="8" fillId="0" borderId="0" xfId="4" applyNumberFormat="1" applyFont="1" applyAlignment="1" applyProtection="1">
      <alignment vertical="center"/>
    </xf>
    <xf numFmtId="1" fontId="7" fillId="0" borderId="18" xfId="3" applyNumberFormat="1" applyFont="1" applyBorder="1">
      <alignment vertical="center"/>
    </xf>
    <xf numFmtId="0" fontId="7" fillId="0" borderId="18" xfId="3" applyNumberFormat="1" applyFont="1" applyBorder="1">
      <alignment vertical="center"/>
    </xf>
    <xf numFmtId="1" fontId="7" fillId="0" borderId="20" xfId="3" applyNumberFormat="1" applyFont="1" applyBorder="1">
      <alignment vertical="center"/>
    </xf>
    <xf numFmtId="0" fontId="7" fillId="0" borderId="20" xfId="3" applyNumberFormat="1" applyFont="1" applyBorder="1" applyProtection="1">
      <alignment vertical="center"/>
    </xf>
    <xf numFmtId="1" fontId="6" fillId="0" borderId="20" xfId="3" applyNumberFormat="1" applyFont="1" applyBorder="1">
      <alignment vertical="center"/>
    </xf>
    <xf numFmtId="1" fontId="7" fillId="0" borderId="22" xfId="3" applyNumberFormat="1" applyFont="1" applyBorder="1">
      <alignment vertical="center"/>
    </xf>
    <xf numFmtId="0" fontId="6" fillId="0" borderId="1" xfId="0" applyFont="1" applyFill="1" applyBorder="1"/>
    <xf numFmtId="164" fontId="6" fillId="2" borderId="2" xfId="1" applyNumberFormat="1" applyFont="1" applyFill="1" applyBorder="1" applyProtection="1">
      <protection locked="0"/>
    </xf>
    <xf numFmtId="0" fontId="6" fillId="0" borderId="3" xfId="0" applyFont="1" applyFill="1" applyBorder="1"/>
    <xf numFmtId="164" fontId="6" fillId="2" borderId="4" xfId="1" applyNumberFormat="1" applyFont="1" applyFill="1" applyBorder="1" applyProtection="1">
      <protection locked="0"/>
    </xf>
    <xf numFmtId="164" fontId="6" fillId="2" borderId="4" xfId="1" applyNumberFormat="1" applyFont="1" applyFill="1" applyBorder="1"/>
    <xf numFmtId="165" fontId="6" fillId="2" borderId="4" xfId="1" applyNumberFormat="1" applyFont="1" applyFill="1" applyBorder="1" applyProtection="1">
      <protection locked="0"/>
    </xf>
    <xf numFmtId="0" fontId="6" fillId="0" borderId="5" xfId="0" applyFont="1" applyFill="1" applyBorder="1"/>
    <xf numFmtId="164" fontId="6" fillId="2" borderId="6" xfId="1" applyNumberFormat="1" applyFont="1" applyFill="1" applyBorder="1"/>
    <xf numFmtId="0" fontId="7" fillId="0" borderId="1" xfId="0" applyFont="1" applyFill="1" applyBorder="1" applyAlignment="1">
      <alignment horizontal="center"/>
    </xf>
    <xf numFmtId="0" fontId="6" fillId="0" borderId="7" xfId="3" applyFont="1" applyBorder="1">
      <alignment vertical="center"/>
    </xf>
    <xf numFmtId="0" fontId="8" fillId="0" borderId="2" xfId="4" applyFont="1" applyBorder="1" applyAlignment="1" applyProtection="1">
      <alignment vertical="center"/>
    </xf>
    <xf numFmtId="0" fontId="7" fillId="0" borderId="3" xfId="0" applyFont="1" applyFill="1" applyBorder="1" applyAlignment="1">
      <alignment horizontal="center"/>
    </xf>
    <xf numFmtId="0" fontId="6" fillId="0" borderId="8" xfId="0" applyFont="1" applyBorder="1"/>
    <xf numFmtId="0" fontId="8" fillId="0" borderId="4" xfId="4" applyFont="1" applyBorder="1" applyAlignment="1" applyProtection="1"/>
    <xf numFmtId="2" fontId="6" fillId="0" borderId="8" xfId="0" applyNumberFormat="1" applyFont="1" applyBorder="1" applyAlignment="1"/>
    <xf numFmtId="2" fontId="8" fillId="0" borderId="4" xfId="4" applyNumberFormat="1" applyFont="1" applyBorder="1" applyAlignment="1" applyProtection="1"/>
    <xf numFmtId="0" fontId="6" fillId="0" borderId="8" xfId="0" applyFont="1" applyBorder="1" applyAlignment="1">
      <alignment wrapText="1"/>
    </xf>
    <xf numFmtId="0" fontId="6" fillId="0" borderId="0" xfId="0" applyFont="1" applyAlignment="1">
      <alignment wrapText="1"/>
    </xf>
    <xf numFmtId="0" fontId="6" fillId="0" borderId="8" xfId="0" applyFont="1" applyBorder="1" applyAlignment="1">
      <alignment horizontal="left"/>
    </xf>
    <xf numFmtId="0" fontId="8" fillId="0" borderId="4" xfId="4" applyFont="1" applyBorder="1" applyAlignment="1" applyProtection="1">
      <alignment vertical="center"/>
    </xf>
    <xf numFmtId="0" fontId="6" fillId="0" borderId="0" xfId="0" applyFont="1" applyAlignment="1">
      <alignment horizontal="left"/>
    </xf>
    <xf numFmtId="0" fontId="6" fillId="0" borderId="8" xfId="0" applyFont="1" applyFill="1" applyBorder="1" applyAlignment="1"/>
    <xf numFmtId="0" fontId="7" fillId="0" borderId="5" xfId="0" applyFont="1" applyFill="1" applyBorder="1" applyAlignment="1">
      <alignment horizontal="center"/>
    </xf>
    <xf numFmtId="0" fontId="6" fillId="0" borderId="12" xfId="0" applyFont="1" applyFill="1" applyBorder="1" applyAlignment="1"/>
    <xf numFmtId="0" fontId="6" fillId="0" borderId="6" xfId="0" applyFont="1" applyBorder="1"/>
    <xf numFmtId="2" fontId="18" fillId="4" borderId="18" xfId="0" applyNumberFormat="1" applyFont="1" applyFill="1" applyBorder="1" applyAlignment="1" applyProtection="1">
      <alignment horizontal="center" vertical="center" wrapText="1"/>
    </xf>
    <xf numFmtId="10" fontId="18" fillId="4" borderId="18" xfId="0" applyNumberFormat="1" applyFont="1" applyFill="1" applyBorder="1" applyAlignment="1" applyProtection="1">
      <alignment horizontal="center" vertical="center" wrapText="1"/>
    </xf>
    <xf numFmtId="0" fontId="18" fillId="4" borderId="18" xfId="0" applyNumberFormat="1" applyFont="1" applyFill="1" applyBorder="1" applyAlignment="1" applyProtection="1">
      <alignment horizontal="center" vertical="center" wrapText="1"/>
    </xf>
    <xf numFmtId="2" fontId="18" fillId="4" borderId="16" xfId="0" applyNumberFormat="1" applyFont="1" applyFill="1" applyBorder="1" applyAlignment="1" applyProtection="1">
      <alignment horizontal="center" vertical="center"/>
    </xf>
    <xf numFmtId="0" fontId="21" fillId="0" borderId="8" xfId="0" applyFont="1" applyBorder="1" applyAlignment="1">
      <alignment vertical="center" wrapText="1"/>
    </xf>
    <xf numFmtId="0" fontId="21" fillId="0" borderId="8" xfId="0" applyFont="1" applyBorder="1" applyAlignment="1">
      <alignment horizontal="center" vertical="center" wrapText="1"/>
    </xf>
    <xf numFmtId="2" fontId="18" fillId="0" borderId="0" xfId="0" applyNumberFormat="1" applyFont="1" applyAlignment="1">
      <alignment vertical="center" wrapText="1"/>
    </xf>
    <xf numFmtId="2" fontId="19" fillId="0" borderId="0" xfId="0" applyNumberFormat="1" applyFont="1" applyAlignment="1">
      <alignment vertical="center" wrapText="1"/>
    </xf>
    <xf numFmtId="2" fontId="18" fillId="0" borderId="0" xfId="0" applyNumberFormat="1" applyFont="1" applyAlignment="1">
      <alignment horizontal="center" vertical="center"/>
    </xf>
    <xf numFmtId="2" fontId="18" fillId="0" borderId="0" xfId="0" applyNumberFormat="1" applyFont="1" applyAlignment="1">
      <alignment horizontal="center" vertical="center" wrapText="1"/>
    </xf>
    <xf numFmtId="10" fontId="18" fillId="0" borderId="0" xfId="0" applyNumberFormat="1" applyFont="1" applyAlignment="1">
      <alignment horizontal="center" vertical="center" wrapText="1"/>
    </xf>
    <xf numFmtId="0" fontId="19" fillId="0" borderId="0" xfId="0" applyNumberFormat="1" applyFont="1" applyAlignment="1">
      <alignment vertical="center" wrapText="1"/>
    </xf>
    <xf numFmtId="0" fontId="20" fillId="0" borderId="0" xfId="0" applyFont="1" applyAlignment="1">
      <alignment vertical="center" wrapText="1"/>
    </xf>
    <xf numFmtId="2" fontId="19" fillId="0" borderId="0" xfId="0" applyNumberFormat="1" applyFont="1" applyAlignment="1">
      <alignment vertical="center"/>
    </xf>
    <xf numFmtId="2" fontId="19" fillId="0" borderId="0" xfId="0" applyNumberFormat="1" applyFont="1" applyAlignment="1">
      <alignment horizontal="left" vertical="center"/>
    </xf>
    <xf numFmtId="10" fontId="19" fillId="0" borderId="0" xfId="0" applyNumberFormat="1" applyFont="1" applyAlignment="1">
      <alignment vertical="center" wrapText="1"/>
    </xf>
    <xf numFmtId="2" fontId="18" fillId="11" borderId="8" xfId="0" applyNumberFormat="1" applyFont="1" applyFill="1" applyBorder="1" applyAlignment="1" applyProtection="1">
      <alignment vertical="center" wrapText="1"/>
      <protection locked="0"/>
    </xf>
    <xf numFmtId="2" fontId="18" fillId="11" borderId="8" xfId="0" applyNumberFormat="1" applyFont="1" applyFill="1" applyBorder="1" applyAlignment="1">
      <alignment horizontal="left" vertical="center" wrapText="1"/>
    </xf>
    <xf numFmtId="2" fontId="18" fillId="0" borderId="0" xfId="0" applyNumberFormat="1" applyFont="1" applyAlignment="1">
      <alignment horizontal="right" vertical="center" wrapText="1"/>
    </xf>
    <xf numFmtId="2" fontId="18" fillId="11" borderId="43" xfId="0" applyNumberFormat="1" applyFont="1" applyFill="1" applyBorder="1" applyAlignment="1">
      <alignment vertical="center" wrapText="1"/>
    </xf>
    <xf numFmtId="2" fontId="18" fillId="0" borderId="15" xfId="0" applyNumberFormat="1" applyFont="1" applyBorder="1" applyAlignment="1">
      <alignment horizontal="center" vertical="center" wrapText="1"/>
    </xf>
    <xf numFmtId="2" fontId="19" fillId="7" borderId="18" xfId="0" applyNumberFormat="1" applyFont="1" applyFill="1" applyBorder="1" applyAlignment="1">
      <alignment vertical="center"/>
    </xf>
    <xf numFmtId="2" fontId="19" fillId="7" borderId="18" xfId="0" applyNumberFormat="1" applyFont="1" applyFill="1" applyBorder="1" applyAlignment="1">
      <alignment vertical="center" wrapText="1"/>
    </xf>
    <xf numFmtId="10" fontId="19" fillId="7" borderId="18" xfId="0" applyNumberFormat="1" applyFont="1" applyFill="1" applyBorder="1" applyAlignment="1">
      <alignment vertical="center" wrapText="1"/>
    </xf>
    <xf numFmtId="2" fontId="19" fillId="7" borderId="43" xfId="0" applyNumberFormat="1" applyFont="1" applyFill="1" applyBorder="1" applyAlignment="1">
      <alignment vertical="center" wrapText="1"/>
    </xf>
    <xf numFmtId="0" fontId="19" fillId="7" borderId="43" xfId="0" applyNumberFormat="1" applyFont="1" applyFill="1" applyBorder="1" applyAlignment="1">
      <alignment vertical="center" wrapText="1"/>
    </xf>
    <xf numFmtId="2" fontId="19" fillId="0" borderId="43" xfId="0" applyNumberFormat="1" applyFont="1" applyBorder="1" applyAlignment="1">
      <alignment horizontal="left" vertical="center" wrapText="1"/>
    </xf>
    <xf numFmtId="2" fontId="19" fillId="0" borderId="15" xfId="0" applyNumberFormat="1" applyFont="1" applyBorder="1" applyAlignment="1">
      <alignment horizontal="center" vertical="center" wrapText="1"/>
    </xf>
    <xf numFmtId="2" fontId="19" fillId="7" borderId="22" xfId="0" applyNumberFormat="1" applyFont="1" applyFill="1" applyBorder="1" applyAlignment="1">
      <alignment vertical="center"/>
    </xf>
    <xf numFmtId="2" fontId="19" fillId="7" borderId="22" xfId="0" applyNumberFormat="1" applyFont="1" applyFill="1" applyBorder="1" applyAlignment="1">
      <alignment vertical="center" wrapText="1"/>
    </xf>
    <xf numFmtId="10" fontId="19" fillId="7" borderId="22" xfId="0" applyNumberFormat="1" applyFont="1" applyFill="1" applyBorder="1" applyAlignment="1">
      <alignment vertical="center" wrapText="1"/>
    </xf>
    <xf numFmtId="2" fontId="20" fillId="0" borderId="25" xfId="0" applyNumberFormat="1" applyFont="1" applyFill="1" applyBorder="1" applyAlignment="1">
      <alignment vertical="center" wrapText="1"/>
    </xf>
    <xf numFmtId="2" fontId="20" fillId="0" borderId="42" xfId="0" applyNumberFormat="1" applyFont="1" applyBorder="1" applyAlignment="1">
      <alignment horizontal="center" vertical="center" wrapText="1"/>
    </xf>
    <xf numFmtId="2" fontId="19" fillId="2" borderId="25" xfId="0" applyNumberFormat="1" applyFont="1" applyFill="1" applyBorder="1" applyAlignment="1">
      <alignment vertical="center"/>
    </xf>
    <xf numFmtId="2" fontId="19" fillId="2" borderId="25" xfId="0" applyNumberFormat="1" applyFont="1" applyFill="1" applyBorder="1" applyAlignment="1">
      <alignment vertical="center" wrapText="1"/>
    </xf>
    <xf numFmtId="10" fontId="19" fillId="2" borderId="25" xfId="0" applyNumberFormat="1" applyFont="1" applyFill="1" applyBorder="1" applyAlignment="1">
      <alignment vertical="center" wrapText="1"/>
    </xf>
    <xf numFmtId="2" fontId="19" fillId="0" borderId="25" xfId="0" applyNumberFormat="1" applyFont="1" applyFill="1" applyBorder="1" applyAlignment="1" applyProtection="1">
      <alignment vertical="center" wrapText="1"/>
      <protection locked="0"/>
    </xf>
    <xf numFmtId="2" fontId="19" fillId="2" borderId="25" xfId="0" applyNumberFormat="1" applyFont="1" applyFill="1" applyBorder="1" applyAlignment="1" applyProtection="1">
      <alignment vertical="center" wrapText="1"/>
      <protection locked="0"/>
    </xf>
    <xf numFmtId="0" fontId="19" fillId="2" borderId="25" xfId="0" applyNumberFormat="1" applyFont="1" applyFill="1" applyBorder="1" applyAlignment="1" applyProtection="1">
      <alignment vertical="center" wrapText="1"/>
      <protection locked="0"/>
    </xf>
    <xf numFmtId="2" fontId="20" fillId="8" borderId="20" xfId="0" applyNumberFormat="1" applyFont="1" applyFill="1" applyBorder="1" applyAlignment="1">
      <alignment vertical="center" wrapText="1"/>
    </xf>
    <xf numFmtId="2" fontId="20" fillId="0" borderId="41" xfId="0" applyNumberFormat="1" applyFont="1" applyBorder="1" applyAlignment="1">
      <alignment horizontal="center" vertical="center" wrapText="1"/>
    </xf>
    <xf numFmtId="2" fontId="19" fillId="2" borderId="20" xfId="0" applyNumberFormat="1" applyFont="1" applyFill="1" applyBorder="1" applyAlignment="1">
      <alignment vertical="center"/>
    </xf>
    <xf numFmtId="2" fontId="19" fillId="2" borderId="20" xfId="0" applyNumberFormat="1" applyFont="1" applyFill="1" applyBorder="1" applyAlignment="1">
      <alignment vertical="center" wrapText="1"/>
    </xf>
    <xf numFmtId="10" fontId="19" fillId="2" borderId="20" xfId="0" applyNumberFormat="1" applyFont="1" applyFill="1" applyBorder="1" applyAlignment="1">
      <alignment vertical="center" wrapText="1"/>
    </xf>
    <xf numFmtId="0" fontId="19" fillId="2" borderId="20" xfId="0" applyNumberFormat="1" applyFont="1" applyFill="1" applyBorder="1" applyAlignment="1" applyProtection="1">
      <alignment vertical="center" wrapText="1"/>
      <protection locked="0"/>
    </xf>
    <xf numFmtId="2" fontId="20" fillId="0" borderId="0" xfId="0" applyNumberFormat="1" applyFont="1" applyAlignment="1">
      <alignment vertical="center" wrapText="1"/>
    </xf>
    <xf numFmtId="10" fontId="20" fillId="0" borderId="0" xfId="0" applyNumberFormat="1" applyFont="1" applyAlignment="1">
      <alignment vertical="center" wrapText="1"/>
    </xf>
    <xf numFmtId="2" fontId="19" fillId="7" borderId="43" xfId="0" applyNumberFormat="1" applyFont="1" applyFill="1" applyBorder="1" applyAlignment="1">
      <alignment vertical="center"/>
    </xf>
    <xf numFmtId="10" fontId="19" fillId="7" borderId="43" xfId="0" applyNumberFormat="1" applyFont="1" applyFill="1" applyBorder="1" applyAlignment="1">
      <alignment vertical="center" wrapText="1"/>
    </xf>
    <xf numFmtId="2" fontId="19" fillId="8" borderId="25" xfId="0" applyNumberFormat="1" applyFont="1" applyFill="1" applyBorder="1" applyAlignment="1">
      <alignment horizontal="left" vertical="center" wrapText="1"/>
    </xf>
    <xf numFmtId="2" fontId="19" fillId="0" borderId="27" xfId="0" applyNumberFormat="1" applyFont="1" applyBorder="1" applyAlignment="1">
      <alignment horizontal="center" vertical="center" wrapText="1"/>
    </xf>
    <xf numFmtId="2" fontId="19" fillId="8" borderId="20" xfId="0" applyNumberFormat="1" applyFont="1" applyFill="1" applyBorder="1" applyAlignment="1">
      <alignment horizontal="left" vertical="center" wrapText="1"/>
    </xf>
    <xf numFmtId="2" fontId="19" fillId="0" borderId="29" xfId="0" applyNumberFormat="1" applyFont="1" applyBorder="1" applyAlignment="1">
      <alignment horizontal="center" vertical="center" wrapText="1"/>
    </xf>
    <xf numFmtId="2" fontId="19" fillId="11" borderId="43" xfId="0" applyNumberFormat="1" applyFont="1" applyFill="1" applyBorder="1" applyAlignment="1">
      <alignment vertical="center" wrapText="1"/>
    </xf>
    <xf numFmtId="2" fontId="19" fillId="0" borderId="25" xfId="0" applyNumberFormat="1" applyFont="1" applyFill="1" applyBorder="1" applyAlignment="1">
      <alignment vertical="center" wrapText="1"/>
    </xf>
    <xf numFmtId="10" fontId="19" fillId="0" borderId="25" xfId="0" applyNumberFormat="1" applyFont="1" applyFill="1" applyBorder="1" applyAlignment="1">
      <alignment vertical="center" wrapText="1"/>
    </xf>
    <xf numFmtId="2" fontId="19" fillId="0" borderId="20" xfId="0" applyNumberFormat="1" applyFont="1" applyFill="1" applyBorder="1" applyAlignment="1">
      <alignment vertical="center" wrapText="1"/>
    </xf>
    <xf numFmtId="10" fontId="19" fillId="0" borderId="20" xfId="0" applyNumberFormat="1" applyFont="1" applyFill="1" applyBorder="1" applyAlignment="1">
      <alignment vertical="center" wrapText="1"/>
    </xf>
    <xf numFmtId="2" fontId="19" fillId="0" borderId="20" xfId="0" applyNumberFormat="1" applyFont="1" applyFill="1" applyBorder="1" applyAlignment="1" applyProtection="1">
      <alignment vertical="center" wrapText="1"/>
      <protection locked="0"/>
    </xf>
    <xf numFmtId="2" fontId="19" fillId="8" borderId="34" xfId="0" applyNumberFormat="1" applyFont="1" applyFill="1" applyBorder="1" applyAlignment="1">
      <alignment horizontal="left" vertical="center" wrapText="1"/>
    </xf>
    <xf numFmtId="2" fontId="19" fillId="0" borderId="44" xfId="0" applyNumberFormat="1" applyFont="1" applyBorder="1" applyAlignment="1">
      <alignment horizontal="center" vertical="center" wrapText="1"/>
    </xf>
    <xf numFmtId="2" fontId="19" fillId="2" borderId="34" xfId="0" applyNumberFormat="1" applyFont="1" applyFill="1" applyBorder="1" applyAlignment="1">
      <alignment vertical="center"/>
    </xf>
    <xf numFmtId="2" fontId="19" fillId="2" borderId="34" xfId="0" applyNumberFormat="1" applyFont="1" applyFill="1" applyBorder="1" applyAlignment="1">
      <alignment vertical="center" wrapText="1"/>
    </xf>
    <xf numFmtId="2" fontId="19" fillId="0" borderId="34" xfId="0" applyNumberFormat="1" applyFont="1" applyFill="1" applyBorder="1" applyAlignment="1">
      <alignment vertical="center" wrapText="1"/>
    </xf>
    <xf numFmtId="10" fontId="19" fillId="0" borderId="8" xfId="0" applyNumberFormat="1" applyFont="1" applyFill="1" applyBorder="1" applyAlignment="1">
      <alignment vertical="center" wrapText="1"/>
    </xf>
    <xf numFmtId="2" fontId="19" fillId="0" borderId="8" xfId="0" applyNumberFormat="1" applyFont="1" applyFill="1" applyBorder="1" applyAlignment="1" applyProtection="1">
      <alignment vertical="center" wrapText="1"/>
      <protection locked="0"/>
    </xf>
    <xf numFmtId="0" fontId="19" fillId="2" borderId="34" xfId="0" applyNumberFormat="1" applyFont="1" applyFill="1" applyBorder="1" applyAlignment="1" applyProtection="1">
      <alignment vertical="center" wrapText="1"/>
      <protection locked="0"/>
    </xf>
    <xf numFmtId="9" fontId="20" fillId="0" borderId="0" xfId="0" applyNumberFormat="1" applyFont="1" applyAlignment="1">
      <alignment vertical="center" wrapText="1"/>
    </xf>
    <xf numFmtId="2" fontId="19" fillId="0" borderId="8" xfId="0" applyNumberFormat="1" applyFont="1" applyFill="1" applyBorder="1" applyAlignment="1">
      <alignment vertical="center" wrapText="1"/>
    </xf>
    <xf numFmtId="2" fontId="19" fillId="0" borderId="25" xfId="0" applyNumberFormat="1" applyFont="1" applyFill="1" applyBorder="1" applyAlignment="1">
      <alignment horizontal="left" vertical="center" wrapText="1"/>
    </xf>
    <xf numFmtId="2" fontId="19" fillId="0" borderId="27" xfId="0" applyNumberFormat="1" applyFont="1" applyFill="1" applyBorder="1" applyAlignment="1">
      <alignment vertical="center" wrapText="1"/>
    </xf>
    <xf numFmtId="0" fontId="19" fillId="0" borderId="25" xfId="0" applyNumberFormat="1" applyFont="1" applyFill="1" applyBorder="1" applyAlignment="1" applyProtection="1">
      <alignment vertical="center" wrapText="1"/>
      <protection locked="0"/>
    </xf>
    <xf numFmtId="2" fontId="20" fillId="0" borderId="25" xfId="0" applyNumberFormat="1" applyFont="1" applyFill="1" applyBorder="1" applyAlignment="1" applyProtection="1">
      <alignment vertical="center" wrapText="1"/>
    </xf>
    <xf numFmtId="2" fontId="19" fillId="2" borderId="25" xfId="0" applyNumberFormat="1" applyFont="1" applyFill="1" applyBorder="1" applyAlignment="1" applyProtection="1">
      <alignment vertical="center"/>
    </xf>
    <xf numFmtId="2" fontId="19" fillId="2" borderId="25" xfId="0" applyNumberFormat="1" applyFont="1" applyFill="1" applyBorder="1" applyAlignment="1" applyProtection="1">
      <alignment vertical="center" wrapText="1"/>
    </xf>
    <xf numFmtId="2" fontId="19" fillId="0" borderId="25" xfId="0" applyNumberFormat="1" applyFont="1" applyFill="1" applyBorder="1" applyAlignment="1" applyProtection="1">
      <alignment vertical="center" wrapText="1"/>
    </xf>
    <xf numFmtId="10" fontId="19" fillId="0" borderId="8" xfId="0" applyNumberFormat="1" applyFont="1" applyFill="1" applyBorder="1" applyAlignment="1" applyProtection="1">
      <alignment vertical="center" wrapText="1"/>
    </xf>
    <xf numFmtId="2" fontId="19" fillId="11" borderId="43" xfId="0" applyNumberFormat="1" applyFont="1" applyFill="1" applyBorder="1" applyAlignment="1">
      <alignment horizontal="left" vertical="center" wrapText="1"/>
    </xf>
    <xf numFmtId="2" fontId="18" fillId="7" borderId="43" xfId="0" applyNumberFormat="1" applyFont="1" applyFill="1" applyBorder="1" applyAlignment="1">
      <alignment vertical="center" wrapText="1"/>
    </xf>
    <xf numFmtId="2" fontId="19" fillId="2" borderId="27" xfId="0" applyNumberFormat="1" applyFont="1" applyFill="1" applyBorder="1" applyAlignment="1">
      <alignment vertical="center" wrapText="1"/>
    </xf>
    <xf numFmtId="10" fontId="19" fillId="2" borderId="27" xfId="0" applyNumberFormat="1" applyFont="1" applyFill="1" applyBorder="1" applyAlignment="1">
      <alignment vertical="center" wrapText="1"/>
    </xf>
    <xf numFmtId="2" fontId="19" fillId="2" borderId="27" xfId="0" applyNumberFormat="1" applyFont="1" applyFill="1" applyBorder="1" applyAlignment="1" applyProtection="1">
      <alignment vertical="center" wrapText="1"/>
      <protection locked="0"/>
    </xf>
    <xf numFmtId="2" fontId="19" fillId="0" borderId="20" xfId="0" applyNumberFormat="1" applyFont="1" applyFill="1" applyBorder="1" applyAlignment="1">
      <alignment horizontal="left" vertical="center" wrapText="1"/>
    </xf>
    <xf numFmtId="2" fontId="19" fillId="0" borderId="29" xfId="0" applyNumberFormat="1" applyFont="1" applyFill="1" applyBorder="1" applyAlignment="1">
      <alignment horizontal="center" vertical="center" wrapText="1"/>
    </xf>
    <xf numFmtId="2" fontId="19" fillId="0" borderId="20" xfId="0" applyNumberFormat="1" applyFont="1" applyFill="1" applyBorder="1" applyAlignment="1">
      <alignment vertical="center"/>
    </xf>
    <xf numFmtId="2" fontId="19" fillId="0" borderId="29" xfId="0" applyNumberFormat="1" applyFont="1" applyFill="1" applyBorder="1" applyAlignment="1">
      <alignment vertical="center" wrapText="1"/>
    </xf>
    <xf numFmtId="10" fontId="19" fillId="0" borderId="29" xfId="0" applyNumberFormat="1" applyFont="1" applyFill="1" applyBorder="1" applyAlignment="1">
      <alignment vertical="center" wrapText="1"/>
    </xf>
    <xf numFmtId="2" fontId="19" fillId="0" borderId="29" xfId="0" applyNumberFormat="1" applyFont="1" applyFill="1" applyBorder="1" applyAlignment="1" applyProtection="1">
      <alignment vertical="center" wrapText="1"/>
      <protection locked="0"/>
    </xf>
    <xf numFmtId="2" fontId="19" fillId="0" borderId="27" xfId="0" applyNumberFormat="1" applyFont="1" applyFill="1" applyBorder="1" applyAlignment="1" applyProtection="1">
      <alignment vertical="center" wrapText="1"/>
      <protection locked="0"/>
    </xf>
    <xf numFmtId="2" fontId="19" fillId="0" borderId="27" xfId="0" applyNumberFormat="1" applyFont="1" applyFill="1" applyBorder="1" applyAlignment="1" applyProtection="1">
      <alignment horizontal="right" vertical="center" wrapText="1"/>
      <protection locked="0"/>
    </xf>
    <xf numFmtId="2" fontId="18" fillId="8" borderId="20" xfId="0" applyNumberFormat="1" applyFont="1" applyFill="1" applyBorder="1" applyAlignment="1">
      <alignment horizontal="left" vertical="center" wrapText="1"/>
    </xf>
    <xf numFmtId="2" fontId="19" fillId="2" borderId="29" xfId="0" applyNumberFormat="1" applyFont="1" applyFill="1" applyBorder="1" applyAlignment="1">
      <alignment vertical="center" wrapText="1"/>
    </xf>
    <xf numFmtId="10" fontId="19" fillId="2" borderId="29" xfId="0" applyNumberFormat="1" applyFont="1" applyFill="1" applyBorder="1" applyAlignment="1">
      <alignment vertical="center" wrapText="1"/>
    </xf>
    <xf numFmtId="2" fontId="19" fillId="2" borderId="29" xfId="0" applyNumberFormat="1" applyFont="1" applyFill="1" applyBorder="1" applyAlignment="1" applyProtection="1">
      <alignment vertical="center" wrapText="1"/>
      <protection locked="0"/>
    </xf>
    <xf numFmtId="2" fontId="20" fillId="8" borderId="25" xfId="0" applyNumberFormat="1" applyFont="1" applyFill="1" applyBorder="1" applyAlignment="1" applyProtection="1">
      <alignment vertical="center" wrapText="1"/>
    </xf>
    <xf numFmtId="10" fontId="19" fillId="2" borderId="34" xfId="0" applyNumberFormat="1" applyFont="1" applyFill="1" applyBorder="1" applyAlignment="1">
      <alignment vertical="center" wrapText="1"/>
    </xf>
    <xf numFmtId="2" fontId="19" fillId="2" borderId="34" xfId="0" applyNumberFormat="1" applyFont="1" applyFill="1" applyBorder="1" applyAlignment="1" applyProtection="1">
      <alignment vertical="center" wrapText="1"/>
      <protection locked="0"/>
    </xf>
    <xf numFmtId="2" fontId="19" fillId="0" borderId="59" xfId="0" applyNumberFormat="1" applyFont="1" applyBorder="1" applyAlignment="1">
      <alignment horizontal="center" vertical="center" wrapText="1"/>
    </xf>
    <xf numFmtId="2" fontId="19" fillId="2" borderId="30" xfId="0" applyNumberFormat="1" applyFont="1" applyFill="1" applyBorder="1" applyAlignment="1">
      <alignment vertical="center"/>
    </xf>
    <xf numFmtId="2" fontId="19" fillId="2" borderId="30" xfId="0" applyNumberFormat="1" applyFont="1" applyFill="1" applyBorder="1" applyAlignment="1">
      <alignment vertical="center" wrapText="1"/>
    </xf>
    <xf numFmtId="10" fontId="19" fillId="2" borderId="30" xfId="0" applyNumberFormat="1" applyFont="1" applyFill="1" applyBorder="1" applyAlignment="1">
      <alignment vertical="center" wrapText="1"/>
    </xf>
    <xf numFmtId="2" fontId="19" fillId="2" borderId="30" xfId="0" applyNumberFormat="1" applyFont="1" applyFill="1" applyBorder="1" applyAlignment="1" applyProtection="1">
      <alignment vertical="center" wrapText="1"/>
      <protection locked="0"/>
    </xf>
    <xf numFmtId="0" fontId="19" fillId="2" borderId="30" xfId="0" applyNumberFormat="1" applyFont="1" applyFill="1" applyBorder="1" applyAlignment="1" applyProtection="1">
      <alignment vertical="center" wrapText="1"/>
      <protection locked="0"/>
    </xf>
    <xf numFmtId="2" fontId="18" fillId="3" borderId="43" xfId="0" applyNumberFormat="1" applyFont="1" applyFill="1" applyBorder="1" applyAlignment="1">
      <alignment vertical="center" wrapText="1"/>
    </xf>
    <xf numFmtId="2" fontId="18" fillId="3" borderId="15" xfId="0" applyNumberFormat="1" applyFont="1" applyFill="1" applyBorder="1" applyAlignment="1">
      <alignment vertical="center" wrapText="1"/>
    </xf>
    <xf numFmtId="2" fontId="18" fillId="3" borderId="43" xfId="0" applyNumberFormat="1" applyFont="1" applyFill="1" applyBorder="1" applyAlignment="1">
      <alignment vertical="center"/>
    </xf>
    <xf numFmtId="2" fontId="19" fillId="3" borderId="43" xfId="0" applyNumberFormat="1" applyFont="1" applyFill="1" applyBorder="1" applyAlignment="1">
      <alignment vertical="center" wrapText="1"/>
    </xf>
    <xf numFmtId="10" fontId="19" fillId="3" borderId="43" xfId="0" applyNumberFormat="1" applyFont="1" applyFill="1" applyBorder="1" applyAlignment="1">
      <alignment vertical="center" wrapText="1"/>
    </xf>
    <xf numFmtId="0" fontId="22" fillId="7" borderId="43" xfId="0" applyNumberFormat="1" applyFont="1" applyFill="1" applyBorder="1" applyAlignment="1">
      <alignment vertical="center" wrapText="1"/>
    </xf>
    <xf numFmtId="0" fontId="20" fillId="0" borderId="0" xfId="0" applyFont="1" applyAlignment="1">
      <alignment vertical="center"/>
    </xf>
    <xf numFmtId="10" fontId="20" fillId="0" borderId="0" xfId="2" applyNumberFormat="1" applyFont="1" applyAlignment="1">
      <alignment vertical="center" wrapText="1"/>
    </xf>
    <xf numFmtId="2" fontId="20" fillId="0" borderId="42" xfId="0" applyNumberFormat="1" applyFont="1" applyFill="1" applyBorder="1" applyAlignment="1">
      <alignment horizontal="center" vertical="center" wrapText="1"/>
    </xf>
    <xf numFmtId="2" fontId="19" fillId="0" borderId="25" xfId="0" applyNumberFormat="1" applyFont="1" applyFill="1" applyBorder="1" applyAlignment="1">
      <alignment vertical="center"/>
    </xf>
    <xf numFmtId="2" fontId="19" fillId="0" borderId="27" xfId="0" applyNumberFormat="1" applyFont="1" applyFill="1" applyBorder="1" applyAlignment="1">
      <alignment horizontal="center" vertical="center" wrapText="1"/>
    </xf>
    <xf numFmtId="2" fontId="19" fillId="0" borderId="34" xfId="0" applyNumberFormat="1" applyFont="1" applyFill="1" applyBorder="1" applyAlignment="1">
      <alignment horizontal="left" vertical="center" wrapText="1"/>
    </xf>
    <xf numFmtId="2" fontId="19" fillId="0" borderId="44" xfId="0" applyNumberFormat="1" applyFont="1" applyFill="1" applyBorder="1" applyAlignment="1">
      <alignment horizontal="center" vertical="center" wrapText="1"/>
    </xf>
    <xf numFmtId="2" fontId="19" fillId="0" borderId="34" xfId="0" applyNumberFormat="1" applyFont="1" applyFill="1" applyBorder="1" applyAlignment="1">
      <alignment vertical="center"/>
    </xf>
    <xf numFmtId="10" fontId="19" fillId="0" borderId="34" xfId="0" applyNumberFormat="1" applyFont="1" applyFill="1" applyBorder="1" applyAlignment="1">
      <alignment vertical="center" wrapText="1"/>
    </xf>
    <xf numFmtId="2" fontId="19" fillId="0" borderId="34" xfId="0" applyNumberFormat="1" applyFont="1" applyFill="1" applyBorder="1" applyAlignment="1" applyProtection="1">
      <alignment vertical="center" wrapText="1"/>
      <protection locked="0"/>
    </xf>
    <xf numFmtId="2" fontId="19" fillId="0" borderId="43" xfId="0" applyNumberFormat="1" applyFont="1" applyFill="1" applyBorder="1" applyAlignment="1">
      <alignment horizontal="left" vertical="center" wrapText="1"/>
    </xf>
    <xf numFmtId="2" fontId="19" fillId="0" borderId="15" xfId="0" applyNumberFormat="1" applyFont="1" applyFill="1" applyBorder="1" applyAlignment="1">
      <alignment horizontal="center" vertical="center" wrapText="1"/>
    </xf>
    <xf numFmtId="2" fontId="19" fillId="0" borderId="43" xfId="0" applyNumberFormat="1" applyFont="1" applyFill="1" applyBorder="1" applyAlignment="1">
      <alignment vertical="center"/>
    </xf>
    <xf numFmtId="2" fontId="19" fillId="0" borderId="43" xfId="0" applyNumberFormat="1" applyFont="1" applyFill="1" applyBorder="1" applyAlignment="1">
      <alignment vertical="center" wrapText="1"/>
    </xf>
    <xf numFmtId="10" fontId="19" fillId="0" borderId="43" xfId="0" applyNumberFormat="1" applyFont="1" applyFill="1" applyBorder="1" applyAlignment="1">
      <alignment vertical="center" wrapText="1"/>
    </xf>
    <xf numFmtId="10" fontId="19" fillId="0" borderId="27" xfId="0" applyNumberFormat="1" applyFont="1" applyFill="1" applyBorder="1" applyAlignment="1">
      <alignment vertical="center" wrapText="1"/>
    </xf>
    <xf numFmtId="2" fontId="19" fillId="0" borderId="25" xfId="0" applyNumberFormat="1" applyFont="1" applyFill="1" applyBorder="1" applyAlignment="1" applyProtection="1">
      <alignment vertical="center"/>
    </xf>
    <xf numFmtId="10" fontId="19" fillId="0" borderId="25" xfId="0" applyNumberFormat="1" applyFont="1" applyFill="1" applyBorder="1" applyAlignment="1" applyProtection="1">
      <alignment vertical="center" wrapText="1"/>
    </xf>
    <xf numFmtId="2" fontId="28" fillId="0" borderId="25" xfId="0" applyNumberFormat="1" applyFont="1" applyFill="1" applyBorder="1" applyAlignment="1">
      <alignment horizontal="left" vertical="center" wrapText="1"/>
    </xf>
    <xf numFmtId="2" fontId="28" fillId="0" borderId="20" xfId="0" applyNumberFormat="1" applyFont="1" applyFill="1" applyBorder="1" applyAlignment="1">
      <alignment horizontal="left" vertical="center" wrapText="1"/>
    </xf>
    <xf numFmtId="2" fontId="28" fillId="0" borderId="29" xfId="0" applyNumberFormat="1" applyFont="1" applyFill="1" applyBorder="1" applyAlignment="1">
      <alignment horizontal="center" vertical="center" wrapText="1"/>
    </xf>
    <xf numFmtId="2" fontId="28" fillId="0" borderId="20" xfId="0" applyNumberFormat="1" applyFont="1" applyFill="1" applyBorder="1" applyAlignment="1">
      <alignment vertical="center"/>
    </xf>
    <xf numFmtId="2" fontId="28" fillId="0" borderId="20" xfId="0" applyNumberFormat="1" applyFont="1" applyFill="1" applyBorder="1" applyAlignment="1">
      <alignment vertical="center" wrapText="1"/>
    </xf>
    <xf numFmtId="2" fontId="28" fillId="0" borderId="29" xfId="0" applyNumberFormat="1" applyFont="1" applyFill="1" applyBorder="1" applyAlignment="1">
      <alignment vertical="center" wrapText="1"/>
    </xf>
    <xf numFmtId="10" fontId="28" fillId="0" borderId="29" xfId="0" applyNumberFormat="1" applyFont="1" applyFill="1" applyBorder="1" applyAlignment="1">
      <alignment vertical="center" wrapText="1"/>
    </xf>
    <xf numFmtId="2" fontId="28" fillId="0" borderId="29" xfId="0" applyNumberFormat="1" applyFont="1" applyFill="1" applyBorder="1" applyAlignment="1" applyProtection="1">
      <alignment vertical="center" wrapText="1"/>
      <protection locked="0"/>
    </xf>
    <xf numFmtId="2" fontId="28" fillId="0" borderId="27" xfId="0" applyNumberFormat="1" applyFont="1" applyFill="1" applyBorder="1" applyAlignment="1" applyProtection="1">
      <alignment vertical="center" wrapText="1"/>
      <protection locked="0"/>
    </xf>
    <xf numFmtId="2" fontId="19" fillId="7" borderId="34" xfId="0" applyNumberFormat="1" applyFont="1" applyFill="1" applyBorder="1" applyAlignment="1">
      <alignment vertical="center" wrapText="1"/>
    </xf>
    <xf numFmtId="0" fontId="19" fillId="7" borderId="34" xfId="0" applyNumberFormat="1" applyFont="1" applyFill="1" applyBorder="1" applyAlignment="1">
      <alignment vertical="center" wrapText="1"/>
    </xf>
    <xf numFmtId="2" fontId="20" fillId="0" borderId="20" xfId="0" applyNumberFormat="1" applyFont="1" applyFill="1" applyBorder="1" applyAlignment="1">
      <alignment vertical="center" wrapText="1"/>
    </xf>
    <xf numFmtId="2" fontId="20" fillId="0" borderId="41" xfId="0" applyNumberFormat="1" applyFont="1" applyFill="1" applyBorder="1" applyAlignment="1">
      <alignment horizontal="center" vertical="center" wrapText="1"/>
    </xf>
    <xf numFmtId="2" fontId="19" fillId="0" borderId="59" xfId="0" applyNumberFormat="1" applyFont="1" applyFill="1" applyBorder="1" applyAlignment="1">
      <alignment horizontal="center" vertical="center" wrapText="1"/>
    </xf>
    <xf numFmtId="2" fontId="19" fillId="0" borderId="30" xfId="0" applyNumberFormat="1" applyFont="1" applyFill="1" applyBorder="1" applyAlignment="1">
      <alignment vertical="center"/>
    </xf>
    <xf numFmtId="2" fontId="19" fillId="0" borderId="30" xfId="0" applyNumberFormat="1" applyFont="1" applyFill="1" applyBorder="1" applyAlignment="1">
      <alignment vertical="center" wrapText="1"/>
    </xf>
    <xf numFmtId="10" fontId="19" fillId="0" borderId="30" xfId="0" applyNumberFormat="1" applyFont="1" applyFill="1" applyBorder="1" applyAlignment="1">
      <alignment vertical="center" wrapText="1"/>
    </xf>
    <xf numFmtId="2" fontId="19" fillId="0" borderId="30" xfId="0" applyNumberFormat="1" applyFont="1" applyFill="1" applyBorder="1" applyAlignment="1" applyProtection="1">
      <alignment vertical="center" wrapText="1"/>
      <protection locked="0"/>
    </xf>
    <xf numFmtId="2" fontId="28" fillId="0" borderId="25" xfId="0" applyNumberFormat="1" applyFont="1" applyFill="1" applyBorder="1" applyAlignment="1" applyProtection="1">
      <alignment vertical="center" wrapText="1"/>
      <protection locked="0"/>
    </xf>
    <xf numFmtId="2" fontId="19" fillId="2" borderId="44" xfId="0" applyNumberFormat="1" applyFont="1" applyFill="1" applyBorder="1" applyAlignment="1" applyProtection="1">
      <alignment vertical="center" wrapText="1"/>
      <protection locked="0"/>
    </xf>
    <xf numFmtId="2" fontId="19" fillId="2" borderId="44" xfId="0" applyNumberFormat="1" applyFont="1" applyFill="1" applyBorder="1" applyAlignment="1">
      <alignment vertical="center" wrapText="1"/>
    </xf>
    <xf numFmtId="10" fontId="19" fillId="2" borderId="44" xfId="0" applyNumberFormat="1" applyFont="1" applyFill="1" applyBorder="1" applyAlignment="1">
      <alignment vertical="center" wrapText="1"/>
    </xf>
    <xf numFmtId="2" fontId="23" fillId="0" borderId="43" xfId="0" applyNumberFormat="1" applyFont="1" applyBorder="1" applyAlignment="1">
      <alignment horizontal="left" vertical="center" wrapText="1"/>
    </xf>
    <xf numFmtId="2" fontId="23" fillId="8" borderId="25" xfId="0" applyNumberFormat="1" applyFont="1" applyFill="1" applyBorder="1" applyAlignment="1">
      <alignment horizontal="left" vertical="center" wrapText="1"/>
    </xf>
    <xf numFmtId="2" fontId="18" fillId="11" borderId="43" xfId="0" applyNumberFormat="1" applyFont="1" applyFill="1" applyBorder="1" applyAlignment="1" applyProtection="1">
      <alignment vertical="center" wrapText="1"/>
      <protection locked="0"/>
    </xf>
    <xf numFmtId="2" fontId="18" fillId="11" borderId="43" xfId="0" applyNumberFormat="1" applyFont="1" applyFill="1" applyBorder="1" applyAlignment="1">
      <alignment horizontal="left" vertical="center"/>
    </xf>
    <xf numFmtId="2" fontId="19" fillId="0" borderId="43" xfId="0" applyNumberFormat="1" applyFont="1" applyBorder="1" applyAlignment="1">
      <alignment vertical="center"/>
    </xf>
    <xf numFmtId="2" fontId="18" fillId="11" borderId="20" xfId="0" applyNumberFormat="1" applyFont="1" applyFill="1" applyBorder="1" applyAlignment="1">
      <alignment vertical="center" wrapText="1"/>
    </xf>
    <xf numFmtId="2" fontId="18" fillId="0" borderId="20" xfId="0" applyNumberFormat="1" applyFont="1" applyBorder="1" applyAlignment="1">
      <alignment horizontal="center" vertical="center" wrapText="1"/>
    </xf>
    <xf numFmtId="2" fontId="19" fillId="7" borderId="20" xfId="0" applyNumberFormat="1" applyFont="1" applyFill="1" applyBorder="1" applyAlignment="1">
      <alignment vertical="center"/>
    </xf>
    <xf numFmtId="2" fontId="19" fillId="7" borderId="20" xfId="0" applyNumberFormat="1" applyFont="1" applyFill="1" applyBorder="1" applyAlignment="1">
      <alignment vertical="center" wrapText="1"/>
    </xf>
    <xf numFmtId="10" fontId="19" fillId="7" borderId="20" xfId="0" applyNumberFormat="1" applyFont="1" applyFill="1" applyBorder="1" applyAlignment="1">
      <alignment vertical="center" wrapText="1"/>
    </xf>
    <xf numFmtId="0" fontId="19" fillId="7" borderId="20" xfId="0" applyNumberFormat="1" applyFont="1" applyFill="1" applyBorder="1" applyAlignment="1">
      <alignment vertical="center" wrapText="1"/>
    </xf>
    <xf numFmtId="2" fontId="19" fillId="0" borderId="20" xfId="0" applyNumberFormat="1" applyFont="1" applyBorder="1" applyAlignment="1">
      <alignment horizontal="left" vertical="center" wrapText="1"/>
    </xf>
    <xf numFmtId="2" fontId="19" fillId="0" borderId="20" xfId="0" applyNumberFormat="1" applyFont="1" applyBorder="1" applyAlignment="1">
      <alignment horizontal="center" vertical="center" wrapText="1"/>
    </xf>
    <xf numFmtId="2" fontId="20" fillId="0" borderId="20" xfId="0" applyNumberFormat="1" applyFont="1" applyBorder="1" applyAlignment="1">
      <alignment horizontal="center" vertical="center" wrapText="1"/>
    </xf>
    <xf numFmtId="2" fontId="23" fillId="0" borderId="20" xfId="0" applyNumberFormat="1" applyFont="1" applyBorder="1" applyAlignment="1">
      <alignment horizontal="left" vertical="center" wrapText="1"/>
    </xf>
    <xf numFmtId="2" fontId="20" fillId="0" borderId="20" xfId="0" applyNumberFormat="1" applyFont="1" applyFill="1" applyBorder="1" applyAlignment="1" applyProtection="1">
      <alignment vertical="center" wrapText="1"/>
    </xf>
    <xf numFmtId="2" fontId="19" fillId="0" borderId="20" xfId="0" applyNumberFormat="1" applyFont="1" applyFill="1" applyBorder="1" applyAlignment="1" applyProtection="1">
      <alignment vertical="center"/>
    </xf>
    <xf numFmtId="2" fontId="19" fillId="2" borderId="20" xfId="0" applyNumberFormat="1" applyFont="1" applyFill="1" applyBorder="1" applyAlignment="1" applyProtection="1">
      <alignment vertical="center" wrapText="1"/>
    </xf>
    <xf numFmtId="2" fontId="19" fillId="0" borderId="20" xfId="0" applyNumberFormat="1" applyFont="1" applyFill="1" applyBorder="1" applyAlignment="1" applyProtection="1">
      <alignment vertical="center" wrapText="1"/>
    </xf>
    <xf numFmtId="10" fontId="19" fillId="0" borderId="20" xfId="0" applyNumberFormat="1" applyFont="1" applyFill="1" applyBorder="1" applyAlignment="1" applyProtection="1">
      <alignment vertical="center" wrapText="1"/>
    </xf>
    <xf numFmtId="10" fontId="28" fillId="0" borderId="20" xfId="0" applyNumberFormat="1" applyFont="1" applyFill="1" applyBorder="1" applyAlignment="1">
      <alignment vertical="center" wrapText="1"/>
    </xf>
    <xf numFmtId="2" fontId="28" fillId="0" borderId="20" xfId="0" applyNumberFormat="1" applyFont="1" applyFill="1" applyBorder="1" applyAlignment="1" applyProtection="1">
      <alignment vertical="center" wrapText="1"/>
      <protection locked="0"/>
    </xf>
    <xf numFmtId="2" fontId="20" fillId="8" borderId="20" xfId="0" applyNumberFormat="1" applyFont="1" applyFill="1" applyBorder="1" applyAlignment="1" applyProtection="1">
      <alignment vertical="center" wrapText="1"/>
    </xf>
    <xf numFmtId="2" fontId="18" fillId="3" borderId="22" xfId="0" applyNumberFormat="1" applyFont="1" applyFill="1" applyBorder="1" applyAlignment="1">
      <alignment vertical="center" wrapText="1"/>
    </xf>
    <xf numFmtId="2" fontId="18" fillId="3" borderId="22" xfId="0" applyNumberFormat="1" applyFont="1" applyFill="1" applyBorder="1" applyAlignment="1">
      <alignment vertical="center"/>
    </xf>
    <xf numFmtId="2" fontId="19" fillId="3" borderId="22" xfId="0" applyNumberFormat="1" applyFont="1" applyFill="1" applyBorder="1" applyAlignment="1">
      <alignment vertical="center" wrapText="1"/>
    </xf>
    <xf numFmtId="10" fontId="19" fillId="3" borderId="22" xfId="0" applyNumberFormat="1" applyFont="1" applyFill="1" applyBorder="1" applyAlignment="1">
      <alignment vertical="center" wrapText="1"/>
    </xf>
    <xf numFmtId="0" fontId="22" fillId="7" borderId="22" xfId="0" applyNumberFormat="1" applyFont="1" applyFill="1" applyBorder="1" applyAlignment="1">
      <alignment vertical="center" wrapText="1"/>
    </xf>
    <xf numFmtId="2" fontId="23" fillId="8" borderId="20" xfId="0" applyNumberFormat="1" applyFont="1" applyFill="1" applyBorder="1" applyAlignment="1">
      <alignment horizontal="left" vertical="center" wrapText="1"/>
    </xf>
    <xf numFmtId="10" fontId="19" fillId="11" borderId="20" xfId="0" applyNumberFormat="1" applyFont="1" applyFill="1" applyBorder="1" applyAlignment="1">
      <alignment vertical="center" wrapText="1"/>
    </xf>
    <xf numFmtId="2" fontId="19" fillId="11" borderId="20" xfId="0" applyNumberFormat="1" applyFont="1" applyFill="1" applyBorder="1" applyAlignment="1" applyProtection="1">
      <alignment vertical="center" wrapText="1"/>
      <protection locked="0"/>
    </xf>
    <xf numFmtId="2" fontId="18" fillId="11" borderId="43" xfId="0" applyNumberFormat="1" applyFont="1" applyFill="1" applyBorder="1" applyAlignment="1">
      <alignment vertical="center"/>
    </xf>
    <xf numFmtId="2" fontId="18" fillId="0" borderId="0" xfId="0" applyNumberFormat="1" applyFont="1" applyAlignment="1">
      <alignment horizontal="right" vertical="center"/>
    </xf>
    <xf numFmtId="0" fontId="7" fillId="0" borderId="18" xfId="0" applyFont="1" applyBorder="1" applyAlignment="1">
      <alignment vertical="center"/>
    </xf>
    <xf numFmtId="2" fontId="7" fillId="0" borderId="18" xfId="0" applyNumberFormat="1" applyFont="1" applyBorder="1" applyAlignment="1">
      <alignment vertical="center"/>
    </xf>
    <xf numFmtId="2" fontId="6" fillId="0" borderId="18" xfId="0" applyNumberFormat="1" applyFont="1" applyBorder="1" applyAlignment="1">
      <alignment horizontal="center" vertical="center"/>
    </xf>
    <xf numFmtId="2" fontId="7" fillId="2" borderId="18" xfId="0" applyNumberFormat="1" applyFont="1" applyFill="1" applyBorder="1" applyAlignment="1" applyProtection="1">
      <alignment vertical="center"/>
      <protection locked="0"/>
    </xf>
    <xf numFmtId="0" fontId="7" fillId="2" borderId="18" xfId="0" applyNumberFormat="1" applyFont="1" applyFill="1" applyBorder="1" applyAlignment="1" applyProtection="1">
      <alignment vertical="center"/>
      <protection locked="0"/>
    </xf>
    <xf numFmtId="0" fontId="7" fillId="0" borderId="0" xfId="0" applyFont="1" applyAlignment="1">
      <alignment vertical="center"/>
    </xf>
    <xf numFmtId="0" fontId="7" fillId="0" borderId="20" xfId="0" applyFont="1" applyBorder="1" applyAlignment="1">
      <alignment vertical="center"/>
    </xf>
    <xf numFmtId="2" fontId="7" fillId="0" borderId="20" xfId="0" applyNumberFormat="1" applyFont="1" applyBorder="1" applyAlignment="1">
      <alignment vertical="center"/>
    </xf>
    <xf numFmtId="0" fontId="7" fillId="0" borderId="22" xfId="0" applyFont="1" applyBorder="1" applyAlignment="1">
      <alignment vertical="center"/>
    </xf>
    <xf numFmtId="2" fontId="7" fillId="0" borderId="22" xfId="0" applyNumberFormat="1" applyFont="1" applyBorder="1" applyAlignment="1">
      <alignment vertical="center"/>
    </xf>
    <xf numFmtId="2" fontId="6" fillId="0" borderId="22" xfId="0" applyNumberFormat="1" applyFont="1" applyBorder="1" applyAlignment="1">
      <alignment horizontal="center" vertical="center"/>
    </xf>
    <xf numFmtId="2" fontId="7" fillId="0" borderId="43" xfId="0" applyNumberFormat="1" applyFont="1" applyBorder="1" applyAlignment="1">
      <alignment vertical="center"/>
    </xf>
    <xf numFmtId="2" fontId="6" fillId="3" borderId="43" xfId="0" applyNumberFormat="1" applyFont="1" applyFill="1" applyBorder="1" applyAlignment="1">
      <alignment vertical="center"/>
    </xf>
    <xf numFmtId="2" fontId="6" fillId="3" borderId="43" xfId="0" applyNumberFormat="1" applyFont="1" applyFill="1" applyBorder="1" applyAlignment="1">
      <alignment horizontal="center" vertical="center"/>
    </xf>
    <xf numFmtId="2" fontId="6" fillId="7" borderId="43" xfId="0" applyNumberFormat="1" applyFont="1" applyFill="1" applyBorder="1" applyAlignment="1">
      <alignment vertical="center"/>
    </xf>
    <xf numFmtId="0" fontId="7" fillId="0" borderId="63" xfId="0" applyFont="1" applyBorder="1" applyAlignment="1">
      <alignment vertical="center"/>
    </xf>
    <xf numFmtId="0" fontId="7" fillId="0" borderId="25" xfId="0" applyFont="1" applyBorder="1" applyAlignment="1">
      <alignment vertical="center"/>
    </xf>
    <xf numFmtId="2" fontId="7" fillId="0" borderId="25" xfId="0" applyNumberFormat="1" applyFont="1" applyFill="1" applyBorder="1" applyAlignment="1">
      <alignment vertical="center"/>
    </xf>
    <xf numFmtId="2" fontId="6" fillId="0" borderId="25" xfId="0" applyNumberFormat="1" applyFont="1" applyFill="1" applyBorder="1" applyAlignment="1">
      <alignment horizontal="center" vertical="center"/>
    </xf>
    <xf numFmtId="2" fontId="7" fillId="2" borderId="25" xfId="0" applyNumberFormat="1" applyFont="1" applyFill="1" applyBorder="1" applyAlignment="1" applyProtection="1">
      <alignment vertical="center"/>
      <protection locked="0"/>
    </xf>
    <xf numFmtId="0" fontId="7" fillId="2" borderId="25" xfId="0" applyNumberFormat="1" applyFont="1" applyFill="1" applyBorder="1" applyAlignment="1" applyProtection="1">
      <alignment horizontal="right" vertical="center" wrapText="1"/>
      <protection locked="0"/>
    </xf>
    <xf numFmtId="0" fontId="7" fillId="2" borderId="18" xfId="0" applyNumberFormat="1" applyFont="1" applyFill="1" applyBorder="1" applyAlignment="1" applyProtection="1">
      <alignment horizontal="right" vertical="center" wrapText="1"/>
      <protection locked="0"/>
    </xf>
    <xf numFmtId="0" fontId="7" fillId="2" borderId="26" xfId="0" applyNumberFormat="1" applyFont="1" applyFill="1" applyBorder="1" applyAlignment="1" applyProtection="1">
      <alignment vertical="center"/>
      <protection locked="0"/>
    </xf>
    <xf numFmtId="0" fontId="7" fillId="2" borderId="25" xfId="0" applyNumberFormat="1" applyFont="1" applyFill="1" applyBorder="1" applyAlignment="1" applyProtection="1">
      <alignment vertical="center"/>
      <protection locked="0"/>
    </xf>
    <xf numFmtId="0" fontId="7" fillId="2" borderId="27" xfId="0" applyNumberFormat="1" applyFont="1" applyFill="1" applyBorder="1" applyAlignment="1" applyProtection="1">
      <alignment vertical="center"/>
      <protection locked="0"/>
    </xf>
    <xf numFmtId="2" fontId="6" fillId="0" borderId="20" xfId="0" applyNumberFormat="1" applyFont="1" applyFill="1" applyBorder="1" applyAlignment="1">
      <alignment horizontal="center" vertical="center"/>
    </xf>
    <xf numFmtId="0" fontId="7" fillId="0" borderId="0" xfId="0" applyFont="1" applyBorder="1" applyAlignment="1">
      <alignment vertical="center"/>
    </xf>
    <xf numFmtId="2" fontId="7" fillId="3" borderId="43" xfId="0" applyNumberFormat="1" applyFont="1" applyFill="1" applyBorder="1" applyAlignment="1">
      <alignment vertical="center"/>
    </xf>
    <xf numFmtId="0" fontId="7" fillId="2" borderId="36" xfId="0" applyNumberFormat="1" applyFont="1" applyFill="1" applyBorder="1" applyAlignment="1" applyProtection="1">
      <alignment horizontal="right" vertical="center" wrapText="1"/>
      <protection locked="0"/>
    </xf>
    <xf numFmtId="0" fontId="7" fillId="2" borderId="64" xfId="0" applyNumberFormat="1" applyFont="1" applyFill="1" applyBorder="1" applyAlignment="1" applyProtection="1">
      <alignment vertical="center"/>
      <protection locked="0"/>
    </xf>
    <xf numFmtId="0" fontId="7" fillId="2" borderId="36" xfId="0" applyNumberFormat="1" applyFont="1" applyFill="1" applyBorder="1" applyAlignment="1" applyProtection="1">
      <alignment vertical="center"/>
      <protection locked="0"/>
    </xf>
    <xf numFmtId="0" fontId="7" fillId="2" borderId="56" xfId="0" applyNumberFormat="1" applyFont="1" applyFill="1" applyBorder="1" applyAlignment="1" applyProtection="1">
      <alignment vertical="center"/>
      <protection locked="0"/>
    </xf>
    <xf numFmtId="2" fontId="6" fillId="0" borderId="18" xfId="0" applyNumberFormat="1" applyFont="1" applyFill="1" applyBorder="1" applyAlignment="1">
      <alignment horizontal="left" vertical="center" wrapText="1"/>
    </xf>
    <xf numFmtId="2" fontId="6" fillId="3" borderId="18" xfId="0" applyNumberFormat="1" applyFont="1" applyFill="1" applyBorder="1" applyAlignment="1">
      <alignment vertical="center" wrapText="1"/>
    </xf>
    <xf numFmtId="2" fontId="6" fillId="0" borderId="38" xfId="0" applyNumberFormat="1" applyFont="1" applyFill="1" applyBorder="1" applyAlignment="1">
      <alignment vertical="center" wrapText="1"/>
    </xf>
    <xf numFmtId="2" fontId="7" fillId="0" borderId="39" xfId="0" applyNumberFormat="1" applyFont="1" applyBorder="1" applyAlignment="1">
      <alignment vertical="center"/>
    </xf>
    <xf numFmtId="2" fontId="7" fillId="0" borderId="4" xfId="0" applyNumberFormat="1" applyFont="1" applyBorder="1" applyAlignment="1">
      <alignment vertical="center"/>
    </xf>
    <xf numFmtId="2" fontId="7" fillId="0" borderId="20" xfId="0" applyNumberFormat="1" applyFont="1" applyBorder="1" applyAlignment="1">
      <alignment horizontal="left" vertical="center" wrapText="1"/>
    </xf>
    <xf numFmtId="2" fontId="7" fillId="5" borderId="20" xfId="0" applyNumberFormat="1" applyFont="1" applyFill="1" applyBorder="1" applyAlignment="1">
      <alignment horizontal="right" vertical="center" wrapText="1"/>
    </xf>
    <xf numFmtId="2" fontId="7" fillId="0" borderId="3" xfId="0" applyNumberFormat="1" applyFont="1" applyBorder="1" applyAlignment="1">
      <alignment horizontal="left" vertical="center" wrapText="1"/>
    </xf>
    <xf numFmtId="1" fontId="6" fillId="0" borderId="30" xfId="0" applyNumberFormat="1" applyFont="1" applyFill="1" applyBorder="1" applyAlignment="1">
      <alignment vertical="center"/>
    </xf>
    <xf numFmtId="2" fontId="6" fillId="0" borderId="30" xfId="0" applyNumberFormat="1" applyFont="1" applyBorder="1" applyAlignment="1">
      <alignment horizontal="left" vertical="center" wrapText="1"/>
    </xf>
    <xf numFmtId="2" fontId="7" fillId="0" borderId="30" xfId="0" applyNumberFormat="1" applyFont="1" applyBorder="1" applyAlignment="1">
      <alignment horizontal="left" vertical="center" wrapText="1"/>
    </xf>
    <xf numFmtId="2" fontId="7" fillId="0" borderId="30" xfId="0" applyNumberFormat="1" applyFont="1" applyBorder="1" applyAlignment="1" applyProtection="1">
      <alignment horizontal="center" vertical="center" wrapText="1"/>
    </xf>
    <xf numFmtId="1" fontId="7" fillId="0" borderId="22" xfId="0" applyNumberFormat="1" applyFont="1" applyBorder="1" applyAlignment="1">
      <alignment vertical="center"/>
    </xf>
    <xf numFmtId="2" fontId="7" fillId="0" borderId="12" xfId="0" applyNumberFormat="1" applyFont="1" applyBorder="1" applyAlignment="1">
      <alignment vertical="center"/>
    </xf>
    <xf numFmtId="2" fontId="7" fillId="0" borderId="6" xfId="0" applyNumberFormat="1" applyFont="1" applyBorder="1" applyAlignment="1">
      <alignment vertical="center"/>
    </xf>
    <xf numFmtId="2" fontId="6" fillId="3" borderId="22" xfId="0" applyNumberFormat="1" applyFont="1" applyFill="1" applyBorder="1" applyAlignment="1">
      <alignment vertical="center" wrapText="1"/>
    </xf>
    <xf numFmtId="2" fontId="6" fillId="0" borderId="0" xfId="3" applyNumberFormat="1" applyFont="1" applyAlignment="1">
      <alignment vertical="center" wrapText="1"/>
    </xf>
    <xf numFmtId="2" fontId="7" fillId="0" borderId="0" xfId="3" applyNumberFormat="1" applyFont="1" applyAlignment="1">
      <alignment vertical="center" wrapText="1"/>
    </xf>
    <xf numFmtId="2" fontId="7" fillId="2" borderId="30" xfId="3" applyNumberFormat="1" applyFont="1" applyFill="1" applyBorder="1" applyAlignment="1" applyProtection="1">
      <alignment vertical="center" wrapText="1"/>
      <protection locked="0"/>
    </xf>
    <xf numFmtId="2" fontId="7" fillId="2" borderId="20" xfId="3" applyNumberFormat="1" applyFont="1" applyFill="1" applyBorder="1" applyAlignment="1" applyProtection="1">
      <alignment vertical="center" wrapText="1"/>
      <protection locked="0"/>
    </xf>
    <xf numFmtId="2" fontId="7" fillId="3" borderId="43" xfId="3" applyNumberFormat="1" applyFont="1" applyFill="1" applyBorder="1" applyAlignment="1">
      <alignment vertical="center" wrapText="1"/>
    </xf>
    <xf numFmtId="2" fontId="6" fillId="3" borderId="43" xfId="3" applyNumberFormat="1" applyFont="1" applyFill="1" applyBorder="1" applyAlignment="1">
      <alignment vertical="center" wrapText="1"/>
    </xf>
    <xf numFmtId="2" fontId="7" fillId="0" borderId="25" xfId="3" applyNumberFormat="1" applyFont="1" applyBorder="1" applyAlignment="1">
      <alignment vertical="center" wrapText="1"/>
    </xf>
    <xf numFmtId="2" fontId="7" fillId="0" borderId="25" xfId="3" applyNumberFormat="1" applyFont="1" applyBorder="1" applyAlignment="1">
      <alignment horizontal="center" vertical="center" wrapText="1"/>
    </xf>
    <xf numFmtId="2" fontId="7" fillId="0" borderId="25" xfId="3" applyNumberFormat="1" applyFont="1" applyBorder="1" applyAlignment="1" applyProtection="1">
      <alignment vertical="center" wrapText="1"/>
      <protection locked="0"/>
    </xf>
    <xf numFmtId="2" fontId="7" fillId="0" borderId="20" xfId="3" applyNumberFormat="1" applyFont="1" applyBorder="1" applyAlignment="1">
      <alignment vertical="center" wrapText="1"/>
    </xf>
    <xf numFmtId="2" fontId="7" fillId="0" borderId="20" xfId="3" applyNumberFormat="1" applyFont="1" applyBorder="1" applyAlignment="1">
      <alignment horizontal="center" vertical="center" wrapText="1"/>
    </xf>
    <xf numFmtId="2" fontId="7" fillId="0" borderId="30" xfId="0" applyNumberFormat="1" applyFont="1" applyBorder="1" applyAlignment="1">
      <alignment horizontal="left" vertical="center"/>
    </xf>
    <xf numFmtId="2" fontId="7" fillId="0" borderId="20" xfId="0" applyNumberFormat="1" applyFont="1" applyBorder="1" applyAlignment="1">
      <alignment horizontal="center" vertical="center"/>
    </xf>
    <xf numFmtId="1" fontId="7" fillId="2" borderId="59" xfId="0" applyNumberFormat="1" applyFont="1" applyFill="1" applyBorder="1" applyAlignment="1" applyProtection="1">
      <alignment horizontal="center" vertical="center"/>
      <protection locked="0"/>
    </xf>
    <xf numFmtId="0" fontId="7" fillId="2" borderId="59" xfId="0" applyNumberFormat="1" applyFont="1" applyFill="1" applyBorder="1" applyAlignment="1" applyProtection="1">
      <alignment vertical="center"/>
      <protection locked="0"/>
    </xf>
    <xf numFmtId="2" fontId="7" fillId="0" borderId="20" xfId="0" applyNumberFormat="1" applyFont="1" applyFill="1" applyBorder="1" applyAlignment="1">
      <alignment vertical="center"/>
    </xf>
    <xf numFmtId="0" fontId="7" fillId="2" borderId="30" xfId="0" applyNumberFormat="1" applyFont="1" applyFill="1" applyBorder="1" applyAlignment="1" applyProtection="1">
      <alignment vertical="center"/>
      <protection locked="0"/>
    </xf>
    <xf numFmtId="0" fontId="7" fillId="2" borderId="20" xfId="0" applyNumberFormat="1" applyFont="1" applyFill="1" applyBorder="1" applyAlignment="1" applyProtection="1">
      <alignment vertical="center"/>
      <protection locked="0"/>
    </xf>
    <xf numFmtId="0" fontId="7" fillId="0" borderId="34" xfId="0" applyFont="1" applyBorder="1" applyAlignment="1">
      <alignment vertical="center"/>
    </xf>
    <xf numFmtId="2" fontId="7" fillId="0" borderId="34" xfId="0" applyNumberFormat="1" applyFont="1" applyFill="1" applyBorder="1" applyAlignment="1">
      <alignment vertical="center"/>
    </xf>
    <xf numFmtId="2" fontId="7" fillId="0" borderId="34" xfId="0" applyNumberFormat="1" applyFont="1" applyBorder="1" applyAlignment="1">
      <alignment horizontal="center" vertical="center"/>
    </xf>
    <xf numFmtId="0" fontId="7" fillId="2" borderId="34" xfId="0" applyNumberFormat="1" applyFont="1" applyFill="1" applyBorder="1" applyAlignment="1" applyProtection="1">
      <alignment vertical="center"/>
      <protection locked="0"/>
    </xf>
    <xf numFmtId="2" fontId="6" fillId="0" borderId="43" xfId="0" applyNumberFormat="1" applyFont="1" applyFill="1" applyBorder="1" applyAlignment="1">
      <alignment horizontal="center" vertical="center"/>
    </xf>
    <xf numFmtId="167" fontId="6" fillId="7" borderId="43" xfId="0" applyNumberFormat="1" applyFont="1" applyFill="1" applyBorder="1" applyAlignment="1">
      <alignment vertical="center"/>
    </xf>
    <xf numFmtId="0" fontId="6" fillId="7" borderId="43" xfId="0" applyNumberFormat="1" applyFont="1" applyFill="1" applyBorder="1" applyAlignment="1">
      <alignment vertical="center"/>
    </xf>
    <xf numFmtId="2" fontId="6" fillId="4" borderId="43" xfId="0" applyNumberFormat="1" applyFont="1" applyFill="1" applyBorder="1" applyAlignment="1">
      <alignment vertical="center"/>
    </xf>
    <xf numFmtId="2" fontId="6" fillId="4" borderId="45" xfId="0" applyNumberFormat="1" applyFont="1" applyFill="1" applyBorder="1" applyAlignment="1">
      <alignment vertical="center"/>
    </xf>
    <xf numFmtId="2" fontId="6" fillId="4" borderId="47" xfId="0" applyNumberFormat="1" applyFont="1" applyFill="1" applyBorder="1" applyAlignment="1">
      <alignment vertical="center"/>
    </xf>
    <xf numFmtId="2" fontId="6" fillId="4" borderId="48" xfId="0" applyNumberFormat="1" applyFont="1" applyFill="1" applyBorder="1" applyAlignment="1">
      <alignment vertical="center"/>
    </xf>
    <xf numFmtId="2" fontId="5" fillId="0" borderId="25" xfId="0" applyNumberFormat="1" applyFont="1" applyBorder="1" applyAlignment="1">
      <alignment vertical="center"/>
    </xf>
    <xf numFmtId="2" fontId="5" fillId="0" borderId="38" xfId="0" applyNumberFormat="1" applyFont="1" applyBorder="1" applyAlignment="1">
      <alignment vertical="center"/>
    </xf>
    <xf numFmtId="2" fontId="5" fillId="0" borderId="38" xfId="0" applyNumberFormat="1" applyFont="1" applyBorder="1" applyAlignment="1" applyProtection="1">
      <alignment vertical="center"/>
    </xf>
    <xf numFmtId="2" fontId="5" fillId="0" borderId="65" xfId="0" applyNumberFormat="1" applyFont="1" applyBorder="1" applyAlignment="1">
      <alignment vertical="center"/>
    </xf>
    <xf numFmtId="2" fontId="27" fillId="0" borderId="65" xfId="0" applyNumberFormat="1" applyFont="1" applyBorder="1" applyAlignment="1">
      <alignment vertical="center"/>
    </xf>
    <xf numFmtId="38" fontId="6" fillId="0" borderId="8" xfId="6" applyNumberFormat="1" applyFont="1" applyBorder="1" applyAlignment="1">
      <alignment vertical="center"/>
    </xf>
    <xf numFmtId="2" fontId="27" fillId="3" borderId="66" xfId="0" applyNumberFormat="1" applyFont="1" applyFill="1" applyBorder="1" applyAlignment="1">
      <alignment vertical="center"/>
    </xf>
    <xf numFmtId="2" fontId="5" fillId="0" borderId="67" xfId="0" applyNumberFormat="1" applyFont="1" applyBorder="1" applyAlignment="1">
      <alignment vertical="center"/>
    </xf>
    <xf numFmtId="2" fontId="27" fillId="3" borderId="68" xfId="0" applyNumberFormat="1" applyFont="1" applyFill="1" applyBorder="1" applyAlignment="1">
      <alignment vertical="center"/>
    </xf>
    <xf numFmtId="2" fontId="27" fillId="3" borderId="69" xfId="0" applyNumberFormat="1" applyFont="1" applyFill="1" applyBorder="1" applyAlignment="1">
      <alignment vertical="center"/>
    </xf>
    <xf numFmtId="2" fontId="6" fillId="4" borderId="20" xfId="0" applyNumberFormat="1" applyFont="1" applyFill="1" applyBorder="1" applyAlignment="1">
      <alignment vertical="center"/>
    </xf>
    <xf numFmtId="2" fontId="6" fillId="4" borderId="3" xfId="0" applyNumberFormat="1" applyFont="1" applyFill="1" applyBorder="1" applyAlignment="1">
      <alignment vertical="center"/>
    </xf>
    <xf numFmtId="2" fontId="5" fillId="0" borderId="65" xfId="0" applyNumberFormat="1" applyFont="1" applyBorder="1" applyAlignment="1">
      <alignment vertical="center" wrapText="1"/>
    </xf>
    <xf numFmtId="2" fontId="5" fillId="0" borderId="3" xfId="0" applyNumberFormat="1" applyFont="1" applyBorder="1" applyAlignment="1">
      <alignment vertical="center"/>
    </xf>
    <xf numFmtId="2" fontId="6" fillId="3" borderId="8" xfId="0" applyNumberFormat="1" applyFont="1" applyFill="1" applyBorder="1" applyAlignment="1">
      <alignment vertical="center"/>
    </xf>
    <xf numFmtId="2" fontId="5" fillId="0" borderId="22" xfId="0" applyNumberFormat="1" applyFont="1" applyBorder="1" applyAlignment="1">
      <alignment vertical="center"/>
    </xf>
    <xf numFmtId="2" fontId="6" fillId="3" borderId="12" xfId="0" applyNumberFormat="1" applyFont="1" applyFill="1" applyBorder="1" applyAlignment="1">
      <alignment vertical="center"/>
    </xf>
    <xf numFmtId="2" fontId="16" fillId="0" borderId="0" xfId="0" applyNumberFormat="1" applyFont="1" applyFill="1" applyBorder="1" applyAlignment="1" applyProtection="1">
      <alignment vertical="center"/>
    </xf>
    <xf numFmtId="0" fontId="7" fillId="0" borderId="8" xfId="3" applyFont="1" applyBorder="1" applyAlignment="1">
      <alignment vertical="center"/>
    </xf>
    <xf numFmtId="2" fontId="7" fillId="0" borderId="8" xfId="3" applyNumberFormat="1" applyFont="1" applyFill="1" applyBorder="1" applyAlignment="1" applyProtection="1">
      <alignment horizontal="right" vertical="center"/>
      <protection locked="0"/>
    </xf>
    <xf numFmtId="0" fontId="6" fillId="0" borderId="8" xfId="3" applyFont="1" applyFill="1" applyBorder="1" applyAlignment="1">
      <alignment vertical="center"/>
    </xf>
    <xf numFmtId="2" fontId="6" fillId="0" borderId="8" xfId="3" applyNumberFormat="1" applyFont="1" applyFill="1" applyBorder="1" applyAlignment="1">
      <alignment vertical="center"/>
    </xf>
    <xf numFmtId="0" fontId="6" fillId="3" borderId="8" xfId="3" applyFont="1" applyFill="1" applyBorder="1" applyAlignment="1">
      <alignment vertical="center"/>
    </xf>
    <xf numFmtId="0" fontId="6" fillId="3" borderId="8" xfId="3" applyFont="1" applyFill="1" applyBorder="1" applyAlignment="1">
      <alignment horizontal="center" vertical="center" wrapText="1"/>
    </xf>
    <xf numFmtId="0" fontId="6" fillId="3" borderId="8" xfId="3" applyFont="1" applyFill="1" applyBorder="1" applyAlignment="1">
      <alignment horizontal="center" vertical="center"/>
    </xf>
    <xf numFmtId="2" fontId="6" fillId="3" borderId="8" xfId="3" applyNumberFormat="1" applyFont="1" applyFill="1" applyBorder="1" applyAlignment="1">
      <alignment horizontal="right" vertical="center"/>
    </xf>
    <xf numFmtId="0" fontId="7" fillId="0" borderId="8" xfId="3" applyFont="1" applyFill="1" applyBorder="1" applyAlignment="1">
      <alignment vertical="center"/>
    </xf>
    <xf numFmtId="10" fontId="6" fillId="3" borderId="8" xfId="2" applyNumberFormat="1" applyFont="1" applyFill="1" applyBorder="1" applyAlignment="1">
      <alignment horizontal="right" vertical="center"/>
    </xf>
    <xf numFmtId="2" fontId="6" fillId="3" borderId="8" xfId="3" applyNumberFormat="1" applyFont="1" applyFill="1" applyBorder="1" applyAlignment="1">
      <alignment vertical="center"/>
    </xf>
    <xf numFmtId="0" fontId="6" fillId="0" borderId="8" xfId="3" applyFont="1" applyBorder="1" applyAlignment="1">
      <alignment vertical="center"/>
    </xf>
    <xf numFmtId="0" fontId="7" fillId="0" borderId="8" xfId="3" applyFont="1" applyBorder="1" applyAlignment="1">
      <alignment horizontal="center" vertical="center" wrapText="1"/>
    </xf>
    <xf numFmtId="2" fontId="7" fillId="0" borderId="8" xfId="3" applyNumberFormat="1" applyFont="1" applyBorder="1" applyAlignment="1">
      <alignment horizontal="right" vertical="center"/>
    </xf>
    <xf numFmtId="2" fontId="6" fillId="0" borderId="8" xfId="3" applyNumberFormat="1" applyFont="1" applyBorder="1" applyAlignment="1">
      <alignment horizontal="right" vertical="center"/>
    </xf>
    <xf numFmtId="2" fontId="7" fillId="3" borderId="8" xfId="3" applyNumberFormat="1" applyFont="1" applyFill="1" applyBorder="1" applyAlignment="1">
      <alignment horizontal="right" vertical="center"/>
    </xf>
    <xf numFmtId="0" fontId="6" fillId="4" borderId="8" xfId="3" applyFont="1" applyFill="1" applyBorder="1" applyAlignment="1">
      <alignment vertical="center"/>
    </xf>
    <xf numFmtId="0" fontId="6" fillId="4" borderId="8" xfId="3" applyFont="1" applyFill="1" applyBorder="1" applyAlignment="1">
      <alignment horizontal="center" vertical="center" wrapText="1"/>
    </xf>
    <xf numFmtId="2" fontId="7" fillId="0" borderId="8" xfId="3" applyNumberFormat="1" applyFont="1" applyFill="1" applyBorder="1" applyAlignment="1">
      <alignment horizontal="right" vertical="center"/>
    </xf>
    <xf numFmtId="10" fontId="6" fillId="4" borderId="8" xfId="2" applyNumberFormat="1" applyFont="1" applyFill="1" applyBorder="1" applyAlignment="1">
      <alignment horizontal="right" vertical="center"/>
    </xf>
    <xf numFmtId="0" fontId="7" fillId="0" borderId="8" xfId="0" applyFont="1" applyBorder="1" applyAlignment="1">
      <alignment vertical="center"/>
    </xf>
    <xf numFmtId="10" fontId="7" fillId="0" borderId="8" xfId="2" applyNumberFormat="1" applyFont="1" applyFill="1" applyBorder="1" applyAlignment="1">
      <alignment horizontal="right" vertical="center"/>
    </xf>
    <xf numFmtId="0" fontId="6" fillId="0" borderId="0" xfId="0" applyFont="1" applyFill="1" applyBorder="1" applyAlignment="1">
      <alignment horizontal="center" vertical="center" wrapText="1"/>
    </xf>
    <xf numFmtId="0" fontId="6" fillId="4" borderId="18" xfId="0" applyFont="1" applyFill="1" applyBorder="1" applyAlignment="1" applyProtection="1">
      <alignment horizontal="center" vertical="center" wrapText="1"/>
      <protection locked="0"/>
    </xf>
    <xf numFmtId="0" fontId="5" fillId="0" borderId="20" xfId="0" applyFont="1" applyBorder="1" applyAlignment="1">
      <alignment horizontal="left" vertical="center" indent="1"/>
    </xf>
    <xf numFmtId="0" fontId="6" fillId="0" borderId="22" xfId="0" applyFont="1" applyBorder="1" applyAlignment="1">
      <alignment vertical="center"/>
    </xf>
    <xf numFmtId="0" fontId="6" fillId="4" borderId="22" xfId="0" applyFont="1" applyFill="1" applyBorder="1" applyAlignment="1">
      <alignment vertical="center"/>
    </xf>
    <xf numFmtId="2" fontId="6" fillId="4" borderId="22" xfId="0" applyNumberFormat="1" applyFont="1" applyFill="1" applyBorder="1" applyAlignment="1">
      <alignment vertical="center"/>
    </xf>
    <xf numFmtId="0" fontId="6" fillId="4" borderId="71" xfId="0" applyFont="1" applyFill="1" applyBorder="1" applyAlignment="1">
      <alignment horizontal="center" vertical="center" wrapText="1"/>
    </xf>
    <xf numFmtId="2" fontId="5" fillId="5" borderId="38" xfId="0" applyNumberFormat="1" applyFont="1" applyFill="1" applyBorder="1" applyAlignment="1">
      <alignment vertical="center"/>
    </xf>
    <xf numFmtId="2" fontId="5" fillId="5" borderId="25" xfId="0" applyNumberFormat="1" applyFont="1" applyFill="1" applyBorder="1" applyAlignment="1">
      <alignment vertical="center"/>
    </xf>
    <xf numFmtId="0" fontId="5" fillId="0" borderId="30" xfId="0" applyFont="1" applyBorder="1" applyAlignment="1">
      <alignment vertical="center"/>
    </xf>
    <xf numFmtId="2" fontId="6" fillId="4" borderId="5" xfId="0" applyNumberFormat="1" applyFont="1" applyFill="1" applyBorder="1" applyAlignment="1">
      <alignment vertical="center"/>
    </xf>
    <xf numFmtId="0" fontId="7" fillId="0" borderId="20" xfId="0" applyFont="1" applyBorder="1" applyAlignment="1">
      <alignment horizontal="left" vertical="center" indent="1"/>
    </xf>
    <xf numFmtId="0" fontId="6" fillId="0" borderId="64" xfId="0" applyFont="1" applyFill="1" applyBorder="1" applyAlignment="1">
      <alignment horizontal="center" vertical="center" wrapText="1"/>
    </xf>
    <xf numFmtId="2" fontId="5" fillId="0" borderId="0" xfId="0" applyNumberFormat="1" applyFont="1" applyAlignment="1">
      <alignment vertical="center" wrapText="1"/>
    </xf>
    <xf numFmtId="2" fontId="7" fillId="0" borderId="25" xfId="3" applyNumberFormat="1" applyFont="1" applyBorder="1" applyAlignment="1" applyProtection="1">
      <alignment vertical="center" wrapText="1"/>
    </xf>
    <xf numFmtId="2" fontId="7" fillId="2" borderId="18" xfId="3" applyNumberFormat="1" applyFont="1" applyFill="1" applyBorder="1" applyAlignment="1" applyProtection="1">
      <alignment vertical="center" wrapText="1"/>
      <protection locked="0"/>
    </xf>
    <xf numFmtId="2" fontId="6" fillId="3" borderId="43" xfId="3" applyNumberFormat="1" applyFont="1" applyFill="1" applyBorder="1" applyAlignment="1">
      <alignment vertical="center"/>
    </xf>
    <xf numFmtId="2" fontId="7" fillId="3" borderId="43" xfId="3" applyNumberFormat="1" applyFont="1" applyFill="1" applyBorder="1" applyAlignment="1">
      <alignment vertical="center"/>
    </xf>
    <xf numFmtId="0" fontId="6" fillId="0" borderId="4" xfId="0" applyFont="1" applyBorder="1" applyAlignment="1">
      <alignment horizontal="left" vertical="center" wrapText="1"/>
    </xf>
    <xf numFmtId="2" fontId="6" fillId="0" borderId="34" xfId="0" applyNumberFormat="1" applyFont="1" applyFill="1" applyBorder="1" applyAlignment="1">
      <alignment horizontal="center" vertical="center"/>
    </xf>
    <xf numFmtId="0" fontId="7" fillId="2" borderId="34" xfId="0" applyNumberFormat="1" applyFont="1" applyFill="1" applyBorder="1" applyAlignment="1" applyProtection="1">
      <alignment horizontal="right" vertical="center" wrapText="1"/>
      <protection locked="0"/>
    </xf>
    <xf numFmtId="0" fontId="7" fillId="2" borderId="0" xfId="0" applyNumberFormat="1" applyFont="1" applyFill="1" applyBorder="1" applyAlignment="1" applyProtection="1">
      <alignment vertical="center"/>
      <protection locked="0"/>
    </xf>
    <xf numFmtId="0" fontId="7" fillId="2" borderId="44" xfId="0" applyNumberFormat="1" applyFont="1" applyFill="1" applyBorder="1" applyAlignment="1" applyProtection="1">
      <alignment vertical="center"/>
      <protection locked="0"/>
    </xf>
    <xf numFmtId="10" fontId="6" fillId="3" borderId="22" xfId="0" applyNumberFormat="1" applyFont="1" applyFill="1" applyBorder="1"/>
    <xf numFmtId="1" fontId="15" fillId="16" borderId="8" xfId="22" applyNumberFormat="1" applyFont="1" applyFill="1" applyBorder="1" applyAlignment="1" applyProtection="1">
      <alignment horizontal="center" vertical="center"/>
      <protection locked="0"/>
    </xf>
    <xf numFmtId="2" fontId="6" fillId="3" borderId="8" xfId="22" applyNumberFormat="1" applyFont="1" applyFill="1" applyBorder="1" applyAlignment="1">
      <alignment horizontal="center" vertical="center"/>
    </xf>
    <xf numFmtId="2" fontId="6" fillId="4" borderId="8" xfId="22" applyNumberFormat="1" applyFont="1" applyFill="1" applyBorder="1" applyAlignment="1">
      <alignment horizontal="center" vertical="center"/>
    </xf>
    <xf numFmtId="0" fontId="6" fillId="3" borderId="1"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9"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11" xfId="0" applyFont="1" applyFill="1" applyBorder="1" applyAlignment="1">
      <alignment horizontal="center" vertical="center"/>
    </xf>
    <xf numFmtId="2" fontId="6" fillId="4" borderId="13" xfId="3" applyNumberFormat="1" applyFont="1" applyFill="1" applyBorder="1" applyAlignment="1">
      <alignment horizontal="center" vertical="center" wrapText="1"/>
    </xf>
    <xf numFmtId="2" fontId="6" fillId="4" borderId="14" xfId="3" applyNumberFormat="1" applyFont="1" applyFill="1" applyBorder="1" applyAlignment="1">
      <alignment horizontal="center" vertical="center" wrapText="1"/>
    </xf>
    <xf numFmtId="2" fontId="6" fillId="4" borderId="15" xfId="3" applyNumberFormat="1" applyFont="1" applyFill="1" applyBorder="1" applyAlignment="1">
      <alignment horizontal="center" vertical="center" wrapText="1"/>
    </xf>
    <xf numFmtId="0" fontId="6" fillId="4" borderId="13" xfId="3" applyFont="1" applyFill="1" applyBorder="1" applyAlignment="1">
      <alignment horizontal="center" vertical="center" wrapText="1"/>
    </xf>
    <xf numFmtId="0" fontId="6" fillId="4" borderId="14" xfId="3" applyFont="1" applyFill="1" applyBorder="1" applyAlignment="1">
      <alignment horizontal="center" vertical="center" wrapText="1"/>
    </xf>
    <xf numFmtId="0" fontId="6" fillId="4" borderId="15" xfId="3" applyFont="1" applyFill="1" applyBorder="1" applyAlignment="1">
      <alignment horizontal="center" vertical="center" wrapText="1"/>
    </xf>
    <xf numFmtId="2" fontId="6" fillId="4" borderId="8" xfId="0" applyNumberFormat="1" applyFont="1" applyFill="1" applyBorder="1" applyAlignment="1">
      <alignment horizontal="center" vertical="center"/>
    </xf>
    <xf numFmtId="2" fontId="6" fillId="4" borderId="8" xfId="0" applyNumberFormat="1" applyFont="1" applyFill="1" applyBorder="1" applyAlignment="1">
      <alignment horizontal="center" vertical="center" wrapText="1"/>
    </xf>
    <xf numFmtId="2" fontId="5" fillId="0" borderId="8" xfId="0" applyNumberFormat="1" applyFont="1" applyBorder="1"/>
    <xf numFmtId="2" fontId="5" fillId="0" borderId="8" xfId="0" applyNumberFormat="1" applyFont="1" applyBorder="1" applyAlignment="1">
      <alignment vertical="center"/>
    </xf>
    <xf numFmtId="2" fontId="6" fillId="4" borderId="8" xfId="0" applyNumberFormat="1" applyFont="1" applyFill="1" applyBorder="1" applyAlignment="1" applyProtection="1">
      <alignment horizontal="center" vertical="center"/>
      <protection locked="0"/>
    </xf>
    <xf numFmtId="2" fontId="6" fillId="4" borderId="14" xfId="0" applyNumberFormat="1" applyFont="1" applyFill="1" applyBorder="1" applyAlignment="1">
      <alignment horizontal="center" vertical="center" wrapText="1"/>
    </xf>
    <xf numFmtId="2" fontId="6" fillId="4" borderId="15" xfId="0" applyNumberFormat="1" applyFont="1" applyFill="1" applyBorder="1" applyAlignment="1">
      <alignment horizontal="center" vertical="center" wrapText="1"/>
    </xf>
    <xf numFmtId="2" fontId="6" fillId="4" borderId="13" xfId="0" applyNumberFormat="1" applyFont="1" applyFill="1" applyBorder="1" applyAlignment="1">
      <alignment horizontal="center"/>
    </xf>
    <xf numFmtId="2" fontId="6" fillId="4" borderId="14" xfId="0" applyNumberFormat="1" applyFont="1" applyFill="1" applyBorder="1" applyAlignment="1">
      <alignment horizontal="center"/>
    </xf>
    <xf numFmtId="2" fontId="6" fillId="4" borderId="15" xfId="0" applyNumberFormat="1" applyFont="1" applyFill="1" applyBorder="1" applyAlignment="1">
      <alignment horizontal="center"/>
    </xf>
    <xf numFmtId="2" fontId="6" fillId="0" borderId="0" xfId="3" applyNumberFormat="1" applyFont="1" applyFill="1" applyBorder="1" applyAlignment="1">
      <alignment horizontal="center" vertical="center"/>
    </xf>
    <xf numFmtId="2" fontId="6" fillId="0" borderId="0" xfId="3" applyNumberFormat="1" applyFont="1" applyFill="1" applyBorder="1" applyAlignment="1">
      <alignment horizontal="center"/>
    </xf>
    <xf numFmtId="2" fontId="6" fillId="0" borderId="0" xfId="3" applyNumberFormat="1" applyFont="1" applyFill="1" applyBorder="1" applyAlignment="1">
      <alignment horizontal="center" vertical="center" wrapText="1"/>
    </xf>
    <xf numFmtId="2" fontId="6" fillId="4" borderId="16" xfId="0" applyNumberFormat="1" applyFont="1" applyFill="1" applyBorder="1" applyAlignment="1" applyProtection="1">
      <alignment horizontal="center" vertical="center" wrapText="1"/>
    </xf>
    <xf numFmtId="2" fontId="5" fillId="4" borderId="25" xfId="0" applyNumberFormat="1" applyFont="1" applyFill="1" applyBorder="1" applyProtection="1"/>
    <xf numFmtId="0" fontId="6" fillId="4" borderId="16" xfId="0" applyNumberFormat="1" applyFont="1" applyFill="1" applyBorder="1" applyAlignment="1" applyProtection="1">
      <alignment horizontal="center" vertical="center" wrapText="1"/>
    </xf>
    <xf numFmtId="0" fontId="5" fillId="4" borderId="25" xfId="0" applyNumberFormat="1" applyFont="1" applyFill="1" applyBorder="1" applyProtection="1"/>
    <xf numFmtId="2" fontId="6" fillId="4" borderId="36" xfId="0" applyNumberFormat="1" applyFont="1" applyFill="1" applyBorder="1" applyAlignment="1" applyProtection="1">
      <alignment horizontal="center" vertical="center" wrapText="1"/>
    </xf>
    <xf numFmtId="10" fontId="6" fillId="4" borderId="13" xfId="0" applyNumberFormat="1" applyFont="1" applyFill="1" applyBorder="1" applyAlignment="1" applyProtection="1">
      <alignment horizontal="center" vertical="top" wrapText="1"/>
    </xf>
    <xf numFmtId="10" fontId="6" fillId="4" borderId="14" xfId="0" applyNumberFormat="1" applyFont="1" applyFill="1" applyBorder="1" applyAlignment="1" applyProtection="1">
      <alignment horizontal="center" vertical="top" wrapText="1"/>
    </xf>
    <xf numFmtId="10" fontId="6" fillId="4" borderId="15" xfId="0" applyNumberFormat="1" applyFont="1" applyFill="1" applyBorder="1" applyAlignment="1" applyProtection="1">
      <alignment horizontal="center" vertical="top" wrapText="1"/>
    </xf>
    <xf numFmtId="2" fontId="6" fillId="4" borderId="18" xfId="0" applyNumberFormat="1" applyFont="1" applyFill="1" applyBorder="1" applyAlignment="1" applyProtection="1">
      <alignment horizontal="center" vertical="center" wrapText="1"/>
    </xf>
    <xf numFmtId="2" fontId="6" fillId="4" borderId="20" xfId="0" applyNumberFormat="1" applyFont="1" applyFill="1" applyBorder="1" applyAlignment="1" applyProtection="1">
      <alignment horizontal="center" vertical="center" wrapText="1"/>
    </xf>
    <xf numFmtId="2" fontId="6" fillId="4" borderId="34" xfId="0" applyNumberFormat="1" applyFont="1" applyFill="1" applyBorder="1" applyAlignment="1" applyProtection="1">
      <alignment horizontal="center" vertical="center" wrapText="1"/>
    </xf>
    <xf numFmtId="0" fontId="17" fillId="10" borderId="8" xfId="0" applyFont="1" applyFill="1" applyBorder="1" applyAlignment="1">
      <alignment horizontal="left" vertical="center" wrapText="1"/>
    </xf>
    <xf numFmtId="2" fontId="14" fillId="12" borderId="8" xfId="0" applyNumberFormat="1" applyFont="1" applyFill="1" applyBorder="1" applyAlignment="1">
      <alignment horizontal="center"/>
    </xf>
    <xf numFmtId="2" fontId="6" fillId="0" borderId="0" xfId="0" applyNumberFormat="1" applyFont="1" applyAlignment="1">
      <alignment horizontal="left" wrapText="1"/>
    </xf>
    <xf numFmtId="2" fontId="14" fillId="12" borderId="8" xfId="0" applyNumberFormat="1" applyFont="1" applyFill="1" applyBorder="1" applyAlignment="1">
      <alignment horizontal="center" vertical="center" wrapText="1"/>
    </xf>
    <xf numFmtId="2" fontId="16" fillId="12" borderId="8" xfId="0" applyNumberFormat="1" applyFont="1" applyFill="1" applyBorder="1" applyAlignment="1">
      <alignment horizontal="center" vertical="center" wrapText="1"/>
    </xf>
    <xf numFmtId="2" fontId="16" fillId="12" borderId="8" xfId="0" applyNumberFormat="1" applyFont="1" applyFill="1" applyBorder="1" applyAlignment="1">
      <alignment horizontal="center"/>
    </xf>
    <xf numFmtId="2" fontId="14" fillId="12" borderId="8" xfId="0" applyNumberFormat="1" applyFont="1" applyFill="1" applyBorder="1" applyAlignment="1">
      <alignment horizontal="center" vertical="center"/>
    </xf>
    <xf numFmtId="0" fontId="14" fillId="12" borderId="8" xfId="0" applyFont="1" applyFill="1" applyBorder="1" applyAlignment="1">
      <alignment horizontal="center" vertical="center" wrapText="1"/>
    </xf>
    <xf numFmtId="2" fontId="14" fillId="11" borderId="8" xfId="0" applyNumberFormat="1" applyFont="1" applyFill="1" applyBorder="1" applyAlignment="1">
      <alignment horizontal="center" vertical="center" wrapText="1"/>
    </xf>
    <xf numFmtId="2" fontId="15" fillId="11" borderId="8" xfId="0" applyNumberFormat="1" applyFont="1" applyFill="1" applyBorder="1" applyAlignment="1">
      <alignment horizontal="center" vertical="center" wrapText="1"/>
    </xf>
    <xf numFmtId="2" fontId="15" fillId="12" borderId="8" xfId="0" applyNumberFormat="1" applyFont="1" applyFill="1" applyBorder="1" applyAlignment="1">
      <alignment horizontal="center" vertical="center" wrapText="1"/>
    </xf>
    <xf numFmtId="2" fontId="6" fillId="4" borderId="17" xfId="0" applyNumberFormat="1" applyFont="1" applyFill="1" applyBorder="1" applyAlignment="1">
      <alignment horizontal="center"/>
    </xf>
    <xf numFmtId="2" fontId="6" fillId="4" borderId="32" xfId="0" applyNumberFormat="1" applyFont="1" applyFill="1" applyBorder="1" applyAlignment="1">
      <alignment horizontal="center"/>
    </xf>
    <xf numFmtId="2" fontId="6" fillId="4" borderId="33" xfId="0" applyNumberFormat="1" applyFont="1" applyFill="1" applyBorder="1" applyAlignment="1">
      <alignment horizontal="center"/>
    </xf>
    <xf numFmtId="2" fontId="18" fillId="11" borderId="0" xfId="0" applyNumberFormat="1" applyFont="1" applyFill="1" applyAlignment="1">
      <alignment horizontal="left" vertical="center" wrapText="1"/>
    </xf>
    <xf numFmtId="0" fontId="21" fillId="0" borderId="8" xfId="0" applyFont="1" applyBorder="1" applyAlignment="1">
      <alignment horizontal="center" vertical="center" wrapText="1"/>
    </xf>
    <xf numFmtId="2" fontId="6" fillId="4" borderId="45" xfId="0" applyNumberFormat="1" applyFont="1" applyFill="1" applyBorder="1" applyAlignment="1">
      <alignment horizontal="center"/>
    </xf>
    <xf numFmtId="2" fontId="6" fillId="4" borderId="47" xfId="0" applyNumberFormat="1" applyFont="1" applyFill="1" applyBorder="1" applyAlignment="1">
      <alignment horizontal="center"/>
    </xf>
    <xf numFmtId="2" fontId="6" fillId="4" borderId="48" xfId="0" applyNumberFormat="1" applyFont="1" applyFill="1" applyBorder="1" applyAlignment="1">
      <alignment horizontal="center"/>
    </xf>
    <xf numFmtId="2" fontId="17" fillId="0" borderId="16" xfId="3" applyNumberFormat="1" applyFont="1" applyFill="1" applyBorder="1" applyAlignment="1" applyProtection="1">
      <alignment horizontal="center" vertical="center" wrapText="1"/>
    </xf>
    <xf numFmtId="2" fontId="17" fillId="0" borderId="34" xfId="3" applyNumberFormat="1" applyFont="1" applyFill="1" applyBorder="1" applyAlignment="1" applyProtection="1">
      <alignment horizontal="center" vertical="center" wrapText="1"/>
    </xf>
    <xf numFmtId="2" fontId="17" fillId="0" borderId="36" xfId="3" applyNumberFormat="1" applyFont="1" applyFill="1" applyBorder="1" applyAlignment="1" applyProtection="1">
      <alignment horizontal="center" vertical="center" wrapText="1"/>
    </xf>
    <xf numFmtId="2" fontId="17" fillId="0" borderId="17" xfId="3" applyNumberFormat="1" applyFont="1" applyFill="1" applyBorder="1" applyAlignment="1" applyProtection="1">
      <alignment horizontal="center" vertical="center" wrapText="1"/>
    </xf>
    <xf numFmtId="2" fontId="17" fillId="0" borderId="32" xfId="3" applyNumberFormat="1" applyFont="1" applyFill="1" applyBorder="1" applyAlignment="1" applyProtection="1">
      <alignment horizontal="center" vertical="center" wrapText="1"/>
    </xf>
    <xf numFmtId="2" fontId="17" fillId="0" borderId="33" xfId="3" applyNumberFormat="1" applyFont="1" applyFill="1" applyBorder="1" applyAlignment="1" applyProtection="1">
      <alignment horizontal="center" vertical="center" wrapText="1"/>
    </xf>
    <xf numFmtId="2" fontId="17" fillId="0" borderId="63" xfId="3" applyNumberFormat="1" applyFont="1" applyFill="1" applyBorder="1" applyAlignment="1" applyProtection="1">
      <alignment horizontal="center" vertical="center" wrapText="1"/>
    </xf>
    <xf numFmtId="2" fontId="17" fillId="0" borderId="0" xfId="3" applyNumberFormat="1" applyFont="1" applyFill="1" applyBorder="1" applyAlignment="1" applyProtection="1">
      <alignment horizontal="center" vertical="center" wrapText="1"/>
    </xf>
    <xf numFmtId="2" fontId="17" fillId="0" borderId="44" xfId="3" applyNumberFormat="1" applyFont="1" applyFill="1" applyBorder="1" applyAlignment="1" applyProtection="1">
      <alignment horizontal="center" vertical="center" wrapText="1"/>
    </xf>
    <xf numFmtId="2" fontId="17" fillId="0" borderId="70" xfId="3" applyNumberFormat="1" applyFont="1" applyFill="1" applyBorder="1" applyAlignment="1" applyProtection="1">
      <alignment horizontal="center" vertical="center" wrapText="1"/>
    </xf>
    <xf numFmtId="2" fontId="17" fillId="0" borderId="64" xfId="3" applyNumberFormat="1" applyFont="1" applyFill="1" applyBorder="1" applyAlignment="1" applyProtection="1">
      <alignment horizontal="center" vertical="center" wrapText="1"/>
    </xf>
    <xf numFmtId="2" fontId="17" fillId="0" borderId="56" xfId="3" applyNumberFormat="1" applyFont="1" applyFill="1" applyBorder="1" applyAlignment="1" applyProtection="1">
      <alignment horizontal="center" vertical="center" wrapText="1"/>
    </xf>
    <xf numFmtId="2" fontId="17" fillId="0" borderId="16" xfId="3" applyNumberFormat="1" applyFont="1" applyFill="1" applyBorder="1" applyAlignment="1" applyProtection="1">
      <alignment horizontal="center" vertical="center"/>
    </xf>
    <xf numFmtId="2" fontId="17" fillId="0" borderId="34" xfId="3" applyNumberFormat="1" applyFont="1" applyFill="1" applyBorder="1" applyAlignment="1" applyProtection="1">
      <alignment horizontal="center" vertical="center"/>
    </xf>
    <xf numFmtId="2" fontId="17" fillId="0" borderId="36" xfId="3" applyNumberFormat="1" applyFont="1" applyFill="1" applyBorder="1" applyAlignment="1" applyProtection="1">
      <alignment horizontal="center" vertical="center"/>
    </xf>
    <xf numFmtId="2" fontId="17" fillId="0" borderId="16" xfId="8" applyNumberFormat="1" applyFont="1" applyFill="1" applyBorder="1" applyAlignment="1">
      <alignment horizontal="center" vertical="center" wrapText="1"/>
    </xf>
    <xf numFmtId="2" fontId="17" fillId="0" borderId="34" xfId="8" applyNumberFormat="1" applyFont="1" applyFill="1" applyBorder="1" applyAlignment="1">
      <alignment horizontal="center" vertical="center" wrapText="1"/>
    </xf>
    <xf numFmtId="2" fontId="17" fillId="0" borderId="36" xfId="8" applyNumberFormat="1" applyFont="1" applyFill="1" applyBorder="1" applyAlignment="1">
      <alignment horizontal="center" vertical="center" wrapText="1"/>
    </xf>
    <xf numFmtId="2" fontId="17" fillId="0" borderId="18" xfId="3" applyNumberFormat="1" applyFont="1" applyFill="1" applyBorder="1" applyAlignment="1" applyProtection="1">
      <alignment horizontal="center" vertical="center"/>
    </xf>
    <xf numFmtId="2" fontId="17" fillId="0" borderId="20" xfId="3" applyNumberFormat="1" applyFont="1" applyFill="1" applyBorder="1" applyAlignment="1" applyProtection="1">
      <alignment horizontal="center" vertical="center"/>
    </xf>
    <xf numFmtId="2" fontId="17" fillId="0" borderId="22" xfId="3" applyNumberFormat="1" applyFont="1" applyFill="1" applyBorder="1" applyAlignment="1" applyProtection="1">
      <alignment horizontal="center" vertical="center"/>
    </xf>
    <xf numFmtId="2" fontId="17" fillId="0" borderId="18" xfId="3" applyNumberFormat="1" applyFont="1" applyFill="1" applyBorder="1" applyAlignment="1" applyProtection="1">
      <alignment horizontal="center" vertical="center" wrapText="1"/>
    </xf>
    <xf numFmtId="2" fontId="17" fillId="0" borderId="20" xfId="3" applyNumberFormat="1" applyFont="1" applyFill="1" applyBorder="1" applyAlignment="1" applyProtection="1">
      <alignment horizontal="center" vertical="center" wrapText="1"/>
    </xf>
    <xf numFmtId="2" fontId="17" fillId="0" borderId="22" xfId="3" applyNumberFormat="1" applyFont="1" applyFill="1" applyBorder="1" applyAlignment="1" applyProtection="1">
      <alignment horizontal="center" vertical="center" wrapText="1"/>
    </xf>
    <xf numFmtId="2" fontId="6" fillId="4" borderId="17" xfId="3" applyNumberFormat="1" applyFont="1" applyFill="1" applyBorder="1" applyAlignment="1">
      <alignment horizontal="center" vertical="center" wrapText="1"/>
    </xf>
    <xf numFmtId="2" fontId="6" fillId="4" borderId="32" xfId="3" applyNumberFormat="1" applyFont="1" applyFill="1" applyBorder="1" applyAlignment="1">
      <alignment horizontal="center" vertical="center" wrapText="1"/>
    </xf>
    <xf numFmtId="2" fontId="6" fillId="4" borderId="33" xfId="3" applyNumberFormat="1" applyFont="1" applyFill="1" applyBorder="1" applyAlignment="1">
      <alignment horizontal="center" vertical="center" wrapText="1"/>
    </xf>
    <xf numFmtId="2" fontId="6" fillId="3" borderId="16" xfId="3" applyNumberFormat="1" applyFont="1" applyFill="1" applyBorder="1" applyAlignment="1">
      <alignment horizontal="center" vertical="center" wrapText="1"/>
    </xf>
    <xf numFmtId="2" fontId="6" fillId="3" borderId="34" xfId="3" applyNumberFormat="1" applyFont="1" applyFill="1" applyBorder="1" applyAlignment="1">
      <alignment horizontal="center" vertical="center" wrapText="1"/>
    </xf>
    <xf numFmtId="2" fontId="6" fillId="3" borderId="25" xfId="3" applyNumberFormat="1" applyFont="1" applyFill="1" applyBorder="1" applyAlignment="1">
      <alignment horizontal="center" vertical="center" wrapText="1"/>
    </xf>
    <xf numFmtId="2" fontId="6" fillId="3" borderId="36" xfId="3" applyNumberFormat="1" applyFont="1" applyFill="1" applyBorder="1" applyAlignment="1">
      <alignment horizontal="center" vertical="center" wrapText="1"/>
    </xf>
    <xf numFmtId="2" fontId="6" fillId="3" borderId="13" xfId="3" applyNumberFormat="1" applyFont="1" applyFill="1" applyBorder="1" applyAlignment="1">
      <alignment horizontal="center" vertical="center" wrapText="1"/>
    </xf>
    <xf numFmtId="2" fontId="6" fillId="3" borderId="14" xfId="3" applyNumberFormat="1" applyFont="1" applyFill="1" applyBorder="1" applyAlignment="1">
      <alignment horizontal="center" vertical="center" wrapText="1"/>
    </xf>
    <xf numFmtId="2" fontId="6" fillId="3" borderId="15" xfId="3" applyNumberFormat="1" applyFont="1" applyFill="1" applyBorder="1" applyAlignment="1">
      <alignment horizontal="center" vertical="center" wrapText="1"/>
    </xf>
    <xf numFmtId="2" fontId="6" fillId="3" borderId="16" xfId="3" applyNumberFormat="1" applyFont="1" applyFill="1" applyBorder="1" applyAlignment="1" applyProtection="1">
      <alignment horizontal="center" vertical="center" wrapText="1"/>
      <protection locked="0"/>
    </xf>
    <xf numFmtId="2" fontId="6" fillId="3" borderId="36" xfId="3" applyNumberFormat="1" applyFont="1" applyFill="1" applyBorder="1" applyAlignment="1" applyProtection="1">
      <alignment horizontal="center" vertical="center" wrapText="1"/>
      <protection locked="0"/>
    </xf>
    <xf numFmtId="0" fontId="26" fillId="9" borderId="8"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cellXfs>
  <cellStyles count="23">
    <cellStyle name="Comma" xfId="1" builtinId="3"/>
    <cellStyle name="Comma 2" xfId="9"/>
    <cellStyle name="Comma 2 2" xfId="10"/>
    <cellStyle name="Comma 3" xfId="5"/>
    <cellStyle name="Comma 4" xfId="11"/>
    <cellStyle name="Comma 4 2" xfId="12"/>
    <cellStyle name="Hyperlink" xfId="4" builtinId="8"/>
    <cellStyle name="Normal" xfId="0" builtinId="0"/>
    <cellStyle name="Normal 2" xfId="6"/>
    <cellStyle name="Normal 2 2" xfId="13"/>
    <cellStyle name="Normal 3" xfId="14"/>
    <cellStyle name="Normal 3 2" xfId="7"/>
    <cellStyle name="Normal 3 2 2" xfId="8"/>
    <cellStyle name="Normal 39" xfId="15"/>
    <cellStyle name="Normal 5" xfId="16"/>
    <cellStyle name="Normal_FORMATS 5 YEAR ALOKE" xfId="3"/>
    <cellStyle name="Normal_FORMATS 5 YEAR ALOKE 3 2" xfId="22"/>
    <cellStyle name="Percent" xfId="2" builtinId="5"/>
    <cellStyle name="Percent 2" xfId="17"/>
    <cellStyle name="Percent 3" xfId="18"/>
    <cellStyle name="Percent 3 2" xfId="19"/>
    <cellStyle name="Percent 4" xfId="20"/>
    <cellStyle name="unit" xfId="2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RR&amp;TARIFF%20FILINGS/MYT%20for%20ditribution%20business%20for%205th%20Control%20period/Distribution%20MYT%20final%2030.11.2023/APEPDCL_Working_file_Model%205th%20CP%20Final.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RR"/>
      <sheetName val="RRB"/>
      <sheetName val="Sales &amp; Revenue"/>
      <sheetName val="GFA"/>
      <sheetName val="Capex"/>
      <sheetName val="Capital Structure"/>
      <sheetName val="CWIP"/>
      <sheetName val="Dep"/>
      <sheetName val="WC"/>
      <sheetName val="CC"/>
      <sheetName val="CSD"/>
      <sheetName val="Loans workings"/>
      <sheetName val="Ongoing loans (Projections)"/>
      <sheetName val="Proposed Loans"/>
      <sheetName val="Investment Plan"/>
      <sheetName val="LT Invest"/>
      <sheetName val="P&amp;L"/>
      <sheetName val="BS"/>
      <sheetName val="CFlow"/>
      <sheetName val="NTI"/>
      <sheetName val="Other Exp"/>
      <sheetName val="Wheeling OA Actuals"/>
      <sheetName val="Wheeling OA"/>
      <sheetName val="Tax"/>
      <sheetName val="Voltage-wise Assets"/>
      <sheetName val="Foreign Loans"/>
      <sheetName val="Network Details"/>
      <sheetName val="Distribution Losses"/>
      <sheetName val="Working Capital FY19-24"/>
    </sheetNames>
    <sheetDataSet>
      <sheetData sheetId="0"/>
      <sheetData sheetId="1"/>
      <sheetData sheetId="2"/>
      <sheetData sheetId="3"/>
      <sheetData sheetId="4"/>
      <sheetData sheetId="5"/>
      <sheetData sheetId="6"/>
      <sheetData sheetId="7">
        <row r="188">
          <cell r="E188">
            <v>0</v>
          </cell>
        </row>
      </sheetData>
      <sheetData sheetId="8">
        <row r="8">
          <cell r="J8">
            <v>219.84785825402449</v>
          </cell>
        </row>
      </sheetData>
      <sheetData sheetId="9">
        <row r="14">
          <cell r="B14">
            <v>580.84</v>
          </cell>
        </row>
      </sheetData>
      <sheetData sheetId="10"/>
      <sheetData sheetId="11"/>
      <sheetData sheetId="12">
        <row r="166">
          <cell r="N166">
            <v>90.43</v>
          </cell>
        </row>
        <row r="243">
          <cell r="N243">
            <v>135.27000000000001</v>
          </cell>
        </row>
        <row r="320">
          <cell r="N320">
            <v>228.54</v>
          </cell>
        </row>
      </sheetData>
      <sheetData sheetId="13">
        <row r="51">
          <cell r="B51" t="str">
            <v>JHC</v>
          </cell>
        </row>
      </sheetData>
      <sheetData sheetId="14"/>
      <sheetData sheetId="15"/>
      <sheetData sheetId="16"/>
      <sheetData sheetId="17"/>
      <sheetData sheetId="18"/>
      <sheetData sheetId="19">
        <row r="10">
          <cell r="C10" t="str">
            <v>i) Staff Loans &amp; Advances</v>
          </cell>
        </row>
      </sheetData>
      <sheetData sheetId="20"/>
      <sheetData sheetId="21"/>
      <sheetData sheetId="22">
        <row r="9">
          <cell r="F9">
            <v>6.9990652799999999</v>
          </cell>
        </row>
      </sheetData>
      <sheetData sheetId="23"/>
      <sheetData sheetId="24">
        <row r="7">
          <cell r="H7">
            <v>1728.6499810508606</v>
          </cell>
        </row>
      </sheetData>
      <sheetData sheetId="25"/>
      <sheetData sheetId="26"/>
      <sheetData sheetId="27">
        <row r="17">
          <cell r="H17">
            <v>689.38397399799214</v>
          </cell>
          <cell r="I17">
            <v>750.40952814488992</v>
          </cell>
          <cell r="J17">
            <v>800.0457522585275</v>
          </cell>
          <cell r="K17">
            <v>846.70925570558393</v>
          </cell>
          <cell r="L17">
            <v>896.61200615686903</v>
          </cell>
          <cell r="M17">
            <v>949.95158968575561</v>
          </cell>
        </row>
      </sheetData>
      <sheetData sheetId="2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30-11-13%20at%20KPMG/Documents%20and%20Settings/admin/Local%20Settings/formats-LTTP-%20CPDCL.xls" TargetMode="External"/><Relationship Id="rId2" Type="http://schemas.openxmlformats.org/officeDocument/2006/relationships/hyperlink" Target="../../30-11-13%20at%20KPMG/Documents%20and%20Settings/admin/Local%20Settings/formats-LTTP-%20CPDCL.xls" TargetMode="External"/><Relationship Id="rId1" Type="http://schemas.openxmlformats.org/officeDocument/2006/relationships/hyperlink" Target="../../30-11-13%20at%20KPMG/Documents%20and%20Settings/admin/Local%20Settings/formats-LTTP-%20CPDCL.xls" TargetMode="External"/><Relationship Id="rId6" Type="http://schemas.openxmlformats.org/officeDocument/2006/relationships/printerSettings" Target="../printerSettings/printerSettings1.bin"/><Relationship Id="rId5" Type="http://schemas.openxmlformats.org/officeDocument/2006/relationships/hyperlink" Target="../../30-11-13%20at%20KPMG/Documents%20and%20Settings/admin/Local%20Settings/formats-LTTP-%20CPDCL.xls" TargetMode="External"/><Relationship Id="rId4" Type="http://schemas.openxmlformats.org/officeDocument/2006/relationships/hyperlink" Target="../../30-11-13%20at%20KPMG/Documents%20and%20Settings/admin/Local%20Settings/formats-LTTP-%20CPDCL.xl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sheetPr>
    <pageSetUpPr fitToPage="1"/>
  </sheetPr>
  <dimension ref="A1:P206"/>
  <sheetViews>
    <sheetView view="pageBreakPreview" zoomScale="60" workbookViewId="0">
      <selection activeCell="J24" sqref="J24"/>
    </sheetView>
  </sheetViews>
  <sheetFormatPr defaultRowHeight="14.25"/>
  <cols>
    <col min="1" max="1" width="13.140625" style="6" bestFit="1" customWidth="1"/>
    <col min="2" max="2" width="9.140625" style="6"/>
    <col min="3" max="3" width="50.85546875" style="6" bestFit="1" customWidth="1"/>
    <col min="4" max="4" width="25.28515625" style="6" bestFit="1" customWidth="1"/>
    <col min="5" max="6" width="9.140625" style="6"/>
    <col min="7" max="7" width="62.140625" style="6" bestFit="1" customWidth="1"/>
    <col min="8" max="256" width="9.140625" style="6"/>
    <col min="257" max="257" width="13.140625" style="6" bestFit="1" customWidth="1"/>
    <col min="258" max="258" width="9.140625" style="6"/>
    <col min="259" max="259" width="50.85546875" style="6" bestFit="1" customWidth="1"/>
    <col min="260" max="260" width="25.28515625" style="6" bestFit="1" customWidth="1"/>
    <col min="261" max="262" width="9.140625" style="6"/>
    <col min="263" max="263" width="62.140625" style="6" bestFit="1" customWidth="1"/>
    <col min="264" max="512" width="9.140625" style="6"/>
    <col min="513" max="513" width="13.140625" style="6" bestFit="1" customWidth="1"/>
    <col min="514" max="514" width="9.140625" style="6"/>
    <col min="515" max="515" width="50.85546875" style="6" bestFit="1" customWidth="1"/>
    <col min="516" max="516" width="25.28515625" style="6" bestFit="1" customWidth="1"/>
    <col min="517" max="518" width="9.140625" style="6"/>
    <col min="519" max="519" width="62.140625" style="6" bestFit="1" customWidth="1"/>
    <col min="520" max="768" width="9.140625" style="6"/>
    <col min="769" max="769" width="13.140625" style="6" bestFit="1" customWidth="1"/>
    <col min="770" max="770" width="9.140625" style="6"/>
    <col min="771" max="771" width="50.85546875" style="6" bestFit="1" customWidth="1"/>
    <col min="772" max="772" width="25.28515625" style="6" bestFit="1" customWidth="1"/>
    <col min="773" max="774" width="9.140625" style="6"/>
    <col min="775" max="775" width="62.140625" style="6" bestFit="1" customWidth="1"/>
    <col min="776" max="1024" width="9.140625" style="6"/>
    <col min="1025" max="1025" width="13.140625" style="6" bestFit="1" customWidth="1"/>
    <col min="1026" max="1026" width="9.140625" style="6"/>
    <col min="1027" max="1027" width="50.85546875" style="6" bestFit="1" customWidth="1"/>
    <col min="1028" max="1028" width="25.28515625" style="6" bestFit="1" customWidth="1"/>
    <col min="1029" max="1030" width="9.140625" style="6"/>
    <col min="1031" max="1031" width="62.140625" style="6" bestFit="1" customWidth="1"/>
    <col min="1032" max="1280" width="9.140625" style="6"/>
    <col min="1281" max="1281" width="13.140625" style="6" bestFit="1" customWidth="1"/>
    <col min="1282" max="1282" width="9.140625" style="6"/>
    <col min="1283" max="1283" width="50.85546875" style="6" bestFit="1" customWidth="1"/>
    <col min="1284" max="1284" width="25.28515625" style="6" bestFit="1" customWidth="1"/>
    <col min="1285" max="1286" width="9.140625" style="6"/>
    <col min="1287" max="1287" width="62.140625" style="6" bestFit="1" customWidth="1"/>
    <col min="1288" max="1536" width="9.140625" style="6"/>
    <col min="1537" max="1537" width="13.140625" style="6" bestFit="1" customWidth="1"/>
    <col min="1538" max="1538" width="9.140625" style="6"/>
    <col min="1539" max="1539" width="50.85546875" style="6" bestFit="1" customWidth="1"/>
    <col min="1540" max="1540" width="25.28515625" style="6" bestFit="1" customWidth="1"/>
    <col min="1541" max="1542" width="9.140625" style="6"/>
    <col min="1543" max="1543" width="62.140625" style="6" bestFit="1" customWidth="1"/>
    <col min="1544" max="1792" width="9.140625" style="6"/>
    <col min="1793" max="1793" width="13.140625" style="6" bestFit="1" customWidth="1"/>
    <col min="1794" max="1794" width="9.140625" style="6"/>
    <col min="1795" max="1795" width="50.85546875" style="6" bestFit="1" customWidth="1"/>
    <col min="1796" max="1796" width="25.28515625" style="6" bestFit="1" customWidth="1"/>
    <col min="1797" max="1798" width="9.140625" style="6"/>
    <col min="1799" max="1799" width="62.140625" style="6" bestFit="1" customWidth="1"/>
    <col min="1800" max="2048" width="9.140625" style="6"/>
    <col min="2049" max="2049" width="13.140625" style="6" bestFit="1" customWidth="1"/>
    <col min="2050" max="2050" width="9.140625" style="6"/>
    <col min="2051" max="2051" width="50.85546875" style="6" bestFit="1" customWidth="1"/>
    <col min="2052" max="2052" width="25.28515625" style="6" bestFit="1" customWidth="1"/>
    <col min="2053" max="2054" width="9.140625" style="6"/>
    <col min="2055" max="2055" width="62.140625" style="6" bestFit="1" customWidth="1"/>
    <col min="2056" max="2304" width="9.140625" style="6"/>
    <col min="2305" max="2305" width="13.140625" style="6" bestFit="1" customWidth="1"/>
    <col min="2306" max="2306" width="9.140625" style="6"/>
    <col min="2307" max="2307" width="50.85546875" style="6" bestFit="1" customWidth="1"/>
    <col min="2308" max="2308" width="25.28515625" style="6" bestFit="1" customWidth="1"/>
    <col min="2309" max="2310" width="9.140625" style="6"/>
    <col min="2311" max="2311" width="62.140625" style="6" bestFit="1" customWidth="1"/>
    <col min="2312" max="2560" width="9.140625" style="6"/>
    <col min="2561" max="2561" width="13.140625" style="6" bestFit="1" customWidth="1"/>
    <col min="2562" max="2562" width="9.140625" style="6"/>
    <col min="2563" max="2563" width="50.85546875" style="6" bestFit="1" customWidth="1"/>
    <col min="2564" max="2564" width="25.28515625" style="6" bestFit="1" customWidth="1"/>
    <col min="2565" max="2566" width="9.140625" style="6"/>
    <col min="2567" max="2567" width="62.140625" style="6" bestFit="1" customWidth="1"/>
    <col min="2568" max="2816" width="9.140625" style="6"/>
    <col min="2817" max="2817" width="13.140625" style="6" bestFit="1" customWidth="1"/>
    <col min="2818" max="2818" width="9.140625" style="6"/>
    <col min="2819" max="2819" width="50.85546875" style="6" bestFit="1" customWidth="1"/>
    <col min="2820" max="2820" width="25.28515625" style="6" bestFit="1" customWidth="1"/>
    <col min="2821" max="2822" width="9.140625" style="6"/>
    <col min="2823" max="2823" width="62.140625" style="6" bestFit="1" customWidth="1"/>
    <col min="2824" max="3072" width="9.140625" style="6"/>
    <col min="3073" max="3073" width="13.140625" style="6" bestFit="1" customWidth="1"/>
    <col min="3074" max="3074" width="9.140625" style="6"/>
    <col min="3075" max="3075" width="50.85546875" style="6" bestFit="1" customWidth="1"/>
    <col min="3076" max="3076" width="25.28515625" style="6" bestFit="1" customWidth="1"/>
    <col min="3077" max="3078" width="9.140625" style="6"/>
    <col min="3079" max="3079" width="62.140625" style="6" bestFit="1" customWidth="1"/>
    <col min="3080" max="3328" width="9.140625" style="6"/>
    <col min="3329" max="3329" width="13.140625" style="6" bestFit="1" customWidth="1"/>
    <col min="3330" max="3330" width="9.140625" style="6"/>
    <col min="3331" max="3331" width="50.85546875" style="6" bestFit="1" customWidth="1"/>
    <col min="3332" max="3332" width="25.28515625" style="6" bestFit="1" customWidth="1"/>
    <col min="3333" max="3334" width="9.140625" style="6"/>
    <col min="3335" max="3335" width="62.140625" style="6" bestFit="1" customWidth="1"/>
    <col min="3336" max="3584" width="9.140625" style="6"/>
    <col min="3585" max="3585" width="13.140625" style="6" bestFit="1" customWidth="1"/>
    <col min="3586" max="3586" width="9.140625" style="6"/>
    <col min="3587" max="3587" width="50.85546875" style="6" bestFit="1" customWidth="1"/>
    <col min="3588" max="3588" width="25.28515625" style="6" bestFit="1" customWidth="1"/>
    <col min="3589" max="3590" width="9.140625" style="6"/>
    <col min="3591" max="3591" width="62.140625" style="6" bestFit="1" customWidth="1"/>
    <col min="3592" max="3840" width="9.140625" style="6"/>
    <col min="3841" max="3841" width="13.140625" style="6" bestFit="1" customWidth="1"/>
    <col min="3842" max="3842" width="9.140625" style="6"/>
    <col min="3843" max="3843" width="50.85546875" style="6" bestFit="1" customWidth="1"/>
    <col min="3844" max="3844" width="25.28515625" style="6" bestFit="1" customWidth="1"/>
    <col min="3845" max="3846" width="9.140625" style="6"/>
    <col min="3847" max="3847" width="62.140625" style="6" bestFit="1" customWidth="1"/>
    <col min="3848" max="4096" width="9.140625" style="6"/>
    <col min="4097" max="4097" width="13.140625" style="6" bestFit="1" customWidth="1"/>
    <col min="4098" max="4098" width="9.140625" style="6"/>
    <col min="4099" max="4099" width="50.85546875" style="6" bestFit="1" customWidth="1"/>
    <col min="4100" max="4100" width="25.28515625" style="6" bestFit="1" customWidth="1"/>
    <col min="4101" max="4102" width="9.140625" style="6"/>
    <col min="4103" max="4103" width="62.140625" style="6" bestFit="1" customWidth="1"/>
    <col min="4104" max="4352" width="9.140625" style="6"/>
    <col min="4353" max="4353" width="13.140625" style="6" bestFit="1" customWidth="1"/>
    <col min="4354" max="4354" width="9.140625" style="6"/>
    <col min="4355" max="4355" width="50.85546875" style="6" bestFit="1" customWidth="1"/>
    <col min="4356" max="4356" width="25.28515625" style="6" bestFit="1" customWidth="1"/>
    <col min="4357" max="4358" width="9.140625" style="6"/>
    <col min="4359" max="4359" width="62.140625" style="6" bestFit="1" customWidth="1"/>
    <col min="4360" max="4608" width="9.140625" style="6"/>
    <col min="4609" max="4609" width="13.140625" style="6" bestFit="1" customWidth="1"/>
    <col min="4610" max="4610" width="9.140625" style="6"/>
    <col min="4611" max="4611" width="50.85546875" style="6" bestFit="1" customWidth="1"/>
    <col min="4612" max="4612" width="25.28515625" style="6" bestFit="1" customWidth="1"/>
    <col min="4613" max="4614" width="9.140625" style="6"/>
    <col min="4615" max="4615" width="62.140625" style="6" bestFit="1" customWidth="1"/>
    <col min="4616" max="4864" width="9.140625" style="6"/>
    <col min="4865" max="4865" width="13.140625" style="6" bestFit="1" customWidth="1"/>
    <col min="4866" max="4866" width="9.140625" style="6"/>
    <col min="4867" max="4867" width="50.85546875" style="6" bestFit="1" customWidth="1"/>
    <col min="4868" max="4868" width="25.28515625" style="6" bestFit="1" customWidth="1"/>
    <col min="4869" max="4870" width="9.140625" style="6"/>
    <col min="4871" max="4871" width="62.140625" style="6" bestFit="1" customWidth="1"/>
    <col min="4872" max="5120" width="9.140625" style="6"/>
    <col min="5121" max="5121" width="13.140625" style="6" bestFit="1" customWidth="1"/>
    <col min="5122" max="5122" width="9.140625" style="6"/>
    <col min="5123" max="5123" width="50.85546875" style="6" bestFit="1" customWidth="1"/>
    <col min="5124" max="5124" width="25.28515625" style="6" bestFit="1" customWidth="1"/>
    <col min="5125" max="5126" width="9.140625" style="6"/>
    <col min="5127" max="5127" width="62.140625" style="6" bestFit="1" customWidth="1"/>
    <col min="5128" max="5376" width="9.140625" style="6"/>
    <col min="5377" max="5377" width="13.140625" style="6" bestFit="1" customWidth="1"/>
    <col min="5378" max="5378" width="9.140625" style="6"/>
    <col min="5379" max="5379" width="50.85546875" style="6" bestFit="1" customWidth="1"/>
    <col min="5380" max="5380" width="25.28515625" style="6" bestFit="1" customWidth="1"/>
    <col min="5381" max="5382" width="9.140625" style="6"/>
    <col min="5383" max="5383" width="62.140625" style="6" bestFit="1" customWidth="1"/>
    <col min="5384" max="5632" width="9.140625" style="6"/>
    <col min="5633" max="5633" width="13.140625" style="6" bestFit="1" customWidth="1"/>
    <col min="5634" max="5634" width="9.140625" style="6"/>
    <col min="5635" max="5635" width="50.85546875" style="6" bestFit="1" customWidth="1"/>
    <col min="5636" max="5636" width="25.28515625" style="6" bestFit="1" customWidth="1"/>
    <col min="5637" max="5638" width="9.140625" style="6"/>
    <col min="5639" max="5639" width="62.140625" style="6" bestFit="1" customWidth="1"/>
    <col min="5640" max="5888" width="9.140625" style="6"/>
    <col min="5889" max="5889" width="13.140625" style="6" bestFit="1" customWidth="1"/>
    <col min="5890" max="5890" width="9.140625" style="6"/>
    <col min="5891" max="5891" width="50.85546875" style="6" bestFit="1" customWidth="1"/>
    <col min="5892" max="5892" width="25.28515625" style="6" bestFit="1" customWidth="1"/>
    <col min="5893" max="5894" width="9.140625" style="6"/>
    <col min="5895" max="5895" width="62.140625" style="6" bestFit="1" customWidth="1"/>
    <col min="5896" max="6144" width="9.140625" style="6"/>
    <col min="6145" max="6145" width="13.140625" style="6" bestFit="1" customWidth="1"/>
    <col min="6146" max="6146" width="9.140625" style="6"/>
    <col min="6147" max="6147" width="50.85546875" style="6" bestFit="1" customWidth="1"/>
    <col min="6148" max="6148" width="25.28515625" style="6" bestFit="1" customWidth="1"/>
    <col min="6149" max="6150" width="9.140625" style="6"/>
    <col min="6151" max="6151" width="62.140625" style="6" bestFit="1" customWidth="1"/>
    <col min="6152" max="6400" width="9.140625" style="6"/>
    <col min="6401" max="6401" width="13.140625" style="6" bestFit="1" customWidth="1"/>
    <col min="6402" max="6402" width="9.140625" style="6"/>
    <col min="6403" max="6403" width="50.85546875" style="6" bestFit="1" customWidth="1"/>
    <col min="6404" max="6404" width="25.28515625" style="6" bestFit="1" customWidth="1"/>
    <col min="6405" max="6406" width="9.140625" style="6"/>
    <col min="6407" max="6407" width="62.140625" style="6" bestFit="1" customWidth="1"/>
    <col min="6408" max="6656" width="9.140625" style="6"/>
    <col min="6657" max="6657" width="13.140625" style="6" bestFit="1" customWidth="1"/>
    <col min="6658" max="6658" width="9.140625" style="6"/>
    <col min="6659" max="6659" width="50.85546875" style="6" bestFit="1" customWidth="1"/>
    <col min="6660" max="6660" width="25.28515625" style="6" bestFit="1" customWidth="1"/>
    <col min="6661" max="6662" width="9.140625" style="6"/>
    <col min="6663" max="6663" width="62.140625" style="6" bestFit="1" customWidth="1"/>
    <col min="6664" max="6912" width="9.140625" style="6"/>
    <col min="6913" max="6913" width="13.140625" style="6" bestFit="1" customWidth="1"/>
    <col min="6914" max="6914" width="9.140625" style="6"/>
    <col min="6915" max="6915" width="50.85546875" style="6" bestFit="1" customWidth="1"/>
    <col min="6916" max="6916" width="25.28515625" style="6" bestFit="1" customWidth="1"/>
    <col min="6917" max="6918" width="9.140625" style="6"/>
    <col min="6919" max="6919" width="62.140625" style="6" bestFit="1" customWidth="1"/>
    <col min="6920" max="7168" width="9.140625" style="6"/>
    <col min="7169" max="7169" width="13.140625" style="6" bestFit="1" customWidth="1"/>
    <col min="7170" max="7170" width="9.140625" style="6"/>
    <col min="7171" max="7171" width="50.85546875" style="6" bestFit="1" customWidth="1"/>
    <col min="7172" max="7172" width="25.28515625" style="6" bestFit="1" customWidth="1"/>
    <col min="7173" max="7174" width="9.140625" style="6"/>
    <col min="7175" max="7175" width="62.140625" style="6" bestFit="1" customWidth="1"/>
    <col min="7176" max="7424" width="9.140625" style="6"/>
    <col min="7425" max="7425" width="13.140625" style="6" bestFit="1" customWidth="1"/>
    <col min="7426" max="7426" width="9.140625" style="6"/>
    <col min="7427" max="7427" width="50.85546875" style="6" bestFit="1" customWidth="1"/>
    <col min="7428" max="7428" width="25.28515625" style="6" bestFit="1" customWidth="1"/>
    <col min="7429" max="7430" width="9.140625" style="6"/>
    <col min="7431" max="7431" width="62.140625" style="6" bestFit="1" customWidth="1"/>
    <col min="7432" max="7680" width="9.140625" style="6"/>
    <col min="7681" max="7681" width="13.140625" style="6" bestFit="1" customWidth="1"/>
    <col min="7682" max="7682" width="9.140625" style="6"/>
    <col min="7683" max="7683" width="50.85546875" style="6" bestFit="1" customWidth="1"/>
    <col min="7684" max="7684" width="25.28515625" style="6" bestFit="1" customWidth="1"/>
    <col min="7685" max="7686" width="9.140625" style="6"/>
    <col min="7687" max="7687" width="62.140625" style="6" bestFit="1" customWidth="1"/>
    <col min="7688" max="7936" width="9.140625" style="6"/>
    <col min="7937" max="7937" width="13.140625" style="6" bestFit="1" customWidth="1"/>
    <col min="7938" max="7938" width="9.140625" style="6"/>
    <col min="7939" max="7939" width="50.85546875" style="6" bestFit="1" customWidth="1"/>
    <col min="7940" max="7940" width="25.28515625" style="6" bestFit="1" customWidth="1"/>
    <col min="7941" max="7942" width="9.140625" style="6"/>
    <col min="7943" max="7943" width="62.140625" style="6" bestFit="1" customWidth="1"/>
    <col min="7944" max="8192" width="9.140625" style="6"/>
    <col min="8193" max="8193" width="13.140625" style="6" bestFit="1" customWidth="1"/>
    <col min="8194" max="8194" width="9.140625" style="6"/>
    <col min="8195" max="8195" width="50.85546875" style="6" bestFit="1" customWidth="1"/>
    <col min="8196" max="8196" width="25.28515625" style="6" bestFit="1" customWidth="1"/>
    <col min="8197" max="8198" width="9.140625" style="6"/>
    <col min="8199" max="8199" width="62.140625" style="6" bestFit="1" customWidth="1"/>
    <col min="8200" max="8448" width="9.140625" style="6"/>
    <col min="8449" max="8449" width="13.140625" style="6" bestFit="1" customWidth="1"/>
    <col min="8450" max="8450" width="9.140625" style="6"/>
    <col min="8451" max="8451" width="50.85546875" style="6" bestFit="1" customWidth="1"/>
    <col min="8452" max="8452" width="25.28515625" style="6" bestFit="1" customWidth="1"/>
    <col min="8453" max="8454" width="9.140625" style="6"/>
    <col min="8455" max="8455" width="62.140625" style="6" bestFit="1" customWidth="1"/>
    <col min="8456" max="8704" width="9.140625" style="6"/>
    <col min="8705" max="8705" width="13.140625" style="6" bestFit="1" customWidth="1"/>
    <col min="8706" max="8706" width="9.140625" style="6"/>
    <col min="8707" max="8707" width="50.85546875" style="6" bestFit="1" customWidth="1"/>
    <col min="8708" max="8708" width="25.28515625" style="6" bestFit="1" customWidth="1"/>
    <col min="8709" max="8710" width="9.140625" style="6"/>
    <col min="8711" max="8711" width="62.140625" style="6" bestFit="1" customWidth="1"/>
    <col min="8712" max="8960" width="9.140625" style="6"/>
    <col min="8961" max="8961" width="13.140625" style="6" bestFit="1" customWidth="1"/>
    <col min="8962" max="8962" width="9.140625" style="6"/>
    <col min="8963" max="8963" width="50.85546875" style="6" bestFit="1" customWidth="1"/>
    <col min="8964" max="8964" width="25.28515625" style="6" bestFit="1" customWidth="1"/>
    <col min="8965" max="8966" width="9.140625" style="6"/>
    <col min="8967" max="8967" width="62.140625" style="6" bestFit="1" customWidth="1"/>
    <col min="8968" max="9216" width="9.140625" style="6"/>
    <col min="9217" max="9217" width="13.140625" style="6" bestFit="1" customWidth="1"/>
    <col min="9218" max="9218" width="9.140625" style="6"/>
    <col min="9219" max="9219" width="50.85546875" style="6" bestFit="1" customWidth="1"/>
    <col min="9220" max="9220" width="25.28515625" style="6" bestFit="1" customWidth="1"/>
    <col min="9221" max="9222" width="9.140625" style="6"/>
    <col min="9223" max="9223" width="62.140625" style="6" bestFit="1" customWidth="1"/>
    <col min="9224" max="9472" width="9.140625" style="6"/>
    <col min="9473" max="9473" width="13.140625" style="6" bestFit="1" customWidth="1"/>
    <col min="9474" max="9474" width="9.140625" style="6"/>
    <col min="9475" max="9475" width="50.85546875" style="6" bestFit="1" customWidth="1"/>
    <col min="9476" max="9476" width="25.28515625" style="6" bestFit="1" customWidth="1"/>
    <col min="9477" max="9478" width="9.140625" style="6"/>
    <col min="9479" max="9479" width="62.140625" style="6" bestFit="1" customWidth="1"/>
    <col min="9480" max="9728" width="9.140625" style="6"/>
    <col min="9729" max="9729" width="13.140625" style="6" bestFit="1" customWidth="1"/>
    <col min="9730" max="9730" width="9.140625" style="6"/>
    <col min="9731" max="9731" width="50.85546875" style="6" bestFit="1" customWidth="1"/>
    <col min="9732" max="9732" width="25.28515625" style="6" bestFit="1" customWidth="1"/>
    <col min="9733" max="9734" width="9.140625" style="6"/>
    <col min="9735" max="9735" width="62.140625" style="6" bestFit="1" customWidth="1"/>
    <col min="9736" max="9984" width="9.140625" style="6"/>
    <col min="9985" max="9985" width="13.140625" style="6" bestFit="1" customWidth="1"/>
    <col min="9986" max="9986" width="9.140625" style="6"/>
    <col min="9987" max="9987" width="50.85546875" style="6" bestFit="1" customWidth="1"/>
    <col min="9988" max="9988" width="25.28515625" style="6" bestFit="1" customWidth="1"/>
    <col min="9989" max="9990" width="9.140625" style="6"/>
    <col min="9991" max="9991" width="62.140625" style="6" bestFit="1" customWidth="1"/>
    <col min="9992" max="10240" width="9.140625" style="6"/>
    <col min="10241" max="10241" width="13.140625" style="6" bestFit="1" customWidth="1"/>
    <col min="10242" max="10242" width="9.140625" style="6"/>
    <col min="10243" max="10243" width="50.85546875" style="6" bestFit="1" customWidth="1"/>
    <col min="10244" max="10244" width="25.28515625" style="6" bestFit="1" customWidth="1"/>
    <col min="10245" max="10246" width="9.140625" style="6"/>
    <col min="10247" max="10247" width="62.140625" style="6" bestFit="1" customWidth="1"/>
    <col min="10248" max="10496" width="9.140625" style="6"/>
    <col min="10497" max="10497" width="13.140625" style="6" bestFit="1" customWidth="1"/>
    <col min="10498" max="10498" width="9.140625" style="6"/>
    <col min="10499" max="10499" width="50.85546875" style="6" bestFit="1" customWidth="1"/>
    <col min="10500" max="10500" width="25.28515625" style="6" bestFit="1" customWidth="1"/>
    <col min="10501" max="10502" width="9.140625" style="6"/>
    <col min="10503" max="10503" width="62.140625" style="6" bestFit="1" customWidth="1"/>
    <col min="10504" max="10752" width="9.140625" style="6"/>
    <col min="10753" max="10753" width="13.140625" style="6" bestFit="1" customWidth="1"/>
    <col min="10754" max="10754" width="9.140625" style="6"/>
    <col min="10755" max="10755" width="50.85546875" style="6" bestFit="1" customWidth="1"/>
    <col min="10756" max="10756" width="25.28515625" style="6" bestFit="1" customWidth="1"/>
    <col min="10757" max="10758" width="9.140625" style="6"/>
    <col min="10759" max="10759" width="62.140625" style="6" bestFit="1" customWidth="1"/>
    <col min="10760" max="11008" width="9.140625" style="6"/>
    <col min="11009" max="11009" width="13.140625" style="6" bestFit="1" customWidth="1"/>
    <col min="11010" max="11010" width="9.140625" style="6"/>
    <col min="11011" max="11011" width="50.85546875" style="6" bestFit="1" customWidth="1"/>
    <col min="11012" max="11012" width="25.28515625" style="6" bestFit="1" customWidth="1"/>
    <col min="11013" max="11014" width="9.140625" style="6"/>
    <col min="11015" max="11015" width="62.140625" style="6" bestFit="1" customWidth="1"/>
    <col min="11016" max="11264" width="9.140625" style="6"/>
    <col min="11265" max="11265" width="13.140625" style="6" bestFit="1" customWidth="1"/>
    <col min="11266" max="11266" width="9.140625" style="6"/>
    <col min="11267" max="11267" width="50.85546875" style="6" bestFit="1" customWidth="1"/>
    <col min="11268" max="11268" width="25.28515625" style="6" bestFit="1" customWidth="1"/>
    <col min="11269" max="11270" width="9.140625" style="6"/>
    <col min="11271" max="11271" width="62.140625" style="6" bestFit="1" customWidth="1"/>
    <col min="11272" max="11520" width="9.140625" style="6"/>
    <col min="11521" max="11521" width="13.140625" style="6" bestFit="1" customWidth="1"/>
    <col min="11522" max="11522" width="9.140625" style="6"/>
    <col min="11523" max="11523" width="50.85546875" style="6" bestFit="1" customWidth="1"/>
    <col min="11524" max="11524" width="25.28515625" style="6" bestFit="1" customWidth="1"/>
    <col min="11525" max="11526" width="9.140625" style="6"/>
    <col min="11527" max="11527" width="62.140625" style="6" bestFit="1" customWidth="1"/>
    <col min="11528" max="11776" width="9.140625" style="6"/>
    <col min="11777" max="11777" width="13.140625" style="6" bestFit="1" customWidth="1"/>
    <col min="11778" max="11778" width="9.140625" style="6"/>
    <col min="11779" max="11779" width="50.85546875" style="6" bestFit="1" customWidth="1"/>
    <col min="11780" max="11780" width="25.28515625" style="6" bestFit="1" customWidth="1"/>
    <col min="11781" max="11782" width="9.140625" style="6"/>
    <col min="11783" max="11783" width="62.140625" style="6" bestFit="1" customWidth="1"/>
    <col min="11784" max="12032" width="9.140625" style="6"/>
    <col min="12033" max="12033" width="13.140625" style="6" bestFit="1" customWidth="1"/>
    <col min="12034" max="12034" width="9.140625" style="6"/>
    <col min="12035" max="12035" width="50.85546875" style="6" bestFit="1" customWidth="1"/>
    <col min="12036" max="12036" width="25.28515625" style="6" bestFit="1" customWidth="1"/>
    <col min="12037" max="12038" width="9.140625" style="6"/>
    <col min="12039" max="12039" width="62.140625" style="6" bestFit="1" customWidth="1"/>
    <col min="12040" max="12288" width="9.140625" style="6"/>
    <col min="12289" max="12289" width="13.140625" style="6" bestFit="1" customWidth="1"/>
    <col min="12290" max="12290" width="9.140625" style="6"/>
    <col min="12291" max="12291" width="50.85546875" style="6" bestFit="1" customWidth="1"/>
    <col min="12292" max="12292" width="25.28515625" style="6" bestFit="1" customWidth="1"/>
    <col min="12293" max="12294" width="9.140625" style="6"/>
    <col min="12295" max="12295" width="62.140625" style="6" bestFit="1" customWidth="1"/>
    <col min="12296" max="12544" width="9.140625" style="6"/>
    <col min="12545" max="12545" width="13.140625" style="6" bestFit="1" customWidth="1"/>
    <col min="12546" max="12546" width="9.140625" style="6"/>
    <col min="12547" max="12547" width="50.85546875" style="6" bestFit="1" customWidth="1"/>
    <col min="12548" max="12548" width="25.28515625" style="6" bestFit="1" customWidth="1"/>
    <col min="12549" max="12550" width="9.140625" style="6"/>
    <col min="12551" max="12551" width="62.140625" style="6" bestFit="1" customWidth="1"/>
    <col min="12552" max="12800" width="9.140625" style="6"/>
    <col min="12801" max="12801" width="13.140625" style="6" bestFit="1" customWidth="1"/>
    <col min="12802" max="12802" width="9.140625" style="6"/>
    <col min="12803" max="12803" width="50.85546875" style="6" bestFit="1" customWidth="1"/>
    <col min="12804" max="12804" width="25.28515625" style="6" bestFit="1" customWidth="1"/>
    <col min="12805" max="12806" width="9.140625" style="6"/>
    <col min="12807" max="12807" width="62.140625" style="6" bestFit="1" customWidth="1"/>
    <col min="12808" max="13056" width="9.140625" style="6"/>
    <col min="13057" max="13057" width="13.140625" style="6" bestFit="1" customWidth="1"/>
    <col min="13058" max="13058" width="9.140625" style="6"/>
    <col min="13059" max="13059" width="50.85546875" style="6" bestFit="1" customWidth="1"/>
    <col min="13060" max="13060" width="25.28515625" style="6" bestFit="1" customWidth="1"/>
    <col min="13061" max="13062" width="9.140625" style="6"/>
    <col min="13063" max="13063" width="62.140625" style="6" bestFit="1" customWidth="1"/>
    <col min="13064" max="13312" width="9.140625" style="6"/>
    <col min="13313" max="13313" width="13.140625" style="6" bestFit="1" customWidth="1"/>
    <col min="13314" max="13314" width="9.140625" style="6"/>
    <col min="13315" max="13315" width="50.85546875" style="6" bestFit="1" customWidth="1"/>
    <col min="13316" max="13316" width="25.28515625" style="6" bestFit="1" customWidth="1"/>
    <col min="13317" max="13318" width="9.140625" style="6"/>
    <col min="13319" max="13319" width="62.140625" style="6" bestFit="1" customWidth="1"/>
    <col min="13320" max="13568" width="9.140625" style="6"/>
    <col min="13569" max="13569" width="13.140625" style="6" bestFit="1" customWidth="1"/>
    <col min="13570" max="13570" width="9.140625" style="6"/>
    <col min="13571" max="13571" width="50.85546875" style="6" bestFit="1" customWidth="1"/>
    <col min="13572" max="13572" width="25.28515625" style="6" bestFit="1" customWidth="1"/>
    <col min="13573" max="13574" width="9.140625" style="6"/>
    <col min="13575" max="13575" width="62.140625" style="6" bestFit="1" customWidth="1"/>
    <col min="13576" max="13824" width="9.140625" style="6"/>
    <col min="13825" max="13825" width="13.140625" style="6" bestFit="1" customWidth="1"/>
    <col min="13826" max="13826" width="9.140625" style="6"/>
    <col min="13827" max="13827" width="50.85546875" style="6" bestFit="1" customWidth="1"/>
    <col min="13828" max="13828" width="25.28515625" style="6" bestFit="1" customWidth="1"/>
    <col min="13829" max="13830" width="9.140625" style="6"/>
    <col min="13831" max="13831" width="62.140625" style="6" bestFit="1" customWidth="1"/>
    <col min="13832" max="14080" width="9.140625" style="6"/>
    <col min="14081" max="14081" width="13.140625" style="6" bestFit="1" customWidth="1"/>
    <col min="14082" max="14082" width="9.140625" style="6"/>
    <col min="14083" max="14083" width="50.85546875" style="6" bestFit="1" customWidth="1"/>
    <col min="14084" max="14084" width="25.28515625" style="6" bestFit="1" customWidth="1"/>
    <col min="14085" max="14086" width="9.140625" style="6"/>
    <col min="14087" max="14087" width="62.140625" style="6" bestFit="1" customWidth="1"/>
    <col min="14088" max="14336" width="9.140625" style="6"/>
    <col min="14337" max="14337" width="13.140625" style="6" bestFit="1" customWidth="1"/>
    <col min="14338" max="14338" width="9.140625" style="6"/>
    <col min="14339" max="14339" width="50.85546875" style="6" bestFit="1" customWidth="1"/>
    <col min="14340" max="14340" width="25.28515625" style="6" bestFit="1" customWidth="1"/>
    <col min="14341" max="14342" width="9.140625" style="6"/>
    <col min="14343" max="14343" width="62.140625" style="6" bestFit="1" customWidth="1"/>
    <col min="14344" max="14592" width="9.140625" style="6"/>
    <col min="14593" max="14593" width="13.140625" style="6" bestFit="1" customWidth="1"/>
    <col min="14594" max="14594" width="9.140625" style="6"/>
    <col min="14595" max="14595" width="50.85546875" style="6" bestFit="1" customWidth="1"/>
    <col min="14596" max="14596" width="25.28515625" style="6" bestFit="1" customWidth="1"/>
    <col min="14597" max="14598" width="9.140625" style="6"/>
    <col min="14599" max="14599" width="62.140625" style="6" bestFit="1" customWidth="1"/>
    <col min="14600" max="14848" width="9.140625" style="6"/>
    <col min="14849" max="14849" width="13.140625" style="6" bestFit="1" customWidth="1"/>
    <col min="14850" max="14850" width="9.140625" style="6"/>
    <col min="14851" max="14851" width="50.85546875" style="6" bestFit="1" customWidth="1"/>
    <col min="14852" max="14852" width="25.28515625" style="6" bestFit="1" customWidth="1"/>
    <col min="14853" max="14854" width="9.140625" style="6"/>
    <col min="14855" max="14855" width="62.140625" style="6" bestFit="1" customWidth="1"/>
    <col min="14856" max="15104" width="9.140625" style="6"/>
    <col min="15105" max="15105" width="13.140625" style="6" bestFit="1" customWidth="1"/>
    <col min="15106" max="15106" width="9.140625" style="6"/>
    <col min="15107" max="15107" width="50.85546875" style="6" bestFit="1" customWidth="1"/>
    <col min="15108" max="15108" width="25.28515625" style="6" bestFit="1" customWidth="1"/>
    <col min="15109" max="15110" width="9.140625" style="6"/>
    <col min="15111" max="15111" width="62.140625" style="6" bestFit="1" customWidth="1"/>
    <col min="15112" max="15360" width="9.140625" style="6"/>
    <col min="15361" max="15361" width="13.140625" style="6" bestFit="1" customWidth="1"/>
    <col min="15362" max="15362" width="9.140625" style="6"/>
    <col min="15363" max="15363" width="50.85546875" style="6" bestFit="1" customWidth="1"/>
    <col min="15364" max="15364" width="25.28515625" style="6" bestFit="1" customWidth="1"/>
    <col min="15365" max="15366" width="9.140625" style="6"/>
    <col min="15367" max="15367" width="62.140625" style="6" bestFit="1" customWidth="1"/>
    <col min="15368" max="15616" width="9.140625" style="6"/>
    <col min="15617" max="15617" width="13.140625" style="6" bestFit="1" customWidth="1"/>
    <col min="15618" max="15618" width="9.140625" style="6"/>
    <col min="15619" max="15619" width="50.85546875" style="6" bestFit="1" customWidth="1"/>
    <col min="15620" max="15620" width="25.28515625" style="6" bestFit="1" customWidth="1"/>
    <col min="15621" max="15622" width="9.140625" style="6"/>
    <col min="15623" max="15623" width="62.140625" style="6" bestFit="1" customWidth="1"/>
    <col min="15624" max="15872" width="9.140625" style="6"/>
    <col min="15873" max="15873" width="13.140625" style="6" bestFit="1" customWidth="1"/>
    <col min="15874" max="15874" width="9.140625" style="6"/>
    <col min="15875" max="15875" width="50.85546875" style="6" bestFit="1" customWidth="1"/>
    <col min="15876" max="15876" width="25.28515625" style="6" bestFit="1" customWidth="1"/>
    <col min="15877" max="15878" width="9.140625" style="6"/>
    <col min="15879" max="15879" width="62.140625" style="6" bestFit="1" customWidth="1"/>
    <col min="15880" max="16128" width="9.140625" style="6"/>
    <col min="16129" max="16129" width="13.140625" style="6" bestFit="1" customWidth="1"/>
    <col min="16130" max="16130" width="9.140625" style="6"/>
    <col min="16131" max="16131" width="50.85546875" style="6" bestFit="1" customWidth="1"/>
    <col min="16132" max="16132" width="25.28515625" style="6" bestFit="1" customWidth="1"/>
    <col min="16133" max="16134" width="9.140625" style="6"/>
    <col min="16135" max="16135" width="62.140625" style="6" bestFit="1" customWidth="1"/>
    <col min="16136" max="16384" width="9.140625" style="6"/>
  </cols>
  <sheetData>
    <row r="1" spans="2:16" ht="15" thickBot="1"/>
    <row r="2" spans="2:16" ht="19.5" customHeight="1">
      <c r="C2" s="596" t="s">
        <v>0</v>
      </c>
      <c r="D2" s="597" t="s">
        <v>470</v>
      </c>
    </row>
    <row r="3" spans="2:16" ht="19.5" customHeight="1">
      <c r="C3" s="598" t="s">
        <v>2</v>
      </c>
      <c r="D3" s="599" t="s">
        <v>3</v>
      </c>
    </row>
    <row r="4" spans="2:16" ht="19.5" customHeight="1">
      <c r="C4" s="598" t="s">
        <v>4</v>
      </c>
      <c r="D4" s="600" t="s">
        <v>502</v>
      </c>
    </row>
    <row r="5" spans="2:16" ht="19.5" customHeight="1">
      <c r="C5" s="598" t="s">
        <v>6</v>
      </c>
      <c r="D5" s="599" t="s">
        <v>501</v>
      </c>
    </row>
    <row r="6" spans="2:16" ht="19.5" customHeight="1">
      <c r="C6" s="598" t="s">
        <v>8</v>
      </c>
      <c r="D6" s="601"/>
    </row>
    <row r="7" spans="2:16" ht="19.5" customHeight="1">
      <c r="C7" s="598" t="s">
        <v>9</v>
      </c>
      <c r="D7" s="7">
        <v>5</v>
      </c>
    </row>
    <row r="8" spans="2:16" ht="19.5" customHeight="1">
      <c r="C8" s="598" t="s">
        <v>10</v>
      </c>
      <c r="D8" s="600" t="s">
        <v>11</v>
      </c>
    </row>
    <row r="9" spans="2:16" ht="19.5" customHeight="1" thickBot="1">
      <c r="C9" s="602" t="s">
        <v>12</v>
      </c>
      <c r="D9" s="603" t="s">
        <v>13</v>
      </c>
    </row>
    <row r="10" spans="2:16" ht="15" thickBot="1"/>
    <row r="11" spans="2:16">
      <c r="B11" s="947" t="s">
        <v>14</v>
      </c>
      <c r="C11" s="950" t="s">
        <v>15</v>
      </c>
      <c r="D11" s="953" t="s">
        <v>16</v>
      </c>
    </row>
    <row r="12" spans="2:16">
      <c r="B12" s="948"/>
      <c r="C12" s="951"/>
      <c r="D12" s="954"/>
    </row>
    <row r="13" spans="2:16" ht="53.25" customHeight="1" thickBot="1">
      <c r="B13" s="949"/>
      <c r="C13" s="952"/>
      <c r="D13" s="955"/>
    </row>
    <row r="14" spans="2:16">
      <c r="B14" s="604">
        <v>1</v>
      </c>
      <c r="C14" s="605" t="s">
        <v>17</v>
      </c>
      <c r="D14" s="606" t="s">
        <v>18</v>
      </c>
      <c r="E14" s="46"/>
      <c r="F14" s="385"/>
      <c r="G14" s="385"/>
      <c r="I14" s="46"/>
      <c r="J14" s="46"/>
      <c r="K14" s="46"/>
      <c r="L14" s="46"/>
      <c r="M14" s="46"/>
      <c r="N14" s="46"/>
      <c r="O14" s="46"/>
      <c r="P14" s="46"/>
    </row>
    <row r="15" spans="2:16">
      <c r="B15" s="607">
        <v>2</v>
      </c>
      <c r="C15" s="608" t="s">
        <v>19</v>
      </c>
      <c r="D15" s="609" t="s">
        <v>20</v>
      </c>
      <c r="E15" s="46"/>
      <c r="F15" s="44"/>
      <c r="G15" s="44"/>
      <c r="I15" s="46"/>
      <c r="J15" s="46"/>
      <c r="K15" s="46"/>
      <c r="L15" s="46"/>
      <c r="M15" s="46"/>
      <c r="N15" s="46"/>
      <c r="O15" s="46"/>
      <c r="P15" s="46"/>
    </row>
    <row r="16" spans="2:16">
      <c r="B16" s="607">
        <v>3</v>
      </c>
      <c r="C16" s="608" t="s">
        <v>21</v>
      </c>
      <c r="D16" s="609" t="s">
        <v>22</v>
      </c>
      <c r="E16" s="46"/>
      <c r="F16" s="44"/>
      <c r="G16" s="44"/>
      <c r="I16" s="46"/>
      <c r="J16" s="46"/>
      <c r="K16" s="46"/>
      <c r="L16" s="46"/>
      <c r="M16" s="46"/>
      <c r="N16" s="46"/>
      <c r="O16" s="46"/>
      <c r="P16" s="46"/>
    </row>
    <row r="17" spans="2:16">
      <c r="B17" s="607">
        <v>4</v>
      </c>
      <c r="C17" s="608" t="s">
        <v>23</v>
      </c>
      <c r="D17" s="609" t="s">
        <v>24</v>
      </c>
      <c r="E17" s="367"/>
      <c r="F17" s="44"/>
      <c r="G17" s="44"/>
      <c r="I17" s="367"/>
      <c r="J17" s="367"/>
      <c r="K17" s="367"/>
      <c r="L17" s="367"/>
      <c r="M17" s="367"/>
      <c r="N17" s="367"/>
      <c r="O17" s="367"/>
      <c r="P17" s="367"/>
    </row>
    <row r="18" spans="2:16">
      <c r="B18" s="607">
        <v>5</v>
      </c>
      <c r="C18" s="608" t="s">
        <v>25</v>
      </c>
      <c r="D18" s="609" t="s">
        <v>26</v>
      </c>
      <c r="E18" s="46"/>
      <c r="F18" s="44"/>
      <c r="G18" s="44"/>
      <c r="I18" s="46"/>
      <c r="J18" s="46"/>
      <c r="K18" s="46"/>
      <c r="L18" s="46"/>
      <c r="M18" s="46"/>
      <c r="N18" s="46"/>
      <c r="O18" s="46"/>
      <c r="P18" s="46"/>
    </row>
    <row r="19" spans="2:16">
      <c r="B19" s="607">
        <v>6</v>
      </c>
      <c r="C19" s="370" t="s">
        <v>27</v>
      </c>
      <c r="D19" s="609" t="s">
        <v>28</v>
      </c>
      <c r="E19" s="46"/>
      <c r="F19" s="44"/>
      <c r="G19" s="354"/>
      <c r="I19" s="46"/>
      <c r="J19" s="46"/>
      <c r="K19" s="46"/>
      <c r="L19" s="46"/>
      <c r="M19" s="46"/>
      <c r="N19" s="46"/>
      <c r="O19" s="46"/>
      <c r="P19" s="46"/>
    </row>
    <row r="20" spans="2:16">
      <c r="B20" s="607">
        <v>7</v>
      </c>
      <c r="C20" s="370" t="s">
        <v>29</v>
      </c>
      <c r="D20" s="609" t="s">
        <v>30</v>
      </c>
      <c r="E20" s="46"/>
      <c r="F20" s="44"/>
      <c r="G20" s="354"/>
      <c r="I20" s="46"/>
      <c r="J20" s="46"/>
      <c r="K20" s="46"/>
      <c r="L20" s="46"/>
      <c r="M20" s="46"/>
      <c r="N20" s="46"/>
      <c r="O20" s="46"/>
      <c r="P20" s="46"/>
    </row>
    <row r="21" spans="2:16">
      <c r="B21" s="607">
        <v>8</v>
      </c>
      <c r="C21" s="370" t="s">
        <v>31</v>
      </c>
      <c r="D21" s="609" t="s">
        <v>32</v>
      </c>
      <c r="E21" s="46"/>
      <c r="F21" s="44"/>
      <c r="G21" s="354"/>
      <c r="I21" s="46"/>
      <c r="J21" s="46"/>
      <c r="K21" s="46"/>
      <c r="L21" s="46"/>
      <c r="M21" s="46"/>
      <c r="N21" s="46"/>
      <c r="O21" s="46"/>
      <c r="P21" s="46"/>
    </row>
    <row r="22" spans="2:16">
      <c r="B22" s="607">
        <v>9</v>
      </c>
      <c r="C22" s="610" t="s">
        <v>33</v>
      </c>
      <c r="D22" s="611" t="s">
        <v>34</v>
      </c>
      <c r="E22" s="46"/>
      <c r="F22" s="13"/>
      <c r="G22" s="100"/>
      <c r="I22" s="46"/>
      <c r="J22" s="46"/>
      <c r="K22" s="46"/>
      <c r="L22" s="46"/>
      <c r="M22" s="46"/>
      <c r="N22" s="46"/>
      <c r="O22" s="46"/>
      <c r="P22" s="46"/>
    </row>
    <row r="23" spans="2:16">
      <c r="B23" s="607">
        <v>10</v>
      </c>
      <c r="C23" s="610" t="s">
        <v>35</v>
      </c>
      <c r="D23" s="611" t="s">
        <v>36</v>
      </c>
      <c r="E23" s="46"/>
      <c r="F23" s="13"/>
      <c r="G23" s="100"/>
      <c r="I23" s="46"/>
      <c r="J23" s="46"/>
      <c r="K23" s="46"/>
      <c r="L23" s="46"/>
      <c r="M23" s="46"/>
      <c r="N23" s="46"/>
      <c r="O23" s="46"/>
      <c r="P23" s="46"/>
    </row>
    <row r="24" spans="2:16">
      <c r="B24" s="607">
        <v>11</v>
      </c>
      <c r="C24" s="608" t="s">
        <v>37</v>
      </c>
      <c r="D24" s="609" t="s">
        <v>38</v>
      </c>
      <c r="E24" s="46"/>
      <c r="F24" s="44"/>
      <c r="G24" s="44"/>
      <c r="I24" s="46"/>
      <c r="J24" s="46"/>
      <c r="K24" s="46"/>
      <c r="L24" s="46"/>
      <c r="M24" s="46"/>
      <c r="N24" s="46"/>
      <c r="O24" s="46"/>
      <c r="P24" s="46"/>
    </row>
    <row r="25" spans="2:16">
      <c r="B25" s="607">
        <v>12</v>
      </c>
      <c r="C25" s="612" t="s">
        <v>39</v>
      </c>
      <c r="D25" s="609" t="s">
        <v>40</v>
      </c>
      <c r="E25" s="46"/>
      <c r="F25" s="44"/>
      <c r="G25" s="613"/>
      <c r="I25" s="46"/>
      <c r="J25" s="46"/>
      <c r="K25" s="46"/>
      <c r="L25" s="46"/>
      <c r="M25" s="46"/>
      <c r="N25" s="46"/>
      <c r="O25" s="46"/>
      <c r="P25" s="46"/>
    </row>
    <row r="26" spans="2:16">
      <c r="B26" s="607">
        <v>13</v>
      </c>
      <c r="C26" s="610" t="s">
        <v>41</v>
      </c>
      <c r="D26" s="609" t="s">
        <v>42</v>
      </c>
      <c r="E26" s="46"/>
      <c r="F26" s="44"/>
      <c r="G26" s="100"/>
      <c r="I26" s="46"/>
      <c r="J26" s="46"/>
      <c r="K26" s="46"/>
      <c r="L26" s="46"/>
      <c r="M26" s="46"/>
      <c r="N26" s="46"/>
      <c r="O26" s="46"/>
      <c r="P26" s="46"/>
    </row>
    <row r="27" spans="2:16">
      <c r="B27" s="607">
        <v>14</v>
      </c>
      <c r="C27" s="370" t="s">
        <v>43</v>
      </c>
      <c r="D27" s="609" t="s">
        <v>44</v>
      </c>
      <c r="E27" s="46"/>
      <c r="F27" s="44"/>
      <c r="G27" s="354"/>
      <c r="I27" s="46"/>
      <c r="J27" s="46"/>
      <c r="K27" s="46"/>
      <c r="L27" s="46"/>
      <c r="M27" s="46"/>
      <c r="N27" s="46"/>
      <c r="O27" s="46"/>
      <c r="P27" s="46"/>
    </row>
    <row r="28" spans="2:16">
      <c r="B28" s="607">
        <v>15</v>
      </c>
      <c r="C28" s="370" t="s">
        <v>45</v>
      </c>
      <c r="D28" s="609" t="s">
        <v>46</v>
      </c>
      <c r="F28" s="44"/>
      <c r="G28" s="354"/>
    </row>
    <row r="29" spans="2:16">
      <c r="B29" s="607">
        <v>16</v>
      </c>
      <c r="C29" s="370" t="s">
        <v>47</v>
      </c>
      <c r="D29" s="609" t="s">
        <v>48</v>
      </c>
      <c r="F29" s="44"/>
      <c r="G29" s="354"/>
    </row>
    <row r="30" spans="2:16">
      <c r="B30" s="607">
        <v>17</v>
      </c>
      <c r="C30" s="608" t="s">
        <v>49</v>
      </c>
      <c r="D30" s="609" t="s">
        <v>50</v>
      </c>
      <c r="F30" s="44"/>
      <c r="G30" s="44"/>
    </row>
    <row r="31" spans="2:16">
      <c r="B31" s="607">
        <v>18</v>
      </c>
      <c r="C31" s="608" t="s">
        <v>51</v>
      </c>
      <c r="D31" s="609" t="s">
        <v>52</v>
      </c>
      <c r="F31" s="44"/>
      <c r="G31" s="44"/>
    </row>
    <row r="32" spans="2:16">
      <c r="B32" s="607">
        <v>19</v>
      </c>
      <c r="C32" s="614" t="s">
        <v>53</v>
      </c>
      <c r="D32" s="609" t="s">
        <v>54</v>
      </c>
      <c r="F32" s="44"/>
      <c r="G32" s="44"/>
    </row>
    <row r="33" spans="2:7">
      <c r="B33" s="607">
        <v>20</v>
      </c>
      <c r="C33" s="398" t="s">
        <v>55</v>
      </c>
      <c r="D33" s="615" t="s">
        <v>56</v>
      </c>
      <c r="F33" s="44"/>
      <c r="G33" s="616"/>
    </row>
    <row r="34" spans="2:7">
      <c r="B34" s="607">
        <v>21</v>
      </c>
      <c r="C34" s="398" t="s">
        <v>57</v>
      </c>
      <c r="D34" s="615" t="s">
        <v>58</v>
      </c>
      <c r="F34" s="385"/>
      <c r="G34" s="385"/>
    </row>
    <row r="35" spans="2:7">
      <c r="B35" s="607">
        <v>22</v>
      </c>
      <c r="C35" s="608" t="s">
        <v>59</v>
      </c>
      <c r="D35" s="609" t="s">
        <v>60</v>
      </c>
      <c r="F35" s="385"/>
      <c r="G35" s="385"/>
    </row>
    <row r="36" spans="2:7">
      <c r="B36" s="607">
        <v>23</v>
      </c>
      <c r="C36" s="370" t="s">
        <v>61</v>
      </c>
      <c r="D36" s="609" t="s">
        <v>62</v>
      </c>
      <c r="F36" s="44"/>
      <c r="G36" s="44"/>
    </row>
    <row r="37" spans="2:7">
      <c r="B37" s="607">
        <v>24</v>
      </c>
      <c r="C37" s="370" t="s">
        <v>63</v>
      </c>
      <c r="D37" s="609" t="s">
        <v>64</v>
      </c>
      <c r="F37" s="44"/>
      <c r="G37" s="354"/>
    </row>
    <row r="38" spans="2:7">
      <c r="B38" s="607">
        <v>25</v>
      </c>
      <c r="C38" s="617" t="s">
        <v>65</v>
      </c>
      <c r="D38" s="609" t="s">
        <v>66</v>
      </c>
      <c r="F38" s="44"/>
      <c r="G38" s="354"/>
    </row>
    <row r="39" spans="2:7" ht="15" thickBot="1">
      <c r="B39" s="618"/>
      <c r="C39" s="619"/>
      <c r="D39" s="620"/>
    </row>
    <row r="64" hidden="1"/>
    <row r="65" spans="1:5" hidden="1">
      <c r="A65" s="44" t="s">
        <v>67</v>
      </c>
      <c r="B65" s="44"/>
      <c r="C65" s="44"/>
      <c r="D65" s="44" t="s">
        <v>4</v>
      </c>
      <c r="E65" s="598" t="s">
        <v>6</v>
      </c>
    </row>
    <row r="66" spans="1:5" hidden="1">
      <c r="A66" s="6" t="s">
        <v>68</v>
      </c>
      <c r="B66" s="6" t="s">
        <v>69</v>
      </c>
      <c r="C66" s="6" t="s">
        <v>70</v>
      </c>
      <c r="D66" s="6" t="s">
        <v>71</v>
      </c>
      <c r="E66" s="6" t="s">
        <v>72</v>
      </c>
    </row>
    <row r="67" spans="1:5" hidden="1">
      <c r="A67" s="6" t="s">
        <v>73</v>
      </c>
      <c r="B67" s="6" t="s">
        <v>74</v>
      </c>
      <c r="C67" s="6" t="s">
        <v>75</v>
      </c>
      <c r="D67" s="6" t="s">
        <v>76</v>
      </c>
      <c r="E67" s="6" t="s">
        <v>7</v>
      </c>
    </row>
    <row r="68" spans="1:5" hidden="1">
      <c r="A68" s="6" t="s">
        <v>77</v>
      </c>
      <c r="B68" s="6" t="s">
        <v>78</v>
      </c>
      <c r="C68" s="6" t="s">
        <v>79</v>
      </c>
      <c r="D68" s="6" t="s">
        <v>5</v>
      </c>
      <c r="E68" s="6" t="s">
        <v>80</v>
      </c>
    </row>
    <row r="69" spans="1:5" hidden="1">
      <c r="A69" s="6" t="s">
        <v>1</v>
      </c>
      <c r="B69" s="6" t="s">
        <v>81</v>
      </c>
      <c r="C69" s="6" t="s">
        <v>82</v>
      </c>
      <c r="E69" s="6" t="s">
        <v>83</v>
      </c>
    </row>
    <row r="70" spans="1:5" hidden="1">
      <c r="B70" s="6" t="s">
        <v>84</v>
      </c>
      <c r="E70" s="6" t="s">
        <v>85</v>
      </c>
    </row>
    <row r="71" spans="1:5" hidden="1">
      <c r="B71" s="6" t="s">
        <v>86</v>
      </c>
      <c r="E71" s="6" t="s">
        <v>87</v>
      </c>
    </row>
    <row r="72" spans="1:5" hidden="1">
      <c r="B72" s="6" t="s">
        <v>88</v>
      </c>
      <c r="E72" s="6" t="s">
        <v>89</v>
      </c>
    </row>
    <row r="73" spans="1:5" hidden="1">
      <c r="B73" s="6" t="s">
        <v>90</v>
      </c>
      <c r="E73" s="6" t="s">
        <v>91</v>
      </c>
    </row>
    <row r="74" spans="1:5" hidden="1">
      <c r="B74" s="6" t="s">
        <v>92</v>
      </c>
    </row>
    <row r="75" spans="1:5" hidden="1">
      <c r="B75" s="6" t="s">
        <v>93</v>
      </c>
    </row>
    <row r="76" spans="1:5" hidden="1">
      <c r="B76" s="6" t="s">
        <v>94</v>
      </c>
    </row>
    <row r="77" spans="1:5" hidden="1">
      <c r="B77" s="6" t="s">
        <v>95</v>
      </c>
    </row>
    <row r="78" spans="1:5" hidden="1"/>
    <row r="82" spans="1:2">
      <c r="A82" s="46"/>
      <c r="B82" s="46"/>
    </row>
    <row r="83" spans="1:2">
      <c r="A83" s="46"/>
      <c r="B83" s="46"/>
    </row>
    <row r="84" spans="1:2">
      <c r="A84" s="46"/>
      <c r="B84" s="46"/>
    </row>
    <row r="85" spans="1:2">
      <c r="A85" s="367"/>
      <c r="B85" s="367"/>
    </row>
    <row r="86" spans="1:2">
      <c r="A86" s="46"/>
      <c r="B86" s="46"/>
    </row>
    <row r="87" spans="1:2">
      <c r="A87" s="46"/>
      <c r="B87" s="46"/>
    </row>
    <row r="88" spans="1:2">
      <c r="A88" s="46"/>
      <c r="B88" s="46"/>
    </row>
    <row r="89" spans="1:2">
      <c r="A89" s="46"/>
      <c r="B89" s="46"/>
    </row>
    <row r="90" spans="1:2">
      <c r="A90" s="46"/>
      <c r="B90" s="46"/>
    </row>
    <row r="91" spans="1:2">
      <c r="A91" s="46"/>
      <c r="B91" s="46"/>
    </row>
    <row r="92" spans="1:2">
      <c r="A92" s="46"/>
      <c r="B92" s="46"/>
    </row>
    <row r="156" spans="1:4">
      <c r="A156" s="44" t="s">
        <v>96</v>
      </c>
      <c r="B156" s="6" t="s">
        <v>6</v>
      </c>
      <c r="C156" s="6" t="s">
        <v>97</v>
      </c>
      <c r="D156" s="6" t="s">
        <v>98</v>
      </c>
    </row>
    <row r="157" spans="1:4">
      <c r="A157" s="6" t="s">
        <v>99</v>
      </c>
      <c r="B157" s="6" t="str">
        <f>"FY" &amp; (RIGHT($D$5,4)-1)</f>
        <v>FY2022</v>
      </c>
    </row>
    <row r="158" spans="1:4">
      <c r="A158" s="6" t="s">
        <v>100</v>
      </c>
      <c r="B158" s="6" t="str">
        <f>$D$5</f>
        <v>FY2023</v>
      </c>
    </row>
    <row r="159" spans="1:4">
      <c r="A159" s="6" t="s">
        <v>101</v>
      </c>
      <c r="B159" s="6" t="str">
        <f>"FY" &amp; (RIGHT($D$5,4)+1)</f>
        <v>FY2024</v>
      </c>
    </row>
    <row r="160" spans="1:4">
      <c r="A160" s="6" t="s">
        <v>102</v>
      </c>
      <c r="B160" s="6" t="str">
        <f>"FY" &amp; (RIGHT($D$5,4)+2)</f>
        <v>FY2025</v>
      </c>
    </row>
    <row r="161" spans="1:2">
      <c r="A161" s="6" t="s">
        <v>103</v>
      </c>
      <c r="B161" s="6" t="str">
        <f>"FY" &amp; (RIGHT($D$5,4)+3)</f>
        <v>FY2026</v>
      </c>
    </row>
    <row r="166" spans="1:2">
      <c r="A166" s="44"/>
    </row>
    <row r="200" spans="1:2">
      <c r="A200" s="6" t="s">
        <v>96</v>
      </c>
      <c r="B200" s="6" t="s">
        <v>6</v>
      </c>
    </row>
    <row r="201" spans="1:2">
      <c r="A201" s="6" t="s">
        <v>99</v>
      </c>
      <c r="B201" s="6" t="s">
        <v>104</v>
      </c>
    </row>
    <row r="202" spans="1:2">
      <c r="A202" s="6" t="s">
        <v>100</v>
      </c>
      <c r="B202" s="6" t="s">
        <v>105</v>
      </c>
    </row>
    <row r="203" spans="1:2">
      <c r="A203" s="6" t="s">
        <v>101</v>
      </c>
      <c r="B203" s="6" t="s">
        <v>106</v>
      </c>
    </row>
    <row r="204" spans="1:2">
      <c r="A204" s="6" t="s">
        <v>102</v>
      </c>
      <c r="B204" s="6" t="s">
        <v>107</v>
      </c>
    </row>
    <row r="205" spans="1:2">
      <c r="A205" s="6" t="s">
        <v>103</v>
      </c>
      <c r="B205" s="6" t="s">
        <v>108</v>
      </c>
    </row>
    <row r="206" spans="1:2">
      <c r="A206" s="6" t="s">
        <v>109</v>
      </c>
      <c r="B206" s="6" t="s">
        <v>72</v>
      </c>
    </row>
  </sheetData>
  <mergeCells count="3">
    <mergeCell ref="B11:B13"/>
    <mergeCell ref="C11:C13"/>
    <mergeCell ref="D11:D13"/>
  </mergeCells>
  <dataValidations count="7">
    <dataValidation type="list" allowBlank="1" showInputMessage="1" showErrorMessage="1" errorTitle="RIMS" error="Select year from the list" sqref="WVL983044 IZ4 SV4 ACR4 AMN4 AWJ4 BGF4 BQB4 BZX4 CJT4 CTP4 DDL4 DNH4 DXD4 EGZ4 EQV4 FAR4 FKN4 FUJ4 GEF4 GOB4 GXX4 HHT4 HRP4 IBL4 ILH4 IVD4 JEZ4 JOV4 JYR4 KIN4 KSJ4 LCF4 LMB4 LVX4 MFT4 MPP4 MZL4 NJH4 NTD4 OCZ4 OMV4 OWR4 PGN4 PQJ4 QAF4 QKB4 QTX4 RDT4 RNP4 RXL4 SHH4 SRD4 TAZ4 TKV4 TUR4 UEN4 UOJ4 UYF4 VIB4 VRX4 WBT4 WLP4 WVL4 D65540 IZ65540 SV65540 ACR65540 AMN65540 AWJ65540 BGF65540 BQB65540 BZX65540 CJT65540 CTP65540 DDL65540 DNH65540 DXD65540 EGZ65540 EQV65540 FAR65540 FKN65540 FUJ65540 GEF65540 GOB65540 GXX65540 HHT65540 HRP65540 IBL65540 ILH65540 IVD65540 JEZ65540 JOV65540 JYR65540 KIN65540 KSJ65540 LCF65540 LMB65540 LVX65540 MFT65540 MPP65540 MZL65540 NJH65540 NTD65540 OCZ65540 OMV65540 OWR65540 PGN65540 PQJ65540 QAF65540 QKB65540 QTX65540 RDT65540 RNP65540 RXL65540 SHH65540 SRD65540 TAZ65540 TKV65540 TUR65540 UEN65540 UOJ65540 UYF65540 VIB65540 VRX65540 WBT65540 WLP65540 WVL65540 D131076 IZ131076 SV131076 ACR131076 AMN131076 AWJ131076 BGF131076 BQB131076 BZX131076 CJT131076 CTP131076 DDL131076 DNH131076 DXD131076 EGZ131076 EQV131076 FAR131076 FKN131076 FUJ131076 GEF131076 GOB131076 GXX131076 HHT131076 HRP131076 IBL131076 ILH131076 IVD131076 JEZ131076 JOV131076 JYR131076 KIN131076 KSJ131076 LCF131076 LMB131076 LVX131076 MFT131076 MPP131076 MZL131076 NJH131076 NTD131076 OCZ131076 OMV131076 OWR131076 PGN131076 PQJ131076 QAF131076 QKB131076 QTX131076 RDT131076 RNP131076 RXL131076 SHH131076 SRD131076 TAZ131076 TKV131076 TUR131076 UEN131076 UOJ131076 UYF131076 VIB131076 VRX131076 WBT131076 WLP131076 WVL131076 D196612 IZ196612 SV196612 ACR196612 AMN196612 AWJ196612 BGF196612 BQB196612 BZX196612 CJT196612 CTP196612 DDL196612 DNH196612 DXD196612 EGZ196612 EQV196612 FAR196612 FKN196612 FUJ196612 GEF196612 GOB196612 GXX196612 HHT196612 HRP196612 IBL196612 ILH196612 IVD196612 JEZ196612 JOV196612 JYR196612 KIN196612 KSJ196612 LCF196612 LMB196612 LVX196612 MFT196612 MPP196612 MZL196612 NJH196612 NTD196612 OCZ196612 OMV196612 OWR196612 PGN196612 PQJ196612 QAF196612 QKB196612 QTX196612 RDT196612 RNP196612 RXL196612 SHH196612 SRD196612 TAZ196612 TKV196612 TUR196612 UEN196612 UOJ196612 UYF196612 VIB196612 VRX196612 WBT196612 WLP196612 WVL196612 D262148 IZ262148 SV262148 ACR262148 AMN262148 AWJ262148 BGF262148 BQB262148 BZX262148 CJT262148 CTP262148 DDL262148 DNH262148 DXD262148 EGZ262148 EQV262148 FAR262148 FKN262148 FUJ262148 GEF262148 GOB262148 GXX262148 HHT262148 HRP262148 IBL262148 ILH262148 IVD262148 JEZ262148 JOV262148 JYR262148 KIN262148 KSJ262148 LCF262148 LMB262148 LVX262148 MFT262148 MPP262148 MZL262148 NJH262148 NTD262148 OCZ262148 OMV262148 OWR262148 PGN262148 PQJ262148 QAF262148 QKB262148 QTX262148 RDT262148 RNP262148 RXL262148 SHH262148 SRD262148 TAZ262148 TKV262148 TUR262148 UEN262148 UOJ262148 UYF262148 VIB262148 VRX262148 WBT262148 WLP262148 WVL262148 D327684 IZ327684 SV327684 ACR327684 AMN327684 AWJ327684 BGF327684 BQB327684 BZX327684 CJT327684 CTP327684 DDL327684 DNH327684 DXD327684 EGZ327684 EQV327684 FAR327684 FKN327684 FUJ327684 GEF327684 GOB327684 GXX327684 HHT327684 HRP327684 IBL327684 ILH327684 IVD327684 JEZ327684 JOV327684 JYR327684 KIN327684 KSJ327684 LCF327684 LMB327684 LVX327684 MFT327684 MPP327684 MZL327684 NJH327684 NTD327684 OCZ327684 OMV327684 OWR327684 PGN327684 PQJ327684 QAF327684 QKB327684 QTX327684 RDT327684 RNP327684 RXL327684 SHH327684 SRD327684 TAZ327684 TKV327684 TUR327684 UEN327684 UOJ327684 UYF327684 VIB327684 VRX327684 WBT327684 WLP327684 WVL327684 D393220 IZ393220 SV393220 ACR393220 AMN393220 AWJ393220 BGF393220 BQB393220 BZX393220 CJT393220 CTP393220 DDL393220 DNH393220 DXD393220 EGZ393220 EQV393220 FAR393220 FKN393220 FUJ393220 GEF393220 GOB393220 GXX393220 HHT393220 HRP393220 IBL393220 ILH393220 IVD393220 JEZ393220 JOV393220 JYR393220 KIN393220 KSJ393220 LCF393220 LMB393220 LVX393220 MFT393220 MPP393220 MZL393220 NJH393220 NTD393220 OCZ393220 OMV393220 OWR393220 PGN393220 PQJ393220 QAF393220 QKB393220 QTX393220 RDT393220 RNP393220 RXL393220 SHH393220 SRD393220 TAZ393220 TKV393220 TUR393220 UEN393220 UOJ393220 UYF393220 VIB393220 VRX393220 WBT393220 WLP393220 WVL393220 D458756 IZ458756 SV458756 ACR458756 AMN458756 AWJ458756 BGF458756 BQB458756 BZX458756 CJT458756 CTP458756 DDL458756 DNH458756 DXD458756 EGZ458756 EQV458756 FAR458756 FKN458756 FUJ458756 GEF458756 GOB458756 GXX458756 HHT458756 HRP458756 IBL458756 ILH458756 IVD458756 JEZ458756 JOV458756 JYR458756 KIN458756 KSJ458756 LCF458756 LMB458756 LVX458756 MFT458756 MPP458756 MZL458756 NJH458756 NTD458756 OCZ458756 OMV458756 OWR458756 PGN458756 PQJ458756 QAF458756 QKB458756 QTX458756 RDT458756 RNP458756 RXL458756 SHH458756 SRD458756 TAZ458756 TKV458756 TUR458756 UEN458756 UOJ458756 UYF458756 VIB458756 VRX458756 WBT458756 WLP458756 WVL458756 D524292 IZ524292 SV524292 ACR524292 AMN524292 AWJ524292 BGF524292 BQB524292 BZX524292 CJT524292 CTP524292 DDL524292 DNH524292 DXD524292 EGZ524292 EQV524292 FAR524292 FKN524292 FUJ524292 GEF524292 GOB524292 GXX524292 HHT524292 HRP524292 IBL524292 ILH524292 IVD524292 JEZ524292 JOV524292 JYR524292 KIN524292 KSJ524292 LCF524292 LMB524292 LVX524292 MFT524292 MPP524292 MZL524292 NJH524292 NTD524292 OCZ524292 OMV524292 OWR524292 PGN524292 PQJ524292 QAF524292 QKB524292 QTX524292 RDT524292 RNP524292 RXL524292 SHH524292 SRD524292 TAZ524292 TKV524292 TUR524292 UEN524292 UOJ524292 UYF524292 VIB524292 VRX524292 WBT524292 WLP524292 WVL524292 D589828 IZ589828 SV589828 ACR589828 AMN589828 AWJ589828 BGF589828 BQB589828 BZX589828 CJT589828 CTP589828 DDL589828 DNH589828 DXD589828 EGZ589828 EQV589828 FAR589828 FKN589828 FUJ589828 GEF589828 GOB589828 GXX589828 HHT589828 HRP589828 IBL589828 ILH589828 IVD589828 JEZ589828 JOV589828 JYR589828 KIN589828 KSJ589828 LCF589828 LMB589828 LVX589828 MFT589828 MPP589828 MZL589828 NJH589828 NTD589828 OCZ589828 OMV589828 OWR589828 PGN589828 PQJ589828 QAF589828 QKB589828 QTX589828 RDT589828 RNP589828 RXL589828 SHH589828 SRD589828 TAZ589828 TKV589828 TUR589828 UEN589828 UOJ589828 UYF589828 VIB589828 VRX589828 WBT589828 WLP589828 WVL589828 D655364 IZ655364 SV655364 ACR655364 AMN655364 AWJ655364 BGF655364 BQB655364 BZX655364 CJT655364 CTP655364 DDL655364 DNH655364 DXD655364 EGZ655364 EQV655364 FAR655364 FKN655364 FUJ655364 GEF655364 GOB655364 GXX655364 HHT655364 HRP655364 IBL655364 ILH655364 IVD655364 JEZ655364 JOV655364 JYR655364 KIN655364 KSJ655364 LCF655364 LMB655364 LVX655364 MFT655364 MPP655364 MZL655364 NJH655364 NTD655364 OCZ655364 OMV655364 OWR655364 PGN655364 PQJ655364 QAF655364 QKB655364 QTX655364 RDT655364 RNP655364 RXL655364 SHH655364 SRD655364 TAZ655364 TKV655364 TUR655364 UEN655364 UOJ655364 UYF655364 VIB655364 VRX655364 WBT655364 WLP655364 WVL655364 D720900 IZ720900 SV720900 ACR720900 AMN720900 AWJ720900 BGF720900 BQB720900 BZX720900 CJT720900 CTP720900 DDL720900 DNH720900 DXD720900 EGZ720900 EQV720900 FAR720900 FKN720900 FUJ720900 GEF720900 GOB720900 GXX720900 HHT720900 HRP720900 IBL720900 ILH720900 IVD720900 JEZ720900 JOV720900 JYR720900 KIN720900 KSJ720900 LCF720900 LMB720900 LVX720900 MFT720900 MPP720900 MZL720900 NJH720900 NTD720900 OCZ720900 OMV720900 OWR720900 PGN720900 PQJ720900 QAF720900 QKB720900 QTX720900 RDT720900 RNP720900 RXL720900 SHH720900 SRD720900 TAZ720900 TKV720900 TUR720900 UEN720900 UOJ720900 UYF720900 VIB720900 VRX720900 WBT720900 WLP720900 WVL720900 D786436 IZ786436 SV786436 ACR786436 AMN786436 AWJ786436 BGF786436 BQB786436 BZX786436 CJT786436 CTP786436 DDL786436 DNH786436 DXD786436 EGZ786436 EQV786436 FAR786436 FKN786436 FUJ786436 GEF786436 GOB786436 GXX786436 HHT786436 HRP786436 IBL786436 ILH786436 IVD786436 JEZ786436 JOV786436 JYR786436 KIN786436 KSJ786436 LCF786436 LMB786436 LVX786436 MFT786436 MPP786436 MZL786436 NJH786436 NTD786436 OCZ786436 OMV786436 OWR786436 PGN786436 PQJ786436 QAF786436 QKB786436 QTX786436 RDT786436 RNP786436 RXL786436 SHH786436 SRD786436 TAZ786436 TKV786436 TUR786436 UEN786436 UOJ786436 UYF786436 VIB786436 VRX786436 WBT786436 WLP786436 WVL786436 D851972 IZ851972 SV851972 ACR851972 AMN851972 AWJ851972 BGF851972 BQB851972 BZX851972 CJT851972 CTP851972 DDL851972 DNH851972 DXD851972 EGZ851972 EQV851972 FAR851972 FKN851972 FUJ851972 GEF851972 GOB851972 GXX851972 HHT851972 HRP851972 IBL851972 ILH851972 IVD851972 JEZ851972 JOV851972 JYR851972 KIN851972 KSJ851972 LCF851972 LMB851972 LVX851972 MFT851972 MPP851972 MZL851972 NJH851972 NTD851972 OCZ851972 OMV851972 OWR851972 PGN851972 PQJ851972 QAF851972 QKB851972 QTX851972 RDT851972 RNP851972 RXL851972 SHH851972 SRD851972 TAZ851972 TKV851972 TUR851972 UEN851972 UOJ851972 UYF851972 VIB851972 VRX851972 WBT851972 WLP851972 WVL851972 D917508 IZ917508 SV917508 ACR917508 AMN917508 AWJ917508 BGF917508 BQB917508 BZX917508 CJT917508 CTP917508 DDL917508 DNH917508 DXD917508 EGZ917508 EQV917508 FAR917508 FKN917508 FUJ917508 GEF917508 GOB917508 GXX917508 HHT917508 HRP917508 IBL917508 ILH917508 IVD917508 JEZ917508 JOV917508 JYR917508 KIN917508 KSJ917508 LCF917508 LMB917508 LVX917508 MFT917508 MPP917508 MZL917508 NJH917508 NTD917508 OCZ917508 OMV917508 OWR917508 PGN917508 PQJ917508 QAF917508 QKB917508 QTX917508 RDT917508 RNP917508 RXL917508 SHH917508 SRD917508 TAZ917508 TKV917508 TUR917508 UEN917508 UOJ917508 UYF917508 VIB917508 VRX917508 WBT917508 WLP917508 WVL917508 D983044 IZ983044 SV983044 ACR983044 AMN983044 AWJ983044 BGF983044 BQB983044 BZX983044 CJT983044 CTP983044 DDL983044 DNH983044 DXD983044 EGZ983044 EQV983044 FAR983044 FKN983044 FUJ983044 GEF983044 GOB983044 GXX983044 HHT983044 HRP983044 IBL983044 ILH983044 IVD983044 JEZ983044 JOV983044 JYR983044 KIN983044 KSJ983044 LCF983044 LMB983044 LVX983044 MFT983044 MPP983044 MZL983044 NJH983044 NTD983044 OCZ983044 OMV983044 OWR983044 PGN983044 PQJ983044 QAF983044 QKB983044 QTX983044 RDT983044 RNP983044 RXL983044 SHH983044 SRD983044 TAZ983044 TKV983044 TUR983044 UEN983044 UOJ983044 UYF983044 VIB983044 VRX983044 WBT983044 WLP983044">
      <formula1>$D$66:$D$78</formula1>
    </dataValidation>
    <dataValidation type="list" allowBlank="1" showInputMessage="1" showErrorMessage="1" sqref="WVL983042 IZ2 SV2 ACR2 AMN2 AWJ2 BGF2 BQB2 BZX2 CJT2 CTP2 DDL2 DNH2 DXD2 EGZ2 EQV2 FAR2 FKN2 FUJ2 GEF2 GOB2 GXX2 HHT2 HRP2 IBL2 ILH2 IVD2 JEZ2 JOV2 JYR2 KIN2 KSJ2 LCF2 LMB2 LVX2 MFT2 MPP2 MZL2 NJH2 NTD2 OCZ2 OMV2 OWR2 PGN2 PQJ2 QAF2 QKB2 QTX2 RDT2 RNP2 RXL2 SHH2 SRD2 TAZ2 TKV2 TUR2 UEN2 UOJ2 UYF2 VIB2 VRX2 WBT2 WLP2 WVL2 D65538 IZ65538 SV65538 ACR65538 AMN65538 AWJ65538 BGF65538 BQB65538 BZX65538 CJT65538 CTP65538 DDL65538 DNH65538 DXD65538 EGZ65538 EQV65538 FAR65538 FKN65538 FUJ65538 GEF65538 GOB65538 GXX65538 HHT65538 HRP65538 IBL65538 ILH65538 IVD65538 JEZ65538 JOV65538 JYR65538 KIN65538 KSJ65538 LCF65538 LMB65538 LVX65538 MFT65538 MPP65538 MZL65538 NJH65538 NTD65538 OCZ65538 OMV65538 OWR65538 PGN65538 PQJ65538 QAF65538 QKB65538 QTX65538 RDT65538 RNP65538 RXL65538 SHH65538 SRD65538 TAZ65538 TKV65538 TUR65538 UEN65538 UOJ65538 UYF65538 VIB65538 VRX65538 WBT65538 WLP65538 WVL65538 D131074 IZ131074 SV131074 ACR131074 AMN131074 AWJ131074 BGF131074 BQB131074 BZX131074 CJT131074 CTP131074 DDL131074 DNH131074 DXD131074 EGZ131074 EQV131074 FAR131074 FKN131074 FUJ131074 GEF131074 GOB131074 GXX131074 HHT131074 HRP131074 IBL131074 ILH131074 IVD131074 JEZ131074 JOV131074 JYR131074 KIN131074 KSJ131074 LCF131074 LMB131074 LVX131074 MFT131074 MPP131074 MZL131074 NJH131074 NTD131074 OCZ131074 OMV131074 OWR131074 PGN131074 PQJ131074 QAF131074 QKB131074 QTX131074 RDT131074 RNP131074 RXL131074 SHH131074 SRD131074 TAZ131074 TKV131074 TUR131074 UEN131074 UOJ131074 UYF131074 VIB131074 VRX131074 WBT131074 WLP131074 WVL131074 D196610 IZ196610 SV196610 ACR196610 AMN196610 AWJ196610 BGF196610 BQB196610 BZX196610 CJT196610 CTP196610 DDL196610 DNH196610 DXD196610 EGZ196610 EQV196610 FAR196610 FKN196610 FUJ196610 GEF196610 GOB196610 GXX196610 HHT196610 HRP196610 IBL196610 ILH196610 IVD196610 JEZ196610 JOV196610 JYR196610 KIN196610 KSJ196610 LCF196610 LMB196610 LVX196610 MFT196610 MPP196610 MZL196610 NJH196610 NTD196610 OCZ196610 OMV196610 OWR196610 PGN196610 PQJ196610 QAF196610 QKB196610 QTX196610 RDT196610 RNP196610 RXL196610 SHH196610 SRD196610 TAZ196610 TKV196610 TUR196610 UEN196610 UOJ196610 UYF196610 VIB196610 VRX196610 WBT196610 WLP196610 WVL196610 D262146 IZ262146 SV262146 ACR262146 AMN262146 AWJ262146 BGF262146 BQB262146 BZX262146 CJT262146 CTP262146 DDL262146 DNH262146 DXD262146 EGZ262146 EQV262146 FAR262146 FKN262146 FUJ262146 GEF262146 GOB262146 GXX262146 HHT262146 HRP262146 IBL262146 ILH262146 IVD262146 JEZ262146 JOV262146 JYR262146 KIN262146 KSJ262146 LCF262146 LMB262146 LVX262146 MFT262146 MPP262146 MZL262146 NJH262146 NTD262146 OCZ262146 OMV262146 OWR262146 PGN262146 PQJ262146 QAF262146 QKB262146 QTX262146 RDT262146 RNP262146 RXL262146 SHH262146 SRD262146 TAZ262146 TKV262146 TUR262146 UEN262146 UOJ262146 UYF262146 VIB262146 VRX262146 WBT262146 WLP262146 WVL262146 D327682 IZ327682 SV327682 ACR327682 AMN327682 AWJ327682 BGF327682 BQB327682 BZX327682 CJT327682 CTP327682 DDL327682 DNH327682 DXD327682 EGZ327682 EQV327682 FAR327682 FKN327682 FUJ327682 GEF327682 GOB327682 GXX327682 HHT327682 HRP327682 IBL327682 ILH327682 IVD327682 JEZ327682 JOV327682 JYR327682 KIN327682 KSJ327682 LCF327682 LMB327682 LVX327682 MFT327682 MPP327682 MZL327682 NJH327682 NTD327682 OCZ327682 OMV327682 OWR327682 PGN327682 PQJ327682 QAF327682 QKB327682 QTX327682 RDT327682 RNP327682 RXL327682 SHH327682 SRD327682 TAZ327682 TKV327682 TUR327682 UEN327682 UOJ327682 UYF327682 VIB327682 VRX327682 WBT327682 WLP327682 WVL327682 D393218 IZ393218 SV393218 ACR393218 AMN393218 AWJ393218 BGF393218 BQB393218 BZX393218 CJT393218 CTP393218 DDL393218 DNH393218 DXD393218 EGZ393218 EQV393218 FAR393218 FKN393218 FUJ393218 GEF393218 GOB393218 GXX393218 HHT393218 HRP393218 IBL393218 ILH393218 IVD393218 JEZ393218 JOV393218 JYR393218 KIN393218 KSJ393218 LCF393218 LMB393218 LVX393218 MFT393218 MPP393218 MZL393218 NJH393218 NTD393218 OCZ393218 OMV393218 OWR393218 PGN393218 PQJ393218 QAF393218 QKB393218 QTX393218 RDT393218 RNP393218 RXL393218 SHH393218 SRD393218 TAZ393218 TKV393218 TUR393218 UEN393218 UOJ393218 UYF393218 VIB393218 VRX393218 WBT393218 WLP393218 WVL393218 D458754 IZ458754 SV458754 ACR458754 AMN458754 AWJ458754 BGF458754 BQB458754 BZX458754 CJT458754 CTP458754 DDL458754 DNH458754 DXD458754 EGZ458754 EQV458754 FAR458754 FKN458754 FUJ458754 GEF458754 GOB458754 GXX458754 HHT458754 HRP458754 IBL458754 ILH458754 IVD458754 JEZ458754 JOV458754 JYR458754 KIN458754 KSJ458754 LCF458754 LMB458754 LVX458754 MFT458754 MPP458754 MZL458754 NJH458754 NTD458754 OCZ458754 OMV458754 OWR458754 PGN458754 PQJ458754 QAF458754 QKB458754 QTX458754 RDT458754 RNP458754 RXL458754 SHH458754 SRD458754 TAZ458754 TKV458754 TUR458754 UEN458754 UOJ458754 UYF458754 VIB458754 VRX458754 WBT458754 WLP458754 WVL458754 D524290 IZ524290 SV524290 ACR524290 AMN524290 AWJ524290 BGF524290 BQB524290 BZX524290 CJT524290 CTP524290 DDL524290 DNH524290 DXD524290 EGZ524290 EQV524290 FAR524290 FKN524290 FUJ524290 GEF524290 GOB524290 GXX524290 HHT524290 HRP524290 IBL524290 ILH524290 IVD524290 JEZ524290 JOV524290 JYR524290 KIN524290 KSJ524290 LCF524290 LMB524290 LVX524290 MFT524290 MPP524290 MZL524290 NJH524290 NTD524290 OCZ524290 OMV524290 OWR524290 PGN524290 PQJ524290 QAF524290 QKB524290 QTX524290 RDT524290 RNP524290 RXL524290 SHH524290 SRD524290 TAZ524290 TKV524290 TUR524290 UEN524290 UOJ524290 UYF524290 VIB524290 VRX524290 WBT524290 WLP524290 WVL524290 D589826 IZ589826 SV589826 ACR589826 AMN589826 AWJ589826 BGF589826 BQB589826 BZX589826 CJT589826 CTP589826 DDL589826 DNH589826 DXD589826 EGZ589826 EQV589826 FAR589826 FKN589826 FUJ589826 GEF589826 GOB589826 GXX589826 HHT589826 HRP589826 IBL589826 ILH589826 IVD589826 JEZ589826 JOV589826 JYR589826 KIN589826 KSJ589826 LCF589826 LMB589826 LVX589826 MFT589826 MPP589826 MZL589826 NJH589826 NTD589826 OCZ589826 OMV589826 OWR589826 PGN589826 PQJ589826 QAF589826 QKB589826 QTX589826 RDT589826 RNP589826 RXL589826 SHH589826 SRD589826 TAZ589826 TKV589826 TUR589826 UEN589826 UOJ589826 UYF589826 VIB589826 VRX589826 WBT589826 WLP589826 WVL589826 D655362 IZ655362 SV655362 ACR655362 AMN655362 AWJ655362 BGF655362 BQB655362 BZX655362 CJT655362 CTP655362 DDL655362 DNH655362 DXD655362 EGZ655362 EQV655362 FAR655362 FKN655362 FUJ655362 GEF655362 GOB655362 GXX655362 HHT655362 HRP655362 IBL655362 ILH655362 IVD655362 JEZ655362 JOV655362 JYR655362 KIN655362 KSJ655362 LCF655362 LMB655362 LVX655362 MFT655362 MPP655362 MZL655362 NJH655362 NTD655362 OCZ655362 OMV655362 OWR655362 PGN655362 PQJ655362 QAF655362 QKB655362 QTX655362 RDT655362 RNP655362 RXL655362 SHH655362 SRD655362 TAZ655362 TKV655362 TUR655362 UEN655362 UOJ655362 UYF655362 VIB655362 VRX655362 WBT655362 WLP655362 WVL655362 D720898 IZ720898 SV720898 ACR720898 AMN720898 AWJ720898 BGF720898 BQB720898 BZX720898 CJT720898 CTP720898 DDL720898 DNH720898 DXD720898 EGZ720898 EQV720898 FAR720898 FKN720898 FUJ720898 GEF720898 GOB720898 GXX720898 HHT720898 HRP720898 IBL720898 ILH720898 IVD720898 JEZ720898 JOV720898 JYR720898 KIN720898 KSJ720898 LCF720898 LMB720898 LVX720898 MFT720898 MPP720898 MZL720898 NJH720898 NTD720898 OCZ720898 OMV720898 OWR720898 PGN720898 PQJ720898 QAF720898 QKB720898 QTX720898 RDT720898 RNP720898 RXL720898 SHH720898 SRD720898 TAZ720898 TKV720898 TUR720898 UEN720898 UOJ720898 UYF720898 VIB720898 VRX720898 WBT720898 WLP720898 WVL720898 D786434 IZ786434 SV786434 ACR786434 AMN786434 AWJ786434 BGF786434 BQB786434 BZX786434 CJT786434 CTP786434 DDL786434 DNH786434 DXD786434 EGZ786434 EQV786434 FAR786434 FKN786434 FUJ786434 GEF786434 GOB786434 GXX786434 HHT786434 HRP786434 IBL786434 ILH786434 IVD786434 JEZ786434 JOV786434 JYR786434 KIN786434 KSJ786434 LCF786434 LMB786434 LVX786434 MFT786434 MPP786434 MZL786434 NJH786434 NTD786434 OCZ786434 OMV786434 OWR786434 PGN786434 PQJ786434 QAF786434 QKB786434 QTX786434 RDT786434 RNP786434 RXL786434 SHH786434 SRD786434 TAZ786434 TKV786434 TUR786434 UEN786434 UOJ786434 UYF786434 VIB786434 VRX786434 WBT786434 WLP786434 WVL786434 D851970 IZ851970 SV851970 ACR851970 AMN851970 AWJ851970 BGF851970 BQB851970 BZX851970 CJT851970 CTP851970 DDL851970 DNH851970 DXD851970 EGZ851970 EQV851970 FAR851970 FKN851970 FUJ851970 GEF851970 GOB851970 GXX851970 HHT851970 HRP851970 IBL851970 ILH851970 IVD851970 JEZ851970 JOV851970 JYR851970 KIN851970 KSJ851970 LCF851970 LMB851970 LVX851970 MFT851970 MPP851970 MZL851970 NJH851970 NTD851970 OCZ851970 OMV851970 OWR851970 PGN851970 PQJ851970 QAF851970 QKB851970 QTX851970 RDT851970 RNP851970 RXL851970 SHH851970 SRD851970 TAZ851970 TKV851970 TUR851970 UEN851970 UOJ851970 UYF851970 VIB851970 VRX851970 WBT851970 WLP851970 WVL851970 D917506 IZ917506 SV917506 ACR917506 AMN917506 AWJ917506 BGF917506 BQB917506 BZX917506 CJT917506 CTP917506 DDL917506 DNH917506 DXD917506 EGZ917506 EQV917506 FAR917506 FKN917506 FUJ917506 GEF917506 GOB917506 GXX917506 HHT917506 HRP917506 IBL917506 ILH917506 IVD917506 JEZ917506 JOV917506 JYR917506 KIN917506 KSJ917506 LCF917506 LMB917506 LVX917506 MFT917506 MPP917506 MZL917506 NJH917506 NTD917506 OCZ917506 OMV917506 OWR917506 PGN917506 PQJ917506 QAF917506 QKB917506 QTX917506 RDT917506 RNP917506 RXL917506 SHH917506 SRD917506 TAZ917506 TKV917506 TUR917506 UEN917506 UOJ917506 UYF917506 VIB917506 VRX917506 WBT917506 WLP917506 WVL917506 D983042 IZ983042 SV983042 ACR983042 AMN983042 AWJ983042 BGF983042 BQB983042 BZX983042 CJT983042 CTP983042 DDL983042 DNH983042 DXD983042 EGZ983042 EQV983042 FAR983042 FKN983042 FUJ983042 GEF983042 GOB983042 GXX983042 HHT983042 HRP983042 IBL983042 ILH983042 IVD983042 JEZ983042 JOV983042 JYR983042 KIN983042 KSJ983042 LCF983042 LMB983042 LVX983042 MFT983042 MPP983042 MZL983042 NJH983042 NTD983042 OCZ983042 OMV983042 OWR983042 PGN983042 PQJ983042 QAF983042 QKB983042 QTX983042 RDT983042 RNP983042 RXL983042 SHH983042 SRD983042 TAZ983042 TKV983042 TUR983042 UEN983042 UOJ983042 UYF983042 VIB983042 VRX983042 WBT983042 WLP983042">
      <formula1>$A$66:$A$69</formula1>
    </dataValidation>
    <dataValidation type="list" allowBlank="1" showInputMessage="1" showErrorMessage="1" errorTitle="RIMS" error="Please Enter Compleate year like '2004'" sqref="WVL983045 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D65541 IZ65541 SV65541 ACR65541 AMN65541 AWJ65541 BGF65541 BQB65541 BZX65541 CJT65541 CTP65541 DDL65541 DNH65541 DXD65541 EGZ65541 EQV65541 FAR65541 FKN65541 FUJ65541 GEF65541 GOB65541 GXX65541 HHT65541 HRP65541 IBL65541 ILH65541 IVD65541 JEZ65541 JOV65541 JYR65541 KIN65541 KSJ65541 LCF65541 LMB65541 LVX65541 MFT65541 MPP65541 MZL65541 NJH65541 NTD65541 OCZ65541 OMV65541 OWR65541 PGN65541 PQJ65541 QAF65541 QKB65541 QTX65541 RDT65541 RNP65541 RXL65541 SHH65541 SRD65541 TAZ65541 TKV65541 TUR65541 UEN65541 UOJ65541 UYF65541 VIB65541 VRX65541 WBT65541 WLP65541 WVL65541 D131077 IZ131077 SV131077 ACR131077 AMN131077 AWJ131077 BGF131077 BQB131077 BZX131077 CJT131077 CTP131077 DDL131077 DNH131077 DXD131077 EGZ131077 EQV131077 FAR131077 FKN131077 FUJ131077 GEF131077 GOB131077 GXX131077 HHT131077 HRP131077 IBL131077 ILH131077 IVD131077 JEZ131077 JOV131077 JYR131077 KIN131077 KSJ131077 LCF131077 LMB131077 LVX131077 MFT131077 MPP131077 MZL131077 NJH131077 NTD131077 OCZ131077 OMV131077 OWR131077 PGN131077 PQJ131077 QAF131077 QKB131077 QTX131077 RDT131077 RNP131077 RXL131077 SHH131077 SRD131077 TAZ131077 TKV131077 TUR131077 UEN131077 UOJ131077 UYF131077 VIB131077 VRX131077 WBT131077 WLP131077 WVL131077 D196613 IZ196613 SV196613 ACR196613 AMN196613 AWJ196613 BGF196613 BQB196613 BZX196613 CJT196613 CTP196613 DDL196613 DNH196613 DXD196613 EGZ196613 EQV196613 FAR196613 FKN196613 FUJ196613 GEF196613 GOB196613 GXX196613 HHT196613 HRP196613 IBL196613 ILH196613 IVD196613 JEZ196613 JOV196613 JYR196613 KIN196613 KSJ196613 LCF196613 LMB196613 LVX196613 MFT196613 MPP196613 MZL196613 NJH196613 NTD196613 OCZ196613 OMV196613 OWR196613 PGN196613 PQJ196613 QAF196613 QKB196613 QTX196613 RDT196613 RNP196613 RXL196613 SHH196613 SRD196613 TAZ196613 TKV196613 TUR196613 UEN196613 UOJ196613 UYF196613 VIB196613 VRX196613 WBT196613 WLP196613 WVL196613 D262149 IZ262149 SV262149 ACR262149 AMN262149 AWJ262149 BGF262149 BQB262149 BZX262149 CJT262149 CTP262149 DDL262149 DNH262149 DXD262149 EGZ262149 EQV262149 FAR262149 FKN262149 FUJ262149 GEF262149 GOB262149 GXX262149 HHT262149 HRP262149 IBL262149 ILH262149 IVD262149 JEZ262149 JOV262149 JYR262149 KIN262149 KSJ262149 LCF262149 LMB262149 LVX262149 MFT262149 MPP262149 MZL262149 NJH262149 NTD262149 OCZ262149 OMV262149 OWR262149 PGN262149 PQJ262149 QAF262149 QKB262149 QTX262149 RDT262149 RNP262149 RXL262149 SHH262149 SRD262149 TAZ262149 TKV262149 TUR262149 UEN262149 UOJ262149 UYF262149 VIB262149 VRX262149 WBT262149 WLP262149 WVL262149 D327685 IZ327685 SV327685 ACR327685 AMN327685 AWJ327685 BGF327685 BQB327685 BZX327685 CJT327685 CTP327685 DDL327685 DNH327685 DXD327685 EGZ327685 EQV327685 FAR327685 FKN327685 FUJ327685 GEF327685 GOB327685 GXX327685 HHT327685 HRP327685 IBL327685 ILH327685 IVD327685 JEZ327685 JOV327685 JYR327685 KIN327685 KSJ327685 LCF327685 LMB327685 LVX327685 MFT327685 MPP327685 MZL327685 NJH327685 NTD327685 OCZ327685 OMV327685 OWR327685 PGN327685 PQJ327685 QAF327685 QKB327685 QTX327685 RDT327685 RNP327685 RXL327685 SHH327685 SRD327685 TAZ327685 TKV327685 TUR327685 UEN327685 UOJ327685 UYF327685 VIB327685 VRX327685 WBT327685 WLP327685 WVL327685 D393221 IZ393221 SV393221 ACR393221 AMN393221 AWJ393221 BGF393221 BQB393221 BZX393221 CJT393221 CTP393221 DDL393221 DNH393221 DXD393221 EGZ393221 EQV393221 FAR393221 FKN393221 FUJ393221 GEF393221 GOB393221 GXX393221 HHT393221 HRP393221 IBL393221 ILH393221 IVD393221 JEZ393221 JOV393221 JYR393221 KIN393221 KSJ393221 LCF393221 LMB393221 LVX393221 MFT393221 MPP393221 MZL393221 NJH393221 NTD393221 OCZ393221 OMV393221 OWR393221 PGN393221 PQJ393221 QAF393221 QKB393221 QTX393221 RDT393221 RNP393221 RXL393221 SHH393221 SRD393221 TAZ393221 TKV393221 TUR393221 UEN393221 UOJ393221 UYF393221 VIB393221 VRX393221 WBT393221 WLP393221 WVL393221 D458757 IZ458757 SV458757 ACR458757 AMN458757 AWJ458757 BGF458757 BQB458757 BZX458757 CJT458757 CTP458757 DDL458757 DNH458757 DXD458757 EGZ458757 EQV458757 FAR458757 FKN458757 FUJ458757 GEF458757 GOB458757 GXX458757 HHT458757 HRP458757 IBL458757 ILH458757 IVD458757 JEZ458757 JOV458757 JYR458757 KIN458757 KSJ458757 LCF458757 LMB458757 LVX458757 MFT458757 MPP458757 MZL458757 NJH458757 NTD458757 OCZ458757 OMV458757 OWR458757 PGN458757 PQJ458757 QAF458757 QKB458757 QTX458757 RDT458757 RNP458757 RXL458757 SHH458757 SRD458757 TAZ458757 TKV458757 TUR458757 UEN458757 UOJ458757 UYF458757 VIB458757 VRX458757 WBT458757 WLP458757 WVL458757 D524293 IZ524293 SV524293 ACR524293 AMN524293 AWJ524293 BGF524293 BQB524293 BZX524293 CJT524293 CTP524293 DDL524293 DNH524293 DXD524293 EGZ524293 EQV524293 FAR524293 FKN524293 FUJ524293 GEF524293 GOB524293 GXX524293 HHT524293 HRP524293 IBL524293 ILH524293 IVD524293 JEZ524293 JOV524293 JYR524293 KIN524293 KSJ524293 LCF524293 LMB524293 LVX524293 MFT524293 MPP524293 MZL524293 NJH524293 NTD524293 OCZ524293 OMV524293 OWR524293 PGN524293 PQJ524293 QAF524293 QKB524293 QTX524293 RDT524293 RNP524293 RXL524293 SHH524293 SRD524293 TAZ524293 TKV524293 TUR524293 UEN524293 UOJ524293 UYF524293 VIB524293 VRX524293 WBT524293 WLP524293 WVL524293 D589829 IZ589829 SV589829 ACR589829 AMN589829 AWJ589829 BGF589829 BQB589829 BZX589829 CJT589829 CTP589829 DDL589829 DNH589829 DXD589829 EGZ589829 EQV589829 FAR589829 FKN589829 FUJ589829 GEF589829 GOB589829 GXX589829 HHT589829 HRP589829 IBL589829 ILH589829 IVD589829 JEZ589829 JOV589829 JYR589829 KIN589829 KSJ589829 LCF589829 LMB589829 LVX589829 MFT589829 MPP589829 MZL589829 NJH589829 NTD589829 OCZ589829 OMV589829 OWR589829 PGN589829 PQJ589829 QAF589829 QKB589829 QTX589829 RDT589829 RNP589829 RXL589829 SHH589829 SRD589829 TAZ589829 TKV589829 TUR589829 UEN589829 UOJ589829 UYF589829 VIB589829 VRX589829 WBT589829 WLP589829 WVL589829 D655365 IZ655365 SV655365 ACR655365 AMN655365 AWJ655365 BGF655365 BQB655365 BZX655365 CJT655365 CTP655365 DDL655365 DNH655365 DXD655365 EGZ655365 EQV655365 FAR655365 FKN655365 FUJ655365 GEF655365 GOB655365 GXX655365 HHT655365 HRP655365 IBL655365 ILH655365 IVD655365 JEZ655365 JOV655365 JYR655365 KIN655365 KSJ655365 LCF655365 LMB655365 LVX655365 MFT655365 MPP655365 MZL655365 NJH655365 NTD655365 OCZ655365 OMV655365 OWR655365 PGN655365 PQJ655365 QAF655365 QKB655365 QTX655365 RDT655365 RNP655365 RXL655365 SHH655365 SRD655365 TAZ655365 TKV655365 TUR655365 UEN655365 UOJ655365 UYF655365 VIB655365 VRX655365 WBT655365 WLP655365 WVL655365 D720901 IZ720901 SV720901 ACR720901 AMN720901 AWJ720901 BGF720901 BQB720901 BZX720901 CJT720901 CTP720901 DDL720901 DNH720901 DXD720901 EGZ720901 EQV720901 FAR720901 FKN720901 FUJ720901 GEF720901 GOB720901 GXX720901 HHT720901 HRP720901 IBL720901 ILH720901 IVD720901 JEZ720901 JOV720901 JYR720901 KIN720901 KSJ720901 LCF720901 LMB720901 LVX720901 MFT720901 MPP720901 MZL720901 NJH720901 NTD720901 OCZ720901 OMV720901 OWR720901 PGN720901 PQJ720901 QAF720901 QKB720901 QTX720901 RDT720901 RNP720901 RXL720901 SHH720901 SRD720901 TAZ720901 TKV720901 TUR720901 UEN720901 UOJ720901 UYF720901 VIB720901 VRX720901 WBT720901 WLP720901 WVL720901 D786437 IZ786437 SV786437 ACR786437 AMN786437 AWJ786437 BGF786437 BQB786437 BZX786437 CJT786437 CTP786437 DDL786437 DNH786437 DXD786437 EGZ786437 EQV786437 FAR786437 FKN786437 FUJ786437 GEF786437 GOB786437 GXX786437 HHT786437 HRP786437 IBL786437 ILH786437 IVD786437 JEZ786437 JOV786437 JYR786437 KIN786437 KSJ786437 LCF786437 LMB786437 LVX786437 MFT786437 MPP786437 MZL786437 NJH786437 NTD786437 OCZ786437 OMV786437 OWR786437 PGN786437 PQJ786437 QAF786437 QKB786437 QTX786437 RDT786437 RNP786437 RXL786437 SHH786437 SRD786437 TAZ786437 TKV786437 TUR786437 UEN786437 UOJ786437 UYF786437 VIB786437 VRX786437 WBT786437 WLP786437 WVL786437 D851973 IZ851973 SV851973 ACR851973 AMN851973 AWJ851973 BGF851973 BQB851973 BZX851973 CJT851973 CTP851973 DDL851973 DNH851973 DXD851973 EGZ851973 EQV851973 FAR851973 FKN851973 FUJ851973 GEF851973 GOB851973 GXX851973 HHT851973 HRP851973 IBL851973 ILH851973 IVD851973 JEZ851973 JOV851973 JYR851973 KIN851973 KSJ851973 LCF851973 LMB851973 LVX851973 MFT851973 MPP851973 MZL851973 NJH851973 NTD851973 OCZ851973 OMV851973 OWR851973 PGN851973 PQJ851973 QAF851973 QKB851973 QTX851973 RDT851973 RNP851973 RXL851973 SHH851973 SRD851973 TAZ851973 TKV851973 TUR851973 UEN851973 UOJ851973 UYF851973 VIB851973 VRX851973 WBT851973 WLP851973 WVL851973 D917509 IZ917509 SV917509 ACR917509 AMN917509 AWJ917509 BGF917509 BQB917509 BZX917509 CJT917509 CTP917509 DDL917509 DNH917509 DXD917509 EGZ917509 EQV917509 FAR917509 FKN917509 FUJ917509 GEF917509 GOB917509 GXX917509 HHT917509 HRP917509 IBL917509 ILH917509 IVD917509 JEZ917509 JOV917509 JYR917509 KIN917509 KSJ917509 LCF917509 LMB917509 LVX917509 MFT917509 MPP917509 MZL917509 NJH917509 NTD917509 OCZ917509 OMV917509 OWR917509 PGN917509 PQJ917509 QAF917509 QKB917509 QTX917509 RDT917509 RNP917509 RXL917509 SHH917509 SRD917509 TAZ917509 TKV917509 TUR917509 UEN917509 UOJ917509 UYF917509 VIB917509 VRX917509 WBT917509 WLP917509 WVL917509 D983045 IZ983045 SV983045 ACR983045 AMN983045 AWJ983045 BGF983045 BQB983045 BZX983045 CJT983045 CTP983045 DDL983045 DNH983045 DXD983045 EGZ983045 EQV983045 FAR983045 FKN983045 FUJ983045 GEF983045 GOB983045 GXX983045 HHT983045 HRP983045 IBL983045 ILH983045 IVD983045 JEZ983045 JOV983045 JYR983045 KIN983045 KSJ983045 LCF983045 LMB983045 LVX983045 MFT983045 MPP983045 MZL983045 NJH983045 NTD983045 OCZ983045 OMV983045 OWR983045 PGN983045 PQJ983045 QAF983045 QKB983045 QTX983045 RDT983045 RNP983045 RXL983045 SHH983045 SRD983045 TAZ983045 TKV983045 TUR983045 UEN983045 UOJ983045 UYF983045 VIB983045 VRX983045 WBT983045 WLP983045">
      <formula1>$E$66:$E$73</formula1>
    </dataValidation>
    <dataValidation allowBlank="1" showInputMessage="1" showErrorMessage="1" errorTitle="RIMS" error="Select Period Type from the list&#10;Yearly,Quarterly,Monthly" sqref="D3 IZ3 SV3 ACR3 AMN3 AWJ3 BGF3 BQB3 BZX3 CJT3 CTP3 DDL3 DNH3 DXD3 EGZ3 EQV3 FAR3 FKN3 FUJ3 GEF3 GOB3 GXX3 HHT3 HRP3 IBL3 ILH3 IVD3 JEZ3 JOV3 JYR3 KIN3 KSJ3 LCF3 LMB3 LVX3 MFT3 MPP3 MZL3 NJH3 NTD3 OCZ3 OMV3 OWR3 PGN3 PQJ3 QAF3 QKB3 QTX3 RDT3 RNP3 RXL3 SHH3 SRD3 TAZ3 TKV3 TUR3 UEN3 UOJ3 UYF3 VIB3 VRX3 WBT3 WLP3 WVL3 D65539 IZ65539 SV65539 ACR65539 AMN65539 AWJ65539 BGF65539 BQB65539 BZX65539 CJT65539 CTP65539 DDL65539 DNH65539 DXD65539 EGZ65539 EQV65539 FAR65539 FKN65539 FUJ65539 GEF65539 GOB65539 GXX65539 HHT65539 HRP65539 IBL65539 ILH65539 IVD65539 JEZ65539 JOV65539 JYR65539 KIN65539 KSJ65539 LCF65539 LMB65539 LVX65539 MFT65539 MPP65539 MZL65539 NJH65539 NTD65539 OCZ65539 OMV65539 OWR65539 PGN65539 PQJ65539 QAF65539 QKB65539 QTX65539 RDT65539 RNP65539 RXL65539 SHH65539 SRD65539 TAZ65539 TKV65539 TUR65539 UEN65539 UOJ65539 UYF65539 VIB65539 VRX65539 WBT65539 WLP65539 WVL65539 D131075 IZ131075 SV131075 ACR131075 AMN131075 AWJ131075 BGF131075 BQB131075 BZX131075 CJT131075 CTP131075 DDL131075 DNH131075 DXD131075 EGZ131075 EQV131075 FAR131075 FKN131075 FUJ131075 GEF131075 GOB131075 GXX131075 HHT131075 HRP131075 IBL131075 ILH131075 IVD131075 JEZ131075 JOV131075 JYR131075 KIN131075 KSJ131075 LCF131075 LMB131075 LVX131075 MFT131075 MPP131075 MZL131075 NJH131075 NTD131075 OCZ131075 OMV131075 OWR131075 PGN131075 PQJ131075 QAF131075 QKB131075 QTX131075 RDT131075 RNP131075 RXL131075 SHH131075 SRD131075 TAZ131075 TKV131075 TUR131075 UEN131075 UOJ131075 UYF131075 VIB131075 VRX131075 WBT131075 WLP131075 WVL131075 D196611 IZ196611 SV196611 ACR196611 AMN196611 AWJ196611 BGF196611 BQB196611 BZX196611 CJT196611 CTP196611 DDL196611 DNH196611 DXD196611 EGZ196611 EQV196611 FAR196611 FKN196611 FUJ196611 GEF196611 GOB196611 GXX196611 HHT196611 HRP196611 IBL196611 ILH196611 IVD196611 JEZ196611 JOV196611 JYR196611 KIN196611 KSJ196611 LCF196611 LMB196611 LVX196611 MFT196611 MPP196611 MZL196611 NJH196611 NTD196611 OCZ196611 OMV196611 OWR196611 PGN196611 PQJ196611 QAF196611 QKB196611 QTX196611 RDT196611 RNP196611 RXL196611 SHH196611 SRD196611 TAZ196611 TKV196611 TUR196611 UEN196611 UOJ196611 UYF196611 VIB196611 VRX196611 WBT196611 WLP196611 WVL196611 D262147 IZ262147 SV262147 ACR262147 AMN262147 AWJ262147 BGF262147 BQB262147 BZX262147 CJT262147 CTP262147 DDL262147 DNH262147 DXD262147 EGZ262147 EQV262147 FAR262147 FKN262147 FUJ262147 GEF262147 GOB262147 GXX262147 HHT262147 HRP262147 IBL262147 ILH262147 IVD262147 JEZ262147 JOV262147 JYR262147 KIN262147 KSJ262147 LCF262147 LMB262147 LVX262147 MFT262147 MPP262147 MZL262147 NJH262147 NTD262147 OCZ262147 OMV262147 OWR262147 PGN262147 PQJ262147 QAF262147 QKB262147 QTX262147 RDT262147 RNP262147 RXL262147 SHH262147 SRD262147 TAZ262147 TKV262147 TUR262147 UEN262147 UOJ262147 UYF262147 VIB262147 VRX262147 WBT262147 WLP262147 WVL262147 D327683 IZ327683 SV327683 ACR327683 AMN327683 AWJ327683 BGF327683 BQB327683 BZX327683 CJT327683 CTP327683 DDL327683 DNH327683 DXD327683 EGZ327683 EQV327683 FAR327683 FKN327683 FUJ327683 GEF327683 GOB327683 GXX327683 HHT327683 HRP327683 IBL327683 ILH327683 IVD327683 JEZ327683 JOV327683 JYR327683 KIN327683 KSJ327683 LCF327683 LMB327683 LVX327683 MFT327683 MPP327683 MZL327683 NJH327683 NTD327683 OCZ327683 OMV327683 OWR327683 PGN327683 PQJ327683 QAF327683 QKB327683 QTX327683 RDT327683 RNP327683 RXL327683 SHH327683 SRD327683 TAZ327683 TKV327683 TUR327683 UEN327683 UOJ327683 UYF327683 VIB327683 VRX327683 WBT327683 WLP327683 WVL327683 D393219 IZ393219 SV393219 ACR393219 AMN393219 AWJ393219 BGF393219 BQB393219 BZX393219 CJT393219 CTP393219 DDL393219 DNH393219 DXD393219 EGZ393219 EQV393219 FAR393219 FKN393219 FUJ393219 GEF393219 GOB393219 GXX393219 HHT393219 HRP393219 IBL393219 ILH393219 IVD393219 JEZ393219 JOV393219 JYR393219 KIN393219 KSJ393219 LCF393219 LMB393219 LVX393219 MFT393219 MPP393219 MZL393219 NJH393219 NTD393219 OCZ393219 OMV393219 OWR393219 PGN393219 PQJ393219 QAF393219 QKB393219 QTX393219 RDT393219 RNP393219 RXL393219 SHH393219 SRD393219 TAZ393219 TKV393219 TUR393219 UEN393219 UOJ393219 UYF393219 VIB393219 VRX393219 WBT393219 WLP393219 WVL393219 D458755 IZ458755 SV458755 ACR458755 AMN458755 AWJ458755 BGF458755 BQB458755 BZX458755 CJT458755 CTP458755 DDL458755 DNH458755 DXD458755 EGZ458755 EQV458755 FAR458755 FKN458755 FUJ458755 GEF458755 GOB458755 GXX458755 HHT458755 HRP458755 IBL458755 ILH458755 IVD458755 JEZ458755 JOV458755 JYR458755 KIN458755 KSJ458755 LCF458755 LMB458755 LVX458755 MFT458755 MPP458755 MZL458755 NJH458755 NTD458755 OCZ458755 OMV458755 OWR458755 PGN458755 PQJ458755 QAF458755 QKB458755 QTX458755 RDT458755 RNP458755 RXL458755 SHH458755 SRD458755 TAZ458755 TKV458755 TUR458755 UEN458755 UOJ458755 UYF458755 VIB458755 VRX458755 WBT458755 WLP458755 WVL458755 D524291 IZ524291 SV524291 ACR524291 AMN524291 AWJ524291 BGF524291 BQB524291 BZX524291 CJT524291 CTP524291 DDL524291 DNH524291 DXD524291 EGZ524291 EQV524291 FAR524291 FKN524291 FUJ524291 GEF524291 GOB524291 GXX524291 HHT524291 HRP524291 IBL524291 ILH524291 IVD524291 JEZ524291 JOV524291 JYR524291 KIN524291 KSJ524291 LCF524291 LMB524291 LVX524291 MFT524291 MPP524291 MZL524291 NJH524291 NTD524291 OCZ524291 OMV524291 OWR524291 PGN524291 PQJ524291 QAF524291 QKB524291 QTX524291 RDT524291 RNP524291 RXL524291 SHH524291 SRD524291 TAZ524291 TKV524291 TUR524291 UEN524291 UOJ524291 UYF524291 VIB524291 VRX524291 WBT524291 WLP524291 WVL524291 D589827 IZ589827 SV589827 ACR589827 AMN589827 AWJ589827 BGF589827 BQB589827 BZX589827 CJT589827 CTP589827 DDL589827 DNH589827 DXD589827 EGZ589827 EQV589827 FAR589827 FKN589827 FUJ589827 GEF589827 GOB589827 GXX589827 HHT589827 HRP589827 IBL589827 ILH589827 IVD589827 JEZ589827 JOV589827 JYR589827 KIN589827 KSJ589827 LCF589827 LMB589827 LVX589827 MFT589827 MPP589827 MZL589827 NJH589827 NTD589827 OCZ589827 OMV589827 OWR589827 PGN589827 PQJ589827 QAF589827 QKB589827 QTX589827 RDT589827 RNP589827 RXL589827 SHH589827 SRD589827 TAZ589827 TKV589827 TUR589827 UEN589827 UOJ589827 UYF589827 VIB589827 VRX589827 WBT589827 WLP589827 WVL589827 D655363 IZ655363 SV655363 ACR655363 AMN655363 AWJ655363 BGF655363 BQB655363 BZX655363 CJT655363 CTP655363 DDL655363 DNH655363 DXD655363 EGZ655363 EQV655363 FAR655363 FKN655363 FUJ655363 GEF655363 GOB655363 GXX655363 HHT655363 HRP655363 IBL655363 ILH655363 IVD655363 JEZ655363 JOV655363 JYR655363 KIN655363 KSJ655363 LCF655363 LMB655363 LVX655363 MFT655363 MPP655363 MZL655363 NJH655363 NTD655363 OCZ655363 OMV655363 OWR655363 PGN655363 PQJ655363 QAF655363 QKB655363 QTX655363 RDT655363 RNP655363 RXL655363 SHH655363 SRD655363 TAZ655363 TKV655363 TUR655363 UEN655363 UOJ655363 UYF655363 VIB655363 VRX655363 WBT655363 WLP655363 WVL655363 D720899 IZ720899 SV720899 ACR720899 AMN720899 AWJ720899 BGF720899 BQB720899 BZX720899 CJT720899 CTP720899 DDL720899 DNH720899 DXD720899 EGZ720899 EQV720899 FAR720899 FKN720899 FUJ720899 GEF720899 GOB720899 GXX720899 HHT720899 HRP720899 IBL720899 ILH720899 IVD720899 JEZ720899 JOV720899 JYR720899 KIN720899 KSJ720899 LCF720899 LMB720899 LVX720899 MFT720899 MPP720899 MZL720899 NJH720899 NTD720899 OCZ720899 OMV720899 OWR720899 PGN720899 PQJ720899 QAF720899 QKB720899 QTX720899 RDT720899 RNP720899 RXL720899 SHH720899 SRD720899 TAZ720899 TKV720899 TUR720899 UEN720899 UOJ720899 UYF720899 VIB720899 VRX720899 WBT720899 WLP720899 WVL720899 D786435 IZ786435 SV786435 ACR786435 AMN786435 AWJ786435 BGF786435 BQB786435 BZX786435 CJT786435 CTP786435 DDL786435 DNH786435 DXD786435 EGZ786435 EQV786435 FAR786435 FKN786435 FUJ786435 GEF786435 GOB786435 GXX786435 HHT786435 HRP786435 IBL786435 ILH786435 IVD786435 JEZ786435 JOV786435 JYR786435 KIN786435 KSJ786435 LCF786435 LMB786435 LVX786435 MFT786435 MPP786435 MZL786435 NJH786435 NTD786435 OCZ786435 OMV786435 OWR786435 PGN786435 PQJ786435 QAF786435 QKB786435 QTX786435 RDT786435 RNP786435 RXL786435 SHH786435 SRD786435 TAZ786435 TKV786435 TUR786435 UEN786435 UOJ786435 UYF786435 VIB786435 VRX786435 WBT786435 WLP786435 WVL786435 D851971 IZ851971 SV851971 ACR851971 AMN851971 AWJ851971 BGF851971 BQB851971 BZX851971 CJT851971 CTP851971 DDL851971 DNH851971 DXD851971 EGZ851971 EQV851971 FAR851971 FKN851971 FUJ851971 GEF851971 GOB851971 GXX851971 HHT851971 HRP851971 IBL851971 ILH851971 IVD851971 JEZ851971 JOV851971 JYR851971 KIN851971 KSJ851971 LCF851971 LMB851971 LVX851971 MFT851971 MPP851971 MZL851971 NJH851971 NTD851971 OCZ851971 OMV851971 OWR851971 PGN851971 PQJ851971 QAF851971 QKB851971 QTX851971 RDT851971 RNP851971 RXL851971 SHH851971 SRD851971 TAZ851971 TKV851971 TUR851971 UEN851971 UOJ851971 UYF851971 VIB851971 VRX851971 WBT851971 WLP851971 WVL851971 D917507 IZ917507 SV917507 ACR917507 AMN917507 AWJ917507 BGF917507 BQB917507 BZX917507 CJT917507 CTP917507 DDL917507 DNH917507 DXD917507 EGZ917507 EQV917507 FAR917507 FKN917507 FUJ917507 GEF917507 GOB917507 GXX917507 HHT917507 HRP917507 IBL917507 ILH917507 IVD917507 JEZ917507 JOV917507 JYR917507 KIN917507 KSJ917507 LCF917507 LMB917507 LVX917507 MFT917507 MPP917507 MZL917507 NJH917507 NTD917507 OCZ917507 OMV917507 OWR917507 PGN917507 PQJ917507 QAF917507 QKB917507 QTX917507 RDT917507 RNP917507 RXL917507 SHH917507 SRD917507 TAZ917507 TKV917507 TUR917507 UEN917507 UOJ917507 UYF917507 VIB917507 VRX917507 WBT917507 WLP917507 WVL917507 D983043 IZ983043 SV983043 ACR983043 AMN983043 AWJ983043 BGF983043 BQB983043 BZX983043 CJT983043 CTP983043 DDL983043 DNH983043 DXD983043 EGZ983043 EQV983043 FAR983043 FKN983043 FUJ983043 GEF983043 GOB983043 GXX983043 HHT983043 HRP983043 IBL983043 ILH983043 IVD983043 JEZ983043 JOV983043 JYR983043 KIN983043 KSJ983043 LCF983043 LMB983043 LVX983043 MFT983043 MPP983043 MZL983043 NJH983043 NTD983043 OCZ983043 OMV983043 OWR983043 PGN983043 PQJ983043 QAF983043 QKB983043 QTX983043 RDT983043 RNP983043 RXL983043 SHH983043 SRD983043 TAZ983043 TKV983043 TUR983043 UEN983043 UOJ983043 UYF983043 VIB983043 VRX983043 WBT983043 WLP983043 WVL983043"/>
    <dataValidation allowBlank="1" showInputMessage="1" showErrorMessage="1" errorTitle="RIMS" error="Select year from the list" sqref="D4"/>
    <dataValidation allowBlank="1" showInputMessage="1" showErrorMessage="1" errorTitle="RIMS" error="Please Enter Compleate year like '2004'" sqref="D5"/>
    <dataValidation type="list" allowBlank="1" showInputMessage="1" showErrorMessage="1" sqref="D2">
      <formula1>"EPDCL, SPDCL"</formula1>
    </dataValidation>
  </dataValidations>
  <hyperlinks>
    <hyperlink ref="D67" r:id="rId1" location="'Form 1.1Q'!A1" display="Form 1.1Q"/>
    <hyperlink ref="D69" r:id="rId2" location="'Form 7.0'!A1" display="Form 7.0"/>
    <hyperlink ref="D68" r:id="rId3" location="'Form 1.1s'!A1" display="Form 1.1s"/>
    <hyperlink ref="D70" location="'Form 8.0'!A1" display="Form 8.0"/>
    <hyperlink ref="D66" r:id="rId4" location="'Form 1.4d'!A1" display="Form 1.4d"/>
    <hyperlink ref="D65" r:id="rId5" location="'Form 1.4c'!A1" display="Form 1.4C"/>
    <hyperlink ref="D62" location="'Form 4.8'!A1" display="Form 4.8"/>
    <hyperlink ref="D60" location="'Form 4.6'!A1" display="Form 4.6"/>
    <hyperlink ref="D53" location="'Form 3.2b'!A1" display="Form 3.2b"/>
    <hyperlink ref="D52" location="'Form 3.2b'!A1" display="Form 3.2b"/>
    <hyperlink ref="D51" location="'Form 3.2a'!A1" display="Form 3.2a"/>
    <hyperlink ref="D56" location="'Form 3.3b'!A1" display="'Form 3.3b'!A1"/>
    <hyperlink ref="D50" location="'Form 2.1a'!A1" display="Form 2.2"/>
    <hyperlink ref="D64" location="'Form 5'!A1" display="Form 5"/>
    <hyperlink ref="D63" location="'Form 4.9'!A1" display="Form 4.9"/>
    <hyperlink ref="D61" location="'Form 4.7'!A1" display="Form 4.7"/>
    <hyperlink ref="D59" location="'Form 4.5'!A1" display="Form 4.5"/>
    <hyperlink ref="D58" location="'Form 4.4'!A1" display="Form 4.4"/>
    <hyperlink ref="D57" location="'Form 4.1'!A1" display="Form 4.1"/>
    <hyperlink ref="D55" location="'Form 3.3a'!A1" display="Form 3.3a"/>
    <hyperlink ref="D54" location="'Form 3.3'!A1" display="Form 3.3"/>
    <hyperlink ref="D49" location="'Form 2.1'!A1" display="Form 2.1"/>
    <hyperlink ref="D48" location="'Form 1.7'!A1" display="Form 1.7"/>
    <hyperlink ref="D47" location="'Form 1.6'!A1" display="Form 1.6"/>
    <hyperlink ref="D46" location="'Form 1.5'!A1" display="Form 1.5"/>
    <hyperlink ref="D45" location="'Form 1.4'!A1" display="Form 1.4"/>
    <hyperlink ref="D44" location="'Form 1.3i'!A1" display="Form 1.3i"/>
    <hyperlink ref="D43" location="'Form 1.3h'!A1" display="Form 1.3h"/>
    <hyperlink ref="D42" location="'Form 1.3g'!A1" display="Form 1.3g"/>
    <hyperlink ref="D41" location="'Form 1.3f'!A1" display="Form 1.3f"/>
    <hyperlink ref="D40" location="'Form 1.3e'!A1" display="Form 1.3e"/>
    <hyperlink ref="D14" location="'Form 1.0'!A1" display="Form 1.0"/>
    <hyperlink ref="D15" location="'Form 1a'!A1" display="Form 1a"/>
    <hyperlink ref="D16" location="'Form 1b'!A1" display="Form 1b"/>
    <hyperlink ref="D17" location="'Form 1c'!A1" display="Form 1 c"/>
    <hyperlink ref="D18" location="'Form 1.1'!A1" display="Form 1.1(i)"/>
    <hyperlink ref="D19" location="'Form 1.1a'!A1" display="Form 1.1 a"/>
    <hyperlink ref="D20" location="'Form 1.1b'!A1" display="Form 1.1 b"/>
    <hyperlink ref="D21" location="'Form 1.1 c'!A1" display="Form 1.1 c"/>
    <hyperlink ref="D22" location="'Form 1.1d'!A1" display="Form 1.1d"/>
    <hyperlink ref="D23" location="'Form 1.1e'!A1" display="Form 1.1e"/>
    <hyperlink ref="D24" location="'Form 1.1 g(i)'!A1" display="Form1.1 g(i)"/>
    <hyperlink ref="D25" location="'Form 1.1g'!A1" display="Form 1.1g"/>
    <hyperlink ref="D26" location="'Form 1.1h'!A1" display="Form 1.1h"/>
    <hyperlink ref="D27" location="'Form 1.1j'!A1" display="Form 1.1j"/>
    <hyperlink ref="D28" location="'Form 1.1k'!A1" display="Form 1.1k"/>
    <hyperlink ref="D29" location="'Form 1.1n'!A1" display="Form 1.1n"/>
    <hyperlink ref="D30" location="'Form 1.2'!A1" display="Form 1.2"/>
    <hyperlink ref="D31" location="'Form 1.3a'!A1" display="Form 1.3a"/>
    <hyperlink ref="D32" location="'Form 1.3(i)'!A1" display="Form 1.3(i)"/>
    <hyperlink ref="D33" location="'Form 1.3 i'!A1" display="Form 1.3i"/>
    <hyperlink ref="D34" location="'Form 3.3'!A1" display="Form 3.3"/>
    <hyperlink ref="D35" location="'Form 7.0'!A1" display="Form 7.0"/>
    <hyperlink ref="D36" location="'Form 8'!A1" display="Form 8"/>
    <hyperlink ref="D37" location="'Form 9'!A1" display="Form 9"/>
    <hyperlink ref="D38" location="'Form 10'!A1" display="Form 10"/>
  </hyperlinks>
  <printOptions horizontalCentered="1" verticalCentered="1"/>
  <pageMargins left="0.43307086614173229" right="0.70866141732283472" top="0.74803149606299213" bottom="0.74803149606299213" header="0.31496062992125984" footer="0.31496062992125984"/>
  <pageSetup paperSize="9" scale="78" orientation="landscape" r:id="rId6"/>
</worksheet>
</file>

<file path=xl/worksheets/sheet2.xml><?xml version="1.0" encoding="utf-8"?>
<worksheet xmlns="http://schemas.openxmlformats.org/spreadsheetml/2006/main" xmlns:r="http://schemas.openxmlformats.org/officeDocument/2006/relationships">
  <sheetPr>
    <tabColor theme="6" tint="0.39997558519241921"/>
    <pageSetUpPr fitToPage="1"/>
  </sheetPr>
  <dimension ref="A1:P22"/>
  <sheetViews>
    <sheetView workbookViewId="0">
      <selection activeCell="F19" sqref="F19:J19"/>
    </sheetView>
  </sheetViews>
  <sheetFormatPr defaultRowHeight="14.25"/>
  <cols>
    <col min="1" max="1" width="10.85546875" style="23" bestFit="1" customWidth="1"/>
    <col min="2" max="2" width="8.7109375" style="23" hidden="1" customWidth="1"/>
    <col min="3" max="3" width="44.28515625" style="23" customWidth="1"/>
    <col min="4" max="4" width="9.7109375" style="23" bestFit="1" customWidth="1"/>
    <col min="5" max="11" width="14" style="23" customWidth="1"/>
    <col min="12" max="16" width="6.7109375" style="23" bestFit="1" customWidth="1"/>
    <col min="17" max="256" width="9.140625" style="23"/>
    <col min="257" max="257" width="11.140625" style="23" customWidth="1"/>
    <col min="258" max="258" width="0" style="23" hidden="1" customWidth="1"/>
    <col min="259" max="259" width="63.5703125" style="23" customWidth="1"/>
    <col min="260" max="260" width="9.140625" style="23"/>
    <col min="261" max="266" width="11.7109375" style="23" customWidth="1"/>
    <col min="267" max="267" width="12" style="23" customWidth="1"/>
    <col min="268" max="512" width="9.140625" style="23"/>
    <col min="513" max="513" width="11.140625" style="23" customWidth="1"/>
    <col min="514" max="514" width="0" style="23" hidden="1" customWidth="1"/>
    <col min="515" max="515" width="63.5703125" style="23" customWidth="1"/>
    <col min="516" max="516" width="9.140625" style="23"/>
    <col min="517" max="522" width="11.7109375" style="23" customWidth="1"/>
    <col min="523" max="523" width="12" style="23" customWidth="1"/>
    <col min="524" max="768" width="9.140625" style="23"/>
    <col min="769" max="769" width="11.140625" style="23" customWidth="1"/>
    <col min="770" max="770" width="0" style="23" hidden="1" customWidth="1"/>
    <col min="771" max="771" width="63.5703125" style="23" customWidth="1"/>
    <col min="772" max="772" width="9.140625" style="23"/>
    <col min="773" max="778" width="11.7109375" style="23" customWidth="1"/>
    <col min="779" max="779" width="12" style="23" customWidth="1"/>
    <col min="780" max="1024" width="9.140625" style="23"/>
    <col min="1025" max="1025" width="11.140625" style="23" customWidth="1"/>
    <col min="1026" max="1026" width="0" style="23" hidden="1" customWidth="1"/>
    <col min="1027" max="1027" width="63.5703125" style="23" customWidth="1"/>
    <col min="1028" max="1028" width="9.140625" style="23"/>
    <col min="1029" max="1034" width="11.7109375" style="23" customWidth="1"/>
    <col min="1035" max="1035" width="12" style="23" customWidth="1"/>
    <col min="1036" max="1280" width="9.140625" style="23"/>
    <col min="1281" max="1281" width="11.140625" style="23" customWidth="1"/>
    <col min="1282" max="1282" width="0" style="23" hidden="1" customWidth="1"/>
    <col min="1283" max="1283" width="63.5703125" style="23" customWidth="1"/>
    <col min="1284" max="1284" width="9.140625" style="23"/>
    <col min="1285" max="1290" width="11.7109375" style="23" customWidth="1"/>
    <col min="1291" max="1291" width="12" style="23" customWidth="1"/>
    <col min="1292" max="1536" width="9.140625" style="23"/>
    <col min="1537" max="1537" width="11.140625" style="23" customWidth="1"/>
    <col min="1538" max="1538" width="0" style="23" hidden="1" customWidth="1"/>
    <col min="1539" max="1539" width="63.5703125" style="23" customWidth="1"/>
    <col min="1540" max="1540" width="9.140625" style="23"/>
    <col min="1541" max="1546" width="11.7109375" style="23" customWidth="1"/>
    <col min="1547" max="1547" width="12" style="23" customWidth="1"/>
    <col min="1548" max="1792" width="9.140625" style="23"/>
    <col min="1793" max="1793" width="11.140625" style="23" customWidth="1"/>
    <col min="1794" max="1794" width="0" style="23" hidden="1" customWidth="1"/>
    <col min="1795" max="1795" width="63.5703125" style="23" customWidth="1"/>
    <col min="1796" max="1796" width="9.140625" style="23"/>
    <col min="1797" max="1802" width="11.7109375" style="23" customWidth="1"/>
    <col min="1803" max="1803" width="12" style="23" customWidth="1"/>
    <col min="1804" max="2048" width="9.140625" style="23"/>
    <col min="2049" max="2049" width="11.140625" style="23" customWidth="1"/>
    <col min="2050" max="2050" width="0" style="23" hidden="1" customWidth="1"/>
    <col min="2051" max="2051" width="63.5703125" style="23" customWidth="1"/>
    <col min="2052" max="2052" width="9.140625" style="23"/>
    <col min="2053" max="2058" width="11.7109375" style="23" customWidth="1"/>
    <col min="2059" max="2059" width="12" style="23" customWidth="1"/>
    <col min="2060" max="2304" width="9.140625" style="23"/>
    <col min="2305" max="2305" width="11.140625" style="23" customWidth="1"/>
    <col min="2306" max="2306" width="0" style="23" hidden="1" customWidth="1"/>
    <col min="2307" max="2307" width="63.5703125" style="23" customWidth="1"/>
    <col min="2308" max="2308" width="9.140625" style="23"/>
    <col min="2309" max="2314" width="11.7109375" style="23" customWidth="1"/>
    <col min="2315" max="2315" width="12" style="23" customWidth="1"/>
    <col min="2316" max="2560" width="9.140625" style="23"/>
    <col min="2561" max="2561" width="11.140625" style="23" customWidth="1"/>
    <col min="2562" max="2562" width="0" style="23" hidden="1" customWidth="1"/>
    <col min="2563" max="2563" width="63.5703125" style="23" customWidth="1"/>
    <col min="2564" max="2564" width="9.140625" style="23"/>
    <col min="2565" max="2570" width="11.7109375" style="23" customWidth="1"/>
    <col min="2571" max="2571" width="12" style="23" customWidth="1"/>
    <col min="2572" max="2816" width="9.140625" style="23"/>
    <col min="2817" max="2817" width="11.140625" style="23" customWidth="1"/>
    <col min="2818" max="2818" width="0" style="23" hidden="1" customWidth="1"/>
    <col min="2819" max="2819" width="63.5703125" style="23" customWidth="1"/>
    <col min="2820" max="2820" width="9.140625" style="23"/>
    <col min="2821" max="2826" width="11.7109375" style="23" customWidth="1"/>
    <col min="2827" max="2827" width="12" style="23" customWidth="1"/>
    <col min="2828" max="3072" width="9.140625" style="23"/>
    <col min="3073" max="3073" width="11.140625" style="23" customWidth="1"/>
    <col min="3074" max="3074" width="0" style="23" hidden="1" customWidth="1"/>
    <col min="3075" max="3075" width="63.5703125" style="23" customWidth="1"/>
    <col min="3076" max="3076" width="9.140625" style="23"/>
    <col min="3077" max="3082" width="11.7109375" style="23" customWidth="1"/>
    <col min="3083" max="3083" width="12" style="23" customWidth="1"/>
    <col min="3084" max="3328" width="9.140625" style="23"/>
    <col min="3329" max="3329" width="11.140625" style="23" customWidth="1"/>
    <col min="3330" max="3330" width="0" style="23" hidden="1" customWidth="1"/>
    <col min="3331" max="3331" width="63.5703125" style="23" customWidth="1"/>
    <col min="3332" max="3332" width="9.140625" style="23"/>
    <col min="3333" max="3338" width="11.7109375" style="23" customWidth="1"/>
    <col min="3339" max="3339" width="12" style="23" customWidth="1"/>
    <col min="3340" max="3584" width="9.140625" style="23"/>
    <col min="3585" max="3585" width="11.140625" style="23" customWidth="1"/>
    <col min="3586" max="3586" width="0" style="23" hidden="1" customWidth="1"/>
    <col min="3587" max="3587" width="63.5703125" style="23" customWidth="1"/>
    <col min="3588" max="3588" width="9.140625" style="23"/>
    <col min="3589" max="3594" width="11.7109375" style="23" customWidth="1"/>
    <col min="3595" max="3595" width="12" style="23" customWidth="1"/>
    <col min="3596" max="3840" width="9.140625" style="23"/>
    <col min="3841" max="3841" width="11.140625" style="23" customWidth="1"/>
    <col min="3842" max="3842" width="0" style="23" hidden="1" customWidth="1"/>
    <col min="3843" max="3843" width="63.5703125" style="23" customWidth="1"/>
    <col min="3844" max="3844" width="9.140625" style="23"/>
    <col min="3845" max="3850" width="11.7109375" style="23" customWidth="1"/>
    <col min="3851" max="3851" width="12" style="23" customWidth="1"/>
    <col min="3852" max="4096" width="9.140625" style="23"/>
    <col min="4097" max="4097" width="11.140625" style="23" customWidth="1"/>
    <col min="4098" max="4098" width="0" style="23" hidden="1" customWidth="1"/>
    <col min="4099" max="4099" width="63.5703125" style="23" customWidth="1"/>
    <col min="4100" max="4100" width="9.140625" style="23"/>
    <col min="4101" max="4106" width="11.7109375" style="23" customWidth="1"/>
    <col min="4107" max="4107" width="12" style="23" customWidth="1"/>
    <col min="4108" max="4352" width="9.140625" style="23"/>
    <col min="4353" max="4353" width="11.140625" style="23" customWidth="1"/>
    <col min="4354" max="4354" width="0" style="23" hidden="1" customWidth="1"/>
    <col min="4355" max="4355" width="63.5703125" style="23" customWidth="1"/>
    <col min="4356" max="4356" width="9.140625" style="23"/>
    <col min="4357" max="4362" width="11.7109375" style="23" customWidth="1"/>
    <col min="4363" max="4363" width="12" style="23" customWidth="1"/>
    <col min="4364" max="4608" width="9.140625" style="23"/>
    <col min="4609" max="4609" width="11.140625" style="23" customWidth="1"/>
    <col min="4610" max="4610" width="0" style="23" hidden="1" customWidth="1"/>
    <col min="4611" max="4611" width="63.5703125" style="23" customWidth="1"/>
    <col min="4612" max="4612" width="9.140625" style="23"/>
    <col min="4613" max="4618" width="11.7109375" style="23" customWidth="1"/>
    <col min="4619" max="4619" width="12" style="23" customWidth="1"/>
    <col min="4620" max="4864" width="9.140625" style="23"/>
    <col min="4865" max="4865" width="11.140625" style="23" customWidth="1"/>
    <col min="4866" max="4866" width="0" style="23" hidden="1" customWidth="1"/>
    <col min="4867" max="4867" width="63.5703125" style="23" customWidth="1"/>
    <col min="4868" max="4868" width="9.140625" style="23"/>
    <col min="4869" max="4874" width="11.7109375" style="23" customWidth="1"/>
    <col min="4875" max="4875" width="12" style="23" customWidth="1"/>
    <col min="4876" max="5120" width="9.140625" style="23"/>
    <col min="5121" max="5121" width="11.140625" style="23" customWidth="1"/>
    <col min="5122" max="5122" width="0" style="23" hidden="1" customWidth="1"/>
    <col min="5123" max="5123" width="63.5703125" style="23" customWidth="1"/>
    <col min="5124" max="5124" width="9.140625" style="23"/>
    <col min="5125" max="5130" width="11.7109375" style="23" customWidth="1"/>
    <col min="5131" max="5131" width="12" style="23" customWidth="1"/>
    <col min="5132" max="5376" width="9.140625" style="23"/>
    <col min="5377" max="5377" width="11.140625" style="23" customWidth="1"/>
    <col min="5378" max="5378" width="0" style="23" hidden="1" customWidth="1"/>
    <col min="5379" max="5379" width="63.5703125" style="23" customWidth="1"/>
    <col min="5380" max="5380" width="9.140625" style="23"/>
    <col min="5381" max="5386" width="11.7109375" style="23" customWidth="1"/>
    <col min="5387" max="5387" width="12" style="23" customWidth="1"/>
    <col min="5388" max="5632" width="9.140625" style="23"/>
    <col min="5633" max="5633" width="11.140625" style="23" customWidth="1"/>
    <col min="5634" max="5634" width="0" style="23" hidden="1" customWidth="1"/>
    <col min="5635" max="5635" width="63.5703125" style="23" customWidth="1"/>
    <col min="5636" max="5636" width="9.140625" style="23"/>
    <col min="5637" max="5642" width="11.7109375" style="23" customWidth="1"/>
    <col min="5643" max="5643" width="12" style="23" customWidth="1"/>
    <col min="5644" max="5888" width="9.140625" style="23"/>
    <col min="5889" max="5889" width="11.140625" style="23" customWidth="1"/>
    <col min="5890" max="5890" width="0" style="23" hidden="1" customWidth="1"/>
    <col min="5891" max="5891" width="63.5703125" style="23" customWidth="1"/>
    <col min="5892" max="5892" width="9.140625" style="23"/>
    <col min="5893" max="5898" width="11.7109375" style="23" customWidth="1"/>
    <col min="5899" max="5899" width="12" style="23" customWidth="1"/>
    <col min="5900" max="6144" width="9.140625" style="23"/>
    <col min="6145" max="6145" width="11.140625" style="23" customWidth="1"/>
    <col min="6146" max="6146" width="0" style="23" hidden="1" customWidth="1"/>
    <col min="6147" max="6147" width="63.5703125" style="23" customWidth="1"/>
    <col min="6148" max="6148" width="9.140625" style="23"/>
    <col min="6149" max="6154" width="11.7109375" style="23" customWidth="1"/>
    <col min="6155" max="6155" width="12" style="23" customWidth="1"/>
    <col min="6156" max="6400" width="9.140625" style="23"/>
    <col min="6401" max="6401" width="11.140625" style="23" customWidth="1"/>
    <col min="6402" max="6402" width="0" style="23" hidden="1" customWidth="1"/>
    <col min="6403" max="6403" width="63.5703125" style="23" customWidth="1"/>
    <col min="6404" max="6404" width="9.140625" style="23"/>
    <col min="6405" max="6410" width="11.7109375" style="23" customWidth="1"/>
    <col min="6411" max="6411" width="12" style="23" customWidth="1"/>
    <col min="6412" max="6656" width="9.140625" style="23"/>
    <col min="6657" max="6657" width="11.140625" style="23" customWidth="1"/>
    <col min="6658" max="6658" width="0" style="23" hidden="1" customWidth="1"/>
    <col min="6659" max="6659" width="63.5703125" style="23" customWidth="1"/>
    <col min="6660" max="6660" width="9.140625" style="23"/>
    <col min="6661" max="6666" width="11.7109375" style="23" customWidth="1"/>
    <col min="6667" max="6667" width="12" style="23" customWidth="1"/>
    <col min="6668" max="6912" width="9.140625" style="23"/>
    <col min="6913" max="6913" width="11.140625" style="23" customWidth="1"/>
    <col min="6914" max="6914" width="0" style="23" hidden="1" customWidth="1"/>
    <col min="6915" max="6915" width="63.5703125" style="23" customWidth="1"/>
    <col min="6916" max="6916" width="9.140625" style="23"/>
    <col min="6917" max="6922" width="11.7109375" style="23" customWidth="1"/>
    <col min="6923" max="6923" width="12" style="23" customWidth="1"/>
    <col min="6924" max="7168" width="9.140625" style="23"/>
    <col min="7169" max="7169" width="11.140625" style="23" customWidth="1"/>
    <col min="7170" max="7170" width="0" style="23" hidden="1" customWidth="1"/>
    <col min="7171" max="7171" width="63.5703125" style="23" customWidth="1"/>
    <col min="7172" max="7172" width="9.140625" style="23"/>
    <col min="7173" max="7178" width="11.7109375" style="23" customWidth="1"/>
    <col min="7179" max="7179" width="12" style="23" customWidth="1"/>
    <col min="7180" max="7424" width="9.140625" style="23"/>
    <col min="7425" max="7425" width="11.140625" style="23" customWidth="1"/>
    <col min="7426" max="7426" width="0" style="23" hidden="1" customWidth="1"/>
    <col min="7427" max="7427" width="63.5703125" style="23" customWidth="1"/>
    <col min="7428" max="7428" width="9.140625" style="23"/>
    <col min="7429" max="7434" width="11.7109375" style="23" customWidth="1"/>
    <col min="7435" max="7435" width="12" style="23" customWidth="1"/>
    <col min="7436" max="7680" width="9.140625" style="23"/>
    <col min="7681" max="7681" width="11.140625" style="23" customWidth="1"/>
    <col min="7682" max="7682" width="0" style="23" hidden="1" customWidth="1"/>
    <col min="7683" max="7683" width="63.5703125" style="23" customWidth="1"/>
    <col min="7684" max="7684" width="9.140625" style="23"/>
    <col min="7685" max="7690" width="11.7109375" style="23" customWidth="1"/>
    <col min="7691" max="7691" width="12" style="23" customWidth="1"/>
    <col min="7692" max="7936" width="9.140625" style="23"/>
    <col min="7937" max="7937" width="11.140625" style="23" customWidth="1"/>
    <col min="7938" max="7938" width="0" style="23" hidden="1" customWidth="1"/>
    <col min="7939" max="7939" width="63.5703125" style="23" customWidth="1"/>
    <col min="7940" max="7940" width="9.140625" style="23"/>
    <col min="7941" max="7946" width="11.7109375" style="23" customWidth="1"/>
    <col min="7947" max="7947" width="12" style="23" customWidth="1"/>
    <col min="7948" max="8192" width="9.140625" style="23"/>
    <col min="8193" max="8193" width="11.140625" style="23" customWidth="1"/>
    <col min="8194" max="8194" width="0" style="23" hidden="1" customWidth="1"/>
    <col min="8195" max="8195" width="63.5703125" style="23" customWidth="1"/>
    <col min="8196" max="8196" width="9.140625" style="23"/>
    <col min="8197" max="8202" width="11.7109375" style="23" customWidth="1"/>
    <col min="8203" max="8203" width="12" style="23" customWidth="1"/>
    <col min="8204" max="8448" width="9.140625" style="23"/>
    <col min="8449" max="8449" width="11.140625" style="23" customWidth="1"/>
    <col min="8450" max="8450" width="0" style="23" hidden="1" customWidth="1"/>
    <col min="8451" max="8451" width="63.5703125" style="23" customWidth="1"/>
    <col min="8452" max="8452" width="9.140625" style="23"/>
    <col min="8453" max="8458" width="11.7109375" style="23" customWidth="1"/>
    <col min="8459" max="8459" width="12" style="23" customWidth="1"/>
    <col min="8460" max="8704" width="9.140625" style="23"/>
    <col min="8705" max="8705" width="11.140625" style="23" customWidth="1"/>
    <col min="8706" max="8706" width="0" style="23" hidden="1" customWidth="1"/>
    <col min="8707" max="8707" width="63.5703125" style="23" customWidth="1"/>
    <col min="8708" max="8708" width="9.140625" style="23"/>
    <col min="8709" max="8714" width="11.7109375" style="23" customWidth="1"/>
    <col min="8715" max="8715" width="12" style="23" customWidth="1"/>
    <col min="8716" max="8960" width="9.140625" style="23"/>
    <col min="8961" max="8961" width="11.140625" style="23" customWidth="1"/>
    <col min="8962" max="8962" width="0" style="23" hidden="1" customWidth="1"/>
    <col min="8963" max="8963" width="63.5703125" style="23" customWidth="1"/>
    <col min="8964" max="8964" width="9.140625" style="23"/>
    <col min="8965" max="8970" width="11.7109375" style="23" customWidth="1"/>
    <col min="8971" max="8971" width="12" style="23" customWidth="1"/>
    <col min="8972" max="9216" width="9.140625" style="23"/>
    <col min="9217" max="9217" width="11.140625" style="23" customWidth="1"/>
    <col min="9218" max="9218" width="0" style="23" hidden="1" customWidth="1"/>
    <col min="9219" max="9219" width="63.5703125" style="23" customWidth="1"/>
    <col min="9220" max="9220" width="9.140625" style="23"/>
    <col min="9221" max="9226" width="11.7109375" style="23" customWidth="1"/>
    <col min="9227" max="9227" width="12" style="23" customWidth="1"/>
    <col min="9228" max="9472" width="9.140625" style="23"/>
    <col min="9473" max="9473" width="11.140625" style="23" customWidth="1"/>
    <col min="9474" max="9474" width="0" style="23" hidden="1" customWidth="1"/>
    <col min="9475" max="9475" width="63.5703125" style="23" customWidth="1"/>
    <col min="9476" max="9476" width="9.140625" style="23"/>
    <col min="9477" max="9482" width="11.7109375" style="23" customWidth="1"/>
    <col min="9483" max="9483" width="12" style="23" customWidth="1"/>
    <col min="9484" max="9728" width="9.140625" style="23"/>
    <col min="9729" max="9729" width="11.140625" style="23" customWidth="1"/>
    <col min="9730" max="9730" width="0" style="23" hidden="1" customWidth="1"/>
    <col min="9731" max="9731" width="63.5703125" style="23" customWidth="1"/>
    <col min="9732" max="9732" width="9.140625" style="23"/>
    <col min="9733" max="9738" width="11.7109375" style="23" customWidth="1"/>
    <col min="9739" max="9739" width="12" style="23" customWidth="1"/>
    <col min="9740" max="9984" width="9.140625" style="23"/>
    <col min="9985" max="9985" width="11.140625" style="23" customWidth="1"/>
    <col min="9986" max="9986" width="0" style="23" hidden="1" customWidth="1"/>
    <col min="9987" max="9987" width="63.5703125" style="23" customWidth="1"/>
    <col min="9988" max="9988" width="9.140625" style="23"/>
    <col min="9989" max="9994" width="11.7109375" style="23" customWidth="1"/>
    <col min="9995" max="9995" width="12" style="23" customWidth="1"/>
    <col min="9996" max="10240" width="9.140625" style="23"/>
    <col min="10241" max="10241" width="11.140625" style="23" customWidth="1"/>
    <col min="10242" max="10242" width="0" style="23" hidden="1" customWidth="1"/>
    <col min="10243" max="10243" width="63.5703125" style="23" customWidth="1"/>
    <col min="10244" max="10244" width="9.140625" style="23"/>
    <col min="10245" max="10250" width="11.7109375" style="23" customWidth="1"/>
    <col min="10251" max="10251" width="12" style="23" customWidth="1"/>
    <col min="10252" max="10496" width="9.140625" style="23"/>
    <col min="10497" max="10497" width="11.140625" style="23" customWidth="1"/>
    <col min="10498" max="10498" width="0" style="23" hidden="1" customWidth="1"/>
    <col min="10499" max="10499" width="63.5703125" style="23" customWidth="1"/>
    <col min="10500" max="10500" width="9.140625" style="23"/>
    <col min="10501" max="10506" width="11.7109375" style="23" customWidth="1"/>
    <col min="10507" max="10507" width="12" style="23" customWidth="1"/>
    <col min="10508" max="10752" width="9.140625" style="23"/>
    <col min="10753" max="10753" width="11.140625" style="23" customWidth="1"/>
    <col min="10754" max="10754" width="0" style="23" hidden="1" customWidth="1"/>
    <col min="10755" max="10755" width="63.5703125" style="23" customWidth="1"/>
    <col min="10756" max="10756" width="9.140625" style="23"/>
    <col min="10757" max="10762" width="11.7109375" style="23" customWidth="1"/>
    <col min="10763" max="10763" width="12" style="23" customWidth="1"/>
    <col min="10764" max="11008" width="9.140625" style="23"/>
    <col min="11009" max="11009" width="11.140625" style="23" customWidth="1"/>
    <col min="11010" max="11010" width="0" style="23" hidden="1" customWidth="1"/>
    <col min="11011" max="11011" width="63.5703125" style="23" customWidth="1"/>
    <col min="11012" max="11012" width="9.140625" style="23"/>
    <col min="11013" max="11018" width="11.7109375" style="23" customWidth="1"/>
    <col min="11019" max="11019" width="12" style="23" customWidth="1"/>
    <col min="11020" max="11264" width="9.140625" style="23"/>
    <col min="11265" max="11265" width="11.140625" style="23" customWidth="1"/>
    <col min="11266" max="11266" width="0" style="23" hidden="1" customWidth="1"/>
    <col min="11267" max="11267" width="63.5703125" style="23" customWidth="1"/>
    <col min="11268" max="11268" width="9.140625" style="23"/>
    <col min="11269" max="11274" width="11.7109375" style="23" customWidth="1"/>
    <col min="11275" max="11275" width="12" style="23" customWidth="1"/>
    <col min="11276" max="11520" width="9.140625" style="23"/>
    <col min="11521" max="11521" width="11.140625" style="23" customWidth="1"/>
    <col min="11522" max="11522" width="0" style="23" hidden="1" customWidth="1"/>
    <col min="11523" max="11523" width="63.5703125" style="23" customWidth="1"/>
    <col min="11524" max="11524" width="9.140625" style="23"/>
    <col min="11525" max="11530" width="11.7109375" style="23" customWidth="1"/>
    <col min="11531" max="11531" width="12" style="23" customWidth="1"/>
    <col min="11532" max="11776" width="9.140625" style="23"/>
    <col min="11777" max="11777" width="11.140625" style="23" customWidth="1"/>
    <col min="11778" max="11778" width="0" style="23" hidden="1" customWidth="1"/>
    <col min="11779" max="11779" width="63.5703125" style="23" customWidth="1"/>
    <col min="11780" max="11780" width="9.140625" style="23"/>
    <col min="11781" max="11786" width="11.7109375" style="23" customWidth="1"/>
    <col min="11787" max="11787" width="12" style="23" customWidth="1"/>
    <col min="11788" max="12032" width="9.140625" style="23"/>
    <col min="12033" max="12033" width="11.140625" style="23" customWidth="1"/>
    <col min="12034" max="12034" width="0" style="23" hidden="1" customWidth="1"/>
    <col min="12035" max="12035" width="63.5703125" style="23" customWidth="1"/>
    <col min="12036" max="12036" width="9.140625" style="23"/>
    <col min="12037" max="12042" width="11.7109375" style="23" customWidth="1"/>
    <col min="12043" max="12043" width="12" style="23" customWidth="1"/>
    <col min="12044" max="12288" width="9.140625" style="23"/>
    <col min="12289" max="12289" width="11.140625" style="23" customWidth="1"/>
    <col min="12290" max="12290" width="0" style="23" hidden="1" customWidth="1"/>
    <col min="12291" max="12291" width="63.5703125" style="23" customWidth="1"/>
    <col min="12292" max="12292" width="9.140625" style="23"/>
    <col min="12293" max="12298" width="11.7109375" style="23" customWidth="1"/>
    <col min="12299" max="12299" width="12" style="23" customWidth="1"/>
    <col min="12300" max="12544" width="9.140625" style="23"/>
    <col min="12545" max="12545" width="11.140625" style="23" customWidth="1"/>
    <col min="12546" max="12546" width="0" style="23" hidden="1" customWidth="1"/>
    <col min="12547" max="12547" width="63.5703125" style="23" customWidth="1"/>
    <col min="12548" max="12548" width="9.140625" style="23"/>
    <col min="12549" max="12554" width="11.7109375" style="23" customWidth="1"/>
    <col min="12555" max="12555" width="12" style="23" customWidth="1"/>
    <col min="12556" max="12800" width="9.140625" style="23"/>
    <col min="12801" max="12801" width="11.140625" style="23" customWidth="1"/>
    <col min="12802" max="12802" width="0" style="23" hidden="1" customWidth="1"/>
    <col min="12803" max="12803" width="63.5703125" style="23" customWidth="1"/>
    <col min="12804" max="12804" width="9.140625" style="23"/>
    <col min="12805" max="12810" width="11.7109375" style="23" customWidth="1"/>
    <col min="12811" max="12811" width="12" style="23" customWidth="1"/>
    <col min="12812" max="13056" width="9.140625" style="23"/>
    <col min="13057" max="13057" width="11.140625" style="23" customWidth="1"/>
    <col min="13058" max="13058" width="0" style="23" hidden="1" customWidth="1"/>
    <col min="13059" max="13059" width="63.5703125" style="23" customWidth="1"/>
    <col min="13060" max="13060" width="9.140625" style="23"/>
    <col min="13061" max="13066" width="11.7109375" style="23" customWidth="1"/>
    <col min="13067" max="13067" width="12" style="23" customWidth="1"/>
    <col min="13068" max="13312" width="9.140625" style="23"/>
    <col min="13313" max="13313" width="11.140625" style="23" customWidth="1"/>
    <col min="13314" max="13314" width="0" style="23" hidden="1" customWidth="1"/>
    <col min="13315" max="13315" width="63.5703125" style="23" customWidth="1"/>
    <col min="13316" max="13316" width="9.140625" style="23"/>
    <col min="13317" max="13322" width="11.7109375" style="23" customWidth="1"/>
    <col min="13323" max="13323" width="12" style="23" customWidth="1"/>
    <col min="13324" max="13568" width="9.140625" style="23"/>
    <col min="13569" max="13569" width="11.140625" style="23" customWidth="1"/>
    <col min="13570" max="13570" width="0" style="23" hidden="1" customWidth="1"/>
    <col min="13571" max="13571" width="63.5703125" style="23" customWidth="1"/>
    <col min="13572" max="13572" width="9.140625" style="23"/>
    <col min="13573" max="13578" width="11.7109375" style="23" customWidth="1"/>
    <col min="13579" max="13579" width="12" style="23" customWidth="1"/>
    <col min="13580" max="13824" width="9.140625" style="23"/>
    <col min="13825" max="13825" width="11.140625" style="23" customWidth="1"/>
    <col min="13826" max="13826" width="0" style="23" hidden="1" customWidth="1"/>
    <col min="13827" max="13827" width="63.5703125" style="23" customWidth="1"/>
    <col min="13828" max="13828" width="9.140625" style="23"/>
    <col min="13829" max="13834" width="11.7109375" style="23" customWidth="1"/>
    <col min="13835" max="13835" width="12" style="23" customWidth="1"/>
    <col min="13836" max="14080" width="9.140625" style="23"/>
    <col min="14081" max="14081" width="11.140625" style="23" customWidth="1"/>
    <col min="14082" max="14082" width="0" style="23" hidden="1" customWidth="1"/>
    <col min="14083" max="14083" width="63.5703125" style="23" customWidth="1"/>
    <col min="14084" max="14084" width="9.140625" style="23"/>
    <col min="14085" max="14090" width="11.7109375" style="23" customWidth="1"/>
    <col min="14091" max="14091" width="12" style="23" customWidth="1"/>
    <col min="14092" max="14336" width="9.140625" style="23"/>
    <col min="14337" max="14337" width="11.140625" style="23" customWidth="1"/>
    <col min="14338" max="14338" width="0" style="23" hidden="1" customWidth="1"/>
    <col min="14339" max="14339" width="63.5703125" style="23" customWidth="1"/>
    <col min="14340" max="14340" width="9.140625" style="23"/>
    <col min="14341" max="14346" width="11.7109375" style="23" customWidth="1"/>
    <col min="14347" max="14347" width="12" style="23" customWidth="1"/>
    <col min="14348" max="14592" width="9.140625" style="23"/>
    <col min="14593" max="14593" width="11.140625" style="23" customWidth="1"/>
    <col min="14594" max="14594" width="0" style="23" hidden="1" customWidth="1"/>
    <col min="14595" max="14595" width="63.5703125" style="23" customWidth="1"/>
    <col min="14596" max="14596" width="9.140625" style="23"/>
    <col min="14597" max="14602" width="11.7109375" style="23" customWidth="1"/>
    <col min="14603" max="14603" width="12" style="23" customWidth="1"/>
    <col min="14604" max="14848" width="9.140625" style="23"/>
    <col min="14849" max="14849" width="11.140625" style="23" customWidth="1"/>
    <col min="14850" max="14850" width="0" style="23" hidden="1" customWidth="1"/>
    <col min="14851" max="14851" width="63.5703125" style="23" customWidth="1"/>
    <col min="14852" max="14852" width="9.140625" style="23"/>
    <col min="14853" max="14858" width="11.7109375" style="23" customWidth="1"/>
    <col min="14859" max="14859" width="12" style="23" customWidth="1"/>
    <col min="14860" max="15104" width="9.140625" style="23"/>
    <col min="15105" max="15105" width="11.140625" style="23" customWidth="1"/>
    <col min="15106" max="15106" width="0" style="23" hidden="1" customWidth="1"/>
    <col min="15107" max="15107" width="63.5703125" style="23" customWidth="1"/>
    <col min="15108" max="15108" width="9.140625" style="23"/>
    <col min="15109" max="15114" width="11.7109375" style="23" customWidth="1"/>
    <col min="15115" max="15115" width="12" style="23" customWidth="1"/>
    <col min="15116" max="15360" width="9.140625" style="23"/>
    <col min="15361" max="15361" width="11.140625" style="23" customWidth="1"/>
    <col min="15362" max="15362" width="0" style="23" hidden="1" customWidth="1"/>
    <col min="15363" max="15363" width="63.5703125" style="23" customWidth="1"/>
    <col min="15364" max="15364" width="9.140625" style="23"/>
    <col min="15365" max="15370" width="11.7109375" style="23" customWidth="1"/>
    <col min="15371" max="15371" width="12" style="23" customWidth="1"/>
    <col min="15372" max="15616" width="9.140625" style="23"/>
    <col min="15617" max="15617" width="11.140625" style="23" customWidth="1"/>
    <col min="15618" max="15618" width="0" style="23" hidden="1" customWidth="1"/>
    <col min="15619" max="15619" width="63.5703125" style="23" customWidth="1"/>
    <col min="15620" max="15620" width="9.140625" style="23"/>
    <col min="15621" max="15626" width="11.7109375" style="23" customWidth="1"/>
    <col min="15627" max="15627" width="12" style="23" customWidth="1"/>
    <col min="15628" max="15872" width="9.140625" style="23"/>
    <col min="15873" max="15873" width="11.140625" style="23" customWidth="1"/>
    <col min="15874" max="15874" width="0" style="23" hidden="1" customWidth="1"/>
    <col min="15875" max="15875" width="63.5703125" style="23" customWidth="1"/>
    <col min="15876" max="15876" width="9.140625" style="23"/>
    <col min="15877" max="15882" width="11.7109375" style="23" customWidth="1"/>
    <col min="15883" max="15883" width="12" style="23" customWidth="1"/>
    <col min="15884" max="16128" width="9.140625" style="23"/>
    <col min="16129" max="16129" width="11.140625" style="23" customWidth="1"/>
    <col min="16130" max="16130" width="0" style="23" hidden="1" customWidth="1"/>
    <col min="16131" max="16131" width="63.5703125" style="23" customWidth="1"/>
    <col min="16132" max="16132" width="9.140625" style="23"/>
    <col min="16133" max="16138" width="11.7109375" style="23" customWidth="1"/>
    <col min="16139" max="16139" width="12" style="23" customWidth="1"/>
    <col min="16140" max="16384" width="9.140625" style="23"/>
  </cols>
  <sheetData>
    <row r="1" spans="1:16">
      <c r="A1" s="589" t="s">
        <v>110</v>
      </c>
    </row>
    <row r="2" spans="1:16">
      <c r="B2" s="24"/>
      <c r="C2" s="24" t="s">
        <v>111</v>
      </c>
    </row>
    <row r="3" spans="1:16" ht="15" thickBot="1">
      <c r="B3" s="24"/>
      <c r="C3" s="23" t="s">
        <v>112</v>
      </c>
    </row>
    <row r="4" spans="1:16" ht="15" thickBot="1">
      <c r="J4" s="15" t="s">
        <v>113</v>
      </c>
      <c r="K4" s="956" t="s">
        <v>114</v>
      </c>
      <c r="L4" s="957"/>
      <c r="M4" s="957"/>
      <c r="N4" s="957"/>
      <c r="O4" s="957"/>
      <c r="P4" s="958"/>
    </row>
    <row r="5" spans="1:16" s="585" customFormat="1" ht="26.25" customHeight="1" thickBot="1">
      <c r="B5" s="16" t="s">
        <v>115</v>
      </c>
      <c r="C5" s="25" t="s">
        <v>116</v>
      </c>
      <c r="D5" s="16" t="s">
        <v>117</v>
      </c>
      <c r="E5" s="17" t="s">
        <v>118</v>
      </c>
      <c r="F5" s="17" t="s">
        <v>119</v>
      </c>
      <c r="G5" s="17" t="s">
        <v>120</v>
      </c>
      <c r="H5" s="17" t="s">
        <v>121</v>
      </c>
      <c r="I5" s="17" t="s">
        <v>122</v>
      </c>
      <c r="J5" s="17" t="s">
        <v>123</v>
      </c>
      <c r="K5" s="26" t="str">
        <f t="shared" ref="K5:P5" si="0">E5</f>
        <v>Base Year</v>
      </c>
      <c r="L5" s="26" t="str">
        <f t="shared" si="0"/>
        <v>Year 1</v>
      </c>
      <c r="M5" s="26" t="str">
        <f t="shared" si="0"/>
        <v>Year 2</v>
      </c>
      <c r="N5" s="26" t="str">
        <f t="shared" si="0"/>
        <v>Year 3</v>
      </c>
      <c r="O5" s="26" t="str">
        <f t="shared" si="0"/>
        <v>Year 4</v>
      </c>
      <c r="P5" s="26" t="str">
        <f t="shared" si="0"/>
        <v>Year 5</v>
      </c>
    </row>
    <row r="6" spans="1:16" ht="28.5" customHeight="1">
      <c r="B6" s="590">
        <v>10022</v>
      </c>
      <c r="C6" s="197" t="s">
        <v>124</v>
      </c>
      <c r="D6" s="27"/>
      <c r="E6" s="28">
        <v>2488.6335292768458</v>
      </c>
      <c r="F6" s="28">
        <v>2835.2040754752779</v>
      </c>
      <c r="G6" s="28">
        <v>3248.2551515970194</v>
      </c>
      <c r="H6" s="28">
        <v>3757.3106532390584</v>
      </c>
      <c r="I6" s="28">
        <v>4303.3762960183303</v>
      </c>
      <c r="J6" s="28">
        <v>4835.5726408939845</v>
      </c>
      <c r="K6" s="29"/>
      <c r="L6" s="591"/>
      <c r="M6" s="591"/>
      <c r="N6" s="591"/>
      <c r="O6" s="591"/>
      <c r="P6" s="591"/>
    </row>
    <row r="7" spans="1:16" ht="28.5" customHeight="1">
      <c r="B7" s="592">
        <v>10026</v>
      </c>
      <c r="C7" s="262" t="s">
        <v>125</v>
      </c>
      <c r="D7" s="22"/>
      <c r="E7" s="30">
        <v>567.90882571444138</v>
      </c>
      <c r="F7" s="30">
        <v>503.02304911361358</v>
      </c>
      <c r="G7" s="30">
        <v>642.58689906823975</v>
      </c>
      <c r="H7" s="30">
        <v>973.56239198386902</v>
      </c>
      <c r="I7" s="30">
        <v>1295.8439453455248</v>
      </c>
      <c r="J7" s="30">
        <v>1442.69439311118</v>
      </c>
      <c r="K7" s="29"/>
      <c r="L7" s="29"/>
      <c r="M7" s="29"/>
      <c r="N7" s="29"/>
      <c r="O7" s="29"/>
      <c r="P7" s="29"/>
    </row>
    <row r="8" spans="1:16" ht="28.5" customHeight="1">
      <c r="B8" s="592">
        <v>10027</v>
      </c>
      <c r="C8" s="263" t="s">
        <v>126</v>
      </c>
      <c r="D8" s="22"/>
      <c r="E8" s="31">
        <v>0</v>
      </c>
      <c r="F8" s="31">
        <v>0</v>
      </c>
      <c r="G8" s="31">
        <v>0</v>
      </c>
      <c r="H8" s="31">
        <v>0</v>
      </c>
      <c r="I8" s="31">
        <v>0</v>
      </c>
      <c r="J8" s="31">
        <v>0</v>
      </c>
      <c r="K8" s="29"/>
      <c r="L8" s="29"/>
      <c r="M8" s="29"/>
      <c r="N8" s="29"/>
      <c r="O8" s="29"/>
      <c r="P8" s="29"/>
    </row>
    <row r="9" spans="1:16" ht="28.5" customHeight="1">
      <c r="B9" s="592">
        <v>10028</v>
      </c>
      <c r="C9" s="262" t="s">
        <v>127</v>
      </c>
      <c r="D9" s="22"/>
      <c r="E9" s="31">
        <v>25.788874259855007</v>
      </c>
      <c r="F9" s="31">
        <v>33.669067868132146</v>
      </c>
      <c r="G9" s="31">
        <v>63.767763287460355</v>
      </c>
      <c r="H9" s="31">
        <v>106.659688531163</v>
      </c>
      <c r="I9" s="31">
        <v>131.52738480232972</v>
      </c>
      <c r="J9" s="31">
        <v>139.94976704432395</v>
      </c>
      <c r="K9" s="29"/>
      <c r="L9" s="593"/>
      <c r="M9" s="593"/>
      <c r="N9" s="593"/>
      <c r="O9" s="593"/>
      <c r="P9" s="593"/>
    </row>
    <row r="10" spans="1:16" ht="28.5" customHeight="1">
      <c r="B10" s="592">
        <v>10029</v>
      </c>
      <c r="C10" s="262" t="s">
        <v>128</v>
      </c>
      <c r="D10" s="22"/>
      <c r="E10" s="30">
        <v>5</v>
      </c>
      <c r="F10" s="30">
        <v>5.1500000000000021</v>
      </c>
      <c r="G10" s="30">
        <v>5.3045000000000027</v>
      </c>
      <c r="H10" s="30">
        <v>5.463635</v>
      </c>
      <c r="I10" s="30">
        <v>5.6275440500000009</v>
      </c>
      <c r="J10" s="30">
        <v>5.7963703715000001</v>
      </c>
      <c r="K10" s="29"/>
      <c r="L10" s="29"/>
      <c r="M10" s="29"/>
      <c r="N10" s="29"/>
      <c r="O10" s="29"/>
      <c r="P10" s="29"/>
    </row>
    <row r="11" spans="1:16" ht="28.5" customHeight="1">
      <c r="B11" s="592">
        <v>10030</v>
      </c>
      <c r="C11" s="262" t="s">
        <v>129</v>
      </c>
      <c r="D11" s="22"/>
      <c r="E11" s="31">
        <v>0</v>
      </c>
      <c r="F11" s="31">
        <v>0</v>
      </c>
      <c r="G11" s="31">
        <v>0</v>
      </c>
      <c r="H11" s="31">
        <v>0</v>
      </c>
      <c r="I11" s="31">
        <v>0</v>
      </c>
      <c r="J11" s="31">
        <v>0</v>
      </c>
      <c r="K11" s="32"/>
      <c r="L11" s="29"/>
      <c r="M11" s="29"/>
      <c r="N11" s="29"/>
      <c r="O11" s="29"/>
      <c r="P11" s="29"/>
    </row>
    <row r="12" spans="1:16" s="24" customFormat="1" ht="28.5" customHeight="1">
      <c r="B12" s="594">
        <v>10036</v>
      </c>
      <c r="C12" s="199" t="s">
        <v>130</v>
      </c>
      <c r="D12" s="33"/>
      <c r="E12" s="34">
        <f>SUM(E6:E11)</f>
        <v>3087.3312292511423</v>
      </c>
      <c r="F12" s="34">
        <f>SUM(F6:F11)</f>
        <v>3377.0461924570236</v>
      </c>
      <c r="G12" s="34">
        <f t="shared" ref="G12:J12" si="1">SUM(G6:G11)</f>
        <v>3959.9143139527196</v>
      </c>
      <c r="H12" s="34">
        <f t="shared" si="1"/>
        <v>4842.9963687540903</v>
      </c>
      <c r="I12" s="34">
        <f t="shared" si="1"/>
        <v>5736.3751702161853</v>
      </c>
      <c r="J12" s="34">
        <f t="shared" si="1"/>
        <v>6424.0131714209892</v>
      </c>
      <c r="K12" s="35"/>
      <c r="L12" s="35"/>
      <c r="M12" s="35"/>
      <c r="N12" s="35"/>
      <c r="O12" s="35"/>
      <c r="P12" s="35"/>
    </row>
    <row r="13" spans="1:16" ht="28.5" customHeight="1">
      <c r="B13" s="592">
        <v>10031</v>
      </c>
      <c r="C13" s="262" t="s">
        <v>131</v>
      </c>
      <c r="D13" s="22"/>
      <c r="E13" s="31">
        <v>31.696848441659128</v>
      </c>
      <c r="F13" s="31">
        <v>135.52267168436717</v>
      </c>
      <c r="G13" s="31">
        <v>318.40792828283998</v>
      </c>
      <c r="H13" s="31">
        <v>412.69743176921696</v>
      </c>
      <c r="I13" s="31">
        <v>236.04906311181918</v>
      </c>
      <c r="J13" s="31">
        <v>108.73313932649037</v>
      </c>
      <c r="K13" s="29"/>
      <c r="L13" s="29"/>
      <c r="M13" s="29"/>
      <c r="N13" s="29"/>
      <c r="O13" s="29"/>
      <c r="P13" s="29"/>
    </row>
    <row r="14" spans="1:16" ht="28.5" customHeight="1">
      <c r="B14" s="592">
        <v>10032</v>
      </c>
      <c r="C14" s="262" t="s">
        <v>132</v>
      </c>
      <c r="D14" s="22"/>
      <c r="E14" s="31">
        <v>444.1538337660686</v>
      </c>
      <c r="F14" s="31">
        <v>474.33354672000002</v>
      </c>
      <c r="G14" s="31">
        <v>490.71843699999994</v>
      </c>
      <c r="H14" s="31">
        <v>274.18840737199997</v>
      </c>
      <c r="I14" s="31">
        <v>293.12622888999999</v>
      </c>
      <c r="J14" s="31">
        <v>323.25919999999996</v>
      </c>
      <c r="K14" s="29"/>
      <c r="L14" s="29"/>
      <c r="M14" s="29"/>
      <c r="N14" s="29"/>
      <c r="O14" s="29"/>
      <c r="P14" s="29"/>
    </row>
    <row r="15" spans="1:16" ht="28.5" customHeight="1">
      <c r="B15" s="592">
        <v>10033</v>
      </c>
      <c r="C15" s="199" t="s">
        <v>133</v>
      </c>
      <c r="D15" s="22"/>
      <c r="E15" s="34">
        <f>E12-E13-E14</f>
        <v>2611.4805470434144</v>
      </c>
      <c r="F15" s="34">
        <f>F12-F13-F14</f>
        <v>2767.1899740526565</v>
      </c>
      <c r="G15" s="34">
        <f t="shared" ref="G15:J15" si="2">G12-G13-G14</f>
        <v>3150.7879486698798</v>
      </c>
      <c r="H15" s="34">
        <f t="shared" si="2"/>
        <v>4156.1105296128735</v>
      </c>
      <c r="I15" s="34">
        <f t="shared" si="2"/>
        <v>5207.1998782143664</v>
      </c>
      <c r="J15" s="34">
        <f t="shared" si="2"/>
        <v>5992.0208320944985</v>
      </c>
      <c r="K15" s="29"/>
      <c r="L15" s="29"/>
      <c r="M15" s="29"/>
      <c r="N15" s="29"/>
      <c r="O15" s="29"/>
      <c r="P15" s="29"/>
    </row>
    <row r="16" spans="1:16" ht="28.5" customHeight="1">
      <c r="B16" s="592">
        <v>10034</v>
      </c>
      <c r="C16" s="262" t="s">
        <v>134</v>
      </c>
      <c r="D16" s="22"/>
      <c r="E16" s="34">
        <v>303.7957726583478</v>
      </c>
      <c r="F16" s="34">
        <v>395.80708141900146</v>
      </c>
      <c r="G16" s="34">
        <v>772.39592443497554</v>
      </c>
      <c r="H16" s="34">
        <v>1441.3450366209725</v>
      </c>
      <c r="I16" s="34">
        <v>1785.9267275816278</v>
      </c>
      <c r="J16" s="34">
        <v>1908.6213830469947</v>
      </c>
      <c r="K16" s="29"/>
      <c r="L16" s="29"/>
      <c r="M16" s="29"/>
      <c r="N16" s="29"/>
      <c r="O16" s="29"/>
      <c r="P16" s="29"/>
    </row>
    <row r="17" spans="2:16" ht="28.5" customHeight="1">
      <c r="B17" s="592">
        <v>10037</v>
      </c>
      <c r="C17" s="200" t="s">
        <v>135</v>
      </c>
      <c r="D17" s="36"/>
      <c r="E17" s="34">
        <f>E15+E16</f>
        <v>2915.2763197017621</v>
      </c>
      <c r="F17" s="34">
        <f t="shared" ref="F17:J17" si="3">F15+F16</f>
        <v>3162.9970554716579</v>
      </c>
      <c r="G17" s="34">
        <f t="shared" si="3"/>
        <v>3923.1838731048556</v>
      </c>
      <c r="H17" s="34">
        <f t="shared" si="3"/>
        <v>5597.4555662338462</v>
      </c>
      <c r="I17" s="34">
        <f t="shared" si="3"/>
        <v>6993.1266057959947</v>
      </c>
      <c r="J17" s="34">
        <f t="shared" si="3"/>
        <v>7900.6422151414936</v>
      </c>
      <c r="K17" s="37"/>
      <c r="L17" s="37"/>
      <c r="M17" s="37"/>
      <c r="N17" s="37"/>
      <c r="O17" s="37"/>
      <c r="P17" s="37"/>
    </row>
    <row r="18" spans="2:16" ht="33.75" customHeight="1">
      <c r="B18" s="592">
        <v>10035</v>
      </c>
      <c r="C18" s="198" t="s">
        <v>136</v>
      </c>
      <c r="D18" s="36"/>
      <c r="E18" s="30">
        <v>290.64649740000004</v>
      </c>
      <c r="F18" s="30">
        <v>300.23071845000004</v>
      </c>
      <c r="G18" s="30">
        <v>310.19123659290005</v>
      </c>
      <c r="H18" s="30">
        <v>320.54628586609493</v>
      </c>
      <c r="I18" s="30">
        <v>331.32451435609198</v>
      </c>
      <c r="J18" s="30">
        <v>342.54160263376338</v>
      </c>
      <c r="K18" s="37"/>
      <c r="L18" s="37"/>
      <c r="M18" s="37"/>
      <c r="N18" s="37"/>
      <c r="O18" s="37"/>
      <c r="P18" s="37"/>
    </row>
    <row r="19" spans="2:16" ht="51" customHeight="1" thickBot="1">
      <c r="B19" s="595">
        <v>10038</v>
      </c>
      <c r="C19" s="38" t="s">
        <v>137</v>
      </c>
      <c r="D19" s="39"/>
      <c r="E19" s="40">
        <f>E17-E18</f>
        <v>2624.629822301762</v>
      </c>
      <c r="F19" s="40">
        <f>F17-F18</f>
        <v>2862.7663370216578</v>
      </c>
      <c r="G19" s="40">
        <f t="shared" ref="G19:J19" si="4">G17-G18</f>
        <v>3612.9926365119554</v>
      </c>
      <c r="H19" s="40">
        <f t="shared" si="4"/>
        <v>5276.9092803677513</v>
      </c>
      <c r="I19" s="40">
        <f t="shared" si="4"/>
        <v>6661.8020914399031</v>
      </c>
      <c r="J19" s="40">
        <f t="shared" si="4"/>
        <v>7558.1006125077301</v>
      </c>
      <c r="K19" s="41"/>
      <c r="L19" s="41"/>
      <c r="M19" s="41"/>
      <c r="N19" s="41"/>
      <c r="O19" s="41"/>
      <c r="P19" s="41"/>
    </row>
    <row r="21" spans="2:16">
      <c r="C21" s="23" t="s">
        <v>138</v>
      </c>
    </row>
    <row r="22" spans="2:16">
      <c r="C22" s="42"/>
    </row>
  </sheetData>
  <protectedRanges>
    <protectedRange sqref="K7:P19 L6:P6" name="Form 1.0"/>
  </protectedRanges>
  <mergeCells count="1">
    <mergeCell ref="K4:P4"/>
  </mergeCells>
  <dataValidations count="2">
    <dataValidation operator="greaterThan" allowBlank="1" showInputMessage="1" showErrorMessage="1" error="Enter in number format only" sqref="WVS1:WVX1048576 JG1:JL1048576 TC1:TH1048576 ACY1:ADD1048576 AMU1:AMZ1048576 AWQ1:AWV1048576 BGM1:BGR1048576 BQI1:BQN1048576 CAE1:CAJ1048576 CKA1:CKF1048576 CTW1:CUB1048576 DDS1:DDX1048576 DNO1:DNT1048576 DXK1:DXP1048576 EHG1:EHL1048576 ERC1:ERH1048576 FAY1:FBD1048576 FKU1:FKZ1048576 FUQ1:FUV1048576 GEM1:GER1048576 GOI1:GON1048576 GYE1:GYJ1048576 HIA1:HIF1048576 HRW1:HSB1048576 IBS1:IBX1048576 ILO1:ILT1048576 IVK1:IVP1048576 JFG1:JFL1048576 JPC1:JPH1048576 JYY1:JZD1048576 KIU1:KIZ1048576 KSQ1:KSV1048576 LCM1:LCR1048576 LMI1:LMN1048576 LWE1:LWJ1048576 MGA1:MGF1048576 MPW1:MQB1048576 MZS1:MZX1048576 NJO1:NJT1048576 NTK1:NTP1048576 ODG1:ODL1048576 ONC1:ONH1048576 OWY1:OXD1048576 PGU1:PGZ1048576 PQQ1:PQV1048576 QAM1:QAR1048576 QKI1:QKN1048576 QUE1:QUJ1048576 REA1:REF1048576 RNW1:ROB1048576 RXS1:RXX1048576 SHO1:SHT1048576 SRK1:SRP1048576 TBG1:TBL1048576 TLC1:TLH1048576 TUY1:TVD1048576 UEU1:UEZ1048576 UOQ1:UOV1048576 UYM1:UYR1048576 VII1:VIN1048576 VSE1:VSJ1048576 WCA1:WCF1048576 WLW1:WMB1048576 L1:P1048576 K1:K5 K7:K1048576"/>
    <dataValidation type="decimal" allowBlank="1" showInputMessage="1" showErrorMessage="1" error="Enter in number format only" sqref="E1:J4 JA1:JF4 SW1:TB4 ACS1:ACX4 AMO1:AMT4 AWK1:AWP4 BGG1:BGL4 BQC1:BQH4 BZY1:CAD4 CJU1:CJZ4 CTQ1:CTV4 DDM1:DDR4 DNI1:DNN4 DXE1:DXJ4 EHA1:EHF4 EQW1:ERB4 FAS1:FAX4 FKO1:FKT4 FUK1:FUP4 GEG1:GEL4 GOC1:GOH4 GXY1:GYD4 HHU1:HHZ4 HRQ1:HRV4 IBM1:IBR4 ILI1:ILN4 IVE1:IVJ4 JFA1:JFF4 JOW1:JPB4 JYS1:JYX4 KIO1:KIT4 KSK1:KSP4 LCG1:LCL4 LMC1:LMH4 LVY1:LWD4 MFU1:MFZ4 MPQ1:MPV4 MZM1:MZR4 NJI1:NJN4 NTE1:NTJ4 ODA1:ODF4 OMW1:ONB4 OWS1:OWX4 PGO1:PGT4 PQK1:PQP4 QAG1:QAL4 QKC1:QKH4 QTY1:QUD4 RDU1:RDZ4 RNQ1:RNV4 RXM1:RXR4 SHI1:SHN4 SRE1:SRJ4 TBA1:TBF4 TKW1:TLB4 TUS1:TUX4 UEO1:UET4 UOK1:UOP4 UYG1:UYL4 VIC1:VIH4 VRY1:VSD4 WBU1:WBZ4 WLQ1:WLV4 WVM1:WVR4 WVM983046:WVR1048576 JA6:JF65540 SW6:TB65540 ACS6:ACX65540 AMO6:AMT65540 AWK6:AWP65540 BGG6:BGL65540 BQC6:BQH65540 BZY6:CAD65540 CJU6:CJZ65540 CTQ6:CTV65540 DDM6:DDR65540 DNI6:DNN65540 DXE6:DXJ65540 EHA6:EHF65540 EQW6:ERB65540 FAS6:FAX65540 FKO6:FKT65540 FUK6:FUP65540 GEG6:GEL65540 GOC6:GOH65540 GXY6:GYD65540 HHU6:HHZ65540 HRQ6:HRV65540 IBM6:IBR65540 ILI6:ILN65540 IVE6:IVJ65540 JFA6:JFF65540 JOW6:JPB65540 JYS6:JYX65540 KIO6:KIT65540 KSK6:KSP65540 LCG6:LCL65540 LMC6:LMH65540 LVY6:LWD65540 MFU6:MFZ65540 MPQ6:MPV65540 MZM6:MZR65540 NJI6:NJN65540 NTE6:NTJ65540 ODA6:ODF65540 OMW6:ONB65540 OWS6:OWX65540 PGO6:PGT65540 PQK6:PQP65540 QAG6:QAL65540 QKC6:QKH65540 QTY6:QUD65540 RDU6:RDZ65540 RNQ6:RNV65540 RXM6:RXR65540 SHI6:SHN65540 SRE6:SRJ65540 TBA6:TBF65540 TKW6:TLB65540 TUS6:TUX65540 UEO6:UET65540 UOK6:UOP65540 UYG6:UYL65540 VIC6:VIH65540 VRY6:VSD65540 WBU6:WBZ65540 WLQ6:WLV65540 WVM6:WVR65540 E65542:J131076 JA65542:JF131076 SW65542:TB131076 ACS65542:ACX131076 AMO65542:AMT131076 AWK65542:AWP131076 BGG65542:BGL131076 BQC65542:BQH131076 BZY65542:CAD131076 CJU65542:CJZ131076 CTQ65542:CTV131076 DDM65542:DDR131076 DNI65542:DNN131076 DXE65542:DXJ131076 EHA65542:EHF131076 EQW65542:ERB131076 FAS65542:FAX131076 FKO65542:FKT131076 FUK65542:FUP131076 GEG65542:GEL131076 GOC65542:GOH131076 GXY65542:GYD131076 HHU65542:HHZ131076 HRQ65542:HRV131076 IBM65542:IBR131076 ILI65542:ILN131076 IVE65542:IVJ131076 JFA65542:JFF131076 JOW65542:JPB131076 JYS65542:JYX131076 KIO65542:KIT131076 KSK65542:KSP131076 LCG65542:LCL131076 LMC65542:LMH131076 LVY65542:LWD131076 MFU65542:MFZ131076 MPQ65542:MPV131076 MZM65542:MZR131076 NJI65542:NJN131076 NTE65542:NTJ131076 ODA65542:ODF131076 OMW65542:ONB131076 OWS65542:OWX131076 PGO65542:PGT131076 PQK65542:PQP131076 QAG65542:QAL131076 QKC65542:QKH131076 QTY65542:QUD131076 RDU65542:RDZ131076 RNQ65542:RNV131076 RXM65542:RXR131076 SHI65542:SHN131076 SRE65542:SRJ131076 TBA65542:TBF131076 TKW65542:TLB131076 TUS65542:TUX131076 UEO65542:UET131076 UOK65542:UOP131076 UYG65542:UYL131076 VIC65542:VIH131076 VRY65542:VSD131076 WBU65542:WBZ131076 WLQ65542:WLV131076 WVM65542:WVR131076 E131078:J196612 JA131078:JF196612 SW131078:TB196612 ACS131078:ACX196612 AMO131078:AMT196612 AWK131078:AWP196612 BGG131078:BGL196612 BQC131078:BQH196612 BZY131078:CAD196612 CJU131078:CJZ196612 CTQ131078:CTV196612 DDM131078:DDR196612 DNI131078:DNN196612 DXE131078:DXJ196612 EHA131078:EHF196612 EQW131078:ERB196612 FAS131078:FAX196612 FKO131078:FKT196612 FUK131078:FUP196612 GEG131078:GEL196612 GOC131078:GOH196612 GXY131078:GYD196612 HHU131078:HHZ196612 HRQ131078:HRV196612 IBM131078:IBR196612 ILI131078:ILN196612 IVE131078:IVJ196612 JFA131078:JFF196612 JOW131078:JPB196612 JYS131078:JYX196612 KIO131078:KIT196612 KSK131078:KSP196612 LCG131078:LCL196612 LMC131078:LMH196612 LVY131078:LWD196612 MFU131078:MFZ196612 MPQ131078:MPV196612 MZM131078:MZR196612 NJI131078:NJN196612 NTE131078:NTJ196612 ODA131078:ODF196612 OMW131078:ONB196612 OWS131078:OWX196612 PGO131078:PGT196612 PQK131078:PQP196612 QAG131078:QAL196612 QKC131078:QKH196612 QTY131078:QUD196612 RDU131078:RDZ196612 RNQ131078:RNV196612 RXM131078:RXR196612 SHI131078:SHN196612 SRE131078:SRJ196612 TBA131078:TBF196612 TKW131078:TLB196612 TUS131078:TUX196612 UEO131078:UET196612 UOK131078:UOP196612 UYG131078:UYL196612 VIC131078:VIH196612 VRY131078:VSD196612 WBU131078:WBZ196612 WLQ131078:WLV196612 WVM131078:WVR196612 E196614:J262148 JA196614:JF262148 SW196614:TB262148 ACS196614:ACX262148 AMO196614:AMT262148 AWK196614:AWP262148 BGG196614:BGL262148 BQC196614:BQH262148 BZY196614:CAD262148 CJU196614:CJZ262148 CTQ196614:CTV262148 DDM196614:DDR262148 DNI196614:DNN262148 DXE196614:DXJ262148 EHA196614:EHF262148 EQW196614:ERB262148 FAS196614:FAX262148 FKO196614:FKT262148 FUK196614:FUP262148 GEG196614:GEL262148 GOC196614:GOH262148 GXY196614:GYD262148 HHU196614:HHZ262148 HRQ196614:HRV262148 IBM196614:IBR262148 ILI196614:ILN262148 IVE196614:IVJ262148 JFA196614:JFF262148 JOW196614:JPB262148 JYS196614:JYX262148 KIO196614:KIT262148 KSK196614:KSP262148 LCG196614:LCL262148 LMC196614:LMH262148 LVY196614:LWD262148 MFU196614:MFZ262148 MPQ196614:MPV262148 MZM196614:MZR262148 NJI196614:NJN262148 NTE196614:NTJ262148 ODA196614:ODF262148 OMW196614:ONB262148 OWS196614:OWX262148 PGO196614:PGT262148 PQK196614:PQP262148 QAG196614:QAL262148 QKC196614:QKH262148 QTY196614:QUD262148 RDU196614:RDZ262148 RNQ196614:RNV262148 RXM196614:RXR262148 SHI196614:SHN262148 SRE196614:SRJ262148 TBA196614:TBF262148 TKW196614:TLB262148 TUS196614:TUX262148 UEO196614:UET262148 UOK196614:UOP262148 UYG196614:UYL262148 VIC196614:VIH262148 VRY196614:VSD262148 WBU196614:WBZ262148 WLQ196614:WLV262148 WVM196614:WVR262148 E262150:J327684 JA262150:JF327684 SW262150:TB327684 ACS262150:ACX327684 AMO262150:AMT327684 AWK262150:AWP327684 BGG262150:BGL327684 BQC262150:BQH327684 BZY262150:CAD327684 CJU262150:CJZ327684 CTQ262150:CTV327684 DDM262150:DDR327684 DNI262150:DNN327684 DXE262150:DXJ327684 EHA262150:EHF327684 EQW262150:ERB327684 FAS262150:FAX327684 FKO262150:FKT327684 FUK262150:FUP327684 GEG262150:GEL327684 GOC262150:GOH327684 GXY262150:GYD327684 HHU262150:HHZ327684 HRQ262150:HRV327684 IBM262150:IBR327684 ILI262150:ILN327684 IVE262150:IVJ327684 JFA262150:JFF327684 JOW262150:JPB327684 JYS262150:JYX327684 KIO262150:KIT327684 KSK262150:KSP327684 LCG262150:LCL327684 LMC262150:LMH327684 LVY262150:LWD327684 MFU262150:MFZ327684 MPQ262150:MPV327684 MZM262150:MZR327684 NJI262150:NJN327684 NTE262150:NTJ327684 ODA262150:ODF327684 OMW262150:ONB327684 OWS262150:OWX327684 PGO262150:PGT327684 PQK262150:PQP327684 QAG262150:QAL327684 QKC262150:QKH327684 QTY262150:QUD327684 RDU262150:RDZ327684 RNQ262150:RNV327684 RXM262150:RXR327684 SHI262150:SHN327684 SRE262150:SRJ327684 TBA262150:TBF327684 TKW262150:TLB327684 TUS262150:TUX327684 UEO262150:UET327684 UOK262150:UOP327684 UYG262150:UYL327684 VIC262150:VIH327684 VRY262150:VSD327684 WBU262150:WBZ327684 WLQ262150:WLV327684 WVM262150:WVR327684 E327686:J393220 JA327686:JF393220 SW327686:TB393220 ACS327686:ACX393220 AMO327686:AMT393220 AWK327686:AWP393220 BGG327686:BGL393220 BQC327686:BQH393220 BZY327686:CAD393220 CJU327686:CJZ393220 CTQ327686:CTV393220 DDM327686:DDR393220 DNI327686:DNN393220 DXE327686:DXJ393220 EHA327686:EHF393220 EQW327686:ERB393220 FAS327686:FAX393220 FKO327686:FKT393220 FUK327686:FUP393220 GEG327686:GEL393220 GOC327686:GOH393220 GXY327686:GYD393220 HHU327686:HHZ393220 HRQ327686:HRV393220 IBM327686:IBR393220 ILI327686:ILN393220 IVE327686:IVJ393220 JFA327686:JFF393220 JOW327686:JPB393220 JYS327686:JYX393220 KIO327686:KIT393220 KSK327686:KSP393220 LCG327686:LCL393220 LMC327686:LMH393220 LVY327686:LWD393220 MFU327686:MFZ393220 MPQ327686:MPV393220 MZM327686:MZR393220 NJI327686:NJN393220 NTE327686:NTJ393220 ODA327686:ODF393220 OMW327686:ONB393220 OWS327686:OWX393220 PGO327686:PGT393220 PQK327686:PQP393220 QAG327686:QAL393220 QKC327686:QKH393220 QTY327686:QUD393220 RDU327686:RDZ393220 RNQ327686:RNV393220 RXM327686:RXR393220 SHI327686:SHN393220 SRE327686:SRJ393220 TBA327686:TBF393220 TKW327686:TLB393220 TUS327686:TUX393220 UEO327686:UET393220 UOK327686:UOP393220 UYG327686:UYL393220 VIC327686:VIH393220 VRY327686:VSD393220 WBU327686:WBZ393220 WLQ327686:WLV393220 WVM327686:WVR393220 E393222:J458756 JA393222:JF458756 SW393222:TB458756 ACS393222:ACX458756 AMO393222:AMT458756 AWK393222:AWP458756 BGG393222:BGL458756 BQC393222:BQH458756 BZY393222:CAD458756 CJU393222:CJZ458756 CTQ393222:CTV458756 DDM393222:DDR458756 DNI393222:DNN458756 DXE393222:DXJ458756 EHA393222:EHF458756 EQW393222:ERB458756 FAS393222:FAX458756 FKO393222:FKT458756 FUK393222:FUP458756 GEG393222:GEL458756 GOC393222:GOH458756 GXY393222:GYD458756 HHU393222:HHZ458756 HRQ393222:HRV458756 IBM393222:IBR458756 ILI393222:ILN458756 IVE393222:IVJ458756 JFA393222:JFF458756 JOW393222:JPB458756 JYS393222:JYX458756 KIO393222:KIT458756 KSK393222:KSP458756 LCG393222:LCL458756 LMC393222:LMH458756 LVY393222:LWD458756 MFU393222:MFZ458756 MPQ393222:MPV458756 MZM393222:MZR458756 NJI393222:NJN458756 NTE393222:NTJ458756 ODA393222:ODF458756 OMW393222:ONB458756 OWS393222:OWX458756 PGO393222:PGT458756 PQK393222:PQP458756 QAG393222:QAL458756 QKC393222:QKH458756 QTY393222:QUD458756 RDU393222:RDZ458756 RNQ393222:RNV458756 RXM393222:RXR458756 SHI393222:SHN458756 SRE393222:SRJ458756 TBA393222:TBF458756 TKW393222:TLB458756 TUS393222:TUX458756 UEO393222:UET458756 UOK393222:UOP458756 UYG393222:UYL458756 VIC393222:VIH458756 VRY393222:VSD458756 WBU393222:WBZ458756 WLQ393222:WLV458756 WVM393222:WVR458756 E458758:J524292 JA458758:JF524292 SW458758:TB524292 ACS458758:ACX524292 AMO458758:AMT524292 AWK458758:AWP524292 BGG458758:BGL524292 BQC458758:BQH524292 BZY458758:CAD524292 CJU458758:CJZ524292 CTQ458758:CTV524292 DDM458758:DDR524292 DNI458758:DNN524292 DXE458758:DXJ524292 EHA458758:EHF524292 EQW458758:ERB524292 FAS458758:FAX524292 FKO458758:FKT524292 FUK458758:FUP524292 GEG458758:GEL524292 GOC458758:GOH524292 GXY458758:GYD524292 HHU458758:HHZ524292 HRQ458758:HRV524292 IBM458758:IBR524292 ILI458758:ILN524292 IVE458758:IVJ524292 JFA458758:JFF524292 JOW458758:JPB524292 JYS458758:JYX524292 KIO458758:KIT524292 KSK458758:KSP524292 LCG458758:LCL524292 LMC458758:LMH524292 LVY458758:LWD524292 MFU458758:MFZ524292 MPQ458758:MPV524292 MZM458758:MZR524292 NJI458758:NJN524292 NTE458758:NTJ524292 ODA458758:ODF524292 OMW458758:ONB524292 OWS458758:OWX524292 PGO458758:PGT524292 PQK458758:PQP524292 QAG458758:QAL524292 QKC458758:QKH524292 QTY458758:QUD524292 RDU458758:RDZ524292 RNQ458758:RNV524292 RXM458758:RXR524292 SHI458758:SHN524292 SRE458758:SRJ524292 TBA458758:TBF524292 TKW458758:TLB524292 TUS458758:TUX524292 UEO458758:UET524292 UOK458758:UOP524292 UYG458758:UYL524292 VIC458758:VIH524292 VRY458758:VSD524292 WBU458758:WBZ524292 WLQ458758:WLV524292 WVM458758:WVR524292 E524294:J589828 JA524294:JF589828 SW524294:TB589828 ACS524294:ACX589828 AMO524294:AMT589828 AWK524294:AWP589828 BGG524294:BGL589828 BQC524294:BQH589828 BZY524294:CAD589828 CJU524294:CJZ589828 CTQ524294:CTV589828 DDM524294:DDR589828 DNI524294:DNN589828 DXE524294:DXJ589828 EHA524294:EHF589828 EQW524294:ERB589828 FAS524294:FAX589828 FKO524294:FKT589828 FUK524294:FUP589828 GEG524294:GEL589828 GOC524294:GOH589828 GXY524294:GYD589828 HHU524294:HHZ589828 HRQ524294:HRV589828 IBM524294:IBR589828 ILI524294:ILN589828 IVE524294:IVJ589828 JFA524294:JFF589828 JOW524294:JPB589828 JYS524294:JYX589828 KIO524294:KIT589828 KSK524294:KSP589828 LCG524294:LCL589828 LMC524294:LMH589828 LVY524294:LWD589828 MFU524294:MFZ589828 MPQ524294:MPV589828 MZM524294:MZR589828 NJI524294:NJN589828 NTE524294:NTJ589828 ODA524294:ODF589828 OMW524294:ONB589828 OWS524294:OWX589828 PGO524294:PGT589828 PQK524294:PQP589828 QAG524294:QAL589828 QKC524294:QKH589828 QTY524294:QUD589828 RDU524294:RDZ589828 RNQ524294:RNV589828 RXM524294:RXR589828 SHI524294:SHN589828 SRE524294:SRJ589828 TBA524294:TBF589828 TKW524294:TLB589828 TUS524294:TUX589828 UEO524294:UET589828 UOK524294:UOP589828 UYG524294:UYL589828 VIC524294:VIH589828 VRY524294:VSD589828 WBU524294:WBZ589828 WLQ524294:WLV589828 WVM524294:WVR589828 E589830:J655364 JA589830:JF655364 SW589830:TB655364 ACS589830:ACX655364 AMO589830:AMT655364 AWK589830:AWP655364 BGG589830:BGL655364 BQC589830:BQH655364 BZY589830:CAD655364 CJU589830:CJZ655364 CTQ589830:CTV655364 DDM589830:DDR655364 DNI589830:DNN655364 DXE589830:DXJ655364 EHA589830:EHF655364 EQW589830:ERB655364 FAS589830:FAX655364 FKO589830:FKT655364 FUK589830:FUP655364 GEG589830:GEL655364 GOC589830:GOH655364 GXY589830:GYD655364 HHU589830:HHZ655364 HRQ589830:HRV655364 IBM589830:IBR655364 ILI589830:ILN655364 IVE589830:IVJ655364 JFA589830:JFF655364 JOW589830:JPB655364 JYS589830:JYX655364 KIO589830:KIT655364 KSK589830:KSP655364 LCG589830:LCL655364 LMC589830:LMH655364 LVY589830:LWD655364 MFU589830:MFZ655364 MPQ589830:MPV655364 MZM589830:MZR655364 NJI589830:NJN655364 NTE589830:NTJ655364 ODA589830:ODF655364 OMW589830:ONB655364 OWS589830:OWX655364 PGO589830:PGT655364 PQK589830:PQP655364 QAG589830:QAL655364 QKC589830:QKH655364 QTY589830:QUD655364 RDU589830:RDZ655364 RNQ589830:RNV655364 RXM589830:RXR655364 SHI589830:SHN655364 SRE589830:SRJ655364 TBA589830:TBF655364 TKW589830:TLB655364 TUS589830:TUX655364 UEO589830:UET655364 UOK589830:UOP655364 UYG589830:UYL655364 VIC589830:VIH655364 VRY589830:VSD655364 WBU589830:WBZ655364 WLQ589830:WLV655364 WVM589830:WVR655364 E655366:J720900 JA655366:JF720900 SW655366:TB720900 ACS655366:ACX720900 AMO655366:AMT720900 AWK655366:AWP720900 BGG655366:BGL720900 BQC655366:BQH720900 BZY655366:CAD720900 CJU655366:CJZ720900 CTQ655366:CTV720900 DDM655366:DDR720900 DNI655366:DNN720900 DXE655366:DXJ720900 EHA655366:EHF720900 EQW655366:ERB720900 FAS655366:FAX720900 FKO655366:FKT720900 FUK655366:FUP720900 GEG655366:GEL720900 GOC655366:GOH720900 GXY655366:GYD720900 HHU655366:HHZ720900 HRQ655366:HRV720900 IBM655366:IBR720900 ILI655366:ILN720900 IVE655366:IVJ720900 JFA655366:JFF720900 JOW655366:JPB720900 JYS655366:JYX720900 KIO655366:KIT720900 KSK655366:KSP720900 LCG655366:LCL720900 LMC655366:LMH720900 LVY655366:LWD720900 MFU655366:MFZ720900 MPQ655366:MPV720900 MZM655366:MZR720900 NJI655366:NJN720900 NTE655366:NTJ720900 ODA655366:ODF720900 OMW655366:ONB720900 OWS655366:OWX720900 PGO655366:PGT720900 PQK655366:PQP720900 QAG655366:QAL720900 QKC655366:QKH720900 QTY655366:QUD720900 RDU655366:RDZ720900 RNQ655366:RNV720900 RXM655366:RXR720900 SHI655366:SHN720900 SRE655366:SRJ720900 TBA655366:TBF720900 TKW655366:TLB720900 TUS655366:TUX720900 UEO655366:UET720900 UOK655366:UOP720900 UYG655366:UYL720900 VIC655366:VIH720900 VRY655366:VSD720900 WBU655366:WBZ720900 WLQ655366:WLV720900 WVM655366:WVR720900 E720902:J786436 JA720902:JF786436 SW720902:TB786436 ACS720902:ACX786436 AMO720902:AMT786436 AWK720902:AWP786436 BGG720902:BGL786436 BQC720902:BQH786436 BZY720902:CAD786436 CJU720902:CJZ786436 CTQ720902:CTV786436 DDM720902:DDR786436 DNI720902:DNN786436 DXE720902:DXJ786436 EHA720902:EHF786436 EQW720902:ERB786436 FAS720902:FAX786436 FKO720902:FKT786436 FUK720902:FUP786436 GEG720902:GEL786436 GOC720902:GOH786436 GXY720902:GYD786436 HHU720902:HHZ786436 HRQ720902:HRV786436 IBM720902:IBR786436 ILI720902:ILN786436 IVE720902:IVJ786436 JFA720902:JFF786436 JOW720902:JPB786436 JYS720902:JYX786436 KIO720902:KIT786436 KSK720902:KSP786436 LCG720902:LCL786436 LMC720902:LMH786436 LVY720902:LWD786436 MFU720902:MFZ786436 MPQ720902:MPV786436 MZM720902:MZR786436 NJI720902:NJN786436 NTE720902:NTJ786436 ODA720902:ODF786436 OMW720902:ONB786436 OWS720902:OWX786436 PGO720902:PGT786436 PQK720902:PQP786436 QAG720902:QAL786436 QKC720902:QKH786436 QTY720902:QUD786436 RDU720902:RDZ786436 RNQ720902:RNV786436 RXM720902:RXR786436 SHI720902:SHN786436 SRE720902:SRJ786436 TBA720902:TBF786436 TKW720902:TLB786436 TUS720902:TUX786436 UEO720902:UET786436 UOK720902:UOP786436 UYG720902:UYL786436 VIC720902:VIH786436 VRY720902:VSD786436 WBU720902:WBZ786436 WLQ720902:WLV786436 WVM720902:WVR786436 E786438:J851972 JA786438:JF851972 SW786438:TB851972 ACS786438:ACX851972 AMO786438:AMT851972 AWK786438:AWP851972 BGG786438:BGL851972 BQC786438:BQH851972 BZY786438:CAD851972 CJU786438:CJZ851972 CTQ786438:CTV851972 DDM786438:DDR851972 DNI786438:DNN851972 DXE786438:DXJ851972 EHA786438:EHF851972 EQW786438:ERB851972 FAS786438:FAX851972 FKO786438:FKT851972 FUK786438:FUP851972 GEG786438:GEL851972 GOC786438:GOH851972 GXY786438:GYD851972 HHU786438:HHZ851972 HRQ786438:HRV851972 IBM786438:IBR851972 ILI786438:ILN851972 IVE786438:IVJ851972 JFA786438:JFF851972 JOW786438:JPB851972 JYS786438:JYX851972 KIO786438:KIT851972 KSK786438:KSP851972 LCG786438:LCL851972 LMC786438:LMH851972 LVY786438:LWD851972 MFU786438:MFZ851972 MPQ786438:MPV851972 MZM786438:MZR851972 NJI786438:NJN851972 NTE786438:NTJ851972 ODA786438:ODF851972 OMW786438:ONB851972 OWS786438:OWX851972 PGO786438:PGT851972 PQK786438:PQP851972 QAG786438:QAL851972 QKC786438:QKH851972 QTY786438:QUD851972 RDU786438:RDZ851972 RNQ786438:RNV851972 RXM786438:RXR851972 SHI786438:SHN851972 SRE786438:SRJ851972 TBA786438:TBF851972 TKW786438:TLB851972 TUS786438:TUX851972 UEO786438:UET851972 UOK786438:UOP851972 UYG786438:UYL851972 VIC786438:VIH851972 VRY786438:VSD851972 WBU786438:WBZ851972 WLQ786438:WLV851972 WVM786438:WVR851972 E851974:J917508 JA851974:JF917508 SW851974:TB917508 ACS851974:ACX917508 AMO851974:AMT917508 AWK851974:AWP917508 BGG851974:BGL917508 BQC851974:BQH917508 BZY851974:CAD917508 CJU851974:CJZ917508 CTQ851974:CTV917508 DDM851974:DDR917508 DNI851974:DNN917508 DXE851974:DXJ917508 EHA851974:EHF917508 EQW851974:ERB917508 FAS851974:FAX917508 FKO851974:FKT917508 FUK851974:FUP917508 GEG851974:GEL917508 GOC851974:GOH917508 GXY851974:GYD917508 HHU851974:HHZ917508 HRQ851974:HRV917508 IBM851974:IBR917508 ILI851974:ILN917508 IVE851974:IVJ917508 JFA851974:JFF917508 JOW851974:JPB917508 JYS851974:JYX917508 KIO851974:KIT917508 KSK851974:KSP917508 LCG851974:LCL917508 LMC851974:LMH917508 LVY851974:LWD917508 MFU851974:MFZ917508 MPQ851974:MPV917508 MZM851974:MZR917508 NJI851974:NJN917508 NTE851974:NTJ917508 ODA851974:ODF917508 OMW851974:ONB917508 OWS851974:OWX917508 PGO851974:PGT917508 PQK851974:PQP917508 QAG851974:QAL917508 QKC851974:QKH917508 QTY851974:QUD917508 RDU851974:RDZ917508 RNQ851974:RNV917508 RXM851974:RXR917508 SHI851974:SHN917508 SRE851974:SRJ917508 TBA851974:TBF917508 TKW851974:TLB917508 TUS851974:TUX917508 UEO851974:UET917508 UOK851974:UOP917508 UYG851974:UYL917508 VIC851974:VIH917508 VRY851974:VSD917508 WBU851974:WBZ917508 WLQ851974:WLV917508 WVM851974:WVR917508 E917510:J983044 JA917510:JF983044 SW917510:TB983044 ACS917510:ACX983044 AMO917510:AMT983044 AWK917510:AWP983044 BGG917510:BGL983044 BQC917510:BQH983044 BZY917510:CAD983044 CJU917510:CJZ983044 CTQ917510:CTV983044 DDM917510:DDR983044 DNI917510:DNN983044 DXE917510:DXJ983044 EHA917510:EHF983044 EQW917510:ERB983044 FAS917510:FAX983044 FKO917510:FKT983044 FUK917510:FUP983044 GEG917510:GEL983044 GOC917510:GOH983044 GXY917510:GYD983044 HHU917510:HHZ983044 HRQ917510:HRV983044 IBM917510:IBR983044 ILI917510:ILN983044 IVE917510:IVJ983044 JFA917510:JFF983044 JOW917510:JPB983044 JYS917510:JYX983044 KIO917510:KIT983044 KSK917510:KSP983044 LCG917510:LCL983044 LMC917510:LMH983044 LVY917510:LWD983044 MFU917510:MFZ983044 MPQ917510:MPV983044 MZM917510:MZR983044 NJI917510:NJN983044 NTE917510:NTJ983044 ODA917510:ODF983044 OMW917510:ONB983044 OWS917510:OWX983044 PGO917510:PGT983044 PQK917510:PQP983044 QAG917510:QAL983044 QKC917510:QKH983044 QTY917510:QUD983044 RDU917510:RDZ983044 RNQ917510:RNV983044 RXM917510:RXR983044 SHI917510:SHN983044 SRE917510:SRJ983044 TBA917510:TBF983044 TKW917510:TLB983044 TUS917510:TUX983044 UEO917510:UET983044 UOK917510:UOP983044 UYG917510:UYL983044 VIC917510:VIH983044 VRY917510:VSD983044 WBU917510:WBZ983044 WLQ917510:WLV983044 WVM917510:WVR983044 E983046:J1048576 JA983046:JF1048576 SW983046:TB1048576 ACS983046:ACX1048576 AMO983046:AMT1048576 AWK983046:AWP1048576 BGG983046:BGL1048576 BQC983046:BQH1048576 BZY983046:CAD1048576 CJU983046:CJZ1048576 CTQ983046:CTV1048576 DDM983046:DDR1048576 DNI983046:DNN1048576 DXE983046:DXJ1048576 EHA983046:EHF1048576 EQW983046:ERB1048576 FAS983046:FAX1048576 FKO983046:FKT1048576 FUK983046:FUP1048576 GEG983046:GEL1048576 GOC983046:GOH1048576 GXY983046:GYD1048576 HHU983046:HHZ1048576 HRQ983046:HRV1048576 IBM983046:IBR1048576 ILI983046:ILN1048576 IVE983046:IVJ1048576 JFA983046:JFF1048576 JOW983046:JPB1048576 JYS983046:JYX1048576 KIO983046:KIT1048576 KSK983046:KSP1048576 LCG983046:LCL1048576 LMC983046:LMH1048576 LVY983046:LWD1048576 MFU983046:MFZ1048576 MPQ983046:MPV1048576 MZM983046:MZR1048576 NJI983046:NJN1048576 NTE983046:NTJ1048576 ODA983046:ODF1048576 OMW983046:ONB1048576 OWS983046:OWX1048576 PGO983046:PGT1048576 PQK983046:PQP1048576 QAG983046:QAL1048576 QKC983046:QKH1048576 QTY983046:QUD1048576 RDU983046:RDZ1048576 RNQ983046:RNV1048576 RXM983046:RXR1048576 SHI983046:SHN1048576 SRE983046:SRJ1048576 TBA983046:TBF1048576 TKW983046:TLB1048576 TUS983046:TUX1048576 UEO983046:UET1048576 UOK983046:UOP1048576 UYG983046:UYL1048576 VIC983046:VIH1048576 VRY983046:VSD1048576 WBU983046:WBZ1048576 WLQ983046:WLV1048576 K6 E6:J65540">
      <formula1>-1E+25</formula1>
      <formula2>1E+25</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orientation="landscape" blackAndWhite="1" r:id="rId1"/>
</worksheet>
</file>

<file path=xl/worksheets/sheet3.xml><?xml version="1.0" encoding="utf-8"?>
<worksheet xmlns="http://schemas.openxmlformats.org/spreadsheetml/2006/main" xmlns:r="http://schemas.openxmlformats.org/officeDocument/2006/relationships">
  <sheetPr>
    <tabColor theme="6" tint="0.39997558519241921"/>
    <pageSetUpPr fitToPage="1"/>
  </sheetPr>
  <dimension ref="A1:P18"/>
  <sheetViews>
    <sheetView topLeftCell="A10" workbookViewId="0">
      <selection activeCell="E23" sqref="E23"/>
    </sheetView>
  </sheetViews>
  <sheetFormatPr defaultColWidth="11.140625" defaultRowHeight="14.25"/>
  <cols>
    <col min="1" max="1" width="10.85546875" style="1" bestFit="1" customWidth="1"/>
    <col min="2" max="2" width="8.7109375" style="1" hidden="1" customWidth="1"/>
    <col min="3" max="3" width="39.28515625" style="1" customWidth="1"/>
    <col min="4" max="4" width="9.7109375" style="1" bestFit="1" customWidth="1"/>
    <col min="5" max="5" width="13.85546875" style="1" customWidth="1"/>
    <col min="6" max="6" width="15.140625" style="1" customWidth="1"/>
    <col min="7" max="7" width="13.7109375" style="1" customWidth="1"/>
    <col min="8" max="8" width="14.140625" style="1" customWidth="1"/>
    <col min="9" max="9" width="15.5703125" style="1" customWidth="1"/>
    <col min="10" max="10" width="16.140625" style="1" customWidth="1"/>
    <col min="11" max="11" width="5.42578125" style="1" bestFit="1" customWidth="1"/>
    <col min="12" max="16" width="6.7109375" style="1" bestFit="1" customWidth="1"/>
    <col min="17" max="256" width="11.140625" style="1"/>
    <col min="257" max="257" width="11.140625" style="1" customWidth="1"/>
    <col min="258" max="258" width="0" style="1" hidden="1" customWidth="1"/>
    <col min="259" max="259" width="45.7109375" style="1" customWidth="1"/>
    <col min="260" max="260" width="8.5703125" style="1" customWidth="1"/>
    <col min="261" max="266" width="11.7109375" style="1" customWidth="1"/>
    <col min="267" max="267" width="8.85546875" style="1" bestFit="1" customWidth="1"/>
    <col min="268" max="512" width="11.140625" style="1"/>
    <col min="513" max="513" width="11.140625" style="1" customWidth="1"/>
    <col min="514" max="514" width="0" style="1" hidden="1" customWidth="1"/>
    <col min="515" max="515" width="45.7109375" style="1" customWidth="1"/>
    <col min="516" max="516" width="8.5703125" style="1" customWidth="1"/>
    <col min="517" max="522" width="11.7109375" style="1" customWidth="1"/>
    <col min="523" max="523" width="8.85546875" style="1" bestFit="1" customWidth="1"/>
    <col min="524" max="768" width="11.140625" style="1"/>
    <col min="769" max="769" width="11.140625" style="1" customWidth="1"/>
    <col min="770" max="770" width="0" style="1" hidden="1" customWidth="1"/>
    <col min="771" max="771" width="45.7109375" style="1" customWidth="1"/>
    <col min="772" max="772" width="8.5703125" style="1" customWidth="1"/>
    <col min="773" max="778" width="11.7109375" style="1" customWidth="1"/>
    <col min="779" max="779" width="8.85546875" style="1" bestFit="1" customWidth="1"/>
    <col min="780" max="1024" width="11.140625" style="1"/>
    <col min="1025" max="1025" width="11.140625" style="1" customWidth="1"/>
    <col min="1026" max="1026" width="0" style="1" hidden="1" customWidth="1"/>
    <col min="1027" max="1027" width="45.7109375" style="1" customWidth="1"/>
    <col min="1028" max="1028" width="8.5703125" style="1" customWidth="1"/>
    <col min="1029" max="1034" width="11.7109375" style="1" customWidth="1"/>
    <col min="1035" max="1035" width="8.85546875" style="1" bestFit="1" customWidth="1"/>
    <col min="1036" max="1280" width="11.140625" style="1"/>
    <col min="1281" max="1281" width="11.140625" style="1" customWidth="1"/>
    <col min="1282" max="1282" width="0" style="1" hidden="1" customWidth="1"/>
    <col min="1283" max="1283" width="45.7109375" style="1" customWidth="1"/>
    <col min="1284" max="1284" width="8.5703125" style="1" customWidth="1"/>
    <col min="1285" max="1290" width="11.7109375" style="1" customWidth="1"/>
    <col min="1291" max="1291" width="8.85546875" style="1" bestFit="1" customWidth="1"/>
    <col min="1292" max="1536" width="11.140625" style="1"/>
    <col min="1537" max="1537" width="11.140625" style="1" customWidth="1"/>
    <col min="1538" max="1538" width="0" style="1" hidden="1" customWidth="1"/>
    <col min="1539" max="1539" width="45.7109375" style="1" customWidth="1"/>
    <col min="1540" max="1540" width="8.5703125" style="1" customWidth="1"/>
    <col min="1541" max="1546" width="11.7109375" style="1" customWidth="1"/>
    <col min="1547" max="1547" width="8.85546875" style="1" bestFit="1" customWidth="1"/>
    <col min="1548" max="1792" width="11.140625" style="1"/>
    <col min="1793" max="1793" width="11.140625" style="1" customWidth="1"/>
    <col min="1794" max="1794" width="0" style="1" hidden="1" customWidth="1"/>
    <col min="1795" max="1795" width="45.7109375" style="1" customWidth="1"/>
    <col min="1796" max="1796" width="8.5703125" style="1" customWidth="1"/>
    <col min="1797" max="1802" width="11.7109375" style="1" customWidth="1"/>
    <col min="1803" max="1803" width="8.85546875" style="1" bestFit="1" customWidth="1"/>
    <col min="1804" max="2048" width="11.140625" style="1"/>
    <col min="2049" max="2049" width="11.140625" style="1" customWidth="1"/>
    <col min="2050" max="2050" width="0" style="1" hidden="1" customWidth="1"/>
    <col min="2051" max="2051" width="45.7109375" style="1" customWidth="1"/>
    <col min="2052" max="2052" width="8.5703125" style="1" customWidth="1"/>
    <col min="2053" max="2058" width="11.7109375" style="1" customWidth="1"/>
    <col min="2059" max="2059" width="8.85546875" style="1" bestFit="1" customWidth="1"/>
    <col min="2060" max="2304" width="11.140625" style="1"/>
    <col min="2305" max="2305" width="11.140625" style="1" customWidth="1"/>
    <col min="2306" max="2306" width="0" style="1" hidden="1" customWidth="1"/>
    <col min="2307" max="2307" width="45.7109375" style="1" customWidth="1"/>
    <col min="2308" max="2308" width="8.5703125" style="1" customWidth="1"/>
    <col min="2309" max="2314" width="11.7109375" style="1" customWidth="1"/>
    <col min="2315" max="2315" width="8.85546875" style="1" bestFit="1" customWidth="1"/>
    <col min="2316" max="2560" width="11.140625" style="1"/>
    <col min="2561" max="2561" width="11.140625" style="1" customWidth="1"/>
    <col min="2562" max="2562" width="0" style="1" hidden="1" customWidth="1"/>
    <col min="2563" max="2563" width="45.7109375" style="1" customWidth="1"/>
    <col min="2564" max="2564" width="8.5703125" style="1" customWidth="1"/>
    <col min="2565" max="2570" width="11.7109375" style="1" customWidth="1"/>
    <col min="2571" max="2571" width="8.85546875" style="1" bestFit="1" customWidth="1"/>
    <col min="2572" max="2816" width="11.140625" style="1"/>
    <col min="2817" max="2817" width="11.140625" style="1" customWidth="1"/>
    <col min="2818" max="2818" width="0" style="1" hidden="1" customWidth="1"/>
    <col min="2819" max="2819" width="45.7109375" style="1" customWidth="1"/>
    <col min="2820" max="2820" width="8.5703125" style="1" customWidth="1"/>
    <col min="2821" max="2826" width="11.7109375" style="1" customWidth="1"/>
    <col min="2827" max="2827" width="8.85546875" style="1" bestFit="1" customWidth="1"/>
    <col min="2828" max="3072" width="11.140625" style="1"/>
    <col min="3073" max="3073" width="11.140625" style="1" customWidth="1"/>
    <col min="3074" max="3074" width="0" style="1" hidden="1" customWidth="1"/>
    <col min="3075" max="3075" width="45.7109375" style="1" customWidth="1"/>
    <col min="3076" max="3076" width="8.5703125" style="1" customWidth="1"/>
    <col min="3077" max="3082" width="11.7109375" style="1" customWidth="1"/>
    <col min="3083" max="3083" width="8.85546875" style="1" bestFit="1" customWidth="1"/>
    <col min="3084" max="3328" width="11.140625" style="1"/>
    <col min="3329" max="3329" width="11.140625" style="1" customWidth="1"/>
    <col min="3330" max="3330" width="0" style="1" hidden="1" customWidth="1"/>
    <col min="3331" max="3331" width="45.7109375" style="1" customWidth="1"/>
    <col min="3332" max="3332" width="8.5703125" style="1" customWidth="1"/>
    <col min="3333" max="3338" width="11.7109375" style="1" customWidth="1"/>
    <col min="3339" max="3339" width="8.85546875" style="1" bestFit="1" customWidth="1"/>
    <col min="3340" max="3584" width="11.140625" style="1"/>
    <col min="3585" max="3585" width="11.140625" style="1" customWidth="1"/>
    <col min="3586" max="3586" width="0" style="1" hidden="1" customWidth="1"/>
    <col min="3587" max="3587" width="45.7109375" style="1" customWidth="1"/>
    <col min="3588" max="3588" width="8.5703125" style="1" customWidth="1"/>
    <col min="3589" max="3594" width="11.7109375" style="1" customWidth="1"/>
    <col min="3595" max="3595" width="8.85546875" style="1" bestFit="1" customWidth="1"/>
    <col min="3596" max="3840" width="11.140625" style="1"/>
    <col min="3841" max="3841" width="11.140625" style="1" customWidth="1"/>
    <col min="3842" max="3842" width="0" style="1" hidden="1" customWidth="1"/>
    <col min="3843" max="3843" width="45.7109375" style="1" customWidth="1"/>
    <col min="3844" max="3844" width="8.5703125" style="1" customWidth="1"/>
    <col min="3845" max="3850" width="11.7109375" style="1" customWidth="1"/>
    <col min="3851" max="3851" width="8.85546875" style="1" bestFit="1" customWidth="1"/>
    <col min="3852" max="4096" width="11.140625" style="1"/>
    <col min="4097" max="4097" width="11.140625" style="1" customWidth="1"/>
    <col min="4098" max="4098" width="0" style="1" hidden="1" customWidth="1"/>
    <col min="4099" max="4099" width="45.7109375" style="1" customWidth="1"/>
    <col min="4100" max="4100" width="8.5703125" style="1" customWidth="1"/>
    <col min="4101" max="4106" width="11.7109375" style="1" customWidth="1"/>
    <col min="4107" max="4107" width="8.85546875" style="1" bestFit="1" customWidth="1"/>
    <col min="4108" max="4352" width="11.140625" style="1"/>
    <col min="4353" max="4353" width="11.140625" style="1" customWidth="1"/>
    <col min="4354" max="4354" width="0" style="1" hidden="1" customWidth="1"/>
    <col min="4355" max="4355" width="45.7109375" style="1" customWidth="1"/>
    <col min="4356" max="4356" width="8.5703125" style="1" customWidth="1"/>
    <col min="4357" max="4362" width="11.7109375" style="1" customWidth="1"/>
    <col min="4363" max="4363" width="8.85546875" style="1" bestFit="1" customWidth="1"/>
    <col min="4364" max="4608" width="11.140625" style="1"/>
    <col min="4609" max="4609" width="11.140625" style="1" customWidth="1"/>
    <col min="4610" max="4610" width="0" style="1" hidden="1" customWidth="1"/>
    <col min="4611" max="4611" width="45.7109375" style="1" customWidth="1"/>
    <col min="4612" max="4612" width="8.5703125" style="1" customWidth="1"/>
    <col min="4613" max="4618" width="11.7109375" style="1" customWidth="1"/>
    <col min="4619" max="4619" width="8.85546875" style="1" bestFit="1" customWidth="1"/>
    <col min="4620" max="4864" width="11.140625" style="1"/>
    <col min="4865" max="4865" width="11.140625" style="1" customWidth="1"/>
    <col min="4866" max="4866" width="0" style="1" hidden="1" customWidth="1"/>
    <col min="4867" max="4867" width="45.7109375" style="1" customWidth="1"/>
    <col min="4868" max="4868" width="8.5703125" style="1" customWidth="1"/>
    <col min="4869" max="4874" width="11.7109375" style="1" customWidth="1"/>
    <col min="4875" max="4875" width="8.85546875" style="1" bestFit="1" customWidth="1"/>
    <col min="4876" max="5120" width="11.140625" style="1"/>
    <col min="5121" max="5121" width="11.140625" style="1" customWidth="1"/>
    <col min="5122" max="5122" width="0" style="1" hidden="1" customWidth="1"/>
    <col min="5123" max="5123" width="45.7109375" style="1" customWidth="1"/>
    <col min="5124" max="5124" width="8.5703125" style="1" customWidth="1"/>
    <col min="5125" max="5130" width="11.7109375" style="1" customWidth="1"/>
    <col min="5131" max="5131" width="8.85546875" style="1" bestFit="1" customWidth="1"/>
    <col min="5132" max="5376" width="11.140625" style="1"/>
    <col min="5377" max="5377" width="11.140625" style="1" customWidth="1"/>
    <col min="5378" max="5378" width="0" style="1" hidden="1" customWidth="1"/>
    <col min="5379" max="5379" width="45.7109375" style="1" customWidth="1"/>
    <col min="5380" max="5380" width="8.5703125" style="1" customWidth="1"/>
    <col min="5381" max="5386" width="11.7109375" style="1" customWidth="1"/>
    <col min="5387" max="5387" width="8.85546875" style="1" bestFit="1" customWidth="1"/>
    <col min="5388" max="5632" width="11.140625" style="1"/>
    <col min="5633" max="5633" width="11.140625" style="1" customWidth="1"/>
    <col min="5634" max="5634" width="0" style="1" hidden="1" customWidth="1"/>
    <col min="5635" max="5635" width="45.7109375" style="1" customWidth="1"/>
    <col min="5636" max="5636" width="8.5703125" style="1" customWidth="1"/>
    <col min="5637" max="5642" width="11.7109375" style="1" customWidth="1"/>
    <col min="5643" max="5643" width="8.85546875" style="1" bestFit="1" customWidth="1"/>
    <col min="5644" max="5888" width="11.140625" style="1"/>
    <col min="5889" max="5889" width="11.140625" style="1" customWidth="1"/>
    <col min="5890" max="5890" width="0" style="1" hidden="1" customWidth="1"/>
    <col min="5891" max="5891" width="45.7109375" style="1" customWidth="1"/>
    <col min="5892" max="5892" width="8.5703125" style="1" customWidth="1"/>
    <col min="5893" max="5898" width="11.7109375" style="1" customWidth="1"/>
    <col min="5899" max="5899" width="8.85546875" style="1" bestFit="1" customWidth="1"/>
    <col min="5900" max="6144" width="11.140625" style="1"/>
    <col min="6145" max="6145" width="11.140625" style="1" customWidth="1"/>
    <col min="6146" max="6146" width="0" style="1" hidden="1" customWidth="1"/>
    <col min="6147" max="6147" width="45.7109375" style="1" customWidth="1"/>
    <col min="6148" max="6148" width="8.5703125" style="1" customWidth="1"/>
    <col min="6149" max="6154" width="11.7109375" style="1" customWidth="1"/>
    <col min="6155" max="6155" width="8.85546875" style="1" bestFit="1" customWidth="1"/>
    <col min="6156" max="6400" width="11.140625" style="1"/>
    <col min="6401" max="6401" width="11.140625" style="1" customWidth="1"/>
    <col min="6402" max="6402" width="0" style="1" hidden="1" customWidth="1"/>
    <col min="6403" max="6403" width="45.7109375" style="1" customWidth="1"/>
    <col min="6404" max="6404" width="8.5703125" style="1" customWidth="1"/>
    <col min="6405" max="6410" width="11.7109375" style="1" customWidth="1"/>
    <col min="6411" max="6411" width="8.85546875" style="1" bestFit="1" customWidth="1"/>
    <col min="6412" max="6656" width="11.140625" style="1"/>
    <col min="6657" max="6657" width="11.140625" style="1" customWidth="1"/>
    <col min="6658" max="6658" width="0" style="1" hidden="1" customWidth="1"/>
    <col min="6659" max="6659" width="45.7109375" style="1" customWidth="1"/>
    <col min="6660" max="6660" width="8.5703125" style="1" customWidth="1"/>
    <col min="6661" max="6666" width="11.7109375" style="1" customWidth="1"/>
    <col min="6667" max="6667" width="8.85546875" style="1" bestFit="1" customWidth="1"/>
    <col min="6668" max="6912" width="11.140625" style="1"/>
    <col min="6913" max="6913" width="11.140625" style="1" customWidth="1"/>
    <col min="6914" max="6914" width="0" style="1" hidden="1" customWidth="1"/>
    <col min="6915" max="6915" width="45.7109375" style="1" customWidth="1"/>
    <col min="6916" max="6916" width="8.5703125" style="1" customWidth="1"/>
    <col min="6917" max="6922" width="11.7109375" style="1" customWidth="1"/>
    <col min="6923" max="6923" width="8.85546875" style="1" bestFit="1" customWidth="1"/>
    <col min="6924" max="7168" width="11.140625" style="1"/>
    <col min="7169" max="7169" width="11.140625" style="1" customWidth="1"/>
    <col min="7170" max="7170" width="0" style="1" hidden="1" customWidth="1"/>
    <col min="7171" max="7171" width="45.7109375" style="1" customWidth="1"/>
    <col min="7172" max="7172" width="8.5703125" style="1" customWidth="1"/>
    <col min="7173" max="7178" width="11.7109375" style="1" customWidth="1"/>
    <col min="7179" max="7179" width="8.85546875" style="1" bestFit="1" customWidth="1"/>
    <col min="7180" max="7424" width="11.140625" style="1"/>
    <col min="7425" max="7425" width="11.140625" style="1" customWidth="1"/>
    <col min="7426" max="7426" width="0" style="1" hidden="1" customWidth="1"/>
    <col min="7427" max="7427" width="45.7109375" style="1" customWidth="1"/>
    <col min="7428" max="7428" width="8.5703125" style="1" customWidth="1"/>
    <col min="7429" max="7434" width="11.7109375" style="1" customWidth="1"/>
    <col min="7435" max="7435" width="8.85546875" style="1" bestFit="1" customWidth="1"/>
    <col min="7436" max="7680" width="11.140625" style="1"/>
    <col min="7681" max="7681" width="11.140625" style="1" customWidth="1"/>
    <col min="7682" max="7682" width="0" style="1" hidden="1" customWidth="1"/>
    <col min="7683" max="7683" width="45.7109375" style="1" customWidth="1"/>
    <col min="7684" max="7684" width="8.5703125" style="1" customWidth="1"/>
    <col min="7685" max="7690" width="11.7109375" style="1" customWidth="1"/>
    <col min="7691" max="7691" width="8.85546875" style="1" bestFit="1" customWidth="1"/>
    <col min="7692" max="7936" width="11.140625" style="1"/>
    <col min="7937" max="7937" width="11.140625" style="1" customWidth="1"/>
    <col min="7938" max="7938" width="0" style="1" hidden="1" customWidth="1"/>
    <col min="7939" max="7939" width="45.7109375" style="1" customWidth="1"/>
    <col min="7940" max="7940" width="8.5703125" style="1" customWidth="1"/>
    <col min="7941" max="7946" width="11.7109375" style="1" customWidth="1"/>
    <col min="7947" max="7947" width="8.85546875" style="1" bestFit="1" customWidth="1"/>
    <col min="7948" max="8192" width="11.140625" style="1"/>
    <col min="8193" max="8193" width="11.140625" style="1" customWidth="1"/>
    <col min="8194" max="8194" width="0" style="1" hidden="1" customWidth="1"/>
    <col min="8195" max="8195" width="45.7109375" style="1" customWidth="1"/>
    <col min="8196" max="8196" width="8.5703125" style="1" customWidth="1"/>
    <col min="8197" max="8202" width="11.7109375" style="1" customWidth="1"/>
    <col min="8203" max="8203" width="8.85546875" style="1" bestFit="1" customWidth="1"/>
    <col min="8204" max="8448" width="11.140625" style="1"/>
    <col min="8449" max="8449" width="11.140625" style="1" customWidth="1"/>
    <col min="8450" max="8450" width="0" style="1" hidden="1" customWidth="1"/>
    <col min="8451" max="8451" width="45.7109375" style="1" customWidth="1"/>
    <col min="8452" max="8452" width="8.5703125" style="1" customWidth="1"/>
    <col min="8453" max="8458" width="11.7109375" style="1" customWidth="1"/>
    <col min="8459" max="8459" width="8.85546875" style="1" bestFit="1" customWidth="1"/>
    <col min="8460" max="8704" width="11.140625" style="1"/>
    <col min="8705" max="8705" width="11.140625" style="1" customWidth="1"/>
    <col min="8706" max="8706" width="0" style="1" hidden="1" customWidth="1"/>
    <col min="8707" max="8707" width="45.7109375" style="1" customWidth="1"/>
    <col min="8708" max="8708" width="8.5703125" style="1" customWidth="1"/>
    <col min="8709" max="8714" width="11.7109375" style="1" customWidth="1"/>
    <col min="8715" max="8715" width="8.85546875" style="1" bestFit="1" customWidth="1"/>
    <col min="8716" max="8960" width="11.140625" style="1"/>
    <col min="8961" max="8961" width="11.140625" style="1" customWidth="1"/>
    <col min="8962" max="8962" width="0" style="1" hidden="1" customWidth="1"/>
    <col min="8963" max="8963" width="45.7109375" style="1" customWidth="1"/>
    <col min="8964" max="8964" width="8.5703125" style="1" customWidth="1"/>
    <col min="8965" max="8970" width="11.7109375" style="1" customWidth="1"/>
    <col min="8971" max="8971" width="8.85546875" style="1" bestFit="1" customWidth="1"/>
    <col min="8972" max="9216" width="11.140625" style="1"/>
    <col min="9217" max="9217" width="11.140625" style="1" customWidth="1"/>
    <col min="9218" max="9218" width="0" style="1" hidden="1" customWidth="1"/>
    <col min="9219" max="9219" width="45.7109375" style="1" customWidth="1"/>
    <col min="9220" max="9220" width="8.5703125" style="1" customWidth="1"/>
    <col min="9221" max="9226" width="11.7109375" style="1" customWidth="1"/>
    <col min="9227" max="9227" width="8.85546875" style="1" bestFit="1" customWidth="1"/>
    <col min="9228" max="9472" width="11.140625" style="1"/>
    <col min="9473" max="9473" width="11.140625" style="1" customWidth="1"/>
    <col min="9474" max="9474" width="0" style="1" hidden="1" customWidth="1"/>
    <col min="9475" max="9475" width="45.7109375" style="1" customWidth="1"/>
    <col min="9476" max="9476" width="8.5703125" style="1" customWidth="1"/>
    <col min="9477" max="9482" width="11.7109375" style="1" customWidth="1"/>
    <col min="9483" max="9483" width="8.85546875" style="1" bestFit="1" customWidth="1"/>
    <col min="9484" max="9728" width="11.140625" style="1"/>
    <col min="9729" max="9729" width="11.140625" style="1" customWidth="1"/>
    <col min="9730" max="9730" width="0" style="1" hidden="1" customWidth="1"/>
    <col min="9731" max="9731" width="45.7109375" style="1" customWidth="1"/>
    <col min="9732" max="9732" width="8.5703125" style="1" customWidth="1"/>
    <col min="9733" max="9738" width="11.7109375" style="1" customWidth="1"/>
    <col min="9739" max="9739" width="8.85546875" style="1" bestFit="1" customWidth="1"/>
    <col min="9740" max="9984" width="11.140625" style="1"/>
    <col min="9985" max="9985" width="11.140625" style="1" customWidth="1"/>
    <col min="9986" max="9986" width="0" style="1" hidden="1" customWidth="1"/>
    <col min="9987" max="9987" width="45.7109375" style="1" customWidth="1"/>
    <col min="9988" max="9988" width="8.5703125" style="1" customWidth="1"/>
    <col min="9989" max="9994" width="11.7109375" style="1" customWidth="1"/>
    <col min="9995" max="9995" width="8.85546875" style="1" bestFit="1" customWidth="1"/>
    <col min="9996" max="10240" width="11.140625" style="1"/>
    <col min="10241" max="10241" width="11.140625" style="1" customWidth="1"/>
    <col min="10242" max="10242" width="0" style="1" hidden="1" customWidth="1"/>
    <col min="10243" max="10243" width="45.7109375" style="1" customWidth="1"/>
    <col min="10244" max="10244" width="8.5703125" style="1" customWidth="1"/>
    <col min="10245" max="10250" width="11.7109375" style="1" customWidth="1"/>
    <col min="10251" max="10251" width="8.85546875" style="1" bestFit="1" customWidth="1"/>
    <col min="10252" max="10496" width="11.140625" style="1"/>
    <col min="10497" max="10497" width="11.140625" style="1" customWidth="1"/>
    <col min="10498" max="10498" width="0" style="1" hidden="1" customWidth="1"/>
    <col min="10499" max="10499" width="45.7109375" style="1" customWidth="1"/>
    <col min="10500" max="10500" width="8.5703125" style="1" customWidth="1"/>
    <col min="10501" max="10506" width="11.7109375" style="1" customWidth="1"/>
    <col min="10507" max="10507" width="8.85546875" style="1" bestFit="1" customWidth="1"/>
    <col min="10508" max="10752" width="11.140625" style="1"/>
    <col min="10753" max="10753" width="11.140625" style="1" customWidth="1"/>
    <col min="10754" max="10754" width="0" style="1" hidden="1" customWidth="1"/>
    <col min="10755" max="10755" width="45.7109375" style="1" customWidth="1"/>
    <col min="10756" max="10756" width="8.5703125" style="1" customWidth="1"/>
    <col min="10757" max="10762" width="11.7109375" style="1" customWidth="1"/>
    <col min="10763" max="10763" width="8.85546875" style="1" bestFit="1" customWidth="1"/>
    <col min="10764" max="11008" width="11.140625" style="1"/>
    <col min="11009" max="11009" width="11.140625" style="1" customWidth="1"/>
    <col min="11010" max="11010" width="0" style="1" hidden="1" customWidth="1"/>
    <col min="11011" max="11011" width="45.7109375" style="1" customWidth="1"/>
    <col min="11012" max="11012" width="8.5703125" style="1" customWidth="1"/>
    <col min="11013" max="11018" width="11.7109375" style="1" customWidth="1"/>
    <col min="11019" max="11019" width="8.85546875" style="1" bestFit="1" customWidth="1"/>
    <col min="11020" max="11264" width="11.140625" style="1"/>
    <col min="11265" max="11265" width="11.140625" style="1" customWidth="1"/>
    <col min="11266" max="11266" width="0" style="1" hidden="1" customWidth="1"/>
    <col min="11267" max="11267" width="45.7109375" style="1" customWidth="1"/>
    <col min="11268" max="11268" width="8.5703125" style="1" customWidth="1"/>
    <col min="11269" max="11274" width="11.7109375" style="1" customWidth="1"/>
    <col min="11275" max="11275" width="8.85546875" style="1" bestFit="1" customWidth="1"/>
    <col min="11276" max="11520" width="11.140625" style="1"/>
    <col min="11521" max="11521" width="11.140625" style="1" customWidth="1"/>
    <col min="11522" max="11522" width="0" style="1" hidden="1" customWidth="1"/>
    <col min="11523" max="11523" width="45.7109375" style="1" customWidth="1"/>
    <col min="11524" max="11524" width="8.5703125" style="1" customWidth="1"/>
    <col min="11525" max="11530" width="11.7109375" style="1" customWidth="1"/>
    <col min="11531" max="11531" width="8.85546875" style="1" bestFit="1" customWidth="1"/>
    <col min="11532" max="11776" width="11.140625" style="1"/>
    <col min="11777" max="11777" width="11.140625" style="1" customWidth="1"/>
    <col min="11778" max="11778" width="0" style="1" hidden="1" customWidth="1"/>
    <col min="11779" max="11779" width="45.7109375" style="1" customWidth="1"/>
    <col min="11780" max="11780" width="8.5703125" style="1" customWidth="1"/>
    <col min="11781" max="11786" width="11.7109375" style="1" customWidth="1"/>
    <col min="11787" max="11787" width="8.85546875" style="1" bestFit="1" customWidth="1"/>
    <col min="11788" max="12032" width="11.140625" style="1"/>
    <col min="12033" max="12033" width="11.140625" style="1" customWidth="1"/>
    <col min="12034" max="12034" width="0" style="1" hidden="1" customWidth="1"/>
    <col min="12035" max="12035" width="45.7109375" style="1" customWidth="1"/>
    <col min="12036" max="12036" width="8.5703125" style="1" customWidth="1"/>
    <col min="12037" max="12042" width="11.7109375" style="1" customWidth="1"/>
    <col min="12043" max="12043" width="8.85546875" style="1" bestFit="1" customWidth="1"/>
    <col min="12044" max="12288" width="11.140625" style="1"/>
    <col min="12289" max="12289" width="11.140625" style="1" customWidth="1"/>
    <col min="12290" max="12290" width="0" style="1" hidden="1" customWidth="1"/>
    <col min="12291" max="12291" width="45.7109375" style="1" customWidth="1"/>
    <col min="12292" max="12292" width="8.5703125" style="1" customWidth="1"/>
    <col min="12293" max="12298" width="11.7109375" style="1" customWidth="1"/>
    <col min="12299" max="12299" width="8.85546875" style="1" bestFit="1" customWidth="1"/>
    <col min="12300" max="12544" width="11.140625" style="1"/>
    <col min="12545" max="12545" width="11.140625" style="1" customWidth="1"/>
    <col min="12546" max="12546" width="0" style="1" hidden="1" customWidth="1"/>
    <col min="12547" max="12547" width="45.7109375" style="1" customWidth="1"/>
    <col min="12548" max="12548" width="8.5703125" style="1" customWidth="1"/>
    <col min="12549" max="12554" width="11.7109375" style="1" customWidth="1"/>
    <col min="12555" max="12555" width="8.85546875" style="1" bestFit="1" customWidth="1"/>
    <col min="12556" max="12800" width="11.140625" style="1"/>
    <col min="12801" max="12801" width="11.140625" style="1" customWidth="1"/>
    <col min="12802" max="12802" width="0" style="1" hidden="1" customWidth="1"/>
    <col min="12803" max="12803" width="45.7109375" style="1" customWidth="1"/>
    <col min="12804" max="12804" width="8.5703125" style="1" customWidth="1"/>
    <col min="12805" max="12810" width="11.7109375" style="1" customWidth="1"/>
    <col min="12811" max="12811" width="8.85546875" style="1" bestFit="1" customWidth="1"/>
    <col min="12812" max="13056" width="11.140625" style="1"/>
    <col min="13057" max="13057" width="11.140625" style="1" customWidth="1"/>
    <col min="13058" max="13058" width="0" style="1" hidden="1" customWidth="1"/>
    <col min="13059" max="13059" width="45.7109375" style="1" customWidth="1"/>
    <col min="13060" max="13060" width="8.5703125" style="1" customWidth="1"/>
    <col min="13061" max="13066" width="11.7109375" style="1" customWidth="1"/>
    <col min="13067" max="13067" width="8.85546875" style="1" bestFit="1" customWidth="1"/>
    <col min="13068" max="13312" width="11.140625" style="1"/>
    <col min="13313" max="13313" width="11.140625" style="1" customWidth="1"/>
    <col min="13314" max="13314" width="0" style="1" hidden="1" customWidth="1"/>
    <col min="13315" max="13315" width="45.7109375" style="1" customWidth="1"/>
    <col min="13316" max="13316" width="8.5703125" style="1" customWidth="1"/>
    <col min="13317" max="13322" width="11.7109375" style="1" customWidth="1"/>
    <col min="13323" max="13323" width="8.85546875" style="1" bestFit="1" customWidth="1"/>
    <col min="13324" max="13568" width="11.140625" style="1"/>
    <col min="13569" max="13569" width="11.140625" style="1" customWidth="1"/>
    <col min="13570" max="13570" width="0" style="1" hidden="1" customWidth="1"/>
    <col min="13571" max="13571" width="45.7109375" style="1" customWidth="1"/>
    <col min="13572" max="13572" width="8.5703125" style="1" customWidth="1"/>
    <col min="13573" max="13578" width="11.7109375" style="1" customWidth="1"/>
    <col min="13579" max="13579" width="8.85546875" style="1" bestFit="1" customWidth="1"/>
    <col min="13580" max="13824" width="11.140625" style="1"/>
    <col min="13825" max="13825" width="11.140625" style="1" customWidth="1"/>
    <col min="13826" max="13826" width="0" style="1" hidden="1" customWidth="1"/>
    <col min="13827" max="13827" width="45.7109375" style="1" customWidth="1"/>
    <col min="13828" max="13828" width="8.5703125" style="1" customWidth="1"/>
    <col min="13829" max="13834" width="11.7109375" style="1" customWidth="1"/>
    <col min="13835" max="13835" width="8.85546875" style="1" bestFit="1" customWidth="1"/>
    <col min="13836" max="14080" width="11.140625" style="1"/>
    <col min="14081" max="14081" width="11.140625" style="1" customWidth="1"/>
    <col min="14082" max="14082" width="0" style="1" hidden="1" customWidth="1"/>
    <col min="14083" max="14083" width="45.7109375" style="1" customWidth="1"/>
    <col min="14084" max="14084" width="8.5703125" style="1" customWidth="1"/>
    <col min="14085" max="14090" width="11.7109375" style="1" customWidth="1"/>
    <col min="14091" max="14091" width="8.85546875" style="1" bestFit="1" customWidth="1"/>
    <col min="14092" max="14336" width="11.140625" style="1"/>
    <col min="14337" max="14337" width="11.140625" style="1" customWidth="1"/>
    <col min="14338" max="14338" width="0" style="1" hidden="1" customWidth="1"/>
    <col min="14339" max="14339" width="45.7109375" style="1" customWidth="1"/>
    <col min="14340" max="14340" width="8.5703125" style="1" customWidth="1"/>
    <col min="14341" max="14346" width="11.7109375" style="1" customWidth="1"/>
    <col min="14347" max="14347" width="8.85546875" style="1" bestFit="1" customWidth="1"/>
    <col min="14348" max="14592" width="11.140625" style="1"/>
    <col min="14593" max="14593" width="11.140625" style="1" customWidth="1"/>
    <col min="14594" max="14594" width="0" style="1" hidden="1" customWidth="1"/>
    <col min="14595" max="14595" width="45.7109375" style="1" customWidth="1"/>
    <col min="14596" max="14596" width="8.5703125" style="1" customWidth="1"/>
    <col min="14597" max="14602" width="11.7109375" style="1" customWidth="1"/>
    <col min="14603" max="14603" width="8.85546875" style="1" bestFit="1" customWidth="1"/>
    <col min="14604" max="14848" width="11.140625" style="1"/>
    <col min="14849" max="14849" width="11.140625" style="1" customWidth="1"/>
    <col min="14850" max="14850" width="0" style="1" hidden="1" customWidth="1"/>
    <col min="14851" max="14851" width="45.7109375" style="1" customWidth="1"/>
    <col min="14852" max="14852" width="8.5703125" style="1" customWidth="1"/>
    <col min="14853" max="14858" width="11.7109375" style="1" customWidth="1"/>
    <col min="14859" max="14859" width="8.85546875" style="1" bestFit="1" customWidth="1"/>
    <col min="14860" max="15104" width="11.140625" style="1"/>
    <col min="15105" max="15105" width="11.140625" style="1" customWidth="1"/>
    <col min="15106" max="15106" width="0" style="1" hidden="1" customWidth="1"/>
    <col min="15107" max="15107" width="45.7109375" style="1" customWidth="1"/>
    <col min="15108" max="15108" width="8.5703125" style="1" customWidth="1"/>
    <col min="15109" max="15114" width="11.7109375" style="1" customWidth="1"/>
    <col min="15115" max="15115" width="8.85546875" style="1" bestFit="1" customWidth="1"/>
    <col min="15116" max="15360" width="11.140625" style="1"/>
    <col min="15361" max="15361" width="11.140625" style="1" customWidth="1"/>
    <col min="15362" max="15362" width="0" style="1" hidden="1" customWidth="1"/>
    <col min="15363" max="15363" width="45.7109375" style="1" customWidth="1"/>
    <col min="15364" max="15364" width="8.5703125" style="1" customWidth="1"/>
    <col min="15365" max="15370" width="11.7109375" style="1" customWidth="1"/>
    <col min="15371" max="15371" width="8.85546875" style="1" bestFit="1" customWidth="1"/>
    <col min="15372" max="15616" width="11.140625" style="1"/>
    <col min="15617" max="15617" width="11.140625" style="1" customWidth="1"/>
    <col min="15618" max="15618" width="0" style="1" hidden="1" customWidth="1"/>
    <col min="15619" max="15619" width="45.7109375" style="1" customWidth="1"/>
    <col min="15620" max="15620" width="8.5703125" style="1" customWidth="1"/>
    <col min="15621" max="15626" width="11.7109375" style="1" customWidth="1"/>
    <col min="15627" max="15627" width="8.85546875" style="1" bestFit="1" customWidth="1"/>
    <col min="15628" max="15872" width="11.140625" style="1"/>
    <col min="15873" max="15873" width="11.140625" style="1" customWidth="1"/>
    <col min="15874" max="15874" width="0" style="1" hidden="1" customWidth="1"/>
    <col min="15875" max="15875" width="45.7109375" style="1" customWidth="1"/>
    <col min="15876" max="15876" width="8.5703125" style="1" customWidth="1"/>
    <col min="15877" max="15882" width="11.7109375" style="1" customWidth="1"/>
    <col min="15883" max="15883" width="8.85546875" style="1" bestFit="1" customWidth="1"/>
    <col min="15884" max="16128" width="11.140625" style="1"/>
    <col min="16129" max="16129" width="11.140625" style="1" customWidth="1"/>
    <col min="16130" max="16130" width="0" style="1" hidden="1" customWidth="1"/>
    <col min="16131" max="16131" width="45.7109375" style="1" customWidth="1"/>
    <col min="16132" max="16132" width="8.5703125" style="1" customWidth="1"/>
    <col min="16133" max="16138" width="11.7109375" style="1" customWidth="1"/>
    <col min="16139" max="16139" width="8.85546875" style="1" bestFit="1" customWidth="1"/>
    <col min="16140" max="16384" width="11.140625" style="1"/>
  </cols>
  <sheetData>
    <row r="1" spans="1:16">
      <c r="A1" s="43" t="s">
        <v>110</v>
      </c>
    </row>
    <row r="2" spans="1:16" s="13" customFormat="1">
      <c r="C2" s="13" t="s">
        <v>139</v>
      </c>
    </row>
    <row r="3" spans="1:16" s="13" customFormat="1">
      <c r="C3" s="14" t="s">
        <v>140</v>
      </c>
    </row>
    <row r="4" spans="1:16" s="13" customFormat="1" ht="15" thickBot="1"/>
    <row r="5" spans="1:16" s="13" customFormat="1" ht="15" thickBot="1">
      <c r="J5" s="15" t="s">
        <v>113</v>
      </c>
      <c r="K5" s="956" t="s">
        <v>114</v>
      </c>
      <c r="L5" s="957"/>
      <c r="M5" s="957"/>
      <c r="N5" s="957"/>
      <c r="O5" s="957"/>
      <c r="P5" s="958"/>
    </row>
    <row r="6" spans="1:16" s="585" customFormat="1" ht="57.75" thickBot="1">
      <c r="B6" s="16" t="s">
        <v>115</v>
      </c>
      <c r="C6" s="16" t="s">
        <v>116</v>
      </c>
      <c r="D6" s="16" t="s">
        <v>117</v>
      </c>
      <c r="E6" s="17" t="s">
        <v>118</v>
      </c>
      <c r="F6" s="17" t="s">
        <v>119</v>
      </c>
      <c r="G6" s="17" t="s">
        <v>120</v>
      </c>
      <c r="H6" s="17" t="s">
        <v>121</v>
      </c>
      <c r="I6" s="17" t="s">
        <v>122</v>
      </c>
      <c r="J6" s="17" t="s">
        <v>123</v>
      </c>
      <c r="K6" s="26" t="str">
        <f t="shared" ref="K6:P6" si="0">E6</f>
        <v>Base Year</v>
      </c>
      <c r="L6" s="26" t="str">
        <f t="shared" si="0"/>
        <v>Year 1</v>
      </c>
      <c r="M6" s="26" t="str">
        <f t="shared" si="0"/>
        <v>Year 2</v>
      </c>
      <c r="N6" s="26" t="str">
        <f t="shared" si="0"/>
        <v>Year 3</v>
      </c>
      <c r="O6" s="26" t="str">
        <f t="shared" si="0"/>
        <v>Year 4</v>
      </c>
      <c r="P6" s="26" t="str">
        <f t="shared" si="0"/>
        <v>Year 5</v>
      </c>
    </row>
    <row r="7" spans="1:16" ht="25.5" customHeight="1">
      <c r="B7" s="18">
        <v>10001</v>
      </c>
      <c r="C7" s="201" t="s">
        <v>141</v>
      </c>
      <c r="D7" s="202"/>
      <c r="E7" s="203">
        <f>E8+E9</f>
        <v>12347.499864649002</v>
      </c>
      <c r="F7" s="203">
        <f t="shared" ref="F7:J7" si="1">F8+F9</f>
        <v>15182.532497597556</v>
      </c>
      <c r="G7" s="203">
        <f t="shared" si="1"/>
        <v>21594.897062778626</v>
      </c>
      <c r="H7" s="203">
        <f t="shared" si="1"/>
        <v>27914.578460951794</v>
      </c>
      <c r="I7" s="203">
        <f t="shared" si="1"/>
        <v>31022.399939417723</v>
      </c>
      <c r="J7" s="203">
        <f t="shared" si="1"/>
        <v>34256.08522608412</v>
      </c>
      <c r="K7" s="586"/>
      <c r="L7" s="586"/>
      <c r="M7" s="586"/>
      <c r="N7" s="586"/>
      <c r="O7" s="586"/>
      <c r="P7" s="586"/>
    </row>
    <row r="8" spans="1:16" ht="25.5" customHeight="1">
      <c r="B8" s="2">
        <v>10002</v>
      </c>
      <c r="C8" s="264" t="s">
        <v>142</v>
      </c>
      <c r="D8" s="95"/>
      <c r="E8" s="205">
        <v>10724.285768488999</v>
      </c>
      <c r="F8" s="205">
        <v>12347.304191779001</v>
      </c>
      <c r="G8" s="205">
        <v>15182.532497597558</v>
      </c>
      <c r="H8" s="205">
        <v>21594.897062778626</v>
      </c>
      <c r="I8" s="205">
        <v>27914.578460951787</v>
      </c>
      <c r="J8" s="205">
        <v>31022.399939417726</v>
      </c>
      <c r="K8" s="587"/>
      <c r="L8" s="587"/>
      <c r="M8" s="587"/>
      <c r="N8" s="587"/>
      <c r="O8" s="587"/>
      <c r="P8" s="587"/>
    </row>
    <row r="9" spans="1:16" ht="25.5" customHeight="1">
      <c r="B9" s="2">
        <v>10003</v>
      </c>
      <c r="C9" s="264" t="s">
        <v>143</v>
      </c>
      <c r="D9" s="95"/>
      <c r="E9" s="205">
        <v>1623.2140961600039</v>
      </c>
      <c r="F9" s="205">
        <v>2835.2283058185553</v>
      </c>
      <c r="G9" s="205">
        <v>6412.3645651810657</v>
      </c>
      <c r="H9" s="205">
        <v>6319.6813981731666</v>
      </c>
      <c r="I9" s="205">
        <v>3107.8214784659363</v>
      </c>
      <c r="J9" s="205">
        <v>3233.685286666393</v>
      </c>
      <c r="K9" s="587"/>
      <c r="L9" s="587"/>
      <c r="M9" s="587"/>
      <c r="N9" s="587"/>
      <c r="O9" s="587"/>
      <c r="P9" s="587"/>
    </row>
    <row r="10" spans="1:16" ht="25.5" customHeight="1">
      <c r="B10" s="19">
        <v>10004</v>
      </c>
      <c r="C10" s="206" t="s">
        <v>125</v>
      </c>
      <c r="D10" s="207"/>
      <c r="E10" s="208">
        <f>E11+E12</f>
        <v>5453.6154844444409</v>
      </c>
      <c r="F10" s="208">
        <f t="shared" ref="F10:J10" si="2">F11+F12</f>
        <v>5956.6385335580544</v>
      </c>
      <c r="G10" s="208">
        <f t="shared" si="2"/>
        <v>6599.2254326262937</v>
      </c>
      <c r="H10" s="208">
        <f t="shared" si="2"/>
        <v>7572.7878246101645</v>
      </c>
      <c r="I10" s="208">
        <f t="shared" si="2"/>
        <v>8868.6317699556894</v>
      </c>
      <c r="J10" s="208">
        <f t="shared" si="2"/>
        <v>10311.326163066869</v>
      </c>
      <c r="K10" s="588"/>
      <c r="L10" s="588"/>
      <c r="M10" s="588"/>
      <c r="N10" s="588"/>
      <c r="O10" s="588"/>
      <c r="P10" s="588"/>
    </row>
    <row r="11" spans="1:16" ht="25.5" customHeight="1">
      <c r="B11" s="2">
        <v>10005</v>
      </c>
      <c r="C11" s="204" t="s">
        <v>144</v>
      </c>
      <c r="D11" s="95"/>
      <c r="E11" s="205">
        <v>4885.7066587299996</v>
      </c>
      <c r="F11" s="205">
        <v>5453.6154844444409</v>
      </c>
      <c r="G11" s="205">
        <v>5956.6385335580535</v>
      </c>
      <c r="H11" s="205">
        <v>6599.2254326262955</v>
      </c>
      <c r="I11" s="205">
        <v>7572.7878246101645</v>
      </c>
      <c r="J11" s="205">
        <v>8868.6317699556894</v>
      </c>
      <c r="K11" s="587"/>
      <c r="L11" s="587"/>
      <c r="M11" s="587"/>
      <c r="N11" s="587"/>
      <c r="O11" s="587"/>
      <c r="P11" s="587"/>
    </row>
    <row r="12" spans="1:16" ht="25.5" customHeight="1">
      <c r="B12" s="2">
        <v>10006</v>
      </c>
      <c r="C12" s="264" t="s">
        <v>145</v>
      </c>
      <c r="D12" s="95"/>
      <c r="E12" s="205">
        <v>567.90882571444138</v>
      </c>
      <c r="F12" s="205">
        <v>503.02304911361358</v>
      </c>
      <c r="G12" s="205">
        <v>642.58689906823975</v>
      </c>
      <c r="H12" s="205">
        <v>973.56239198386902</v>
      </c>
      <c r="I12" s="205">
        <v>1295.8439453455248</v>
      </c>
      <c r="J12" s="205">
        <v>1442.69439311118</v>
      </c>
      <c r="K12" s="587"/>
      <c r="L12" s="587"/>
      <c r="M12" s="587"/>
      <c r="N12" s="587"/>
      <c r="O12" s="587"/>
      <c r="P12" s="587"/>
    </row>
    <row r="13" spans="1:16" ht="25.5" customHeight="1">
      <c r="B13" s="19">
        <v>10007</v>
      </c>
      <c r="C13" s="206" t="s">
        <v>146</v>
      </c>
      <c r="D13" s="207"/>
      <c r="E13" s="208">
        <f>E14+E15</f>
        <v>4163.2093999999997</v>
      </c>
      <c r="F13" s="208">
        <f>F14+F15</f>
        <v>4793.8700419999996</v>
      </c>
      <c r="G13" s="208">
        <f t="shared" ref="G13:J13" si="3">G14+G15</f>
        <v>5468.2807192600003</v>
      </c>
      <c r="H13" s="208">
        <f t="shared" si="3"/>
        <v>6222.2895044378001</v>
      </c>
      <c r="I13" s="208">
        <f t="shared" si="3"/>
        <v>7064.4361695309344</v>
      </c>
      <c r="J13" s="208">
        <f t="shared" si="3"/>
        <v>8004.1318625728627</v>
      </c>
      <c r="K13" s="588"/>
      <c r="L13" s="588"/>
      <c r="M13" s="588"/>
      <c r="N13" s="588"/>
      <c r="O13" s="588"/>
      <c r="P13" s="588"/>
    </row>
    <row r="14" spans="1:16" ht="25.5" customHeight="1">
      <c r="B14" s="2">
        <v>10008</v>
      </c>
      <c r="C14" s="264" t="s">
        <v>147</v>
      </c>
      <c r="D14" s="95"/>
      <c r="E14" s="205">
        <v>3142.19</v>
      </c>
      <c r="F14" s="205">
        <v>4163.2093999999997</v>
      </c>
      <c r="G14" s="205">
        <v>4793.8700420000005</v>
      </c>
      <c r="H14" s="205">
        <v>5468.2807192600003</v>
      </c>
      <c r="I14" s="205">
        <v>6222.2895044378001</v>
      </c>
      <c r="J14" s="205">
        <v>7064.4361695309344</v>
      </c>
      <c r="K14" s="587"/>
      <c r="L14" s="587"/>
      <c r="M14" s="587"/>
      <c r="N14" s="587"/>
      <c r="O14" s="587"/>
      <c r="P14" s="587"/>
    </row>
    <row r="15" spans="1:16" ht="25.5" customHeight="1">
      <c r="B15" s="2">
        <v>10009</v>
      </c>
      <c r="C15" s="264" t="s">
        <v>148</v>
      </c>
      <c r="D15" s="95"/>
      <c r="E15" s="205">
        <v>1021.0194000000001</v>
      </c>
      <c r="F15" s="205">
        <v>630.66064200000017</v>
      </c>
      <c r="G15" s="205">
        <v>674.41067726000017</v>
      </c>
      <c r="H15" s="205">
        <v>754.00878517780006</v>
      </c>
      <c r="I15" s="205">
        <v>842.1466650931344</v>
      </c>
      <c r="J15" s="205">
        <v>939.69569304192851</v>
      </c>
      <c r="K15" s="587"/>
      <c r="L15" s="587"/>
      <c r="M15" s="587"/>
      <c r="N15" s="587"/>
      <c r="O15" s="587"/>
      <c r="P15" s="587"/>
    </row>
    <row r="16" spans="1:16" ht="25.5" customHeight="1">
      <c r="B16" s="2">
        <v>10010</v>
      </c>
      <c r="C16" s="206" t="s">
        <v>149</v>
      </c>
      <c r="D16" s="95"/>
      <c r="E16" s="205">
        <v>233.76787043022009</v>
      </c>
      <c r="F16" s="205">
        <v>266.64185595664304</v>
      </c>
      <c r="G16" s="205">
        <v>308.03695924384158</v>
      </c>
      <c r="H16" s="205">
        <v>366.23266787769029</v>
      </c>
      <c r="I16" s="205">
        <v>427.28455434880226</v>
      </c>
      <c r="J16" s="205">
        <v>479.27949059213296</v>
      </c>
      <c r="K16" s="587"/>
      <c r="L16" s="587"/>
      <c r="M16" s="587"/>
      <c r="N16" s="587"/>
      <c r="O16" s="587"/>
      <c r="P16" s="587"/>
    </row>
    <row r="17" spans="2:16" ht="25.5" customHeight="1" thickBot="1">
      <c r="B17" s="19">
        <v>10011</v>
      </c>
      <c r="C17" s="206" t="s">
        <v>150</v>
      </c>
      <c r="D17" s="207"/>
      <c r="E17" s="211">
        <f>(E9-E12-E15)/2</f>
        <v>17.142935222781261</v>
      </c>
      <c r="F17" s="211">
        <f t="shared" ref="F17:J17" si="4">(F9-F12-F15)/2</f>
        <v>850.77230735247076</v>
      </c>
      <c r="G17" s="211">
        <f t="shared" si="4"/>
        <v>2547.6834944264133</v>
      </c>
      <c r="H17" s="211">
        <f t="shared" si="4"/>
        <v>2296.0551105057489</v>
      </c>
      <c r="I17" s="211">
        <f t="shared" si="4"/>
        <v>484.9154340136385</v>
      </c>
      <c r="J17" s="211">
        <f t="shared" si="4"/>
        <v>425.64760025664225</v>
      </c>
      <c r="K17" s="588"/>
      <c r="L17" s="588"/>
      <c r="M17" s="588"/>
      <c r="N17" s="588"/>
      <c r="O17" s="588"/>
      <c r="P17" s="588"/>
    </row>
    <row r="18" spans="2:16" ht="25.5" customHeight="1" thickBot="1">
      <c r="B18" s="20">
        <v>10012</v>
      </c>
      <c r="C18" s="209" t="s">
        <v>151</v>
      </c>
      <c r="D18" s="210"/>
      <c r="E18" s="211">
        <f t="shared" ref="E18:J18" si="5">E8-E11-E14+E16+E17</f>
        <v>2947.2999154120007</v>
      </c>
      <c r="F18" s="211">
        <f t="shared" si="5"/>
        <v>3847.8934706436748</v>
      </c>
      <c r="G18" s="211">
        <f t="shared" si="5"/>
        <v>7287.744375709759</v>
      </c>
      <c r="H18" s="211">
        <f t="shared" si="5"/>
        <v>12189.678689275768</v>
      </c>
      <c r="I18" s="211">
        <f t="shared" si="5"/>
        <v>15031.701120266263</v>
      </c>
      <c r="J18" s="211">
        <f t="shared" si="5"/>
        <v>15994.259090779877</v>
      </c>
      <c r="K18" s="21"/>
      <c r="L18" s="21"/>
      <c r="M18" s="21"/>
      <c r="N18" s="21"/>
      <c r="O18" s="21"/>
      <c r="P18" s="21"/>
    </row>
  </sheetData>
  <protectedRanges>
    <protectedRange sqref="K7:P18" name="Form 1a"/>
  </protectedRanges>
  <mergeCells count="1">
    <mergeCell ref="K5:P5"/>
  </mergeCells>
  <dataValidations count="1">
    <dataValidation type="decimal" allowBlank="1" showInputMessage="1" showErrorMessage="1" sqref="E1:J5 JA1:JF5 SW1:TB5 ACS1:ACX5 AMO1:AMT5 AWK1:AWP5 BGG1:BGL5 BQC1:BQH5 BZY1:CAD5 CJU1:CJZ5 CTQ1:CTV5 DDM1:DDR5 DNI1:DNN5 DXE1:DXJ5 EHA1:EHF5 EQW1:ERB5 FAS1:FAX5 FKO1:FKT5 FUK1:FUP5 GEG1:GEL5 GOC1:GOH5 GXY1:GYD5 HHU1:HHZ5 HRQ1:HRV5 IBM1:IBR5 ILI1:ILN5 IVE1:IVJ5 JFA1:JFF5 JOW1:JPB5 JYS1:JYX5 KIO1:KIT5 KSK1:KSP5 LCG1:LCL5 LMC1:LMH5 LVY1:LWD5 MFU1:MFZ5 MPQ1:MPV5 MZM1:MZR5 NJI1:NJN5 NTE1:NTJ5 ODA1:ODF5 OMW1:ONB5 OWS1:OWX5 PGO1:PGT5 PQK1:PQP5 QAG1:QAL5 QKC1:QKH5 QTY1:QUD5 RDU1:RDZ5 RNQ1:RNV5 RXM1:RXR5 SHI1:SHN5 SRE1:SRJ5 TBA1:TBF5 TKW1:TLB5 TUS1:TUX5 UEO1:UET5 UOK1:UOP5 UYG1:UYL5 VIC1:VIH5 VRY1:VSD5 WBU1:WBZ5 WLQ1:WLV5 WVM1:WVR5 WVM983047:WVR1048576 JA7:JF65541 SW7:TB65541 ACS7:ACX65541 AMO7:AMT65541 AWK7:AWP65541 BGG7:BGL65541 BQC7:BQH65541 BZY7:CAD65541 CJU7:CJZ65541 CTQ7:CTV65541 DDM7:DDR65541 DNI7:DNN65541 DXE7:DXJ65541 EHA7:EHF65541 EQW7:ERB65541 FAS7:FAX65541 FKO7:FKT65541 FUK7:FUP65541 GEG7:GEL65541 GOC7:GOH65541 GXY7:GYD65541 HHU7:HHZ65541 HRQ7:HRV65541 IBM7:IBR65541 ILI7:ILN65541 IVE7:IVJ65541 JFA7:JFF65541 JOW7:JPB65541 JYS7:JYX65541 KIO7:KIT65541 KSK7:KSP65541 LCG7:LCL65541 LMC7:LMH65541 LVY7:LWD65541 MFU7:MFZ65541 MPQ7:MPV65541 MZM7:MZR65541 NJI7:NJN65541 NTE7:NTJ65541 ODA7:ODF65541 OMW7:ONB65541 OWS7:OWX65541 PGO7:PGT65541 PQK7:PQP65541 QAG7:QAL65541 QKC7:QKH65541 QTY7:QUD65541 RDU7:RDZ65541 RNQ7:RNV65541 RXM7:RXR65541 SHI7:SHN65541 SRE7:SRJ65541 TBA7:TBF65541 TKW7:TLB65541 TUS7:TUX65541 UEO7:UET65541 UOK7:UOP65541 UYG7:UYL65541 VIC7:VIH65541 VRY7:VSD65541 WBU7:WBZ65541 WLQ7:WLV65541 WVM7:WVR65541 E65543:J131077 JA65543:JF131077 SW65543:TB131077 ACS65543:ACX131077 AMO65543:AMT131077 AWK65543:AWP131077 BGG65543:BGL131077 BQC65543:BQH131077 BZY65543:CAD131077 CJU65543:CJZ131077 CTQ65543:CTV131077 DDM65543:DDR131077 DNI65543:DNN131077 DXE65543:DXJ131077 EHA65543:EHF131077 EQW65543:ERB131077 FAS65543:FAX131077 FKO65543:FKT131077 FUK65543:FUP131077 GEG65543:GEL131077 GOC65543:GOH131077 GXY65543:GYD131077 HHU65543:HHZ131077 HRQ65543:HRV131077 IBM65543:IBR131077 ILI65543:ILN131077 IVE65543:IVJ131077 JFA65543:JFF131077 JOW65543:JPB131077 JYS65543:JYX131077 KIO65543:KIT131077 KSK65543:KSP131077 LCG65543:LCL131077 LMC65543:LMH131077 LVY65543:LWD131077 MFU65543:MFZ131077 MPQ65543:MPV131077 MZM65543:MZR131077 NJI65543:NJN131077 NTE65543:NTJ131077 ODA65543:ODF131077 OMW65543:ONB131077 OWS65543:OWX131077 PGO65543:PGT131077 PQK65543:PQP131077 QAG65543:QAL131077 QKC65543:QKH131077 QTY65543:QUD131077 RDU65543:RDZ131077 RNQ65543:RNV131077 RXM65543:RXR131077 SHI65543:SHN131077 SRE65543:SRJ131077 TBA65543:TBF131077 TKW65543:TLB131077 TUS65543:TUX131077 UEO65543:UET131077 UOK65543:UOP131077 UYG65543:UYL131077 VIC65543:VIH131077 VRY65543:VSD131077 WBU65543:WBZ131077 WLQ65543:WLV131077 WVM65543:WVR131077 E131079:J196613 JA131079:JF196613 SW131079:TB196613 ACS131079:ACX196613 AMO131079:AMT196613 AWK131079:AWP196613 BGG131079:BGL196613 BQC131079:BQH196613 BZY131079:CAD196613 CJU131079:CJZ196613 CTQ131079:CTV196613 DDM131079:DDR196613 DNI131079:DNN196613 DXE131079:DXJ196613 EHA131079:EHF196613 EQW131079:ERB196613 FAS131079:FAX196613 FKO131079:FKT196613 FUK131079:FUP196613 GEG131079:GEL196613 GOC131079:GOH196613 GXY131079:GYD196613 HHU131079:HHZ196613 HRQ131079:HRV196613 IBM131079:IBR196613 ILI131079:ILN196613 IVE131079:IVJ196613 JFA131079:JFF196613 JOW131079:JPB196613 JYS131079:JYX196613 KIO131079:KIT196613 KSK131079:KSP196613 LCG131079:LCL196613 LMC131079:LMH196613 LVY131079:LWD196613 MFU131079:MFZ196613 MPQ131079:MPV196613 MZM131079:MZR196613 NJI131079:NJN196613 NTE131079:NTJ196613 ODA131079:ODF196613 OMW131079:ONB196613 OWS131079:OWX196613 PGO131079:PGT196613 PQK131079:PQP196613 QAG131079:QAL196613 QKC131079:QKH196613 QTY131079:QUD196613 RDU131079:RDZ196613 RNQ131079:RNV196613 RXM131079:RXR196613 SHI131079:SHN196613 SRE131079:SRJ196613 TBA131079:TBF196613 TKW131079:TLB196613 TUS131079:TUX196613 UEO131079:UET196613 UOK131079:UOP196613 UYG131079:UYL196613 VIC131079:VIH196613 VRY131079:VSD196613 WBU131079:WBZ196613 WLQ131079:WLV196613 WVM131079:WVR196613 E196615:J262149 JA196615:JF262149 SW196615:TB262149 ACS196615:ACX262149 AMO196615:AMT262149 AWK196615:AWP262149 BGG196615:BGL262149 BQC196615:BQH262149 BZY196615:CAD262149 CJU196615:CJZ262149 CTQ196615:CTV262149 DDM196615:DDR262149 DNI196615:DNN262149 DXE196615:DXJ262149 EHA196615:EHF262149 EQW196615:ERB262149 FAS196615:FAX262149 FKO196615:FKT262149 FUK196615:FUP262149 GEG196615:GEL262149 GOC196615:GOH262149 GXY196615:GYD262149 HHU196615:HHZ262149 HRQ196615:HRV262149 IBM196615:IBR262149 ILI196615:ILN262149 IVE196615:IVJ262149 JFA196615:JFF262149 JOW196615:JPB262149 JYS196615:JYX262149 KIO196615:KIT262149 KSK196615:KSP262149 LCG196615:LCL262149 LMC196615:LMH262149 LVY196615:LWD262149 MFU196615:MFZ262149 MPQ196615:MPV262149 MZM196615:MZR262149 NJI196615:NJN262149 NTE196615:NTJ262149 ODA196615:ODF262149 OMW196615:ONB262149 OWS196615:OWX262149 PGO196615:PGT262149 PQK196615:PQP262149 QAG196615:QAL262149 QKC196615:QKH262149 QTY196615:QUD262149 RDU196615:RDZ262149 RNQ196615:RNV262149 RXM196615:RXR262149 SHI196615:SHN262149 SRE196615:SRJ262149 TBA196615:TBF262149 TKW196615:TLB262149 TUS196615:TUX262149 UEO196615:UET262149 UOK196615:UOP262149 UYG196615:UYL262149 VIC196615:VIH262149 VRY196615:VSD262149 WBU196615:WBZ262149 WLQ196615:WLV262149 WVM196615:WVR262149 E262151:J327685 JA262151:JF327685 SW262151:TB327685 ACS262151:ACX327685 AMO262151:AMT327685 AWK262151:AWP327685 BGG262151:BGL327685 BQC262151:BQH327685 BZY262151:CAD327685 CJU262151:CJZ327685 CTQ262151:CTV327685 DDM262151:DDR327685 DNI262151:DNN327685 DXE262151:DXJ327685 EHA262151:EHF327685 EQW262151:ERB327685 FAS262151:FAX327685 FKO262151:FKT327685 FUK262151:FUP327685 GEG262151:GEL327685 GOC262151:GOH327685 GXY262151:GYD327685 HHU262151:HHZ327685 HRQ262151:HRV327685 IBM262151:IBR327685 ILI262151:ILN327685 IVE262151:IVJ327685 JFA262151:JFF327685 JOW262151:JPB327685 JYS262151:JYX327685 KIO262151:KIT327685 KSK262151:KSP327685 LCG262151:LCL327685 LMC262151:LMH327685 LVY262151:LWD327685 MFU262151:MFZ327685 MPQ262151:MPV327685 MZM262151:MZR327685 NJI262151:NJN327685 NTE262151:NTJ327685 ODA262151:ODF327685 OMW262151:ONB327685 OWS262151:OWX327685 PGO262151:PGT327685 PQK262151:PQP327685 QAG262151:QAL327685 QKC262151:QKH327685 QTY262151:QUD327685 RDU262151:RDZ327685 RNQ262151:RNV327685 RXM262151:RXR327685 SHI262151:SHN327685 SRE262151:SRJ327685 TBA262151:TBF327685 TKW262151:TLB327685 TUS262151:TUX327685 UEO262151:UET327685 UOK262151:UOP327685 UYG262151:UYL327685 VIC262151:VIH327685 VRY262151:VSD327685 WBU262151:WBZ327685 WLQ262151:WLV327685 WVM262151:WVR327685 E327687:J393221 JA327687:JF393221 SW327687:TB393221 ACS327687:ACX393221 AMO327687:AMT393221 AWK327687:AWP393221 BGG327687:BGL393221 BQC327687:BQH393221 BZY327687:CAD393221 CJU327687:CJZ393221 CTQ327687:CTV393221 DDM327687:DDR393221 DNI327687:DNN393221 DXE327687:DXJ393221 EHA327687:EHF393221 EQW327687:ERB393221 FAS327687:FAX393221 FKO327687:FKT393221 FUK327687:FUP393221 GEG327687:GEL393221 GOC327687:GOH393221 GXY327687:GYD393221 HHU327687:HHZ393221 HRQ327687:HRV393221 IBM327687:IBR393221 ILI327687:ILN393221 IVE327687:IVJ393221 JFA327687:JFF393221 JOW327687:JPB393221 JYS327687:JYX393221 KIO327687:KIT393221 KSK327687:KSP393221 LCG327687:LCL393221 LMC327687:LMH393221 LVY327687:LWD393221 MFU327687:MFZ393221 MPQ327687:MPV393221 MZM327687:MZR393221 NJI327687:NJN393221 NTE327687:NTJ393221 ODA327687:ODF393221 OMW327687:ONB393221 OWS327687:OWX393221 PGO327687:PGT393221 PQK327687:PQP393221 QAG327687:QAL393221 QKC327687:QKH393221 QTY327687:QUD393221 RDU327687:RDZ393221 RNQ327687:RNV393221 RXM327687:RXR393221 SHI327687:SHN393221 SRE327687:SRJ393221 TBA327687:TBF393221 TKW327687:TLB393221 TUS327687:TUX393221 UEO327687:UET393221 UOK327687:UOP393221 UYG327687:UYL393221 VIC327687:VIH393221 VRY327687:VSD393221 WBU327687:WBZ393221 WLQ327687:WLV393221 WVM327687:WVR393221 E393223:J458757 JA393223:JF458757 SW393223:TB458757 ACS393223:ACX458757 AMO393223:AMT458757 AWK393223:AWP458757 BGG393223:BGL458757 BQC393223:BQH458757 BZY393223:CAD458757 CJU393223:CJZ458757 CTQ393223:CTV458757 DDM393223:DDR458757 DNI393223:DNN458757 DXE393223:DXJ458757 EHA393223:EHF458757 EQW393223:ERB458757 FAS393223:FAX458757 FKO393223:FKT458757 FUK393223:FUP458757 GEG393223:GEL458757 GOC393223:GOH458757 GXY393223:GYD458757 HHU393223:HHZ458757 HRQ393223:HRV458757 IBM393223:IBR458757 ILI393223:ILN458757 IVE393223:IVJ458757 JFA393223:JFF458757 JOW393223:JPB458757 JYS393223:JYX458757 KIO393223:KIT458757 KSK393223:KSP458757 LCG393223:LCL458757 LMC393223:LMH458757 LVY393223:LWD458757 MFU393223:MFZ458757 MPQ393223:MPV458757 MZM393223:MZR458757 NJI393223:NJN458757 NTE393223:NTJ458757 ODA393223:ODF458757 OMW393223:ONB458757 OWS393223:OWX458757 PGO393223:PGT458757 PQK393223:PQP458757 QAG393223:QAL458757 QKC393223:QKH458757 QTY393223:QUD458757 RDU393223:RDZ458757 RNQ393223:RNV458757 RXM393223:RXR458757 SHI393223:SHN458757 SRE393223:SRJ458757 TBA393223:TBF458757 TKW393223:TLB458757 TUS393223:TUX458757 UEO393223:UET458757 UOK393223:UOP458757 UYG393223:UYL458757 VIC393223:VIH458757 VRY393223:VSD458757 WBU393223:WBZ458757 WLQ393223:WLV458757 WVM393223:WVR458757 E458759:J524293 JA458759:JF524293 SW458759:TB524293 ACS458759:ACX524293 AMO458759:AMT524293 AWK458759:AWP524293 BGG458759:BGL524293 BQC458759:BQH524293 BZY458759:CAD524293 CJU458759:CJZ524293 CTQ458759:CTV524293 DDM458759:DDR524293 DNI458759:DNN524293 DXE458759:DXJ524293 EHA458759:EHF524293 EQW458759:ERB524293 FAS458759:FAX524293 FKO458759:FKT524293 FUK458759:FUP524293 GEG458759:GEL524293 GOC458759:GOH524293 GXY458759:GYD524293 HHU458759:HHZ524293 HRQ458759:HRV524293 IBM458759:IBR524293 ILI458759:ILN524293 IVE458759:IVJ524293 JFA458759:JFF524293 JOW458759:JPB524293 JYS458759:JYX524293 KIO458759:KIT524293 KSK458759:KSP524293 LCG458759:LCL524293 LMC458759:LMH524293 LVY458759:LWD524293 MFU458759:MFZ524293 MPQ458759:MPV524293 MZM458759:MZR524293 NJI458759:NJN524293 NTE458759:NTJ524293 ODA458759:ODF524293 OMW458759:ONB524293 OWS458759:OWX524293 PGO458759:PGT524293 PQK458759:PQP524293 QAG458759:QAL524293 QKC458759:QKH524293 QTY458759:QUD524293 RDU458759:RDZ524293 RNQ458759:RNV524293 RXM458759:RXR524293 SHI458759:SHN524293 SRE458759:SRJ524293 TBA458759:TBF524293 TKW458759:TLB524293 TUS458759:TUX524293 UEO458759:UET524293 UOK458759:UOP524293 UYG458759:UYL524293 VIC458759:VIH524293 VRY458759:VSD524293 WBU458759:WBZ524293 WLQ458759:WLV524293 WVM458759:WVR524293 E524295:J589829 JA524295:JF589829 SW524295:TB589829 ACS524295:ACX589829 AMO524295:AMT589829 AWK524295:AWP589829 BGG524295:BGL589829 BQC524295:BQH589829 BZY524295:CAD589829 CJU524295:CJZ589829 CTQ524295:CTV589829 DDM524295:DDR589829 DNI524295:DNN589829 DXE524295:DXJ589829 EHA524295:EHF589829 EQW524295:ERB589829 FAS524295:FAX589829 FKO524295:FKT589829 FUK524295:FUP589829 GEG524295:GEL589829 GOC524295:GOH589829 GXY524295:GYD589829 HHU524295:HHZ589829 HRQ524295:HRV589829 IBM524295:IBR589829 ILI524295:ILN589829 IVE524295:IVJ589829 JFA524295:JFF589829 JOW524295:JPB589829 JYS524295:JYX589829 KIO524295:KIT589829 KSK524295:KSP589829 LCG524295:LCL589829 LMC524295:LMH589829 LVY524295:LWD589829 MFU524295:MFZ589829 MPQ524295:MPV589829 MZM524295:MZR589829 NJI524295:NJN589829 NTE524295:NTJ589829 ODA524295:ODF589829 OMW524295:ONB589829 OWS524295:OWX589829 PGO524295:PGT589829 PQK524295:PQP589829 QAG524295:QAL589829 QKC524295:QKH589829 QTY524295:QUD589829 RDU524295:RDZ589829 RNQ524295:RNV589829 RXM524295:RXR589829 SHI524295:SHN589829 SRE524295:SRJ589829 TBA524295:TBF589829 TKW524295:TLB589829 TUS524295:TUX589829 UEO524295:UET589829 UOK524295:UOP589829 UYG524295:UYL589829 VIC524295:VIH589829 VRY524295:VSD589829 WBU524295:WBZ589829 WLQ524295:WLV589829 WVM524295:WVR589829 E589831:J655365 JA589831:JF655365 SW589831:TB655365 ACS589831:ACX655365 AMO589831:AMT655365 AWK589831:AWP655365 BGG589831:BGL655365 BQC589831:BQH655365 BZY589831:CAD655365 CJU589831:CJZ655365 CTQ589831:CTV655365 DDM589831:DDR655365 DNI589831:DNN655365 DXE589831:DXJ655365 EHA589831:EHF655365 EQW589831:ERB655365 FAS589831:FAX655365 FKO589831:FKT655365 FUK589831:FUP655365 GEG589831:GEL655365 GOC589831:GOH655365 GXY589831:GYD655365 HHU589831:HHZ655365 HRQ589831:HRV655365 IBM589831:IBR655365 ILI589831:ILN655365 IVE589831:IVJ655365 JFA589831:JFF655365 JOW589831:JPB655365 JYS589831:JYX655365 KIO589831:KIT655365 KSK589831:KSP655365 LCG589831:LCL655365 LMC589831:LMH655365 LVY589831:LWD655365 MFU589831:MFZ655365 MPQ589831:MPV655365 MZM589831:MZR655365 NJI589831:NJN655365 NTE589831:NTJ655365 ODA589831:ODF655365 OMW589831:ONB655365 OWS589831:OWX655365 PGO589831:PGT655365 PQK589831:PQP655365 QAG589831:QAL655365 QKC589831:QKH655365 QTY589831:QUD655365 RDU589831:RDZ655365 RNQ589831:RNV655365 RXM589831:RXR655365 SHI589831:SHN655365 SRE589831:SRJ655365 TBA589831:TBF655365 TKW589831:TLB655365 TUS589831:TUX655365 UEO589831:UET655365 UOK589831:UOP655365 UYG589831:UYL655365 VIC589831:VIH655365 VRY589831:VSD655365 WBU589831:WBZ655365 WLQ589831:WLV655365 WVM589831:WVR655365 E655367:J720901 JA655367:JF720901 SW655367:TB720901 ACS655367:ACX720901 AMO655367:AMT720901 AWK655367:AWP720901 BGG655367:BGL720901 BQC655367:BQH720901 BZY655367:CAD720901 CJU655367:CJZ720901 CTQ655367:CTV720901 DDM655367:DDR720901 DNI655367:DNN720901 DXE655367:DXJ720901 EHA655367:EHF720901 EQW655367:ERB720901 FAS655367:FAX720901 FKO655367:FKT720901 FUK655367:FUP720901 GEG655367:GEL720901 GOC655367:GOH720901 GXY655367:GYD720901 HHU655367:HHZ720901 HRQ655367:HRV720901 IBM655367:IBR720901 ILI655367:ILN720901 IVE655367:IVJ720901 JFA655367:JFF720901 JOW655367:JPB720901 JYS655367:JYX720901 KIO655367:KIT720901 KSK655367:KSP720901 LCG655367:LCL720901 LMC655367:LMH720901 LVY655367:LWD720901 MFU655367:MFZ720901 MPQ655367:MPV720901 MZM655367:MZR720901 NJI655367:NJN720901 NTE655367:NTJ720901 ODA655367:ODF720901 OMW655367:ONB720901 OWS655367:OWX720901 PGO655367:PGT720901 PQK655367:PQP720901 QAG655367:QAL720901 QKC655367:QKH720901 QTY655367:QUD720901 RDU655367:RDZ720901 RNQ655367:RNV720901 RXM655367:RXR720901 SHI655367:SHN720901 SRE655367:SRJ720901 TBA655367:TBF720901 TKW655367:TLB720901 TUS655367:TUX720901 UEO655367:UET720901 UOK655367:UOP720901 UYG655367:UYL720901 VIC655367:VIH720901 VRY655367:VSD720901 WBU655367:WBZ720901 WLQ655367:WLV720901 WVM655367:WVR720901 E720903:J786437 JA720903:JF786437 SW720903:TB786437 ACS720903:ACX786437 AMO720903:AMT786437 AWK720903:AWP786437 BGG720903:BGL786437 BQC720903:BQH786437 BZY720903:CAD786437 CJU720903:CJZ786437 CTQ720903:CTV786437 DDM720903:DDR786437 DNI720903:DNN786437 DXE720903:DXJ786437 EHA720903:EHF786437 EQW720903:ERB786437 FAS720903:FAX786437 FKO720903:FKT786437 FUK720903:FUP786437 GEG720903:GEL786437 GOC720903:GOH786437 GXY720903:GYD786437 HHU720903:HHZ786437 HRQ720903:HRV786437 IBM720903:IBR786437 ILI720903:ILN786437 IVE720903:IVJ786437 JFA720903:JFF786437 JOW720903:JPB786437 JYS720903:JYX786437 KIO720903:KIT786437 KSK720903:KSP786437 LCG720903:LCL786437 LMC720903:LMH786437 LVY720903:LWD786437 MFU720903:MFZ786437 MPQ720903:MPV786437 MZM720903:MZR786437 NJI720903:NJN786437 NTE720903:NTJ786437 ODA720903:ODF786437 OMW720903:ONB786437 OWS720903:OWX786437 PGO720903:PGT786437 PQK720903:PQP786437 QAG720903:QAL786437 QKC720903:QKH786437 QTY720903:QUD786437 RDU720903:RDZ786437 RNQ720903:RNV786437 RXM720903:RXR786437 SHI720903:SHN786437 SRE720903:SRJ786437 TBA720903:TBF786437 TKW720903:TLB786437 TUS720903:TUX786437 UEO720903:UET786437 UOK720903:UOP786437 UYG720903:UYL786437 VIC720903:VIH786437 VRY720903:VSD786437 WBU720903:WBZ786437 WLQ720903:WLV786437 WVM720903:WVR786437 E786439:J851973 JA786439:JF851973 SW786439:TB851973 ACS786439:ACX851973 AMO786439:AMT851973 AWK786439:AWP851973 BGG786439:BGL851973 BQC786439:BQH851973 BZY786439:CAD851973 CJU786439:CJZ851973 CTQ786439:CTV851973 DDM786439:DDR851973 DNI786439:DNN851973 DXE786439:DXJ851973 EHA786439:EHF851973 EQW786439:ERB851973 FAS786439:FAX851973 FKO786439:FKT851973 FUK786439:FUP851973 GEG786439:GEL851973 GOC786439:GOH851973 GXY786439:GYD851973 HHU786439:HHZ851973 HRQ786439:HRV851973 IBM786439:IBR851973 ILI786439:ILN851973 IVE786439:IVJ851973 JFA786439:JFF851973 JOW786439:JPB851973 JYS786439:JYX851973 KIO786439:KIT851973 KSK786439:KSP851973 LCG786439:LCL851973 LMC786439:LMH851973 LVY786439:LWD851973 MFU786439:MFZ851973 MPQ786439:MPV851973 MZM786439:MZR851973 NJI786439:NJN851973 NTE786439:NTJ851973 ODA786439:ODF851973 OMW786439:ONB851973 OWS786439:OWX851973 PGO786439:PGT851973 PQK786439:PQP851973 QAG786439:QAL851973 QKC786439:QKH851973 QTY786439:QUD851973 RDU786439:RDZ851973 RNQ786439:RNV851973 RXM786439:RXR851973 SHI786439:SHN851973 SRE786439:SRJ851973 TBA786439:TBF851973 TKW786439:TLB851973 TUS786439:TUX851973 UEO786439:UET851973 UOK786439:UOP851973 UYG786439:UYL851973 VIC786439:VIH851973 VRY786439:VSD851973 WBU786439:WBZ851973 WLQ786439:WLV851973 WVM786439:WVR851973 E851975:J917509 JA851975:JF917509 SW851975:TB917509 ACS851975:ACX917509 AMO851975:AMT917509 AWK851975:AWP917509 BGG851975:BGL917509 BQC851975:BQH917509 BZY851975:CAD917509 CJU851975:CJZ917509 CTQ851975:CTV917509 DDM851975:DDR917509 DNI851975:DNN917509 DXE851975:DXJ917509 EHA851975:EHF917509 EQW851975:ERB917509 FAS851975:FAX917509 FKO851975:FKT917509 FUK851975:FUP917509 GEG851975:GEL917509 GOC851975:GOH917509 GXY851975:GYD917509 HHU851975:HHZ917509 HRQ851975:HRV917509 IBM851975:IBR917509 ILI851975:ILN917509 IVE851975:IVJ917509 JFA851975:JFF917509 JOW851975:JPB917509 JYS851975:JYX917509 KIO851975:KIT917509 KSK851975:KSP917509 LCG851975:LCL917509 LMC851975:LMH917509 LVY851975:LWD917509 MFU851975:MFZ917509 MPQ851975:MPV917509 MZM851975:MZR917509 NJI851975:NJN917509 NTE851975:NTJ917509 ODA851975:ODF917509 OMW851975:ONB917509 OWS851975:OWX917509 PGO851975:PGT917509 PQK851975:PQP917509 QAG851975:QAL917509 QKC851975:QKH917509 QTY851975:QUD917509 RDU851975:RDZ917509 RNQ851975:RNV917509 RXM851975:RXR917509 SHI851975:SHN917509 SRE851975:SRJ917509 TBA851975:TBF917509 TKW851975:TLB917509 TUS851975:TUX917509 UEO851975:UET917509 UOK851975:UOP917509 UYG851975:UYL917509 VIC851975:VIH917509 VRY851975:VSD917509 WBU851975:WBZ917509 WLQ851975:WLV917509 WVM851975:WVR917509 E917511:J983045 JA917511:JF983045 SW917511:TB983045 ACS917511:ACX983045 AMO917511:AMT983045 AWK917511:AWP983045 BGG917511:BGL983045 BQC917511:BQH983045 BZY917511:CAD983045 CJU917511:CJZ983045 CTQ917511:CTV983045 DDM917511:DDR983045 DNI917511:DNN983045 DXE917511:DXJ983045 EHA917511:EHF983045 EQW917511:ERB983045 FAS917511:FAX983045 FKO917511:FKT983045 FUK917511:FUP983045 GEG917511:GEL983045 GOC917511:GOH983045 GXY917511:GYD983045 HHU917511:HHZ983045 HRQ917511:HRV983045 IBM917511:IBR983045 ILI917511:ILN983045 IVE917511:IVJ983045 JFA917511:JFF983045 JOW917511:JPB983045 JYS917511:JYX983045 KIO917511:KIT983045 KSK917511:KSP983045 LCG917511:LCL983045 LMC917511:LMH983045 LVY917511:LWD983045 MFU917511:MFZ983045 MPQ917511:MPV983045 MZM917511:MZR983045 NJI917511:NJN983045 NTE917511:NTJ983045 ODA917511:ODF983045 OMW917511:ONB983045 OWS917511:OWX983045 PGO917511:PGT983045 PQK917511:PQP983045 QAG917511:QAL983045 QKC917511:QKH983045 QTY917511:QUD983045 RDU917511:RDZ983045 RNQ917511:RNV983045 RXM917511:RXR983045 SHI917511:SHN983045 SRE917511:SRJ983045 TBA917511:TBF983045 TKW917511:TLB983045 TUS917511:TUX983045 UEO917511:UET983045 UOK917511:UOP983045 UYG917511:UYL983045 VIC917511:VIH983045 VRY917511:VSD983045 WBU917511:WBZ983045 WLQ917511:WLV983045 WVM917511:WVR983045 E983047:J1048576 JA983047:JF1048576 SW983047:TB1048576 ACS983047:ACX1048576 AMO983047:AMT1048576 AWK983047:AWP1048576 BGG983047:BGL1048576 BQC983047:BQH1048576 BZY983047:CAD1048576 CJU983047:CJZ1048576 CTQ983047:CTV1048576 DDM983047:DDR1048576 DNI983047:DNN1048576 DXE983047:DXJ1048576 EHA983047:EHF1048576 EQW983047:ERB1048576 FAS983047:FAX1048576 FKO983047:FKT1048576 FUK983047:FUP1048576 GEG983047:GEL1048576 GOC983047:GOH1048576 GXY983047:GYD1048576 HHU983047:HHZ1048576 HRQ983047:HRV1048576 IBM983047:IBR1048576 ILI983047:ILN1048576 IVE983047:IVJ1048576 JFA983047:JFF1048576 JOW983047:JPB1048576 JYS983047:JYX1048576 KIO983047:KIT1048576 KSK983047:KSP1048576 LCG983047:LCL1048576 LMC983047:LMH1048576 LVY983047:LWD1048576 MFU983047:MFZ1048576 MPQ983047:MPV1048576 MZM983047:MZR1048576 NJI983047:NJN1048576 NTE983047:NTJ1048576 ODA983047:ODF1048576 OMW983047:ONB1048576 OWS983047:OWX1048576 PGO983047:PGT1048576 PQK983047:PQP1048576 QAG983047:QAL1048576 QKC983047:QKH1048576 QTY983047:QUD1048576 RDU983047:RDZ1048576 RNQ983047:RNV1048576 RXM983047:RXR1048576 SHI983047:SHN1048576 SRE983047:SRJ1048576 TBA983047:TBF1048576 TKW983047:TLB1048576 TUS983047:TUX1048576 UEO983047:UET1048576 UOK983047:UOP1048576 UYG983047:UYL1048576 VIC983047:VIH1048576 VRY983047:VSD1048576 WBU983047:WBZ1048576 WLQ983047:WLV1048576 E7:J65541">
      <formula1>-1E+23</formula1>
      <formula2>1E+26</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orientation="landscape" blackAndWhite="1" r:id="rId1"/>
</worksheet>
</file>

<file path=xl/worksheets/sheet4.xml><?xml version="1.0" encoding="utf-8"?>
<worksheet xmlns="http://schemas.openxmlformats.org/spreadsheetml/2006/main" xmlns:r="http://schemas.openxmlformats.org/officeDocument/2006/relationships">
  <sheetPr>
    <tabColor theme="6" tint="0.39997558519241921"/>
  </sheetPr>
  <dimension ref="A1:P17"/>
  <sheetViews>
    <sheetView view="pageBreakPreview" zoomScale="60" workbookViewId="0">
      <selection activeCell="G13" sqref="G13"/>
    </sheetView>
  </sheetViews>
  <sheetFormatPr defaultRowHeight="14.25"/>
  <cols>
    <col min="1" max="1" width="10.85546875" style="6" bestFit="1" customWidth="1"/>
    <col min="2" max="2" width="9.28515625" style="6" bestFit="1" customWidth="1"/>
    <col min="3" max="3" width="27.42578125" style="6" customWidth="1"/>
    <col min="4" max="4" width="12.42578125" style="6" customWidth="1"/>
    <col min="5" max="5" width="10.42578125" style="6" bestFit="1" customWidth="1"/>
    <col min="6" max="6" width="9.85546875" style="6" bestFit="1" customWidth="1"/>
    <col min="7" max="7" width="10.28515625" style="6" customWidth="1"/>
    <col min="8" max="8" width="9.42578125" style="6" bestFit="1" customWidth="1"/>
    <col min="9" max="9" width="12" style="6" customWidth="1"/>
    <col min="10" max="10" width="9.140625" style="6" customWidth="1"/>
    <col min="11" max="11" width="10.140625" style="6" bestFit="1" customWidth="1"/>
    <col min="12" max="16" width="6.7109375" style="6" bestFit="1" customWidth="1"/>
    <col min="17" max="257" width="9.140625" style="6"/>
    <col min="258" max="258" width="0" style="6" hidden="1" customWidth="1"/>
    <col min="259" max="259" width="35" style="6" bestFit="1" customWidth="1"/>
    <col min="260" max="260" width="9.140625" style="6"/>
    <col min="261" max="266" width="11.7109375" style="6" customWidth="1"/>
    <col min="267" max="267" width="10.140625" style="6" bestFit="1" customWidth="1"/>
    <col min="268" max="513" width="9.140625" style="6"/>
    <col min="514" max="514" width="0" style="6" hidden="1" customWidth="1"/>
    <col min="515" max="515" width="35" style="6" bestFit="1" customWidth="1"/>
    <col min="516" max="516" width="9.140625" style="6"/>
    <col min="517" max="522" width="11.7109375" style="6" customWidth="1"/>
    <col min="523" max="523" width="10.140625" style="6" bestFit="1" customWidth="1"/>
    <col min="524" max="769" width="9.140625" style="6"/>
    <col min="770" max="770" width="0" style="6" hidden="1" customWidth="1"/>
    <col min="771" max="771" width="35" style="6" bestFit="1" customWidth="1"/>
    <col min="772" max="772" width="9.140625" style="6"/>
    <col min="773" max="778" width="11.7109375" style="6" customWidth="1"/>
    <col min="779" max="779" width="10.140625" style="6" bestFit="1" customWidth="1"/>
    <col min="780" max="1025" width="9.140625" style="6"/>
    <col min="1026" max="1026" width="0" style="6" hidden="1" customWidth="1"/>
    <col min="1027" max="1027" width="35" style="6" bestFit="1" customWidth="1"/>
    <col min="1028" max="1028" width="9.140625" style="6"/>
    <col min="1029" max="1034" width="11.7109375" style="6" customWidth="1"/>
    <col min="1035" max="1035" width="10.140625" style="6" bestFit="1" customWidth="1"/>
    <col min="1036" max="1281" width="9.140625" style="6"/>
    <col min="1282" max="1282" width="0" style="6" hidden="1" customWidth="1"/>
    <col min="1283" max="1283" width="35" style="6" bestFit="1" customWidth="1"/>
    <col min="1284" max="1284" width="9.140625" style="6"/>
    <col min="1285" max="1290" width="11.7109375" style="6" customWidth="1"/>
    <col min="1291" max="1291" width="10.140625" style="6" bestFit="1" customWidth="1"/>
    <col min="1292" max="1537" width="9.140625" style="6"/>
    <col min="1538" max="1538" width="0" style="6" hidden="1" customWidth="1"/>
    <col min="1539" max="1539" width="35" style="6" bestFit="1" customWidth="1"/>
    <col min="1540" max="1540" width="9.140625" style="6"/>
    <col min="1541" max="1546" width="11.7109375" style="6" customWidth="1"/>
    <col min="1547" max="1547" width="10.140625" style="6" bestFit="1" customWidth="1"/>
    <col min="1548" max="1793" width="9.140625" style="6"/>
    <col min="1794" max="1794" width="0" style="6" hidden="1" customWidth="1"/>
    <col min="1795" max="1795" width="35" style="6" bestFit="1" customWidth="1"/>
    <col min="1796" max="1796" width="9.140625" style="6"/>
    <col min="1797" max="1802" width="11.7109375" style="6" customWidth="1"/>
    <col min="1803" max="1803" width="10.140625" style="6" bestFit="1" customWidth="1"/>
    <col min="1804" max="2049" width="9.140625" style="6"/>
    <col min="2050" max="2050" width="0" style="6" hidden="1" customWidth="1"/>
    <col min="2051" max="2051" width="35" style="6" bestFit="1" customWidth="1"/>
    <col min="2052" max="2052" width="9.140625" style="6"/>
    <col min="2053" max="2058" width="11.7109375" style="6" customWidth="1"/>
    <col min="2059" max="2059" width="10.140625" style="6" bestFit="1" customWidth="1"/>
    <col min="2060" max="2305" width="9.140625" style="6"/>
    <col min="2306" max="2306" width="0" style="6" hidden="1" customWidth="1"/>
    <col min="2307" max="2307" width="35" style="6" bestFit="1" customWidth="1"/>
    <col min="2308" max="2308" width="9.140625" style="6"/>
    <col min="2309" max="2314" width="11.7109375" style="6" customWidth="1"/>
    <col min="2315" max="2315" width="10.140625" style="6" bestFit="1" customWidth="1"/>
    <col min="2316" max="2561" width="9.140625" style="6"/>
    <col min="2562" max="2562" width="0" style="6" hidden="1" customWidth="1"/>
    <col min="2563" max="2563" width="35" style="6" bestFit="1" customWidth="1"/>
    <col min="2564" max="2564" width="9.140625" style="6"/>
    <col min="2565" max="2570" width="11.7109375" style="6" customWidth="1"/>
    <col min="2571" max="2571" width="10.140625" style="6" bestFit="1" customWidth="1"/>
    <col min="2572" max="2817" width="9.140625" style="6"/>
    <col min="2818" max="2818" width="0" style="6" hidden="1" customWidth="1"/>
    <col min="2819" max="2819" width="35" style="6" bestFit="1" customWidth="1"/>
    <col min="2820" max="2820" width="9.140625" style="6"/>
    <col min="2821" max="2826" width="11.7109375" style="6" customWidth="1"/>
    <col min="2827" max="2827" width="10.140625" style="6" bestFit="1" customWidth="1"/>
    <col min="2828" max="3073" width="9.140625" style="6"/>
    <col min="3074" max="3074" width="0" style="6" hidden="1" customWidth="1"/>
    <col min="3075" max="3075" width="35" style="6" bestFit="1" customWidth="1"/>
    <col min="3076" max="3076" width="9.140625" style="6"/>
    <col min="3077" max="3082" width="11.7109375" style="6" customWidth="1"/>
    <col min="3083" max="3083" width="10.140625" style="6" bestFit="1" customWidth="1"/>
    <col min="3084" max="3329" width="9.140625" style="6"/>
    <col min="3330" max="3330" width="0" style="6" hidden="1" customWidth="1"/>
    <col min="3331" max="3331" width="35" style="6" bestFit="1" customWidth="1"/>
    <col min="3332" max="3332" width="9.140625" style="6"/>
    <col min="3333" max="3338" width="11.7109375" style="6" customWidth="1"/>
    <col min="3339" max="3339" width="10.140625" style="6" bestFit="1" customWidth="1"/>
    <col min="3340" max="3585" width="9.140625" style="6"/>
    <col min="3586" max="3586" width="0" style="6" hidden="1" customWidth="1"/>
    <col min="3587" max="3587" width="35" style="6" bestFit="1" customWidth="1"/>
    <col min="3588" max="3588" width="9.140625" style="6"/>
    <col min="3589" max="3594" width="11.7109375" style="6" customWidth="1"/>
    <col min="3595" max="3595" width="10.140625" style="6" bestFit="1" customWidth="1"/>
    <col min="3596" max="3841" width="9.140625" style="6"/>
    <col min="3842" max="3842" width="0" style="6" hidden="1" customWidth="1"/>
    <col min="3843" max="3843" width="35" style="6" bestFit="1" customWidth="1"/>
    <col min="3844" max="3844" width="9.140625" style="6"/>
    <col min="3845" max="3850" width="11.7109375" style="6" customWidth="1"/>
    <col min="3851" max="3851" width="10.140625" style="6" bestFit="1" customWidth="1"/>
    <col min="3852" max="4097" width="9.140625" style="6"/>
    <col min="4098" max="4098" width="0" style="6" hidden="1" customWidth="1"/>
    <col min="4099" max="4099" width="35" style="6" bestFit="1" customWidth="1"/>
    <col min="4100" max="4100" width="9.140625" style="6"/>
    <col min="4101" max="4106" width="11.7109375" style="6" customWidth="1"/>
    <col min="4107" max="4107" width="10.140625" style="6" bestFit="1" customWidth="1"/>
    <col min="4108" max="4353" width="9.140625" style="6"/>
    <col min="4354" max="4354" width="0" style="6" hidden="1" customWidth="1"/>
    <col min="4355" max="4355" width="35" style="6" bestFit="1" customWidth="1"/>
    <col min="4356" max="4356" width="9.140625" style="6"/>
    <col min="4357" max="4362" width="11.7109375" style="6" customWidth="1"/>
    <col min="4363" max="4363" width="10.140625" style="6" bestFit="1" customWidth="1"/>
    <col min="4364" max="4609" width="9.140625" style="6"/>
    <col min="4610" max="4610" width="0" style="6" hidden="1" customWidth="1"/>
    <col min="4611" max="4611" width="35" style="6" bestFit="1" customWidth="1"/>
    <col min="4612" max="4612" width="9.140625" style="6"/>
    <col min="4613" max="4618" width="11.7109375" style="6" customWidth="1"/>
    <col min="4619" max="4619" width="10.140625" style="6" bestFit="1" customWidth="1"/>
    <col min="4620" max="4865" width="9.140625" style="6"/>
    <col min="4866" max="4866" width="0" style="6" hidden="1" customWidth="1"/>
    <col min="4867" max="4867" width="35" style="6" bestFit="1" customWidth="1"/>
    <col min="4868" max="4868" width="9.140625" style="6"/>
    <col min="4869" max="4874" width="11.7109375" style="6" customWidth="1"/>
    <col min="4875" max="4875" width="10.140625" style="6" bestFit="1" customWidth="1"/>
    <col min="4876" max="5121" width="9.140625" style="6"/>
    <col min="5122" max="5122" width="0" style="6" hidden="1" customWidth="1"/>
    <col min="5123" max="5123" width="35" style="6" bestFit="1" customWidth="1"/>
    <col min="5124" max="5124" width="9.140625" style="6"/>
    <col min="5125" max="5130" width="11.7109375" style="6" customWidth="1"/>
    <col min="5131" max="5131" width="10.140625" style="6" bestFit="1" customWidth="1"/>
    <col min="5132" max="5377" width="9.140625" style="6"/>
    <col min="5378" max="5378" width="0" style="6" hidden="1" customWidth="1"/>
    <col min="5379" max="5379" width="35" style="6" bestFit="1" customWidth="1"/>
    <col min="5380" max="5380" width="9.140625" style="6"/>
    <col min="5381" max="5386" width="11.7109375" style="6" customWidth="1"/>
    <col min="5387" max="5387" width="10.140625" style="6" bestFit="1" customWidth="1"/>
    <col min="5388" max="5633" width="9.140625" style="6"/>
    <col min="5634" max="5634" width="0" style="6" hidden="1" customWidth="1"/>
    <col min="5635" max="5635" width="35" style="6" bestFit="1" customWidth="1"/>
    <col min="5636" max="5636" width="9.140625" style="6"/>
    <col min="5637" max="5642" width="11.7109375" style="6" customWidth="1"/>
    <col min="5643" max="5643" width="10.140625" style="6" bestFit="1" customWidth="1"/>
    <col min="5644" max="5889" width="9.140625" style="6"/>
    <col min="5890" max="5890" width="0" style="6" hidden="1" customWidth="1"/>
    <col min="5891" max="5891" width="35" style="6" bestFit="1" customWidth="1"/>
    <col min="5892" max="5892" width="9.140625" style="6"/>
    <col min="5893" max="5898" width="11.7109375" style="6" customWidth="1"/>
    <col min="5899" max="5899" width="10.140625" style="6" bestFit="1" customWidth="1"/>
    <col min="5900" max="6145" width="9.140625" style="6"/>
    <col min="6146" max="6146" width="0" style="6" hidden="1" customWidth="1"/>
    <col min="6147" max="6147" width="35" style="6" bestFit="1" customWidth="1"/>
    <col min="6148" max="6148" width="9.140625" style="6"/>
    <col min="6149" max="6154" width="11.7109375" style="6" customWidth="1"/>
    <col min="6155" max="6155" width="10.140625" style="6" bestFit="1" customWidth="1"/>
    <col min="6156" max="6401" width="9.140625" style="6"/>
    <col min="6402" max="6402" width="0" style="6" hidden="1" customWidth="1"/>
    <col min="6403" max="6403" width="35" style="6" bestFit="1" customWidth="1"/>
    <col min="6404" max="6404" width="9.140625" style="6"/>
    <col min="6405" max="6410" width="11.7109375" style="6" customWidth="1"/>
    <col min="6411" max="6411" width="10.140625" style="6" bestFit="1" customWidth="1"/>
    <col min="6412" max="6657" width="9.140625" style="6"/>
    <col min="6658" max="6658" width="0" style="6" hidden="1" customWidth="1"/>
    <col min="6659" max="6659" width="35" style="6" bestFit="1" customWidth="1"/>
    <col min="6660" max="6660" width="9.140625" style="6"/>
    <col min="6661" max="6666" width="11.7109375" style="6" customWidth="1"/>
    <col min="6667" max="6667" width="10.140625" style="6" bestFit="1" customWidth="1"/>
    <col min="6668" max="6913" width="9.140625" style="6"/>
    <col min="6914" max="6914" width="0" style="6" hidden="1" customWidth="1"/>
    <col min="6915" max="6915" width="35" style="6" bestFit="1" customWidth="1"/>
    <col min="6916" max="6916" width="9.140625" style="6"/>
    <col min="6917" max="6922" width="11.7109375" style="6" customWidth="1"/>
    <col min="6923" max="6923" width="10.140625" style="6" bestFit="1" customWidth="1"/>
    <col min="6924" max="7169" width="9.140625" style="6"/>
    <col min="7170" max="7170" width="0" style="6" hidden="1" customWidth="1"/>
    <col min="7171" max="7171" width="35" style="6" bestFit="1" customWidth="1"/>
    <col min="7172" max="7172" width="9.140625" style="6"/>
    <col min="7173" max="7178" width="11.7109375" style="6" customWidth="1"/>
    <col min="7179" max="7179" width="10.140625" style="6" bestFit="1" customWidth="1"/>
    <col min="7180" max="7425" width="9.140625" style="6"/>
    <col min="7426" max="7426" width="0" style="6" hidden="1" customWidth="1"/>
    <col min="7427" max="7427" width="35" style="6" bestFit="1" customWidth="1"/>
    <col min="7428" max="7428" width="9.140625" style="6"/>
    <col min="7429" max="7434" width="11.7109375" style="6" customWidth="1"/>
    <col min="7435" max="7435" width="10.140625" style="6" bestFit="1" customWidth="1"/>
    <col min="7436" max="7681" width="9.140625" style="6"/>
    <col min="7682" max="7682" width="0" style="6" hidden="1" customWidth="1"/>
    <col min="7683" max="7683" width="35" style="6" bestFit="1" customWidth="1"/>
    <col min="7684" max="7684" width="9.140625" style="6"/>
    <col min="7685" max="7690" width="11.7109375" style="6" customWidth="1"/>
    <col min="7691" max="7691" width="10.140625" style="6" bestFit="1" customWidth="1"/>
    <col min="7692" max="7937" width="9.140625" style="6"/>
    <col min="7938" max="7938" width="0" style="6" hidden="1" customWidth="1"/>
    <col min="7939" max="7939" width="35" style="6" bestFit="1" customWidth="1"/>
    <col min="7940" max="7940" width="9.140625" style="6"/>
    <col min="7941" max="7946" width="11.7109375" style="6" customWidth="1"/>
    <col min="7947" max="7947" width="10.140625" style="6" bestFit="1" customWidth="1"/>
    <col min="7948" max="8193" width="9.140625" style="6"/>
    <col min="8194" max="8194" width="0" style="6" hidden="1" customWidth="1"/>
    <col min="8195" max="8195" width="35" style="6" bestFit="1" customWidth="1"/>
    <col min="8196" max="8196" width="9.140625" style="6"/>
    <col min="8197" max="8202" width="11.7109375" style="6" customWidth="1"/>
    <col min="8203" max="8203" width="10.140625" style="6" bestFit="1" customWidth="1"/>
    <col min="8204" max="8449" width="9.140625" style="6"/>
    <col min="8450" max="8450" width="0" style="6" hidden="1" customWidth="1"/>
    <col min="8451" max="8451" width="35" style="6" bestFit="1" customWidth="1"/>
    <col min="8452" max="8452" width="9.140625" style="6"/>
    <col min="8453" max="8458" width="11.7109375" style="6" customWidth="1"/>
    <col min="8459" max="8459" width="10.140625" style="6" bestFit="1" customWidth="1"/>
    <col min="8460" max="8705" width="9.140625" style="6"/>
    <col min="8706" max="8706" width="0" style="6" hidden="1" customWidth="1"/>
    <col min="8707" max="8707" width="35" style="6" bestFit="1" customWidth="1"/>
    <col min="8708" max="8708" width="9.140625" style="6"/>
    <col min="8709" max="8714" width="11.7109375" style="6" customWidth="1"/>
    <col min="8715" max="8715" width="10.140625" style="6" bestFit="1" customWidth="1"/>
    <col min="8716" max="8961" width="9.140625" style="6"/>
    <col min="8962" max="8962" width="0" style="6" hidden="1" customWidth="1"/>
    <col min="8963" max="8963" width="35" style="6" bestFit="1" customWidth="1"/>
    <col min="8964" max="8964" width="9.140625" style="6"/>
    <col min="8965" max="8970" width="11.7109375" style="6" customWidth="1"/>
    <col min="8971" max="8971" width="10.140625" style="6" bestFit="1" customWidth="1"/>
    <col min="8972" max="9217" width="9.140625" style="6"/>
    <col min="9218" max="9218" width="0" style="6" hidden="1" customWidth="1"/>
    <col min="9219" max="9219" width="35" style="6" bestFit="1" customWidth="1"/>
    <col min="9220" max="9220" width="9.140625" style="6"/>
    <col min="9221" max="9226" width="11.7109375" style="6" customWidth="1"/>
    <col min="9227" max="9227" width="10.140625" style="6" bestFit="1" customWidth="1"/>
    <col min="9228" max="9473" width="9.140625" style="6"/>
    <col min="9474" max="9474" width="0" style="6" hidden="1" customWidth="1"/>
    <col min="9475" max="9475" width="35" style="6" bestFit="1" customWidth="1"/>
    <col min="9476" max="9476" width="9.140625" style="6"/>
    <col min="9477" max="9482" width="11.7109375" style="6" customWidth="1"/>
    <col min="9483" max="9483" width="10.140625" style="6" bestFit="1" customWidth="1"/>
    <col min="9484" max="9729" width="9.140625" style="6"/>
    <col min="9730" max="9730" width="0" style="6" hidden="1" customWidth="1"/>
    <col min="9731" max="9731" width="35" style="6" bestFit="1" customWidth="1"/>
    <col min="9732" max="9732" width="9.140625" style="6"/>
    <col min="9733" max="9738" width="11.7109375" style="6" customWidth="1"/>
    <col min="9739" max="9739" width="10.140625" style="6" bestFit="1" customWidth="1"/>
    <col min="9740" max="9985" width="9.140625" style="6"/>
    <col min="9986" max="9986" width="0" style="6" hidden="1" customWidth="1"/>
    <col min="9987" max="9987" width="35" style="6" bestFit="1" customWidth="1"/>
    <col min="9988" max="9988" width="9.140625" style="6"/>
    <col min="9989" max="9994" width="11.7109375" style="6" customWidth="1"/>
    <col min="9995" max="9995" width="10.140625" style="6" bestFit="1" customWidth="1"/>
    <col min="9996" max="10241" width="9.140625" style="6"/>
    <col min="10242" max="10242" width="0" style="6" hidden="1" customWidth="1"/>
    <col min="10243" max="10243" width="35" style="6" bestFit="1" customWidth="1"/>
    <col min="10244" max="10244" width="9.140625" style="6"/>
    <col min="10245" max="10250" width="11.7109375" style="6" customWidth="1"/>
    <col min="10251" max="10251" width="10.140625" style="6" bestFit="1" customWidth="1"/>
    <col min="10252" max="10497" width="9.140625" style="6"/>
    <col min="10498" max="10498" width="0" style="6" hidden="1" customWidth="1"/>
    <col min="10499" max="10499" width="35" style="6" bestFit="1" customWidth="1"/>
    <col min="10500" max="10500" width="9.140625" style="6"/>
    <col min="10501" max="10506" width="11.7109375" style="6" customWidth="1"/>
    <col min="10507" max="10507" width="10.140625" style="6" bestFit="1" customWidth="1"/>
    <col min="10508" max="10753" width="9.140625" style="6"/>
    <col min="10754" max="10754" width="0" style="6" hidden="1" customWidth="1"/>
    <col min="10755" max="10755" width="35" style="6" bestFit="1" customWidth="1"/>
    <col min="10756" max="10756" width="9.140625" style="6"/>
    <col min="10757" max="10762" width="11.7109375" style="6" customWidth="1"/>
    <col min="10763" max="10763" width="10.140625" style="6" bestFit="1" customWidth="1"/>
    <col min="10764" max="11009" width="9.140625" style="6"/>
    <col min="11010" max="11010" width="0" style="6" hidden="1" customWidth="1"/>
    <col min="11011" max="11011" width="35" style="6" bestFit="1" customWidth="1"/>
    <col min="11012" max="11012" width="9.140625" style="6"/>
    <col min="11013" max="11018" width="11.7109375" style="6" customWidth="1"/>
    <col min="11019" max="11019" width="10.140625" style="6" bestFit="1" customWidth="1"/>
    <col min="11020" max="11265" width="9.140625" style="6"/>
    <col min="11266" max="11266" width="0" style="6" hidden="1" customWidth="1"/>
    <col min="11267" max="11267" width="35" style="6" bestFit="1" customWidth="1"/>
    <col min="11268" max="11268" width="9.140625" style="6"/>
    <col min="11269" max="11274" width="11.7109375" style="6" customWidth="1"/>
    <col min="11275" max="11275" width="10.140625" style="6" bestFit="1" customWidth="1"/>
    <col min="11276" max="11521" width="9.140625" style="6"/>
    <col min="11522" max="11522" width="0" style="6" hidden="1" customWidth="1"/>
    <col min="11523" max="11523" width="35" style="6" bestFit="1" customWidth="1"/>
    <col min="11524" max="11524" width="9.140625" style="6"/>
    <col min="11525" max="11530" width="11.7109375" style="6" customWidth="1"/>
    <col min="11531" max="11531" width="10.140625" style="6" bestFit="1" customWidth="1"/>
    <col min="11532" max="11777" width="9.140625" style="6"/>
    <col min="11778" max="11778" width="0" style="6" hidden="1" customWidth="1"/>
    <col min="11779" max="11779" width="35" style="6" bestFit="1" customWidth="1"/>
    <col min="11780" max="11780" width="9.140625" style="6"/>
    <col min="11781" max="11786" width="11.7109375" style="6" customWidth="1"/>
    <col min="11787" max="11787" width="10.140625" style="6" bestFit="1" customWidth="1"/>
    <col min="11788" max="12033" width="9.140625" style="6"/>
    <col min="12034" max="12034" width="0" style="6" hidden="1" customWidth="1"/>
    <col min="12035" max="12035" width="35" style="6" bestFit="1" customWidth="1"/>
    <col min="12036" max="12036" width="9.140625" style="6"/>
    <col min="12037" max="12042" width="11.7109375" style="6" customWidth="1"/>
    <col min="12043" max="12043" width="10.140625" style="6" bestFit="1" customWidth="1"/>
    <col min="12044" max="12289" width="9.140625" style="6"/>
    <col min="12290" max="12290" width="0" style="6" hidden="1" customWidth="1"/>
    <col min="12291" max="12291" width="35" style="6" bestFit="1" customWidth="1"/>
    <col min="12292" max="12292" width="9.140625" style="6"/>
    <col min="12293" max="12298" width="11.7109375" style="6" customWidth="1"/>
    <col min="12299" max="12299" width="10.140625" style="6" bestFit="1" customWidth="1"/>
    <col min="12300" max="12545" width="9.140625" style="6"/>
    <col min="12546" max="12546" width="0" style="6" hidden="1" customWidth="1"/>
    <col min="12547" max="12547" width="35" style="6" bestFit="1" customWidth="1"/>
    <col min="12548" max="12548" width="9.140625" style="6"/>
    <col min="12549" max="12554" width="11.7109375" style="6" customWidth="1"/>
    <col min="12555" max="12555" width="10.140625" style="6" bestFit="1" customWidth="1"/>
    <col min="12556" max="12801" width="9.140625" style="6"/>
    <col min="12802" max="12802" width="0" style="6" hidden="1" customWidth="1"/>
    <col min="12803" max="12803" width="35" style="6" bestFit="1" customWidth="1"/>
    <col min="12804" max="12804" width="9.140625" style="6"/>
    <col min="12805" max="12810" width="11.7109375" style="6" customWidth="1"/>
    <col min="12811" max="12811" width="10.140625" style="6" bestFit="1" customWidth="1"/>
    <col min="12812" max="13057" width="9.140625" style="6"/>
    <col min="13058" max="13058" width="0" style="6" hidden="1" customWidth="1"/>
    <col min="13059" max="13059" width="35" style="6" bestFit="1" customWidth="1"/>
    <col min="13060" max="13060" width="9.140625" style="6"/>
    <col min="13061" max="13066" width="11.7109375" style="6" customWidth="1"/>
    <col min="13067" max="13067" width="10.140625" style="6" bestFit="1" customWidth="1"/>
    <col min="13068" max="13313" width="9.140625" style="6"/>
    <col min="13314" max="13314" width="0" style="6" hidden="1" customWidth="1"/>
    <col min="13315" max="13315" width="35" style="6" bestFit="1" customWidth="1"/>
    <col min="13316" max="13316" width="9.140625" style="6"/>
    <col min="13317" max="13322" width="11.7109375" style="6" customWidth="1"/>
    <col min="13323" max="13323" width="10.140625" style="6" bestFit="1" customWidth="1"/>
    <col min="13324" max="13569" width="9.140625" style="6"/>
    <col min="13570" max="13570" width="0" style="6" hidden="1" customWidth="1"/>
    <col min="13571" max="13571" width="35" style="6" bestFit="1" customWidth="1"/>
    <col min="13572" max="13572" width="9.140625" style="6"/>
    <col min="13573" max="13578" width="11.7109375" style="6" customWidth="1"/>
    <col min="13579" max="13579" width="10.140625" style="6" bestFit="1" customWidth="1"/>
    <col min="13580" max="13825" width="9.140625" style="6"/>
    <col min="13826" max="13826" width="0" style="6" hidden="1" customWidth="1"/>
    <col min="13827" max="13827" width="35" style="6" bestFit="1" customWidth="1"/>
    <col min="13828" max="13828" width="9.140625" style="6"/>
    <col min="13829" max="13834" width="11.7109375" style="6" customWidth="1"/>
    <col min="13835" max="13835" width="10.140625" style="6" bestFit="1" customWidth="1"/>
    <col min="13836" max="14081" width="9.140625" style="6"/>
    <col min="14082" max="14082" width="0" style="6" hidden="1" customWidth="1"/>
    <col min="14083" max="14083" width="35" style="6" bestFit="1" customWidth="1"/>
    <col min="14084" max="14084" width="9.140625" style="6"/>
    <col min="14085" max="14090" width="11.7109375" style="6" customWidth="1"/>
    <col min="14091" max="14091" width="10.140625" style="6" bestFit="1" customWidth="1"/>
    <col min="14092" max="14337" width="9.140625" style="6"/>
    <col min="14338" max="14338" width="0" style="6" hidden="1" customWidth="1"/>
    <col min="14339" max="14339" width="35" style="6" bestFit="1" customWidth="1"/>
    <col min="14340" max="14340" width="9.140625" style="6"/>
    <col min="14341" max="14346" width="11.7109375" style="6" customWidth="1"/>
    <col min="14347" max="14347" width="10.140625" style="6" bestFit="1" customWidth="1"/>
    <col min="14348" max="14593" width="9.140625" style="6"/>
    <col min="14594" max="14594" width="0" style="6" hidden="1" customWidth="1"/>
    <col min="14595" max="14595" width="35" style="6" bestFit="1" customWidth="1"/>
    <col min="14596" max="14596" width="9.140625" style="6"/>
    <col min="14597" max="14602" width="11.7109375" style="6" customWidth="1"/>
    <col min="14603" max="14603" width="10.140625" style="6" bestFit="1" customWidth="1"/>
    <col min="14604" max="14849" width="9.140625" style="6"/>
    <col min="14850" max="14850" width="0" style="6" hidden="1" customWidth="1"/>
    <col min="14851" max="14851" width="35" style="6" bestFit="1" customWidth="1"/>
    <col min="14852" max="14852" width="9.140625" style="6"/>
    <col min="14853" max="14858" width="11.7109375" style="6" customWidth="1"/>
    <col min="14859" max="14859" width="10.140625" style="6" bestFit="1" customWidth="1"/>
    <col min="14860" max="15105" width="9.140625" style="6"/>
    <col min="15106" max="15106" width="0" style="6" hidden="1" customWidth="1"/>
    <col min="15107" max="15107" width="35" style="6" bestFit="1" customWidth="1"/>
    <col min="15108" max="15108" width="9.140625" style="6"/>
    <col min="15109" max="15114" width="11.7109375" style="6" customWidth="1"/>
    <col min="15115" max="15115" width="10.140625" style="6" bestFit="1" customWidth="1"/>
    <col min="15116" max="15361" width="9.140625" style="6"/>
    <col min="15362" max="15362" width="0" style="6" hidden="1" customWidth="1"/>
    <col min="15363" max="15363" width="35" style="6" bestFit="1" customWidth="1"/>
    <col min="15364" max="15364" width="9.140625" style="6"/>
    <col min="15365" max="15370" width="11.7109375" style="6" customWidth="1"/>
    <col min="15371" max="15371" width="10.140625" style="6" bestFit="1" customWidth="1"/>
    <col min="15372" max="15617" width="9.140625" style="6"/>
    <col min="15618" max="15618" width="0" style="6" hidden="1" customWidth="1"/>
    <col min="15619" max="15619" width="35" style="6" bestFit="1" customWidth="1"/>
    <col min="15620" max="15620" width="9.140625" style="6"/>
    <col min="15621" max="15626" width="11.7109375" style="6" customWidth="1"/>
    <col min="15627" max="15627" width="10.140625" style="6" bestFit="1" customWidth="1"/>
    <col min="15628" max="15873" width="9.140625" style="6"/>
    <col min="15874" max="15874" width="0" style="6" hidden="1" customWidth="1"/>
    <col min="15875" max="15875" width="35" style="6" bestFit="1" customWidth="1"/>
    <col min="15876" max="15876" width="9.140625" style="6"/>
    <col min="15877" max="15882" width="11.7109375" style="6" customWidth="1"/>
    <col min="15883" max="15883" width="10.140625" style="6" bestFit="1" customWidth="1"/>
    <col min="15884" max="16129" width="9.140625" style="6"/>
    <col min="16130" max="16130" width="0" style="6" hidden="1" customWidth="1"/>
    <col min="16131" max="16131" width="35" style="6" bestFit="1" customWidth="1"/>
    <col min="16132" max="16132" width="9.140625" style="6"/>
    <col min="16133" max="16138" width="11.7109375" style="6" customWidth="1"/>
    <col min="16139" max="16139" width="10.140625" style="6" bestFit="1" customWidth="1"/>
    <col min="16140" max="16384" width="9.140625" style="6"/>
  </cols>
  <sheetData>
    <row r="1" spans="1:16">
      <c r="A1" s="43" t="s">
        <v>110</v>
      </c>
    </row>
    <row r="2" spans="1:16" s="44" customFormat="1">
      <c r="C2" s="44" t="s">
        <v>152</v>
      </c>
      <c r="I2" s="45"/>
      <c r="J2" s="45"/>
      <c r="K2" s="45"/>
      <c r="L2" s="45"/>
    </row>
    <row r="3" spans="1:16" s="44" customFormat="1">
      <c r="C3" s="46" t="s">
        <v>153</v>
      </c>
      <c r="I3" s="45"/>
      <c r="J3" s="45"/>
      <c r="K3" s="45"/>
      <c r="L3" s="45"/>
    </row>
    <row r="4" spans="1:16" s="44" customFormat="1" ht="15" thickBot="1">
      <c r="I4" s="45"/>
      <c r="J4" s="45"/>
      <c r="K4" s="45"/>
      <c r="L4" s="45"/>
    </row>
    <row r="5" spans="1:16" s="47" customFormat="1" ht="15" thickBot="1">
      <c r="J5" s="48" t="s">
        <v>154</v>
      </c>
      <c r="K5" s="959" t="s">
        <v>114</v>
      </c>
      <c r="L5" s="960"/>
      <c r="M5" s="960"/>
      <c r="N5" s="960"/>
      <c r="O5" s="960"/>
      <c r="P5" s="961"/>
    </row>
    <row r="6" spans="1:16" s="47" customFormat="1" ht="32.25" customHeight="1" thickBot="1">
      <c r="B6" s="49" t="s">
        <v>115</v>
      </c>
      <c r="C6" s="50" t="s">
        <v>116</v>
      </c>
      <c r="D6" s="50" t="s">
        <v>117</v>
      </c>
      <c r="E6" s="51" t="s">
        <v>118</v>
      </c>
      <c r="F6" s="51" t="s">
        <v>119</v>
      </c>
      <c r="G6" s="51" t="s">
        <v>120</v>
      </c>
      <c r="H6" s="51" t="s">
        <v>121</v>
      </c>
      <c r="I6" s="51" t="s">
        <v>122</v>
      </c>
      <c r="J6" s="51" t="s">
        <v>123</v>
      </c>
      <c r="K6" s="52" t="str">
        <f t="shared" ref="K6:P6" si="0">E6</f>
        <v>Base Year</v>
      </c>
      <c r="L6" s="53" t="str">
        <f t="shared" si="0"/>
        <v>Year 1</v>
      </c>
      <c r="M6" s="53" t="str">
        <f t="shared" si="0"/>
        <v>Year 2</v>
      </c>
      <c r="N6" s="53" t="str">
        <f t="shared" si="0"/>
        <v>Year 3</v>
      </c>
      <c r="O6" s="53" t="str">
        <f t="shared" si="0"/>
        <v>Year 4</v>
      </c>
      <c r="P6" s="53" t="str">
        <f t="shared" si="0"/>
        <v>Year 5</v>
      </c>
    </row>
    <row r="7" spans="1:16" ht="22.5" customHeight="1">
      <c r="B7" s="54">
        <v>10001</v>
      </c>
      <c r="C7" s="212" t="s">
        <v>21</v>
      </c>
      <c r="D7" s="212"/>
      <c r="E7" s="213"/>
      <c r="F7" s="213"/>
      <c r="G7" s="213"/>
      <c r="H7" s="213"/>
      <c r="I7" s="213"/>
      <c r="J7" s="213"/>
      <c r="K7" s="55"/>
      <c r="L7" s="56"/>
      <c r="M7" s="56"/>
      <c r="N7" s="56"/>
      <c r="O7" s="56"/>
      <c r="P7" s="56"/>
    </row>
    <row r="8" spans="1:16" s="46" customFormat="1" ht="22.5" customHeight="1">
      <c r="B8" s="57">
        <v>10002</v>
      </c>
      <c r="C8" s="265" t="s">
        <v>155</v>
      </c>
      <c r="D8" s="215"/>
      <c r="E8" s="216">
        <v>0.75</v>
      </c>
      <c r="F8" s="216">
        <v>0.75</v>
      </c>
      <c r="G8" s="216">
        <v>0.75</v>
      </c>
      <c r="H8" s="216">
        <v>0.75</v>
      </c>
      <c r="I8" s="216">
        <v>0.75</v>
      </c>
      <c r="J8" s="216">
        <v>0.75</v>
      </c>
      <c r="K8" s="58"/>
      <c r="L8" s="59"/>
      <c r="M8" s="59"/>
      <c r="N8" s="59"/>
      <c r="O8" s="59"/>
      <c r="P8" s="59"/>
    </row>
    <row r="9" spans="1:16" ht="22.5" customHeight="1">
      <c r="B9" s="60">
        <v>10003</v>
      </c>
      <c r="C9" s="266" t="s">
        <v>156</v>
      </c>
      <c r="D9" s="217"/>
      <c r="E9" s="218">
        <v>0.25</v>
      </c>
      <c r="F9" s="218">
        <v>0.25</v>
      </c>
      <c r="G9" s="218">
        <v>0.25</v>
      </c>
      <c r="H9" s="218">
        <v>0.25</v>
      </c>
      <c r="I9" s="218">
        <v>0.25</v>
      </c>
      <c r="J9" s="218">
        <v>0.25</v>
      </c>
      <c r="K9" s="61"/>
      <c r="L9" s="62"/>
      <c r="M9" s="63"/>
      <c r="N9" s="63"/>
      <c r="O9" s="63"/>
      <c r="P9" s="63"/>
    </row>
    <row r="10" spans="1:16" s="44" customFormat="1" ht="22.5" customHeight="1">
      <c r="B10" s="64">
        <v>10004</v>
      </c>
      <c r="C10" s="212" t="s">
        <v>157</v>
      </c>
      <c r="D10" s="217"/>
      <c r="E10" s="219"/>
      <c r="F10" s="219"/>
      <c r="G10" s="219"/>
      <c r="H10" s="219"/>
      <c r="I10" s="219"/>
      <c r="J10" s="219"/>
      <c r="K10" s="65"/>
      <c r="L10" s="66"/>
      <c r="M10" s="66"/>
      <c r="N10" s="66"/>
      <c r="O10" s="66"/>
      <c r="P10" s="66"/>
    </row>
    <row r="11" spans="1:16" s="46" customFormat="1" ht="22.5" customHeight="1">
      <c r="B11" s="67">
        <v>10005</v>
      </c>
      <c r="C11" s="265" t="s">
        <v>158</v>
      </c>
      <c r="D11" s="214"/>
      <c r="E11" s="218">
        <v>9.0767948688556602E-2</v>
      </c>
      <c r="F11" s="218">
        <v>9.048442113022459E-2</v>
      </c>
      <c r="G11" s="218">
        <v>9.464746010382237E-2</v>
      </c>
      <c r="H11" s="218">
        <v>0.11099076066585617</v>
      </c>
      <c r="I11" s="218">
        <v>0.11174758184210914</v>
      </c>
      <c r="J11" s="218">
        <v>0.11244220460304595</v>
      </c>
      <c r="K11" s="58"/>
      <c r="L11" s="59"/>
      <c r="M11" s="59"/>
      <c r="N11" s="59"/>
      <c r="O11" s="59"/>
      <c r="P11" s="59"/>
    </row>
    <row r="12" spans="1:16" ht="22.5" customHeight="1">
      <c r="B12" s="68">
        <v>10006</v>
      </c>
      <c r="C12" s="266" t="s">
        <v>159</v>
      </c>
      <c r="D12" s="217"/>
      <c r="E12" s="216">
        <v>0.14000000000000001</v>
      </c>
      <c r="F12" s="216">
        <v>0.14000000000000001</v>
      </c>
      <c r="G12" s="216">
        <v>0.14000000000000001</v>
      </c>
      <c r="H12" s="216">
        <v>0.14000000000000001</v>
      </c>
      <c r="I12" s="216">
        <v>0.14000000000000001</v>
      </c>
      <c r="J12" s="216">
        <v>0.14000000000000001</v>
      </c>
      <c r="K12" s="61"/>
      <c r="L12" s="63"/>
      <c r="M12" s="63"/>
      <c r="N12" s="63"/>
      <c r="O12" s="63"/>
      <c r="P12" s="63"/>
    </row>
    <row r="13" spans="1:16" s="44" customFormat="1" ht="22.5" customHeight="1" thickBot="1">
      <c r="B13" s="69">
        <v>10007</v>
      </c>
      <c r="C13" s="212" t="s">
        <v>160</v>
      </c>
      <c r="D13" s="220"/>
      <c r="E13" s="221">
        <f t="shared" ref="E13:J13" si="1">+(E8*E11)+(E9*E12)</f>
        <v>0.10307596151641746</v>
      </c>
      <c r="F13" s="221">
        <f t="shared" si="1"/>
        <v>0.10286331584766845</v>
      </c>
      <c r="G13" s="221">
        <f t="shared" si="1"/>
        <v>0.10598559507786678</v>
      </c>
      <c r="H13" s="221">
        <f t="shared" si="1"/>
        <v>0.11824307049939213</v>
      </c>
      <c r="I13" s="221">
        <f t="shared" si="1"/>
        <v>0.11881068638158186</v>
      </c>
      <c r="J13" s="221">
        <f t="shared" si="1"/>
        <v>0.11933165345228447</v>
      </c>
      <c r="K13" s="70"/>
      <c r="L13" s="71"/>
      <c r="M13" s="71"/>
      <c r="N13" s="71"/>
      <c r="O13" s="71"/>
      <c r="P13" s="71"/>
    </row>
    <row r="17" spans="10:10">
      <c r="J17" s="72"/>
    </row>
  </sheetData>
  <protectedRanges>
    <protectedRange sqref="K7:P13" name="Form 1b"/>
  </protectedRanges>
  <mergeCells count="1">
    <mergeCell ref="K5:P5"/>
  </mergeCells>
  <dataValidations count="1">
    <dataValidation type="decimal" allowBlank="1" showInputMessage="1" showErrorMessage="1" sqref="E1:J5 JA1:JF5 SW1:TB5 ACS1:ACX5 AMO1:AMT5 AWK1:AWP5 BGG1:BGL5 BQC1:BQH5 BZY1:CAD5 CJU1:CJZ5 CTQ1:CTV5 DDM1:DDR5 DNI1:DNN5 DXE1:DXJ5 EHA1:EHF5 EQW1:ERB5 FAS1:FAX5 FKO1:FKT5 FUK1:FUP5 GEG1:GEL5 GOC1:GOH5 GXY1:GYD5 HHU1:HHZ5 HRQ1:HRV5 IBM1:IBR5 ILI1:ILN5 IVE1:IVJ5 JFA1:JFF5 JOW1:JPB5 JYS1:JYX5 KIO1:KIT5 KSK1:KSP5 LCG1:LCL5 LMC1:LMH5 LVY1:LWD5 MFU1:MFZ5 MPQ1:MPV5 MZM1:MZR5 NJI1:NJN5 NTE1:NTJ5 ODA1:ODF5 OMW1:ONB5 OWS1:OWX5 PGO1:PGT5 PQK1:PQP5 QAG1:QAL5 QKC1:QKH5 QTY1:QUD5 RDU1:RDZ5 RNQ1:RNV5 RXM1:RXR5 SHI1:SHN5 SRE1:SRJ5 TBA1:TBF5 TKW1:TLB5 TUS1:TUX5 UEO1:UET5 UOK1:UOP5 UYG1:UYL5 VIC1:VIH5 VRY1:VSD5 WBU1:WBZ5 WLQ1:WLV5 WVM1:WVR5 WVM983047:WVR1048576 JA7:JF65541 SW7:TB65541 ACS7:ACX65541 AMO7:AMT65541 AWK7:AWP65541 BGG7:BGL65541 BQC7:BQH65541 BZY7:CAD65541 CJU7:CJZ65541 CTQ7:CTV65541 DDM7:DDR65541 DNI7:DNN65541 DXE7:DXJ65541 EHA7:EHF65541 EQW7:ERB65541 FAS7:FAX65541 FKO7:FKT65541 FUK7:FUP65541 GEG7:GEL65541 GOC7:GOH65541 GXY7:GYD65541 HHU7:HHZ65541 HRQ7:HRV65541 IBM7:IBR65541 ILI7:ILN65541 IVE7:IVJ65541 JFA7:JFF65541 JOW7:JPB65541 JYS7:JYX65541 KIO7:KIT65541 KSK7:KSP65541 LCG7:LCL65541 LMC7:LMH65541 LVY7:LWD65541 MFU7:MFZ65541 MPQ7:MPV65541 MZM7:MZR65541 NJI7:NJN65541 NTE7:NTJ65541 ODA7:ODF65541 OMW7:ONB65541 OWS7:OWX65541 PGO7:PGT65541 PQK7:PQP65541 QAG7:QAL65541 QKC7:QKH65541 QTY7:QUD65541 RDU7:RDZ65541 RNQ7:RNV65541 RXM7:RXR65541 SHI7:SHN65541 SRE7:SRJ65541 TBA7:TBF65541 TKW7:TLB65541 TUS7:TUX65541 UEO7:UET65541 UOK7:UOP65541 UYG7:UYL65541 VIC7:VIH65541 VRY7:VSD65541 WBU7:WBZ65541 WLQ7:WLV65541 WVM7:WVR65541 E65543:J131077 JA65543:JF131077 SW65543:TB131077 ACS65543:ACX131077 AMO65543:AMT131077 AWK65543:AWP131077 BGG65543:BGL131077 BQC65543:BQH131077 BZY65543:CAD131077 CJU65543:CJZ131077 CTQ65543:CTV131077 DDM65543:DDR131077 DNI65543:DNN131077 DXE65543:DXJ131077 EHA65543:EHF131077 EQW65543:ERB131077 FAS65543:FAX131077 FKO65543:FKT131077 FUK65543:FUP131077 GEG65543:GEL131077 GOC65543:GOH131077 GXY65543:GYD131077 HHU65543:HHZ131077 HRQ65543:HRV131077 IBM65543:IBR131077 ILI65543:ILN131077 IVE65543:IVJ131077 JFA65543:JFF131077 JOW65543:JPB131077 JYS65543:JYX131077 KIO65543:KIT131077 KSK65543:KSP131077 LCG65543:LCL131077 LMC65543:LMH131077 LVY65543:LWD131077 MFU65543:MFZ131077 MPQ65543:MPV131077 MZM65543:MZR131077 NJI65543:NJN131077 NTE65543:NTJ131077 ODA65543:ODF131077 OMW65543:ONB131077 OWS65543:OWX131077 PGO65543:PGT131077 PQK65543:PQP131077 QAG65543:QAL131077 QKC65543:QKH131077 QTY65543:QUD131077 RDU65543:RDZ131077 RNQ65543:RNV131077 RXM65543:RXR131077 SHI65543:SHN131077 SRE65543:SRJ131077 TBA65543:TBF131077 TKW65543:TLB131077 TUS65543:TUX131077 UEO65543:UET131077 UOK65543:UOP131077 UYG65543:UYL131077 VIC65543:VIH131077 VRY65543:VSD131077 WBU65543:WBZ131077 WLQ65543:WLV131077 WVM65543:WVR131077 E131079:J196613 JA131079:JF196613 SW131079:TB196613 ACS131079:ACX196613 AMO131079:AMT196613 AWK131079:AWP196613 BGG131079:BGL196613 BQC131079:BQH196613 BZY131079:CAD196613 CJU131079:CJZ196613 CTQ131079:CTV196613 DDM131079:DDR196613 DNI131079:DNN196613 DXE131079:DXJ196613 EHA131079:EHF196613 EQW131079:ERB196613 FAS131079:FAX196613 FKO131079:FKT196613 FUK131079:FUP196613 GEG131079:GEL196613 GOC131079:GOH196613 GXY131079:GYD196613 HHU131079:HHZ196613 HRQ131079:HRV196613 IBM131079:IBR196613 ILI131079:ILN196613 IVE131079:IVJ196613 JFA131079:JFF196613 JOW131079:JPB196613 JYS131079:JYX196613 KIO131079:KIT196613 KSK131079:KSP196613 LCG131079:LCL196613 LMC131079:LMH196613 LVY131079:LWD196613 MFU131079:MFZ196613 MPQ131079:MPV196613 MZM131079:MZR196613 NJI131079:NJN196613 NTE131079:NTJ196613 ODA131079:ODF196613 OMW131079:ONB196613 OWS131079:OWX196613 PGO131079:PGT196613 PQK131079:PQP196613 QAG131079:QAL196613 QKC131079:QKH196613 QTY131079:QUD196613 RDU131079:RDZ196613 RNQ131079:RNV196613 RXM131079:RXR196613 SHI131079:SHN196613 SRE131079:SRJ196613 TBA131079:TBF196613 TKW131079:TLB196613 TUS131079:TUX196613 UEO131079:UET196613 UOK131079:UOP196613 UYG131079:UYL196613 VIC131079:VIH196613 VRY131079:VSD196613 WBU131079:WBZ196613 WLQ131079:WLV196613 WVM131079:WVR196613 E196615:J262149 JA196615:JF262149 SW196615:TB262149 ACS196615:ACX262149 AMO196615:AMT262149 AWK196615:AWP262149 BGG196615:BGL262149 BQC196615:BQH262149 BZY196615:CAD262149 CJU196615:CJZ262149 CTQ196615:CTV262149 DDM196615:DDR262149 DNI196615:DNN262149 DXE196615:DXJ262149 EHA196615:EHF262149 EQW196615:ERB262149 FAS196615:FAX262149 FKO196615:FKT262149 FUK196615:FUP262149 GEG196615:GEL262149 GOC196615:GOH262149 GXY196615:GYD262149 HHU196615:HHZ262149 HRQ196615:HRV262149 IBM196615:IBR262149 ILI196615:ILN262149 IVE196615:IVJ262149 JFA196615:JFF262149 JOW196615:JPB262149 JYS196615:JYX262149 KIO196615:KIT262149 KSK196615:KSP262149 LCG196615:LCL262149 LMC196615:LMH262149 LVY196615:LWD262149 MFU196615:MFZ262149 MPQ196615:MPV262149 MZM196615:MZR262149 NJI196615:NJN262149 NTE196615:NTJ262149 ODA196615:ODF262149 OMW196615:ONB262149 OWS196615:OWX262149 PGO196615:PGT262149 PQK196615:PQP262149 QAG196615:QAL262149 QKC196615:QKH262149 QTY196615:QUD262149 RDU196615:RDZ262149 RNQ196615:RNV262149 RXM196615:RXR262149 SHI196615:SHN262149 SRE196615:SRJ262149 TBA196615:TBF262149 TKW196615:TLB262149 TUS196615:TUX262149 UEO196615:UET262149 UOK196615:UOP262149 UYG196615:UYL262149 VIC196615:VIH262149 VRY196615:VSD262149 WBU196615:WBZ262149 WLQ196615:WLV262149 WVM196615:WVR262149 E262151:J327685 JA262151:JF327685 SW262151:TB327685 ACS262151:ACX327685 AMO262151:AMT327685 AWK262151:AWP327685 BGG262151:BGL327685 BQC262151:BQH327685 BZY262151:CAD327685 CJU262151:CJZ327685 CTQ262151:CTV327685 DDM262151:DDR327685 DNI262151:DNN327685 DXE262151:DXJ327685 EHA262151:EHF327685 EQW262151:ERB327685 FAS262151:FAX327685 FKO262151:FKT327685 FUK262151:FUP327685 GEG262151:GEL327685 GOC262151:GOH327685 GXY262151:GYD327685 HHU262151:HHZ327685 HRQ262151:HRV327685 IBM262151:IBR327685 ILI262151:ILN327685 IVE262151:IVJ327685 JFA262151:JFF327685 JOW262151:JPB327685 JYS262151:JYX327685 KIO262151:KIT327685 KSK262151:KSP327685 LCG262151:LCL327685 LMC262151:LMH327685 LVY262151:LWD327685 MFU262151:MFZ327685 MPQ262151:MPV327685 MZM262151:MZR327685 NJI262151:NJN327685 NTE262151:NTJ327685 ODA262151:ODF327685 OMW262151:ONB327685 OWS262151:OWX327685 PGO262151:PGT327685 PQK262151:PQP327685 QAG262151:QAL327685 QKC262151:QKH327685 QTY262151:QUD327685 RDU262151:RDZ327685 RNQ262151:RNV327685 RXM262151:RXR327685 SHI262151:SHN327685 SRE262151:SRJ327685 TBA262151:TBF327685 TKW262151:TLB327685 TUS262151:TUX327685 UEO262151:UET327685 UOK262151:UOP327685 UYG262151:UYL327685 VIC262151:VIH327685 VRY262151:VSD327685 WBU262151:WBZ327685 WLQ262151:WLV327685 WVM262151:WVR327685 E327687:J393221 JA327687:JF393221 SW327687:TB393221 ACS327687:ACX393221 AMO327687:AMT393221 AWK327687:AWP393221 BGG327687:BGL393221 BQC327687:BQH393221 BZY327687:CAD393221 CJU327687:CJZ393221 CTQ327687:CTV393221 DDM327687:DDR393221 DNI327687:DNN393221 DXE327687:DXJ393221 EHA327687:EHF393221 EQW327687:ERB393221 FAS327687:FAX393221 FKO327687:FKT393221 FUK327687:FUP393221 GEG327687:GEL393221 GOC327687:GOH393221 GXY327687:GYD393221 HHU327687:HHZ393221 HRQ327687:HRV393221 IBM327687:IBR393221 ILI327687:ILN393221 IVE327687:IVJ393221 JFA327687:JFF393221 JOW327687:JPB393221 JYS327687:JYX393221 KIO327687:KIT393221 KSK327687:KSP393221 LCG327687:LCL393221 LMC327687:LMH393221 LVY327687:LWD393221 MFU327687:MFZ393221 MPQ327687:MPV393221 MZM327687:MZR393221 NJI327687:NJN393221 NTE327687:NTJ393221 ODA327687:ODF393221 OMW327687:ONB393221 OWS327687:OWX393221 PGO327687:PGT393221 PQK327687:PQP393221 QAG327687:QAL393221 QKC327687:QKH393221 QTY327687:QUD393221 RDU327687:RDZ393221 RNQ327687:RNV393221 RXM327687:RXR393221 SHI327687:SHN393221 SRE327687:SRJ393221 TBA327687:TBF393221 TKW327687:TLB393221 TUS327687:TUX393221 UEO327687:UET393221 UOK327687:UOP393221 UYG327687:UYL393221 VIC327687:VIH393221 VRY327687:VSD393221 WBU327687:WBZ393221 WLQ327687:WLV393221 WVM327687:WVR393221 E393223:J458757 JA393223:JF458757 SW393223:TB458757 ACS393223:ACX458757 AMO393223:AMT458757 AWK393223:AWP458757 BGG393223:BGL458757 BQC393223:BQH458757 BZY393223:CAD458757 CJU393223:CJZ458757 CTQ393223:CTV458757 DDM393223:DDR458757 DNI393223:DNN458757 DXE393223:DXJ458757 EHA393223:EHF458757 EQW393223:ERB458757 FAS393223:FAX458757 FKO393223:FKT458757 FUK393223:FUP458757 GEG393223:GEL458757 GOC393223:GOH458757 GXY393223:GYD458757 HHU393223:HHZ458757 HRQ393223:HRV458757 IBM393223:IBR458757 ILI393223:ILN458757 IVE393223:IVJ458757 JFA393223:JFF458757 JOW393223:JPB458757 JYS393223:JYX458757 KIO393223:KIT458757 KSK393223:KSP458757 LCG393223:LCL458757 LMC393223:LMH458757 LVY393223:LWD458757 MFU393223:MFZ458757 MPQ393223:MPV458757 MZM393223:MZR458757 NJI393223:NJN458757 NTE393223:NTJ458757 ODA393223:ODF458757 OMW393223:ONB458757 OWS393223:OWX458757 PGO393223:PGT458757 PQK393223:PQP458757 QAG393223:QAL458757 QKC393223:QKH458757 QTY393223:QUD458757 RDU393223:RDZ458757 RNQ393223:RNV458757 RXM393223:RXR458757 SHI393223:SHN458757 SRE393223:SRJ458757 TBA393223:TBF458757 TKW393223:TLB458757 TUS393223:TUX458757 UEO393223:UET458757 UOK393223:UOP458757 UYG393223:UYL458757 VIC393223:VIH458757 VRY393223:VSD458757 WBU393223:WBZ458757 WLQ393223:WLV458757 WVM393223:WVR458757 E458759:J524293 JA458759:JF524293 SW458759:TB524293 ACS458759:ACX524293 AMO458759:AMT524293 AWK458759:AWP524293 BGG458759:BGL524293 BQC458759:BQH524293 BZY458759:CAD524293 CJU458759:CJZ524293 CTQ458759:CTV524293 DDM458759:DDR524293 DNI458759:DNN524293 DXE458759:DXJ524293 EHA458759:EHF524293 EQW458759:ERB524293 FAS458759:FAX524293 FKO458759:FKT524293 FUK458759:FUP524293 GEG458759:GEL524293 GOC458759:GOH524293 GXY458759:GYD524293 HHU458759:HHZ524293 HRQ458759:HRV524293 IBM458759:IBR524293 ILI458759:ILN524293 IVE458759:IVJ524293 JFA458759:JFF524293 JOW458759:JPB524293 JYS458759:JYX524293 KIO458759:KIT524293 KSK458759:KSP524293 LCG458759:LCL524293 LMC458759:LMH524293 LVY458759:LWD524293 MFU458759:MFZ524293 MPQ458759:MPV524293 MZM458759:MZR524293 NJI458759:NJN524293 NTE458759:NTJ524293 ODA458759:ODF524293 OMW458759:ONB524293 OWS458759:OWX524293 PGO458759:PGT524293 PQK458759:PQP524293 QAG458759:QAL524293 QKC458759:QKH524293 QTY458759:QUD524293 RDU458759:RDZ524293 RNQ458759:RNV524293 RXM458759:RXR524293 SHI458759:SHN524293 SRE458759:SRJ524293 TBA458759:TBF524293 TKW458759:TLB524293 TUS458759:TUX524293 UEO458759:UET524293 UOK458759:UOP524293 UYG458759:UYL524293 VIC458759:VIH524293 VRY458759:VSD524293 WBU458759:WBZ524293 WLQ458759:WLV524293 WVM458759:WVR524293 E524295:J589829 JA524295:JF589829 SW524295:TB589829 ACS524295:ACX589829 AMO524295:AMT589829 AWK524295:AWP589829 BGG524295:BGL589829 BQC524295:BQH589829 BZY524295:CAD589829 CJU524295:CJZ589829 CTQ524295:CTV589829 DDM524295:DDR589829 DNI524295:DNN589829 DXE524295:DXJ589829 EHA524295:EHF589829 EQW524295:ERB589829 FAS524295:FAX589829 FKO524295:FKT589829 FUK524295:FUP589829 GEG524295:GEL589829 GOC524295:GOH589829 GXY524295:GYD589829 HHU524295:HHZ589829 HRQ524295:HRV589829 IBM524295:IBR589829 ILI524295:ILN589829 IVE524295:IVJ589829 JFA524295:JFF589829 JOW524295:JPB589829 JYS524295:JYX589829 KIO524295:KIT589829 KSK524295:KSP589829 LCG524295:LCL589829 LMC524295:LMH589829 LVY524295:LWD589829 MFU524295:MFZ589829 MPQ524295:MPV589829 MZM524295:MZR589829 NJI524295:NJN589829 NTE524295:NTJ589829 ODA524295:ODF589829 OMW524295:ONB589829 OWS524295:OWX589829 PGO524295:PGT589829 PQK524295:PQP589829 QAG524295:QAL589829 QKC524295:QKH589829 QTY524295:QUD589829 RDU524295:RDZ589829 RNQ524295:RNV589829 RXM524295:RXR589829 SHI524295:SHN589829 SRE524295:SRJ589829 TBA524295:TBF589829 TKW524295:TLB589829 TUS524295:TUX589829 UEO524295:UET589829 UOK524295:UOP589829 UYG524295:UYL589829 VIC524295:VIH589829 VRY524295:VSD589829 WBU524295:WBZ589829 WLQ524295:WLV589829 WVM524295:WVR589829 E589831:J655365 JA589831:JF655365 SW589831:TB655365 ACS589831:ACX655365 AMO589831:AMT655365 AWK589831:AWP655365 BGG589831:BGL655365 BQC589831:BQH655365 BZY589831:CAD655365 CJU589831:CJZ655365 CTQ589831:CTV655365 DDM589831:DDR655365 DNI589831:DNN655365 DXE589831:DXJ655365 EHA589831:EHF655365 EQW589831:ERB655365 FAS589831:FAX655365 FKO589831:FKT655365 FUK589831:FUP655365 GEG589831:GEL655365 GOC589831:GOH655365 GXY589831:GYD655365 HHU589831:HHZ655365 HRQ589831:HRV655365 IBM589831:IBR655365 ILI589831:ILN655365 IVE589831:IVJ655365 JFA589831:JFF655365 JOW589831:JPB655365 JYS589831:JYX655365 KIO589831:KIT655365 KSK589831:KSP655365 LCG589831:LCL655365 LMC589831:LMH655365 LVY589831:LWD655365 MFU589831:MFZ655365 MPQ589831:MPV655365 MZM589831:MZR655365 NJI589831:NJN655365 NTE589831:NTJ655365 ODA589831:ODF655365 OMW589831:ONB655365 OWS589831:OWX655365 PGO589831:PGT655365 PQK589831:PQP655365 QAG589831:QAL655365 QKC589831:QKH655365 QTY589831:QUD655365 RDU589831:RDZ655365 RNQ589831:RNV655365 RXM589831:RXR655365 SHI589831:SHN655365 SRE589831:SRJ655365 TBA589831:TBF655365 TKW589831:TLB655365 TUS589831:TUX655365 UEO589831:UET655365 UOK589831:UOP655365 UYG589831:UYL655365 VIC589831:VIH655365 VRY589831:VSD655365 WBU589831:WBZ655365 WLQ589831:WLV655365 WVM589831:WVR655365 E655367:J720901 JA655367:JF720901 SW655367:TB720901 ACS655367:ACX720901 AMO655367:AMT720901 AWK655367:AWP720901 BGG655367:BGL720901 BQC655367:BQH720901 BZY655367:CAD720901 CJU655367:CJZ720901 CTQ655367:CTV720901 DDM655367:DDR720901 DNI655367:DNN720901 DXE655367:DXJ720901 EHA655367:EHF720901 EQW655367:ERB720901 FAS655367:FAX720901 FKO655367:FKT720901 FUK655367:FUP720901 GEG655367:GEL720901 GOC655367:GOH720901 GXY655367:GYD720901 HHU655367:HHZ720901 HRQ655367:HRV720901 IBM655367:IBR720901 ILI655367:ILN720901 IVE655367:IVJ720901 JFA655367:JFF720901 JOW655367:JPB720901 JYS655367:JYX720901 KIO655367:KIT720901 KSK655367:KSP720901 LCG655367:LCL720901 LMC655367:LMH720901 LVY655367:LWD720901 MFU655367:MFZ720901 MPQ655367:MPV720901 MZM655367:MZR720901 NJI655367:NJN720901 NTE655367:NTJ720901 ODA655367:ODF720901 OMW655367:ONB720901 OWS655367:OWX720901 PGO655367:PGT720901 PQK655367:PQP720901 QAG655367:QAL720901 QKC655367:QKH720901 QTY655367:QUD720901 RDU655367:RDZ720901 RNQ655367:RNV720901 RXM655367:RXR720901 SHI655367:SHN720901 SRE655367:SRJ720901 TBA655367:TBF720901 TKW655367:TLB720901 TUS655367:TUX720901 UEO655367:UET720901 UOK655367:UOP720901 UYG655367:UYL720901 VIC655367:VIH720901 VRY655367:VSD720901 WBU655367:WBZ720901 WLQ655367:WLV720901 WVM655367:WVR720901 E720903:J786437 JA720903:JF786437 SW720903:TB786437 ACS720903:ACX786437 AMO720903:AMT786437 AWK720903:AWP786437 BGG720903:BGL786437 BQC720903:BQH786437 BZY720903:CAD786437 CJU720903:CJZ786437 CTQ720903:CTV786437 DDM720903:DDR786437 DNI720903:DNN786437 DXE720903:DXJ786437 EHA720903:EHF786437 EQW720903:ERB786437 FAS720903:FAX786437 FKO720903:FKT786437 FUK720903:FUP786437 GEG720903:GEL786437 GOC720903:GOH786437 GXY720903:GYD786437 HHU720903:HHZ786437 HRQ720903:HRV786437 IBM720903:IBR786437 ILI720903:ILN786437 IVE720903:IVJ786437 JFA720903:JFF786437 JOW720903:JPB786437 JYS720903:JYX786437 KIO720903:KIT786437 KSK720903:KSP786437 LCG720903:LCL786437 LMC720903:LMH786437 LVY720903:LWD786437 MFU720903:MFZ786437 MPQ720903:MPV786437 MZM720903:MZR786437 NJI720903:NJN786437 NTE720903:NTJ786437 ODA720903:ODF786437 OMW720903:ONB786437 OWS720903:OWX786437 PGO720903:PGT786437 PQK720903:PQP786437 QAG720903:QAL786437 QKC720903:QKH786437 QTY720903:QUD786437 RDU720903:RDZ786437 RNQ720903:RNV786437 RXM720903:RXR786437 SHI720903:SHN786437 SRE720903:SRJ786437 TBA720903:TBF786437 TKW720903:TLB786437 TUS720903:TUX786437 UEO720903:UET786437 UOK720903:UOP786437 UYG720903:UYL786437 VIC720903:VIH786437 VRY720903:VSD786437 WBU720903:WBZ786437 WLQ720903:WLV786437 WVM720903:WVR786437 E786439:J851973 JA786439:JF851973 SW786439:TB851973 ACS786439:ACX851973 AMO786439:AMT851973 AWK786439:AWP851973 BGG786439:BGL851973 BQC786439:BQH851973 BZY786439:CAD851973 CJU786439:CJZ851973 CTQ786439:CTV851973 DDM786439:DDR851973 DNI786439:DNN851973 DXE786439:DXJ851973 EHA786439:EHF851973 EQW786439:ERB851973 FAS786439:FAX851973 FKO786439:FKT851973 FUK786439:FUP851973 GEG786439:GEL851973 GOC786439:GOH851973 GXY786439:GYD851973 HHU786439:HHZ851973 HRQ786439:HRV851973 IBM786439:IBR851973 ILI786439:ILN851973 IVE786439:IVJ851973 JFA786439:JFF851973 JOW786439:JPB851973 JYS786439:JYX851973 KIO786439:KIT851973 KSK786439:KSP851973 LCG786439:LCL851973 LMC786439:LMH851973 LVY786439:LWD851973 MFU786439:MFZ851973 MPQ786439:MPV851973 MZM786439:MZR851973 NJI786439:NJN851973 NTE786439:NTJ851973 ODA786439:ODF851973 OMW786439:ONB851973 OWS786439:OWX851973 PGO786439:PGT851973 PQK786439:PQP851973 QAG786439:QAL851973 QKC786439:QKH851973 QTY786439:QUD851973 RDU786439:RDZ851973 RNQ786439:RNV851973 RXM786439:RXR851973 SHI786439:SHN851973 SRE786439:SRJ851973 TBA786439:TBF851973 TKW786439:TLB851973 TUS786439:TUX851973 UEO786439:UET851973 UOK786439:UOP851973 UYG786439:UYL851973 VIC786439:VIH851973 VRY786439:VSD851973 WBU786439:WBZ851973 WLQ786439:WLV851973 WVM786439:WVR851973 E851975:J917509 JA851975:JF917509 SW851975:TB917509 ACS851975:ACX917509 AMO851975:AMT917509 AWK851975:AWP917509 BGG851975:BGL917509 BQC851975:BQH917509 BZY851975:CAD917509 CJU851975:CJZ917509 CTQ851975:CTV917509 DDM851975:DDR917509 DNI851975:DNN917509 DXE851975:DXJ917509 EHA851975:EHF917509 EQW851975:ERB917509 FAS851975:FAX917509 FKO851975:FKT917509 FUK851975:FUP917509 GEG851975:GEL917509 GOC851975:GOH917509 GXY851975:GYD917509 HHU851975:HHZ917509 HRQ851975:HRV917509 IBM851975:IBR917509 ILI851975:ILN917509 IVE851975:IVJ917509 JFA851975:JFF917509 JOW851975:JPB917509 JYS851975:JYX917509 KIO851975:KIT917509 KSK851975:KSP917509 LCG851975:LCL917509 LMC851975:LMH917509 LVY851975:LWD917509 MFU851975:MFZ917509 MPQ851975:MPV917509 MZM851975:MZR917509 NJI851975:NJN917509 NTE851975:NTJ917509 ODA851975:ODF917509 OMW851975:ONB917509 OWS851975:OWX917509 PGO851975:PGT917509 PQK851975:PQP917509 QAG851975:QAL917509 QKC851975:QKH917509 QTY851975:QUD917509 RDU851975:RDZ917509 RNQ851975:RNV917509 RXM851975:RXR917509 SHI851975:SHN917509 SRE851975:SRJ917509 TBA851975:TBF917509 TKW851975:TLB917509 TUS851975:TUX917509 UEO851975:UET917509 UOK851975:UOP917509 UYG851975:UYL917509 VIC851975:VIH917509 VRY851975:VSD917509 WBU851975:WBZ917509 WLQ851975:WLV917509 WVM851975:WVR917509 E917511:J983045 JA917511:JF983045 SW917511:TB983045 ACS917511:ACX983045 AMO917511:AMT983045 AWK917511:AWP983045 BGG917511:BGL983045 BQC917511:BQH983045 BZY917511:CAD983045 CJU917511:CJZ983045 CTQ917511:CTV983045 DDM917511:DDR983045 DNI917511:DNN983045 DXE917511:DXJ983045 EHA917511:EHF983045 EQW917511:ERB983045 FAS917511:FAX983045 FKO917511:FKT983045 FUK917511:FUP983045 GEG917511:GEL983045 GOC917511:GOH983045 GXY917511:GYD983045 HHU917511:HHZ983045 HRQ917511:HRV983045 IBM917511:IBR983045 ILI917511:ILN983045 IVE917511:IVJ983045 JFA917511:JFF983045 JOW917511:JPB983045 JYS917511:JYX983045 KIO917511:KIT983045 KSK917511:KSP983045 LCG917511:LCL983045 LMC917511:LMH983045 LVY917511:LWD983045 MFU917511:MFZ983045 MPQ917511:MPV983045 MZM917511:MZR983045 NJI917511:NJN983045 NTE917511:NTJ983045 ODA917511:ODF983045 OMW917511:ONB983045 OWS917511:OWX983045 PGO917511:PGT983045 PQK917511:PQP983045 QAG917511:QAL983045 QKC917511:QKH983045 QTY917511:QUD983045 RDU917511:RDZ983045 RNQ917511:RNV983045 RXM917511:RXR983045 SHI917511:SHN983045 SRE917511:SRJ983045 TBA917511:TBF983045 TKW917511:TLB983045 TUS917511:TUX983045 UEO917511:UET983045 UOK917511:UOP983045 UYG917511:UYL983045 VIC917511:VIH983045 VRY917511:VSD983045 WBU917511:WBZ983045 WLQ917511:WLV983045 WVM917511:WVR983045 E983047:J1048576 JA983047:JF1048576 SW983047:TB1048576 ACS983047:ACX1048576 AMO983047:AMT1048576 AWK983047:AWP1048576 BGG983047:BGL1048576 BQC983047:BQH1048576 BZY983047:CAD1048576 CJU983047:CJZ1048576 CTQ983047:CTV1048576 DDM983047:DDR1048576 DNI983047:DNN1048576 DXE983047:DXJ1048576 EHA983047:EHF1048576 EQW983047:ERB1048576 FAS983047:FAX1048576 FKO983047:FKT1048576 FUK983047:FUP1048576 GEG983047:GEL1048576 GOC983047:GOH1048576 GXY983047:GYD1048576 HHU983047:HHZ1048576 HRQ983047:HRV1048576 IBM983047:IBR1048576 ILI983047:ILN1048576 IVE983047:IVJ1048576 JFA983047:JFF1048576 JOW983047:JPB1048576 JYS983047:JYX1048576 KIO983047:KIT1048576 KSK983047:KSP1048576 LCG983047:LCL1048576 LMC983047:LMH1048576 LVY983047:LWD1048576 MFU983047:MFZ1048576 MPQ983047:MPV1048576 MZM983047:MZR1048576 NJI983047:NJN1048576 NTE983047:NTJ1048576 ODA983047:ODF1048576 OMW983047:ONB1048576 OWS983047:OWX1048576 PGO983047:PGT1048576 PQK983047:PQP1048576 QAG983047:QAL1048576 QKC983047:QKH1048576 QTY983047:QUD1048576 RDU983047:RDZ1048576 RNQ983047:RNV1048576 RXM983047:RXR1048576 SHI983047:SHN1048576 SRE983047:SRJ1048576 TBA983047:TBF1048576 TKW983047:TLB1048576 TUS983047:TUX1048576 UEO983047:UET1048576 UOK983047:UOP1048576 UYG983047:UYL1048576 VIC983047:VIH1048576 VRY983047:VSD1048576 WBU983047:WBZ1048576 WLQ983047:WLV1048576 E7:J65541">
      <formula1>-10000000000000000</formula1>
      <formula2>100000000000000000000</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120" orientation="landscape" blackAndWhite="1" r:id="rId1"/>
</worksheet>
</file>

<file path=xl/worksheets/sheet5.xml><?xml version="1.0" encoding="utf-8"?>
<worksheet xmlns="http://schemas.openxmlformats.org/spreadsheetml/2006/main" xmlns:r="http://schemas.openxmlformats.org/officeDocument/2006/relationships">
  <sheetPr>
    <tabColor theme="6" tint="0.39997558519241921"/>
    <pageSetUpPr fitToPage="1"/>
  </sheetPr>
  <dimension ref="A1:AH49"/>
  <sheetViews>
    <sheetView view="pageBreakPreview" topLeftCell="A22" zoomScale="60" workbookViewId="0">
      <selection activeCell="E43" sqref="E43:AB48"/>
    </sheetView>
  </sheetViews>
  <sheetFormatPr defaultRowHeight="14.25"/>
  <cols>
    <col min="1" max="1" width="5.7109375" style="1" bestFit="1" customWidth="1"/>
    <col min="2" max="2" width="10.85546875" style="1" bestFit="1" customWidth="1"/>
    <col min="3" max="3" width="12.28515625" style="1" customWidth="1"/>
    <col min="4" max="4" width="6.7109375" style="1" bestFit="1" customWidth="1"/>
    <col min="5" max="5" width="10.85546875" style="1" bestFit="1" customWidth="1"/>
    <col min="6" max="6" width="12.7109375" style="1" customWidth="1"/>
    <col min="7" max="7" width="13.7109375" style="1" bestFit="1" customWidth="1"/>
    <col min="8" max="8" width="12.28515625" style="1" bestFit="1" customWidth="1"/>
    <col min="9" max="9" width="10.85546875" style="1" bestFit="1" customWidth="1"/>
    <col min="10" max="10" width="12.7109375" style="1" customWidth="1"/>
    <col min="11" max="11" width="10.85546875" style="1" bestFit="1" customWidth="1"/>
    <col min="12" max="13" width="12.28515625" style="1" bestFit="1" customWidth="1"/>
    <col min="14" max="14" width="12.7109375" style="1" customWidth="1"/>
    <col min="15" max="15" width="9.7109375" style="1" bestFit="1" customWidth="1"/>
    <col min="16" max="16" width="12.28515625" style="1" bestFit="1" customWidth="1"/>
    <col min="17" max="17" width="10.85546875" style="1" bestFit="1" customWidth="1"/>
    <col min="18" max="18" width="12.7109375" style="1" customWidth="1"/>
    <col min="19" max="20" width="12.28515625" style="1" bestFit="1" customWidth="1"/>
    <col min="21" max="21" width="10.85546875" style="1" bestFit="1" customWidth="1"/>
    <col min="22" max="22" width="12.7109375" style="1" customWidth="1"/>
    <col min="23" max="23" width="10.140625" style="1" bestFit="1" customWidth="1"/>
    <col min="24" max="24" width="12.28515625" style="1" bestFit="1" customWidth="1"/>
    <col min="25" max="25" width="10.85546875" style="1" bestFit="1" customWidth="1"/>
    <col min="26" max="26" width="12.7109375" style="1" customWidth="1"/>
    <col min="27" max="27" width="9.7109375" style="1" bestFit="1" customWidth="1"/>
    <col min="28" max="28" width="12.28515625" style="1" bestFit="1" customWidth="1"/>
    <col min="29" max="29" width="5.42578125" style="1" bestFit="1" customWidth="1"/>
    <col min="30" max="34" width="6.7109375" style="1" bestFit="1" customWidth="1"/>
    <col min="35" max="256" width="9.140625" style="1"/>
    <col min="257" max="257" width="0" style="1" hidden="1" customWidth="1"/>
    <col min="258" max="258" width="9.140625" style="1"/>
    <col min="259" max="260" width="15.7109375" style="1" customWidth="1"/>
    <col min="261" max="262" width="12.7109375" style="1" customWidth="1"/>
    <col min="263" max="263" width="16.5703125" style="1" customWidth="1"/>
    <col min="264" max="284" width="12.7109375" style="1" customWidth="1"/>
    <col min="285" max="285" width="8.85546875" style="1" bestFit="1" customWidth="1"/>
    <col min="286" max="512" width="9.140625" style="1"/>
    <col min="513" max="513" width="0" style="1" hidden="1" customWidth="1"/>
    <col min="514" max="514" width="9.140625" style="1"/>
    <col min="515" max="516" width="15.7109375" style="1" customWidth="1"/>
    <col min="517" max="518" width="12.7109375" style="1" customWidth="1"/>
    <col min="519" max="519" width="16.5703125" style="1" customWidth="1"/>
    <col min="520" max="540" width="12.7109375" style="1" customWidth="1"/>
    <col min="541" max="541" width="8.85546875" style="1" bestFit="1" customWidth="1"/>
    <col min="542" max="768" width="9.140625" style="1"/>
    <col min="769" max="769" width="0" style="1" hidden="1" customWidth="1"/>
    <col min="770" max="770" width="9.140625" style="1"/>
    <col min="771" max="772" width="15.7109375" style="1" customWidth="1"/>
    <col min="773" max="774" width="12.7109375" style="1" customWidth="1"/>
    <col min="775" max="775" width="16.5703125" style="1" customWidth="1"/>
    <col min="776" max="796" width="12.7109375" style="1" customWidth="1"/>
    <col min="797" max="797" width="8.85546875" style="1" bestFit="1" customWidth="1"/>
    <col min="798" max="1024" width="9.140625" style="1"/>
    <col min="1025" max="1025" width="0" style="1" hidden="1" customWidth="1"/>
    <col min="1026" max="1026" width="9.140625" style="1"/>
    <col min="1027" max="1028" width="15.7109375" style="1" customWidth="1"/>
    <col min="1029" max="1030" width="12.7109375" style="1" customWidth="1"/>
    <col min="1031" max="1031" width="16.5703125" style="1" customWidth="1"/>
    <col min="1032" max="1052" width="12.7109375" style="1" customWidth="1"/>
    <col min="1053" max="1053" width="8.85546875" style="1" bestFit="1" customWidth="1"/>
    <col min="1054" max="1280" width="9.140625" style="1"/>
    <col min="1281" max="1281" width="0" style="1" hidden="1" customWidth="1"/>
    <col min="1282" max="1282" width="9.140625" style="1"/>
    <col min="1283" max="1284" width="15.7109375" style="1" customWidth="1"/>
    <col min="1285" max="1286" width="12.7109375" style="1" customWidth="1"/>
    <col min="1287" max="1287" width="16.5703125" style="1" customWidth="1"/>
    <col min="1288" max="1308" width="12.7109375" style="1" customWidth="1"/>
    <col min="1309" max="1309" width="8.85546875" style="1" bestFit="1" customWidth="1"/>
    <col min="1310" max="1536" width="9.140625" style="1"/>
    <col min="1537" max="1537" width="0" style="1" hidden="1" customWidth="1"/>
    <col min="1538" max="1538" width="9.140625" style="1"/>
    <col min="1539" max="1540" width="15.7109375" style="1" customWidth="1"/>
    <col min="1541" max="1542" width="12.7109375" style="1" customWidth="1"/>
    <col min="1543" max="1543" width="16.5703125" style="1" customWidth="1"/>
    <col min="1544" max="1564" width="12.7109375" style="1" customWidth="1"/>
    <col min="1565" max="1565" width="8.85546875" style="1" bestFit="1" customWidth="1"/>
    <col min="1566" max="1792" width="9.140625" style="1"/>
    <col min="1793" max="1793" width="0" style="1" hidden="1" customWidth="1"/>
    <col min="1794" max="1794" width="9.140625" style="1"/>
    <col min="1795" max="1796" width="15.7109375" style="1" customWidth="1"/>
    <col min="1797" max="1798" width="12.7109375" style="1" customWidth="1"/>
    <col min="1799" max="1799" width="16.5703125" style="1" customWidth="1"/>
    <col min="1800" max="1820" width="12.7109375" style="1" customWidth="1"/>
    <col min="1821" max="1821" width="8.85546875" style="1" bestFit="1" customWidth="1"/>
    <col min="1822" max="2048" width="9.140625" style="1"/>
    <col min="2049" max="2049" width="0" style="1" hidden="1" customWidth="1"/>
    <col min="2050" max="2050" width="9.140625" style="1"/>
    <col min="2051" max="2052" width="15.7109375" style="1" customWidth="1"/>
    <col min="2053" max="2054" width="12.7109375" style="1" customWidth="1"/>
    <col min="2055" max="2055" width="16.5703125" style="1" customWidth="1"/>
    <col min="2056" max="2076" width="12.7109375" style="1" customWidth="1"/>
    <col min="2077" max="2077" width="8.85546875" style="1" bestFit="1" customWidth="1"/>
    <col min="2078" max="2304" width="9.140625" style="1"/>
    <col min="2305" max="2305" width="0" style="1" hidden="1" customWidth="1"/>
    <col min="2306" max="2306" width="9.140625" style="1"/>
    <col min="2307" max="2308" width="15.7109375" style="1" customWidth="1"/>
    <col min="2309" max="2310" width="12.7109375" style="1" customWidth="1"/>
    <col min="2311" max="2311" width="16.5703125" style="1" customWidth="1"/>
    <col min="2312" max="2332" width="12.7109375" style="1" customWidth="1"/>
    <col min="2333" max="2333" width="8.85546875" style="1" bestFit="1" customWidth="1"/>
    <col min="2334" max="2560" width="9.140625" style="1"/>
    <col min="2561" max="2561" width="0" style="1" hidden="1" customWidth="1"/>
    <col min="2562" max="2562" width="9.140625" style="1"/>
    <col min="2563" max="2564" width="15.7109375" style="1" customWidth="1"/>
    <col min="2565" max="2566" width="12.7109375" style="1" customWidth="1"/>
    <col min="2567" max="2567" width="16.5703125" style="1" customWidth="1"/>
    <col min="2568" max="2588" width="12.7109375" style="1" customWidth="1"/>
    <col min="2589" max="2589" width="8.85546875" style="1" bestFit="1" customWidth="1"/>
    <col min="2590" max="2816" width="9.140625" style="1"/>
    <col min="2817" max="2817" width="0" style="1" hidden="1" customWidth="1"/>
    <col min="2818" max="2818" width="9.140625" style="1"/>
    <col min="2819" max="2820" width="15.7109375" style="1" customWidth="1"/>
    <col min="2821" max="2822" width="12.7109375" style="1" customWidth="1"/>
    <col min="2823" max="2823" width="16.5703125" style="1" customWidth="1"/>
    <col min="2824" max="2844" width="12.7109375" style="1" customWidth="1"/>
    <col min="2845" max="2845" width="8.85546875" style="1" bestFit="1" customWidth="1"/>
    <col min="2846" max="3072" width="9.140625" style="1"/>
    <col min="3073" max="3073" width="0" style="1" hidden="1" customWidth="1"/>
    <col min="3074" max="3074" width="9.140625" style="1"/>
    <col min="3075" max="3076" width="15.7109375" style="1" customWidth="1"/>
    <col min="3077" max="3078" width="12.7109375" style="1" customWidth="1"/>
    <col min="3079" max="3079" width="16.5703125" style="1" customWidth="1"/>
    <col min="3080" max="3100" width="12.7109375" style="1" customWidth="1"/>
    <col min="3101" max="3101" width="8.85546875" style="1" bestFit="1" customWidth="1"/>
    <col min="3102" max="3328" width="9.140625" style="1"/>
    <col min="3329" max="3329" width="0" style="1" hidden="1" customWidth="1"/>
    <col min="3330" max="3330" width="9.140625" style="1"/>
    <col min="3331" max="3332" width="15.7109375" style="1" customWidth="1"/>
    <col min="3333" max="3334" width="12.7109375" style="1" customWidth="1"/>
    <col min="3335" max="3335" width="16.5703125" style="1" customWidth="1"/>
    <col min="3336" max="3356" width="12.7109375" style="1" customWidth="1"/>
    <col min="3357" max="3357" width="8.85546875" style="1" bestFit="1" customWidth="1"/>
    <col min="3358" max="3584" width="9.140625" style="1"/>
    <col min="3585" max="3585" width="0" style="1" hidden="1" customWidth="1"/>
    <col min="3586" max="3586" width="9.140625" style="1"/>
    <col min="3587" max="3588" width="15.7109375" style="1" customWidth="1"/>
    <col min="3589" max="3590" width="12.7109375" style="1" customWidth="1"/>
    <col min="3591" max="3591" width="16.5703125" style="1" customWidth="1"/>
    <col min="3592" max="3612" width="12.7109375" style="1" customWidth="1"/>
    <col min="3613" max="3613" width="8.85546875" style="1" bestFit="1" customWidth="1"/>
    <col min="3614" max="3840" width="9.140625" style="1"/>
    <col min="3841" max="3841" width="0" style="1" hidden="1" customWidth="1"/>
    <col min="3842" max="3842" width="9.140625" style="1"/>
    <col min="3843" max="3844" width="15.7109375" style="1" customWidth="1"/>
    <col min="3845" max="3846" width="12.7109375" style="1" customWidth="1"/>
    <col min="3847" max="3847" width="16.5703125" style="1" customWidth="1"/>
    <col min="3848" max="3868" width="12.7109375" style="1" customWidth="1"/>
    <col min="3869" max="3869" width="8.85546875" style="1" bestFit="1" customWidth="1"/>
    <col min="3870" max="4096" width="9.140625" style="1"/>
    <col min="4097" max="4097" width="0" style="1" hidden="1" customWidth="1"/>
    <col min="4098" max="4098" width="9.140625" style="1"/>
    <col min="4099" max="4100" width="15.7109375" style="1" customWidth="1"/>
    <col min="4101" max="4102" width="12.7109375" style="1" customWidth="1"/>
    <col min="4103" max="4103" width="16.5703125" style="1" customWidth="1"/>
    <col min="4104" max="4124" width="12.7109375" style="1" customWidth="1"/>
    <col min="4125" max="4125" width="8.85546875" style="1" bestFit="1" customWidth="1"/>
    <col min="4126" max="4352" width="9.140625" style="1"/>
    <col min="4353" max="4353" width="0" style="1" hidden="1" customWidth="1"/>
    <col min="4354" max="4354" width="9.140625" style="1"/>
    <col min="4355" max="4356" width="15.7109375" style="1" customWidth="1"/>
    <col min="4357" max="4358" width="12.7109375" style="1" customWidth="1"/>
    <col min="4359" max="4359" width="16.5703125" style="1" customWidth="1"/>
    <col min="4360" max="4380" width="12.7109375" style="1" customWidth="1"/>
    <col min="4381" max="4381" width="8.85546875" style="1" bestFit="1" customWidth="1"/>
    <col min="4382" max="4608" width="9.140625" style="1"/>
    <col min="4609" max="4609" width="0" style="1" hidden="1" customWidth="1"/>
    <col min="4610" max="4610" width="9.140625" style="1"/>
    <col min="4611" max="4612" width="15.7109375" style="1" customWidth="1"/>
    <col min="4613" max="4614" width="12.7109375" style="1" customWidth="1"/>
    <col min="4615" max="4615" width="16.5703125" style="1" customWidth="1"/>
    <col min="4616" max="4636" width="12.7109375" style="1" customWidth="1"/>
    <col min="4637" max="4637" width="8.85546875" style="1" bestFit="1" customWidth="1"/>
    <col min="4638" max="4864" width="9.140625" style="1"/>
    <col min="4865" max="4865" width="0" style="1" hidden="1" customWidth="1"/>
    <col min="4866" max="4866" width="9.140625" style="1"/>
    <col min="4867" max="4868" width="15.7109375" style="1" customWidth="1"/>
    <col min="4869" max="4870" width="12.7109375" style="1" customWidth="1"/>
    <col min="4871" max="4871" width="16.5703125" style="1" customWidth="1"/>
    <col min="4872" max="4892" width="12.7109375" style="1" customWidth="1"/>
    <col min="4893" max="4893" width="8.85546875" style="1" bestFit="1" customWidth="1"/>
    <col min="4894" max="5120" width="9.140625" style="1"/>
    <col min="5121" max="5121" width="0" style="1" hidden="1" customWidth="1"/>
    <col min="5122" max="5122" width="9.140625" style="1"/>
    <col min="5123" max="5124" width="15.7109375" style="1" customWidth="1"/>
    <col min="5125" max="5126" width="12.7109375" style="1" customWidth="1"/>
    <col min="5127" max="5127" width="16.5703125" style="1" customWidth="1"/>
    <col min="5128" max="5148" width="12.7109375" style="1" customWidth="1"/>
    <col min="5149" max="5149" width="8.85546875" style="1" bestFit="1" customWidth="1"/>
    <col min="5150" max="5376" width="9.140625" style="1"/>
    <col min="5377" max="5377" width="0" style="1" hidden="1" customWidth="1"/>
    <col min="5378" max="5378" width="9.140625" style="1"/>
    <col min="5379" max="5380" width="15.7109375" style="1" customWidth="1"/>
    <col min="5381" max="5382" width="12.7109375" style="1" customWidth="1"/>
    <col min="5383" max="5383" width="16.5703125" style="1" customWidth="1"/>
    <col min="5384" max="5404" width="12.7109375" style="1" customWidth="1"/>
    <col min="5405" max="5405" width="8.85546875" style="1" bestFit="1" customWidth="1"/>
    <col min="5406" max="5632" width="9.140625" style="1"/>
    <col min="5633" max="5633" width="0" style="1" hidden="1" customWidth="1"/>
    <col min="5634" max="5634" width="9.140625" style="1"/>
    <col min="5635" max="5636" width="15.7109375" style="1" customWidth="1"/>
    <col min="5637" max="5638" width="12.7109375" style="1" customWidth="1"/>
    <col min="5639" max="5639" width="16.5703125" style="1" customWidth="1"/>
    <col min="5640" max="5660" width="12.7109375" style="1" customWidth="1"/>
    <col min="5661" max="5661" width="8.85546875" style="1" bestFit="1" customWidth="1"/>
    <col min="5662" max="5888" width="9.140625" style="1"/>
    <col min="5889" max="5889" width="0" style="1" hidden="1" customWidth="1"/>
    <col min="5890" max="5890" width="9.140625" style="1"/>
    <col min="5891" max="5892" width="15.7109375" style="1" customWidth="1"/>
    <col min="5893" max="5894" width="12.7109375" style="1" customWidth="1"/>
    <col min="5895" max="5895" width="16.5703125" style="1" customWidth="1"/>
    <col min="5896" max="5916" width="12.7109375" style="1" customWidth="1"/>
    <col min="5917" max="5917" width="8.85546875" style="1" bestFit="1" customWidth="1"/>
    <col min="5918" max="6144" width="9.140625" style="1"/>
    <col min="6145" max="6145" width="0" style="1" hidden="1" customWidth="1"/>
    <col min="6146" max="6146" width="9.140625" style="1"/>
    <col min="6147" max="6148" width="15.7109375" style="1" customWidth="1"/>
    <col min="6149" max="6150" width="12.7109375" style="1" customWidth="1"/>
    <col min="6151" max="6151" width="16.5703125" style="1" customWidth="1"/>
    <col min="6152" max="6172" width="12.7109375" style="1" customWidth="1"/>
    <col min="6173" max="6173" width="8.85546875" style="1" bestFit="1" customWidth="1"/>
    <col min="6174" max="6400" width="9.140625" style="1"/>
    <col min="6401" max="6401" width="0" style="1" hidden="1" customWidth="1"/>
    <col min="6402" max="6402" width="9.140625" style="1"/>
    <col min="6403" max="6404" width="15.7109375" style="1" customWidth="1"/>
    <col min="6405" max="6406" width="12.7109375" style="1" customWidth="1"/>
    <col min="6407" max="6407" width="16.5703125" style="1" customWidth="1"/>
    <col min="6408" max="6428" width="12.7109375" style="1" customWidth="1"/>
    <col min="6429" max="6429" width="8.85546875" style="1" bestFit="1" customWidth="1"/>
    <col min="6430" max="6656" width="9.140625" style="1"/>
    <col min="6657" max="6657" width="0" style="1" hidden="1" customWidth="1"/>
    <col min="6658" max="6658" width="9.140625" style="1"/>
    <col min="6659" max="6660" width="15.7109375" style="1" customWidth="1"/>
    <col min="6661" max="6662" width="12.7109375" style="1" customWidth="1"/>
    <col min="6663" max="6663" width="16.5703125" style="1" customWidth="1"/>
    <col min="6664" max="6684" width="12.7109375" style="1" customWidth="1"/>
    <col min="6685" max="6685" width="8.85546875" style="1" bestFit="1" customWidth="1"/>
    <col min="6686" max="6912" width="9.140625" style="1"/>
    <col min="6913" max="6913" width="0" style="1" hidden="1" customWidth="1"/>
    <col min="6914" max="6914" width="9.140625" style="1"/>
    <col min="6915" max="6916" width="15.7109375" style="1" customWidth="1"/>
    <col min="6917" max="6918" width="12.7109375" style="1" customWidth="1"/>
    <col min="6919" max="6919" width="16.5703125" style="1" customWidth="1"/>
    <col min="6920" max="6940" width="12.7109375" style="1" customWidth="1"/>
    <col min="6941" max="6941" width="8.85546875" style="1" bestFit="1" customWidth="1"/>
    <col min="6942" max="7168" width="9.140625" style="1"/>
    <col min="7169" max="7169" width="0" style="1" hidden="1" customWidth="1"/>
    <col min="7170" max="7170" width="9.140625" style="1"/>
    <col min="7171" max="7172" width="15.7109375" style="1" customWidth="1"/>
    <col min="7173" max="7174" width="12.7109375" style="1" customWidth="1"/>
    <col min="7175" max="7175" width="16.5703125" style="1" customWidth="1"/>
    <col min="7176" max="7196" width="12.7109375" style="1" customWidth="1"/>
    <col min="7197" max="7197" width="8.85546875" style="1" bestFit="1" customWidth="1"/>
    <col min="7198" max="7424" width="9.140625" style="1"/>
    <col min="7425" max="7425" width="0" style="1" hidden="1" customWidth="1"/>
    <col min="7426" max="7426" width="9.140625" style="1"/>
    <col min="7427" max="7428" width="15.7109375" style="1" customWidth="1"/>
    <col min="7429" max="7430" width="12.7109375" style="1" customWidth="1"/>
    <col min="7431" max="7431" width="16.5703125" style="1" customWidth="1"/>
    <col min="7432" max="7452" width="12.7109375" style="1" customWidth="1"/>
    <col min="7453" max="7453" width="8.85546875" style="1" bestFit="1" customWidth="1"/>
    <col min="7454" max="7680" width="9.140625" style="1"/>
    <col min="7681" max="7681" width="0" style="1" hidden="1" customWidth="1"/>
    <col min="7682" max="7682" width="9.140625" style="1"/>
    <col min="7683" max="7684" width="15.7109375" style="1" customWidth="1"/>
    <col min="7685" max="7686" width="12.7109375" style="1" customWidth="1"/>
    <col min="7687" max="7687" width="16.5703125" style="1" customWidth="1"/>
    <col min="7688" max="7708" width="12.7109375" style="1" customWidth="1"/>
    <col min="7709" max="7709" width="8.85546875" style="1" bestFit="1" customWidth="1"/>
    <col min="7710" max="7936" width="9.140625" style="1"/>
    <col min="7937" max="7937" width="0" style="1" hidden="1" customWidth="1"/>
    <col min="7938" max="7938" width="9.140625" style="1"/>
    <col min="7939" max="7940" width="15.7109375" style="1" customWidth="1"/>
    <col min="7941" max="7942" width="12.7109375" style="1" customWidth="1"/>
    <col min="7943" max="7943" width="16.5703125" style="1" customWidth="1"/>
    <col min="7944" max="7964" width="12.7109375" style="1" customWidth="1"/>
    <col min="7965" max="7965" width="8.85546875" style="1" bestFit="1" customWidth="1"/>
    <col min="7966" max="8192" width="9.140625" style="1"/>
    <col min="8193" max="8193" width="0" style="1" hidden="1" customWidth="1"/>
    <col min="8194" max="8194" width="9.140625" style="1"/>
    <col min="8195" max="8196" width="15.7109375" style="1" customWidth="1"/>
    <col min="8197" max="8198" width="12.7109375" style="1" customWidth="1"/>
    <col min="8199" max="8199" width="16.5703125" style="1" customWidth="1"/>
    <col min="8200" max="8220" width="12.7109375" style="1" customWidth="1"/>
    <col min="8221" max="8221" width="8.85546875" style="1" bestFit="1" customWidth="1"/>
    <col min="8222" max="8448" width="9.140625" style="1"/>
    <col min="8449" max="8449" width="0" style="1" hidden="1" customWidth="1"/>
    <col min="8450" max="8450" width="9.140625" style="1"/>
    <col min="8451" max="8452" width="15.7109375" style="1" customWidth="1"/>
    <col min="8453" max="8454" width="12.7109375" style="1" customWidth="1"/>
    <col min="8455" max="8455" width="16.5703125" style="1" customWidth="1"/>
    <col min="8456" max="8476" width="12.7109375" style="1" customWidth="1"/>
    <col min="8477" max="8477" width="8.85546875" style="1" bestFit="1" customWidth="1"/>
    <col min="8478" max="8704" width="9.140625" style="1"/>
    <col min="8705" max="8705" width="0" style="1" hidden="1" customWidth="1"/>
    <col min="8706" max="8706" width="9.140625" style="1"/>
    <col min="8707" max="8708" width="15.7109375" style="1" customWidth="1"/>
    <col min="8709" max="8710" width="12.7109375" style="1" customWidth="1"/>
    <col min="8711" max="8711" width="16.5703125" style="1" customWidth="1"/>
    <col min="8712" max="8732" width="12.7109375" style="1" customWidth="1"/>
    <col min="8733" max="8733" width="8.85546875" style="1" bestFit="1" customWidth="1"/>
    <col min="8734" max="8960" width="9.140625" style="1"/>
    <col min="8961" max="8961" width="0" style="1" hidden="1" customWidth="1"/>
    <col min="8962" max="8962" width="9.140625" style="1"/>
    <col min="8963" max="8964" width="15.7109375" style="1" customWidth="1"/>
    <col min="8965" max="8966" width="12.7109375" style="1" customWidth="1"/>
    <col min="8967" max="8967" width="16.5703125" style="1" customWidth="1"/>
    <col min="8968" max="8988" width="12.7109375" style="1" customWidth="1"/>
    <col min="8989" max="8989" width="8.85546875" style="1" bestFit="1" customWidth="1"/>
    <col min="8990" max="9216" width="9.140625" style="1"/>
    <col min="9217" max="9217" width="0" style="1" hidden="1" customWidth="1"/>
    <col min="9218" max="9218" width="9.140625" style="1"/>
    <col min="9219" max="9220" width="15.7109375" style="1" customWidth="1"/>
    <col min="9221" max="9222" width="12.7109375" style="1" customWidth="1"/>
    <col min="9223" max="9223" width="16.5703125" style="1" customWidth="1"/>
    <col min="9224" max="9244" width="12.7109375" style="1" customWidth="1"/>
    <col min="9245" max="9245" width="8.85546875" style="1" bestFit="1" customWidth="1"/>
    <col min="9246" max="9472" width="9.140625" style="1"/>
    <col min="9473" max="9473" width="0" style="1" hidden="1" customWidth="1"/>
    <col min="9474" max="9474" width="9.140625" style="1"/>
    <col min="9475" max="9476" width="15.7109375" style="1" customWidth="1"/>
    <col min="9477" max="9478" width="12.7109375" style="1" customWidth="1"/>
    <col min="9479" max="9479" width="16.5703125" style="1" customWidth="1"/>
    <col min="9480" max="9500" width="12.7109375" style="1" customWidth="1"/>
    <col min="9501" max="9501" width="8.85546875" style="1" bestFit="1" customWidth="1"/>
    <col min="9502" max="9728" width="9.140625" style="1"/>
    <col min="9729" max="9729" width="0" style="1" hidden="1" customWidth="1"/>
    <col min="9730" max="9730" width="9.140625" style="1"/>
    <col min="9731" max="9732" width="15.7109375" style="1" customWidth="1"/>
    <col min="9733" max="9734" width="12.7109375" style="1" customWidth="1"/>
    <col min="9735" max="9735" width="16.5703125" style="1" customWidth="1"/>
    <col min="9736" max="9756" width="12.7109375" style="1" customWidth="1"/>
    <col min="9757" max="9757" width="8.85546875" style="1" bestFit="1" customWidth="1"/>
    <col min="9758" max="9984" width="9.140625" style="1"/>
    <col min="9985" max="9985" width="0" style="1" hidden="1" customWidth="1"/>
    <col min="9986" max="9986" width="9.140625" style="1"/>
    <col min="9987" max="9988" width="15.7109375" style="1" customWidth="1"/>
    <col min="9989" max="9990" width="12.7109375" style="1" customWidth="1"/>
    <col min="9991" max="9991" width="16.5703125" style="1" customWidth="1"/>
    <col min="9992" max="10012" width="12.7109375" style="1" customWidth="1"/>
    <col min="10013" max="10013" width="8.85546875" style="1" bestFit="1" customWidth="1"/>
    <col min="10014" max="10240" width="9.140625" style="1"/>
    <col min="10241" max="10241" width="0" style="1" hidden="1" customWidth="1"/>
    <col min="10242" max="10242" width="9.140625" style="1"/>
    <col min="10243" max="10244" width="15.7109375" style="1" customWidth="1"/>
    <col min="10245" max="10246" width="12.7109375" style="1" customWidth="1"/>
    <col min="10247" max="10247" width="16.5703125" style="1" customWidth="1"/>
    <col min="10248" max="10268" width="12.7109375" style="1" customWidth="1"/>
    <col min="10269" max="10269" width="8.85546875" style="1" bestFit="1" customWidth="1"/>
    <col min="10270" max="10496" width="9.140625" style="1"/>
    <col min="10497" max="10497" width="0" style="1" hidden="1" customWidth="1"/>
    <col min="10498" max="10498" width="9.140625" style="1"/>
    <col min="10499" max="10500" width="15.7109375" style="1" customWidth="1"/>
    <col min="10501" max="10502" width="12.7109375" style="1" customWidth="1"/>
    <col min="10503" max="10503" width="16.5703125" style="1" customWidth="1"/>
    <col min="10504" max="10524" width="12.7109375" style="1" customWidth="1"/>
    <col min="10525" max="10525" width="8.85546875" style="1" bestFit="1" customWidth="1"/>
    <col min="10526" max="10752" width="9.140625" style="1"/>
    <col min="10753" max="10753" width="0" style="1" hidden="1" customWidth="1"/>
    <col min="10754" max="10754" width="9.140625" style="1"/>
    <col min="10755" max="10756" width="15.7109375" style="1" customWidth="1"/>
    <col min="10757" max="10758" width="12.7109375" style="1" customWidth="1"/>
    <col min="10759" max="10759" width="16.5703125" style="1" customWidth="1"/>
    <col min="10760" max="10780" width="12.7109375" style="1" customWidth="1"/>
    <col min="10781" max="10781" width="8.85546875" style="1" bestFit="1" customWidth="1"/>
    <col min="10782" max="11008" width="9.140625" style="1"/>
    <col min="11009" max="11009" width="0" style="1" hidden="1" customWidth="1"/>
    <col min="11010" max="11010" width="9.140625" style="1"/>
    <col min="11011" max="11012" width="15.7109375" style="1" customWidth="1"/>
    <col min="11013" max="11014" width="12.7109375" style="1" customWidth="1"/>
    <col min="11015" max="11015" width="16.5703125" style="1" customWidth="1"/>
    <col min="11016" max="11036" width="12.7109375" style="1" customWidth="1"/>
    <col min="11037" max="11037" width="8.85546875" style="1" bestFit="1" customWidth="1"/>
    <col min="11038" max="11264" width="9.140625" style="1"/>
    <col min="11265" max="11265" width="0" style="1" hidden="1" customWidth="1"/>
    <col min="11266" max="11266" width="9.140625" style="1"/>
    <col min="11267" max="11268" width="15.7109375" style="1" customWidth="1"/>
    <col min="11269" max="11270" width="12.7109375" style="1" customWidth="1"/>
    <col min="11271" max="11271" width="16.5703125" style="1" customWidth="1"/>
    <col min="11272" max="11292" width="12.7109375" style="1" customWidth="1"/>
    <col min="11293" max="11293" width="8.85546875" style="1" bestFit="1" customWidth="1"/>
    <col min="11294" max="11520" width="9.140625" style="1"/>
    <col min="11521" max="11521" width="0" style="1" hidden="1" customWidth="1"/>
    <col min="11522" max="11522" width="9.140625" style="1"/>
    <col min="11523" max="11524" width="15.7109375" style="1" customWidth="1"/>
    <col min="11525" max="11526" width="12.7109375" style="1" customWidth="1"/>
    <col min="11527" max="11527" width="16.5703125" style="1" customWidth="1"/>
    <col min="11528" max="11548" width="12.7109375" style="1" customWidth="1"/>
    <col min="11549" max="11549" width="8.85546875" style="1" bestFit="1" customWidth="1"/>
    <col min="11550" max="11776" width="9.140625" style="1"/>
    <col min="11777" max="11777" width="0" style="1" hidden="1" customWidth="1"/>
    <col min="11778" max="11778" width="9.140625" style="1"/>
    <col min="11779" max="11780" width="15.7109375" style="1" customWidth="1"/>
    <col min="11781" max="11782" width="12.7109375" style="1" customWidth="1"/>
    <col min="11783" max="11783" width="16.5703125" style="1" customWidth="1"/>
    <col min="11784" max="11804" width="12.7109375" style="1" customWidth="1"/>
    <col min="11805" max="11805" width="8.85546875" style="1" bestFit="1" customWidth="1"/>
    <col min="11806" max="12032" width="9.140625" style="1"/>
    <col min="12033" max="12033" width="0" style="1" hidden="1" customWidth="1"/>
    <col min="12034" max="12034" width="9.140625" style="1"/>
    <col min="12035" max="12036" width="15.7109375" style="1" customWidth="1"/>
    <col min="12037" max="12038" width="12.7109375" style="1" customWidth="1"/>
    <col min="12039" max="12039" width="16.5703125" style="1" customWidth="1"/>
    <col min="12040" max="12060" width="12.7109375" style="1" customWidth="1"/>
    <col min="12061" max="12061" width="8.85546875" style="1" bestFit="1" customWidth="1"/>
    <col min="12062" max="12288" width="9.140625" style="1"/>
    <col min="12289" max="12289" width="0" style="1" hidden="1" customWidth="1"/>
    <col min="12290" max="12290" width="9.140625" style="1"/>
    <col min="12291" max="12292" width="15.7109375" style="1" customWidth="1"/>
    <col min="12293" max="12294" width="12.7109375" style="1" customWidth="1"/>
    <col min="12295" max="12295" width="16.5703125" style="1" customWidth="1"/>
    <col min="12296" max="12316" width="12.7109375" style="1" customWidth="1"/>
    <col min="12317" max="12317" width="8.85546875" style="1" bestFit="1" customWidth="1"/>
    <col min="12318" max="12544" width="9.140625" style="1"/>
    <col min="12545" max="12545" width="0" style="1" hidden="1" customWidth="1"/>
    <col min="12546" max="12546" width="9.140625" style="1"/>
    <col min="12547" max="12548" width="15.7109375" style="1" customWidth="1"/>
    <col min="12549" max="12550" width="12.7109375" style="1" customWidth="1"/>
    <col min="12551" max="12551" width="16.5703125" style="1" customWidth="1"/>
    <col min="12552" max="12572" width="12.7109375" style="1" customWidth="1"/>
    <col min="12573" max="12573" width="8.85546875" style="1" bestFit="1" customWidth="1"/>
    <col min="12574" max="12800" width="9.140625" style="1"/>
    <col min="12801" max="12801" width="0" style="1" hidden="1" customWidth="1"/>
    <col min="12802" max="12802" width="9.140625" style="1"/>
    <col min="12803" max="12804" width="15.7109375" style="1" customWidth="1"/>
    <col min="12805" max="12806" width="12.7109375" style="1" customWidth="1"/>
    <col min="12807" max="12807" width="16.5703125" style="1" customWidth="1"/>
    <col min="12808" max="12828" width="12.7109375" style="1" customWidth="1"/>
    <col min="12829" max="12829" width="8.85546875" style="1" bestFit="1" customWidth="1"/>
    <col min="12830" max="13056" width="9.140625" style="1"/>
    <col min="13057" max="13057" width="0" style="1" hidden="1" customWidth="1"/>
    <col min="13058" max="13058" width="9.140625" style="1"/>
    <col min="13059" max="13060" width="15.7109375" style="1" customWidth="1"/>
    <col min="13061" max="13062" width="12.7109375" style="1" customWidth="1"/>
    <col min="13063" max="13063" width="16.5703125" style="1" customWidth="1"/>
    <col min="13064" max="13084" width="12.7109375" style="1" customWidth="1"/>
    <col min="13085" max="13085" width="8.85546875" style="1" bestFit="1" customWidth="1"/>
    <col min="13086" max="13312" width="9.140625" style="1"/>
    <col min="13313" max="13313" width="0" style="1" hidden="1" customWidth="1"/>
    <col min="13314" max="13314" width="9.140625" style="1"/>
    <col min="13315" max="13316" width="15.7109375" style="1" customWidth="1"/>
    <col min="13317" max="13318" width="12.7109375" style="1" customWidth="1"/>
    <col min="13319" max="13319" width="16.5703125" style="1" customWidth="1"/>
    <col min="13320" max="13340" width="12.7109375" style="1" customWidth="1"/>
    <col min="13341" max="13341" width="8.85546875" style="1" bestFit="1" customWidth="1"/>
    <col min="13342" max="13568" width="9.140625" style="1"/>
    <col min="13569" max="13569" width="0" style="1" hidden="1" customWidth="1"/>
    <col min="13570" max="13570" width="9.140625" style="1"/>
    <col min="13571" max="13572" width="15.7109375" style="1" customWidth="1"/>
    <col min="13573" max="13574" width="12.7109375" style="1" customWidth="1"/>
    <col min="13575" max="13575" width="16.5703125" style="1" customWidth="1"/>
    <col min="13576" max="13596" width="12.7109375" style="1" customWidth="1"/>
    <col min="13597" max="13597" width="8.85546875" style="1" bestFit="1" customWidth="1"/>
    <col min="13598" max="13824" width="9.140625" style="1"/>
    <col min="13825" max="13825" width="0" style="1" hidden="1" customWidth="1"/>
    <col min="13826" max="13826" width="9.140625" style="1"/>
    <col min="13827" max="13828" width="15.7109375" style="1" customWidth="1"/>
    <col min="13829" max="13830" width="12.7109375" style="1" customWidth="1"/>
    <col min="13831" max="13831" width="16.5703125" style="1" customWidth="1"/>
    <col min="13832" max="13852" width="12.7109375" style="1" customWidth="1"/>
    <col min="13853" max="13853" width="8.85546875" style="1" bestFit="1" customWidth="1"/>
    <col min="13854" max="14080" width="9.140625" style="1"/>
    <col min="14081" max="14081" width="0" style="1" hidden="1" customWidth="1"/>
    <col min="14082" max="14082" width="9.140625" style="1"/>
    <col min="14083" max="14084" width="15.7109375" style="1" customWidth="1"/>
    <col min="14085" max="14086" width="12.7109375" style="1" customWidth="1"/>
    <col min="14087" max="14087" width="16.5703125" style="1" customWidth="1"/>
    <col min="14088" max="14108" width="12.7109375" style="1" customWidth="1"/>
    <col min="14109" max="14109" width="8.85546875" style="1" bestFit="1" customWidth="1"/>
    <col min="14110" max="14336" width="9.140625" style="1"/>
    <col min="14337" max="14337" width="0" style="1" hidden="1" customWidth="1"/>
    <col min="14338" max="14338" width="9.140625" style="1"/>
    <col min="14339" max="14340" width="15.7109375" style="1" customWidth="1"/>
    <col min="14341" max="14342" width="12.7109375" style="1" customWidth="1"/>
    <col min="14343" max="14343" width="16.5703125" style="1" customWidth="1"/>
    <col min="14344" max="14364" width="12.7109375" style="1" customWidth="1"/>
    <col min="14365" max="14365" width="8.85546875" style="1" bestFit="1" customWidth="1"/>
    <col min="14366" max="14592" width="9.140625" style="1"/>
    <col min="14593" max="14593" width="0" style="1" hidden="1" customWidth="1"/>
    <col min="14594" max="14594" width="9.140625" style="1"/>
    <col min="14595" max="14596" width="15.7109375" style="1" customWidth="1"/>
    <col min="14597" max="14598" width="12.7109375" style="1" customWidth="1"/>
    <col min="14599" max="14599" width="16.5703125" style="1" customWidth="1"/>
    <col min="14600" max="14620" width="12.7109375" style="1" customWidth="1"/>
    <col min="14621" max="14621" width="8.85546875" style="1" bestFit="1" customWidth="1"/>
    <col min="14622" max="14848" width="9.140625" style="1"/>
    <col min="14849" max="14849" width="0" style="1" hidden="1" customWidth="1"/>
    <col min="14850" max="14850" width="9.140625" style="1"/>
    <col min="14851" max="14852" width="15.7109375" style="1" customWidth="1"/>
    <col min="14853" max="14854" width="12.7109375" style="1" customWidth="1"/>
    <col min="14855" max="14855" width="16.5703125" style="1" customWidth="1"/>
    <col min="14856" max="14876" width="12.7109375" style="1" customWidth="1"/>
    <col min="14877" max="14877" width="8.85546875" style="1" bestFit="1" customWidth="1"/>
    <col min="14878" max="15104" width="9.140625" style="1"/>
    <col min="15105" max="15105" width="0" style="1" hidden="1" customWidth="1"/>
    <col min="15106" max="15106" width="9.140625" style="1"/>
    <col min="15107" max="15108" width="15.7109375" style="1" customWidth="1"/>
    <col min="15109" max="15110" width="12.7109375" style="1" customWidth="1"/>
    <col min="15111" max="15111" width="16.5703125" style="1" customWidth="1"/>
    <col min="15112" max="15132" width="12.7109375" style="1" customWidth="1"/>
    <col min="15133" max="15133" width="8.85546875" style="1" bestFit="1" customWidth="1"/>
    <col min="15134" max="15360" width="9.140625" style="1"/>
    <col min="15361" max="15361" width="0" style="1" hidden="1" customWidth="1"/>
    <col min="15362" max="15362" width="9.140625" style="1"/>
    <col min="15363" max="15364" width="15.7109375" style="1" customWidth="1"/>
    <col min="15365" max="15366" width="12.7109375" style="1" customWidth="1"/>
    <col min="15367" max="15367" width="16.5703125" style="1" customWidth="1"/>
    <col min="15368" max="15388" width="12.7109375" style="1" customWidth="1"/>
    <col min="15389" max="15389" width="8.85546875" style="1" bestFit="1" customWidth="1"/>
    <col min="15390" max="15616" width="9.140625" style="1"/>
    <col min="15617" max="15617" width="0" style="1" hidden="1" customWidth="1"/>
    <col min="15618" max="15618" width="9.140625" style="1"/>
    <col min="15619" max="15620" width="15.7109375" style="1" customWidth="1"/>
    <col min="15621" max="15622" width="12.7109375" style="1" customWidth="1"/>
    <col min="15623" max="15623" width="16.5703125" style="1" customWidth="1"/>
    <col min="15624" max="15644" width="12.7109375" style="1" customWidth="1"/>
    <col min="15645" max="15645" width="8.85546875" style="1" bestFit="1" customWidth="1"/>
    <col min="15646" max="15872" width="9.140625" style="1"/>
    <col min="15873" max="15873" width="0" style="1" hidden="1" customWidth="1"/>
    <col min="15874" max="15874" width="9.140625" style="1"/>
    <col min="15875" max="15876" width="15.7109375" style="1" customWidth="1"/>
    <col min="15877" max="15878" width="12.7109375" style="1" customWidth="1"/>
    <col min="15879" max="15879" width="16.5703125" style="1" customWidth="1"/>
    <col min="15880" max="15900" width="12.7109375" style="1" customWidth="1"/>
    <col min="15901" max="15901" width="8.85546875" style="1" bestFit="1" customWidth="1"/>
    <col min="15902" max="16128" width="9.140625" style="1"/>
    <col min="16129" max="16129" width="0" style="1" hidden="1" customWidth="1"/>
    <col min="16130" max="16130" width="9.140625" style="1"/>
    <col min="16131" max="16132" width="15.7109375" style="1" customWidth="1"/>
    <col min="16133" max="16134" width="12.7109375" style="1" customWidth="1"/>
    <col min="16135" max="16135" width="16.5703125" style="1" customWidth="1"/>
    <col min="16136" max="16156" width="12.7109375" style="1" customWidth="1"/>
    <col min="16157" max="16157" width="8.85546875" style="1" bestFit="1" customWidth="1"/>
    <col min="16158" max="16384" width="9.140625" style="1"/>
  </cols>
  <sheetData>
    <row r="1" spans="1:34">
      <c r="A1" s="73"/>
      <c r="B1" s="43" t="s">
        <v>110</v>
      </c>
    </row>
    <row r="3" spans="1:34">
      <c r="B3" s="13" t="s">
        <v>24</v>
      </c>
      <c r="C3" s="13" t="s">
        <v>23</v>
      </c>
      <c r="D3" s="13"/>
    </row>
    <row r="4" spans="1:34">
      <c r="B4" s="13"/>
      <c r="C4" s="14" t="s">
        <v>161</v>
      </c>
      <c r="D4" s="13"/>
    </row>
    <row r="5" spans="1:34">
      <c r="B5" s="13"/>
      <c r="C5" s="74" t="s">
        <v>162</v>
      </c>
      <c r="D5" s="13"/>
    </row>
    <row r="6" spans="1:34">
      <c r="B6" s="13"/>
      <c r="C6" s="13"/>
      <c r="D6" s="13"/>
    </row>
    <row r="7" spans="1:34">
      <c r="A7" s="963" t="s">
        <v>115</v>
      </c>
      <c r="B7" s="963" t="s">
        <v>163</v>
      </c>
      <c r="C7" s="963" t="s">
        <v>164</v>
      </c>
      <c r="D7" s="963" t="s">
        <v>117</v>
      </c>
      <c r="E7" s="962" t="s">
        <v>118</v>
      </c>
      <c r="F7" s="962"/>
      <c r="G7" s="962"/>
      <c r="H7" s="962" t="s">
        <v>119</v>
      </c>
      <c r="I7" s="962"/>
      <c r="J7" s="962"/>
      <c r="K7" s="962" t="s">
        <v>120</v>
      </c>
      <c r="L7" s="962"/>
      <c r="M7" s="962"/>
      <c r="N7" s="962" t="s">
        <v>121</v>
      </c>
      <c r="O7" s="962"/>
      <c r="P7" s="962"/>
      <c r="Q7" s="962" t="s">
        <v>122</v>
      </c>
      <c r="R7" s="962"/>
      <c r="S7" s="962"/>
      <c r="T7" s="962" t="s">
        <v>123</v>
      </c>
      <c r="U7" s="962"/>
      <c r="V7" s="962"/>
      <c r="W7" s="963" t="s">
        <v>114</v>
      </c>
      <c r="X7" s="963"/>
      <c r="Y7" s="963"/>
      <c r="Z7" s="963"/>
      <c r="AA7" s="963"/>
      <c r="AB7" s="963"/>
    </row>
    <row r="8" spans="1:34">
      <c r="A8" s="964"/>
      <c r="B8" s="965"/>
      <c r="C8" s="965"/>
      <c r="D8" s="963"/>
      <c r="E8" s="962"/>
      <c r="F8" s="962"/>
      <c r="G8" s="962"/>
      <c r="H8" s="962"/>
      <c r="I8" s="962"/>
      <c r="J8" s="962"/>
      <c r="K8" s="962"/>
      <c r="L8" s="962"/>
      <c r="M8" s="962"/>
      <c r="N8" s="962"/>
      <c r="O8" s="962"/>
      <c r="P8" s="962"/>
      <c r="Q8" s="962"/>
      <c r="R8" s="962"/>
      <c r="S8" s="962"/>
      <c r="T8" s="962"/>
      <c r="U8" s="962"/>
      <c r="V8" s="962"/>
      <c r="W8" s="75"/>
      <c r="X8" s="75"/>
      <c r="Y8" s="75"/>
      <c r="Z8" s="75"/>
      <c r="AA8" s="75"/>
      <c r="AB8" s="75"/>
    </row>
    <row r="9" spans="1:34" ht="71.25">
      <c r="A9" s="964"/>
      <c r="B9" s="965"/>
      <c r="C9" s="965"/>
      <c r="D9" s="963"/>
      <c r="E9" s="256" t="s">
        <v>165</v>
      </c>
      <c r="F9" s="256" t="s">
        <v>166</v>
      </c>
      <c r="G9" s="256" t="s">
        <v>167</v>
      </c>
      <c r="H9" s="256" t="s">
        <v>165</v>
      </c>
      <c r="I9" s="256" t="s">
        <v>168</v>
      </c>
      <c r="J9" s="256" t="s">
        <v>167</v>
      </c>
      <c r="K9" s="256" t="s">
        <v>165</v>
      </c>
      <c r="L9" s="256" t="s">
        <v>168</v>
      </c>
      <c r="M9" s="256" t="s">
        <v>167</v>
      </c>
      <c r="N9" s="256" t="s">
        <v>165</v>
      </c>
      <c r="O9" s="256" t="s">
        <v>168</v>
      </c>
      <c r="P9" s="256" t="s">
        <v>167</v>
      </c>
      <c r="Q9" s="256" t="s">
        <v>165</v>
      </c>
      <c r="R9" s="256" t="s">
        <v>168</v>
      </c>
      <c r="S9" s="256" t="s">
        <v>167</v>
      </c>
      <c r="T9" s="256" t="s">
        <v>165</v>
      </c>
      <c r="U9" s="256" t="s">
        <v>168</v>
      </c>
      <c r="V9" s="256" t="s">
        <v>167</v>
      </c>
      <c r="W9" s="76" t="str">
        <f>E7</f>
        <v>Base Year</v>
      </c>
      <c r="X9" s="76" t="str">
        <f>H7</f>
        <v>Year 1</v>
      </c>
      <c r="Y9" s="76" t="str">
        <f>K7</f>
        <v>Year 2</v>
      </c>
      <c r="Z9" s="76" t="str">
        <f>N7</f>
        <v>Year 3</v>
      </c>
      <c r="AA9" s="76" t="str">
        <f>Q7</f>
        <v>Year 4</v>
      </c>
      <c r="AB9" s="76" t="str">
        <f>T7</f>
        <v>Year 5</v>
      </c>
    </row>
    <row r="10" spans="1:34" ht="21" customHeight="1">
      <c r="A10" s="77"/>
      <c r="B10" s="222"/>
      <c r="C10" s="223" t="s">
        <v>169</v>
      </c>
      <c r="D10" s="224"/>
      <c r="E10" s="225">
        <v>94.194999999999993</v>
      </c>
      <c r="F10" s="225">
        <v>61.92</v>
      </c>
      <c r="G10" s="226">
        <v>6.9990652799999999</v>
      </c>
      <c r="H10" s="225">
        <v>98.9</v>
      </c>
      <c r="I10" s="225">
        <v>65.016000000000005</v>
      </c>
      <c r="J10" s="226">
        <v>7.7160988800000014</v>
      </c>
      <c r="K10" s="225">
        <v>103.85</v>
      </c>
      <c r="L10" s="225">
        <v>68.266800000000003</v>
      </c>
      <c r="M10" s="226">
        <v>8.5074086160000011</v>
      </c>
      <c r="N10" s="225">
        <v>109.04</v>
      </c>
      <c r="O10" s="225">
        <v>71.680140000000009</v>
      </c>
      <c r="P10" s="226">
        <v>9.3792029587200023</v>
      </c>
      <c r="Q10" s="225">
        <v>114.49</v>
      </c>
      <c r="R10" s="225"/>
      <c r="S10" s="226">
        <v>10.340390628036001</v>
      </c>
      <c r="T10" s="225">
        <v>120.21</v>
      </c>
      <c r="U10" s="225">
        <v>79.02735435000001</v>
      </c>
      <c r="V10" s="226">
        <v>11.399853919696202</v>
      </c>
      <c r="W10" s="227"/>
      <c r="X10" s="227"/>
      <c r="Y10" s="227"/>
      <c r="Z10" s="227"/>
      <c r="AA10" s="227"/>
      <c r="AB10" s="227"/>
    </row>
    <row r="11" spans="1:34" ht="21" customHeight="1">
      <c r="A11" s="77"/>
      <c r="B11" s="222"/>
      <c r="C11" s="223" t="s">
        <v>170</v>
      </c>
      <c r="D11" s="224"/>
      <c r="E11" s="225">
        <v>8.43</v>
      </c>
      <c r="F11" s="225">
        <v>489.07</v>
      </c>
      <c r="G11" s="226">
        <v>4.9474321200000002</v>
      </c>
      <c r="H11" s="225">
        <v>8.85</v>
      </c>
      <c r="I11" s="225">
        <v>513.52350000000001</v>
      </c>
      <c r="J11" s="226">
        <v>5.4536195699999999</v>
      </c>
      <c r="K11" s="225">
        <v>9.2899999999999991</v>
      </c>
      <c r="L11" s="225">
        <v>539.19967500000007</v>
      </c>
      <c r="M11" s="226">
        <v>6.0109979769000006</v>
      </c>
      <c r="N11" s="225">
        <v>9.75</v>
      </c>
      <c r="O11" s="225">
        <v>566.15965875000006</v>
      </c>
      <c r="P11" s="226">
        <v>6.6240680073750005</v>
      </c>
      <c r="Q11" s="225">
        <v>10.24</v>
      </c>
      <c r="R11" s="225"/>
      <c r="S11" s="226">
        <v>7.3048183810560001</v>
      </c>
      <c r="T11" s="225">
        <v>10.75</v>
      </c>
      <c r="U11" s="225">
        <v>624.19102377187505</v>
      </c>
      <c r="V11" s="226">
        <v>8.052064206657187</v>
      </c>
      <c r="W11" s="227"/>
      <c r="X11" s="227"/>
      <c r="Y11" s="227"/>
      <c r="Z11" s="227"/>
      <c r="AA11" s="227"/>
      <c r="AB11" s="227"/>
    </row>
    <row r="12" spans="1:34" ht="21" customHeight="1">
      <c r="A12" s="77"/>
      <c r="B12" s="222"/>
      <c r="C12" s="223" t="s">
        <v>171</v>
      </c>
      <c r="D12" s="224"/>
      <c r="E12" s="225"/>
      <c r="F12" s="225"/>
      <c r="G12" s="226">
        <v>0</v>
      </c>
      <c r="H12" s="225"/>
      <c r="I12" s="225"/>
      <c r="J12" s="226">
        <v>0</v>
      </c>
      <c r="K12" s="225"/>
      <c r="L12" s="225"/>
      <c r="M12" s="226">
        <v>0</v>
      </c>
      <c r="N12" s="225"/>
      <c r="O12" s="225"/>
      <c r="P12" s="226">
        <v>0</v>
      </c>
      <c r="Q12" s="225"/>
      <c r="R12" s="225"/>
      <c r="S12" s="226">
        <v>0</v>
      </c>
      <c r="T12" s="225"/>
      <c r="U12" s="225"/>
      <c r="V12" s="226">
        <v>0</v>
      </c>
      <c r="W12" s="227"/>
      <c r="X12" s="227"/>
      <c r="Y12" s="227"/>
      <c r="Z12" s="227"/>
      <c r="AA12" s="227"/>
      <c r="AB12" s="228"/>
    </row>
    <row r="13" spans="1:34" ht="21" customHeight="1">
      <c r="A13" s="257"/>
      <c r="B13" s="258"/>
      <c r="C13" s="229" t="s">
        <v>172</v>
      </c>
      <c r="D13" s="230"/>
      <c r="E13" s="231">
        <f>SUM(E10:E12)</f>
        <v>102.625</v>
      </c>
      <c r="F13" s="231"/>
      <c r="G13" s="232">
        <f>SUM(G10:G12)</f>
        <v>11.9464974</v>
      </c>
      <c r="H13" s="232">
        <f>SUM(H10:H12)</f>
        <v>107.75</v>
      </c>
      <c r="I13" s="231"/>
      <c r="J13" s="232">
        <f>SUM(J10:J12)</f>
        <v>13.169718450000001</v>
      </c>
      <c r="K13" s="232">
        <f>SUM(K10:K12)</f>
        <v>113.13999999999999</v>
      </c>
      <c r="L13" s="231"/>
      <c r="M13" s="232">
        <f>SUM(M10:M12)</f>
        <v>14.518406592900002</v>
      </c>
      <c r="N13" s="232">
        <f>SUM(N10:N12)</f>
        <v>118.79</v>
      </c>
      <c r="O13" s="231"/>
      <c r="P13" s="232">
        <f>SUM(P10:P12)</f>
        <v>16.003270966095002</v>
      </c>
      <c r="Q13" s="232">
        <f>SUM(Q10:Q12)</f>
        <v>124.72999999999999</v>
      </c>
      <c r="R13" s="231"/>
      <c r="S13" s="232">
        <f>SUM(S10:S12)</f>
        <v>17.645209009092</v>
      </c>
      <c r="T13" s="232">
        <f>SUM(T10:T12)</f>
        <v>130.95999999999998</v>
      </c>
      <c r="U13" s="231"/>
      <c r="V13" s="232">
        <f>SUM(V10:V12)</f>
        <v>19.451918126353391</v>
      </c>
      <c r="W13" s="232"/>
      <c r="X13" s="233"/>
      <c r="Y13" s="233"/>
      <c r="Z13" s="233"/>
      <c r="AA13" s="233"/>
      <c r="AB13" s="233"/>
    </row>
    <row r="14" spans="1:34">
      <c r="B14" s="234"/>
      <c r="C14" s="234"/>
      <c r="D14" s="234"/>
      <c r="E14" s="234"/>
      <c r="F14" s="234"/>
      <c r="G14" s="234"/>
      <c r="H14" s="234"/>
      <c r="I14" s="234"/>
      <c r="J14" s="234"/>
      <c r="K14" s="234"/>
      <c r="L14" s="234"/>
      <c r="M14" s="234"/>
      <c r="N14" s="234"/>
      <c r="O14" s="234"/>
      <c r="P14" s="234"/>
      <c r="Q14" s="234"/>
      <c r="R14" s="234"/>
      <c r="S14" s="234"/>
      <c r="T14" s="234"/>
      <c r="U14" s="234"/>
      <c r="V14" s="234"/>
      <c r="W14" s="234"/>
      <c r="X14" s="234"/>
      <c r="Y14" s="234"/>
      <c r="Z14" s="234"/>
      <c r="AA14" s="234"/>
      <c r="AB14" s="234"/>
    </row>
    <row r="15" spans="1:34">
      <c r="B15" s="235" t="s">
        <v>173</v>
      </c>
      <c r="C15" s="234"/>
      <c r="D15" s="234"/>
      <c r="E15" s="234"/>
      <c r="F15" s="234"/>
      <c r="G15" s="234"/>
      <c r="H15" s="234"/>
      <c r="I15" s="234"/>
      <c r="J15" s="234"/>
      <c r="K15" s="234"/>
      <c r="L15" s="234"/>
      <c r="M15" s="234"/>
      <c r="N15" s="234"/>
      <c r="O15" s="234"/>
      <c r="P15" s="234"/>
      <c r="Q15" s="234"/>
      <c r="R15" s="234"/>
      <c r="S15" s="234"/>
      <c r="T15" s="234"/>
      <c r="U15" s="234"/>
      <c r="V15" s="234"/>
      <c r="W15" s="234"/>
      <c r="X15" s="234"/>
      <c r="Y15" s="234"/>
      <c r="Z15" s="234"/>
      <c r="AA15" s="234"/>
      <c r="AB15" s="234"/>
    </row>
    <row r="16" spans="1:34">
      <c r="A16" s="963" t="s">
        <v>115</v>
      </c>
      <c r="B16" s="963" t="s">
        <v>163</v>
      </c>
      <c r="C16" s="963" t="s">
        <v>174</v>
      </c>
      <c r="D16" s="963" t="s">
        <v>117</v>
      </c>
      <c r="E16" s="966" t="str">
        <f>E7</f>
        <v>Base Year</v>
      </c>
      <c r="F16" s="966"/>
      <c r="G16" s="966"/>
      <c r="H16" s="966"/>
      <c r="I16" s="966" t="str">
        <f>H7</f>
        <v>Year 1</v>
      </c>
      <c r="J16" s="966"/>
      <c r="K16" s="966"/>
      <c r="L16" s="966"/>
      <c r="M16" s="966" t="str">
        <f>K7</f>
        <v>Year 2</v>
      </c>
      <c r="N16" s="966"/>
      <c r="O16" s="966"/>
      <c r="P16" s="966"/>
      <c r="Q16" s="966" t="s">
        <v>121</v>
      </c>
      <c r="R16" s="966"/>
      <c r="S16" s="966"/>
      <c r="T16" s="966"/>
      <c r="U16" s="966" t="str">
        <f>Q7</f>
        <v>Year 4</v>
      </c>
      <c r="V16" s="966"/>
      <c r="W16" s="966"/>
      <c r="X16" s="966"/>
      <c r="Y16" s="966" t="str">
        <f>T7</f>
        <v>Year 5</v>
      </c>
      <c r="Z16" s="966"/>
      <c r="AA16" s="966"/>
      <c r="AB16" s="966"/>
      <c r="AC16" s="963" t="s">
        <v>114</v>
      </c>
      <c r="AD16" s="963"/>
      <c r="AE16" s="963"/>
      <c r="AF16" s="963"/>
      <c r="AG16" s="963"/>
      <c r="AH16" s="963"/>
    </row>
    <row r="17" spans="1:34">
      <c r="A17" s="964"/>
      <c r="B17" s="963"/>
      <c r="C17" s="963"/>
      <c r="D17" s="963"/>
      <c r="E17" s="966"/>
      <c r="F17" s="966"/>
      <c r="G17" s="966"/>
      <c r="H17" s="966"/>
      <c r="I17" s="966"/>
      <c r="J17" s="966"/>
      <c r="K17" s="966"/>
      <c r="L17" s="966"/>
      <c r="M17" s="966"/>
      <c r="N17" s="966"/>
      <c r="O17" s="966"/>
      <c r="P17" s="966"/>
      <c r="Q17" s="966"/>
      <c r="R17" s="966"/>
      <c r="S17" s="966"/>
      <c r="T17" s="966"/>
      <c r="U17" s="966"/>
      <c r="V17" s="966"/>
      <c r="W17" s="966"/>
      <c r="X17" s="966"/>
      <c r="Y17" s="966"/>
      <c r="Z17" s="966"/>
      <c r="AA17" s="966"/>
      <c r="AB17" s="966"/>
      <c r="AC17" s="75"/>
      <c r="AD17" s="75"/>
      <c r="AE17" s="75"/>
      <c r="AF17" s="75"/>
      <c r="AG17" s="75"/>
      <c r="AH17" s="75"/>
    </row>
    <row r="18" spans="1:34" ht="71.25">
      <c r="A18" s="964"/>
      <c r="B18" s="963"/>
      <c r="C18" s="963"/>
      <c r="D18" s="963"/>
      <c r="E18" s="256" t="s">
        <v>165</v>
      </c>
      <c r="F18" s="80" t="s">
        <v>175</v>
      </c>
      <c r="G18" s="256" t="s">
        <v>166</v>
      </c>
      <c r="H18" s="256" t="s">
        <v>167</v>
      </c>
      <c r="I18" s="256" t="s">
        <v>165</v>
      </c>
      <c r="J18" s="256" t="s">
        <v>175</v>
      </c>
      <c r="K18" s="256" t="s">
        <v>168</v>
      </c>
      <c r="L18" s="256" t="s">
        <v>167</v>
      </c>
      <c r="M18" s="256" t="s">
        <v>165</v>
      </c>
      <c r="N18" s="256" t="s">
        <v>176</v>
      </c>
      <c r="O18" s="256" t="s">
        <v>168</v>
      </c>
      <c r="P18" s="256" t="s">
        <v>167</v>
      </c>
      <c r="Q18" s="256" t="s">
        <v>165</v>
      </c>
      <c r="R18" s="256" t="s">
        <v>175</v>
      </c>
      <c r="S18" s="256" t="s">
        <v>168</v>
      </c>
      <c r="T18" s="256" t="s">
        <v>167</v>
      </c>
      <c r="U18" s="256" t="s">
        <v>165</v>
      </c>
      <c r="V18" s="256" t="s">
        <v>175</v>
      </c>
      <c r="W18" s="256" t="s">
        <v>168</v>
      </c>
      <c r="X18" s="256" t="s">
        <v>167</v>
      </c>
      <c r="Y18" s="256" t="s">
        <v>165</v>
      </c>
      <c r="Z18" s="256" t="s">
        <v>175</v>
      </c>
      <c r="AA18" s="256" t="s">
        <v>168</v>
      </c>
      <c r="AB18" s="256" t="s">
        <v>167</v>
      </c>
      <c r="AC18" s="256" t="str">
        <f>E16</f>
        <v>Base Year</v>
      </c>
      <c r="AD18" s="256" t="str">
        <f>I16</f>
        <v>Year 1</v>
      </c>
      <c r="AE18" s="256" t="str">
        <f>M16</f>
        <v>Year 2</v>
      </c>
      <c r="AF18" s="256" t="str">
        <f>Q16</f>
        <v>Year 3</v>
      </c>
      <c r="AG18" s="256" t="str">
        <f>U16</f>
        <v>Year 4</v>
      </c>
      <c r="AH18" s="256" t="str">
        <f>Y16</f>
        <v>Year 5</v>
      </c>
    </row>
    <row r="19" spans="1:34" ht="18.75" customHeight="1">
      <c r="A19" s="77"/>
      <c r="B19" s="236">
        <v>1</v>
      </c>
      <c r="C19" s="237" t="s">
        <v>172</v>
      </c>
      <c r="D19" s="224"/>
      <c r="E19" s="226">
        <v>94.194999999999993</v>
      </c>
      <c r="F19" s="238">
        <v>12</v>
      </c>
      <c r="G19" s="226">
        <v>61.92</v>
      </c>
      <c r="H19" s="226">
        <v>6.9990652799999999</v>
      </c>
      <c r="I19" s="237"/>
      <c r="J19" s="237"/>
      <c r="K19" s="237"/>
      <c r="L19" s="226">
        <v>0</v>
      </c>
      <c r="M19" s="237"/>
      <c r="N19" s="237"/>
      <c r="O19" s="237"/>
      <c r="P19" s="226">
        <v>0</v>
      </c>
      <c r="Q19" s="237"/>
      <c r="R19" s="237"/>
      <c r="S19" s="237"/>
      <c r="T19" s="226">
        <v>0</v>
      </c>
      <c r="U19" s="237"/>
      <c r="V19" s="237"/>
      <c r="W19" s="237"/>
      <c r="X19" s="226">
        <v>0</v>
      </c>
      <c r="Y19" s="237"/>
      <c r="Z19" s="237"/>
      <c r="AA19" s="237"/>
      <c r="AB19" s="226">
        <v>0</v>
      </c>
      <c r="AC19" s="78"/>
      <c r="AD19" s="257"/>
      <c r="AE19" s="257"/>
      <c r="AF19" s="257"/>
      <c r="AG19" s="257"/>
      <c r="AH19" s="257"/>
    </row>
    <row r="20" spans="1:34" ht="18.75" customHeight="1">
      <c r="A20" s="77"/>
      <c r="B20" s="239">
        <v>2</v>
      </c>
      <c r="C20" s="237"/>
      <c r="D20" s="224"/>
      <c r="E20" s="237"/>
      <c r="F20" s="237"/>
      <c r="G20" s="237"/>
      <c r="H20" s="226">
        <v>0</v>
      </c>
      <c r="I20" s="226">
        <v>98.9</v>
      </c>
      <c r="J20" s="238">
        <v>12</v>
      </c>
      <c r="K20" s="226">
        <v>65.016000000000005</v>
      </c>
      <c r="L20" s="226">
        <v>7.7160988800000014</v>
      </c>
      <c r="M20" s="237"/>
      <c r="N20" s="237"/>
      <c r="O20" s="237"/>
      <c r="P20" s="226">
        <v>0</v>
      </c>
      <c r="Q20" s="237"/>
      <c r="R20" s="237"/>
      <c r="S20" s="237"/>
      <c r="T20" s="226">
        <v>0</v>
      </c>
      <c r="U20" s="237"/>
      <c r="V20" s="237"/>
      <c r="W20" s="237"/>
      <c r="X20" s="226">
        <v>0</v>
      </c>
      <c r="Y20" s="237"/>
      <c r="Z20" s="237"/>
      <c r="AA20" s="237"/>
      <c r="AB20" s="226">
        <v>0</v>
      </c>
      <c r="AC20" s="78"/>
      <c r="AD20" s="257"/>
      <c r="AE20" s="257"/>
      <c r="AF20" s="257"/>
      <c r="AG20" s="257"/>
      <c r="AH20" s="257"/>
    </row>
    <row r="21" spans="1:34" ht="18.75" customHeight="1">
      <c r="A21" s="77"/>
      <c r="B21" s="239">
        <v>3</v>
      </c>
      <c r="C21" s="237"/>
      <c r="D21" s="224"/>
      <c r="E21" s="237"/>
      <c r="F21" s="237"/>
      <c r="G21" s="237"/>
      <c r="H21" s="226">
        <v>0</v>
      </c>
      <c r="I21" s="237"/>
      <c r="J21" s="237"/>
      <c r="K21" s="237"/>
      <c r="L21" s="226">
        <v>0</v>
      </c>
      <c r="M21" s="226">
        <v>103.85</v>
      </c>
      <c r="N21" s="238">
        <v>12</v>
      </c>
      <c r="O21" s="226">
        <v>68.266800000000003</v>
      </c>
      <c r="P21" s="226">
        <v>8.5074086160000011</v>
      </c>
      <c r="Q21" s="237"/>
      <c r="R21" s="237"/>
      <c r="S21" s="237"/>
      <c r="T21" s="226">
        <v>0</v>
      </c>
      <c r="U21" s="237"/>
      <c r="V21" s="237"/>
      <c r="W21" s="237"/>
      <c r="X21" s="226">
        <v>0</v>
      </c>
      <c r="Y21" s="237"/>
      <c r="Z21" s="237"/>
      <c r="AA21" s="237"/>
      <c r="AB21" s="226">
        <v>0</v>
      </c>
      <c r="AC21" s="78"/>
      <c r="AD21" s="257"/>
      <c r="AE21" s="257"/>
      <c r="AF21" s="257"/>
      <c r="AG21" s="257"/>
      <c r="AH21" s="257"/>
    </row>
    <row r="22" spans="1:34" ht="18.75" customHeight="1">
      <c r="A22" s="77"/>
      <c r="B22" s="239">
        <v>4</v>
      </c>
      <c r="C22" s="237"/>
      <c r="D22" s="224"/>
      <c r="E22" s="237"/>
      <c r="F22" s="237"/>
      <c r="G22" s="237"/>
      <c r="H22" s="226">
        <v>0</v>
      </c>
      <c r="I22" s="237"/>
      <c r="J22" s="237"/>
      <c r="K22" s="237"/>
      <c r="L22" s="226">
        <v>0</v>
      </c>
      <c r="M22" s="237"/>
      <c r="N22" s="237"/>
      <c r="O22" s="237"/>
      <c r="P22" s="226">
        <v>0</v>
      </c>
      <c r="Q22" s="226">
        <v>109.04</v>
      </c>
      <c r="R22" s="238">
        <v>12</v>
      </c>
      <c r="S22" s="226">
        <v>71.680140000000009</v>
      </c>
      <c r="T22" s="226">
        <v>9.3792029587200023</v>
      </c>
      <c r="U22" s="237"/>
      <c r="V22" s="237"/>
      <c r="W22" s="237"/>
      <c r="X22" s="226">
        <v>0</v>
      </c>
      <c r="Y22" s="237"/>
      <c r="Z22" s="237"/>
      <c r="AA22" s="237"/>
      <c r="AB22" s="226">
        <v>0</v>
      </c>
      <c r="AC22" s="78"/>
      <c r="AD22" s="257"/>
      <c r="AE22" s="257"/>
      <c r="AF22" s="257"/>
      <c r="AG22" s="257"/>
      <c r="AH22" s="257"/>
    </row>
    <row r="23" spans="1:34" ht="18.75" customHeight="1">
      <c r="A23" s="77"/>
      <c r="B23" s="239">
        <v>5</v>
      </c>
      <c r="C23" s="237"/>
      <c r="D23" s="224"/>
      <c r="E23" s="237"/>
      <c r="F23" s="237"/>
      <c r="G23" s="237"/>
      <c r="H23" s="226">
        <v>0</v>
      </c>
      <c r="I23" s="237"/>
      <c r="J23" s="237"/>
      <c r="K23" s="237"/>
      <c r="L23" s="226">
        <v>0</v>
      </c>
      <c r="M23" s="237"/>
      <c r="N23" s="237"/>
      <c r="O23" s="237"/>
      <c r="P23" s="226">
        <v>0</v>
      </c>
      <c r="Q23" s="237"/>
      <c r="R23" s="237"/>
      <c r="S23" s="237"/>
      <c r="T23" s="226">
        <v>0</v>
      </c>
      <c r="U23" s="226">
        <v>114.49</v>
      </c>
      <c r="V23" s="238">
        <v>12</v>
      </c>
      <c r="W23" s="226">
        <v>75.264147000000008</v>
      </c>
      <c r="X23" s="226">
        <v>10.340390628036001</v>
      </c>
      <c r="Y23" s="237"/>
      <c r="Z23" s="237"/>
      <c r="AA23" s="237"/>
      <c r="AB23" s="226">
        <v>0</v>
      </c>
      <c r="AC23" s="78"/>
      <c r="AD23" s="257"/>
      <c r="AE23" s="257"/>
      <c r="AF23" s="257"/>
      <c r="AG23" s="257"/>
      <c r="AH23" s="257"/>
    </row>
    <row r="24" spans="1:34" ht="18.75" customHeight="1">
      <c r="A24" s="77"/>
      <c r="B24" s="239">
        <v>6</v>
      </c>
      <c r="C24" s="237"/>
      <c r="D24" s="224"/>
      <c r="E24" s="237"/>
      <c r="F24" s="237"/>
      <c r="G24" s="237"/>
      <c r="H24" s="226">
        <v>0</v>
      </c>
      <c r="I24" s="237"/>
      <c r="J24" s="237"/>
      <c r="K24" s="237"/>
      <c r="L24" s="226">
        <v>0</v>
      </c>
      <c r="M24" s="237"/>
      <c r="N24" s="237"/>
      <c r="O24" s="237"/>
      <c r="P24" s="226">
        <v>0</v>
      </c>
      <c r="Q24" s="237"/>
      <c r="R24" s="237"/>
      <c r="S24" s="237"/>
      <c r="T24" s="226">
        <v>0</v>
      </c>
      <c r="U24" s="237"/>
      <c r="V24" s="237"/>
      <c r="W24" s="237"/>
      <c r="X24" s="226">
        <v>0</v>
      </c>
      <c r="Y24" s="226">
        <v>120.21</v>
      </c>
      <c r="Z24" s="238">
        <v>12</v>
      </c>
      <c r="AA24" s="226">
        <v>79.02735435000001</v>
      </c>
      <c r="AB24" s="226">
        <v>11.399853919696202</v>
      </c>
      <c r="AC24" s="78"/>
      <c r="AD24" s="257"/>
      <c r="AE24" s="257"/>
      <c r="AF24" s="257"/>
      <c r="AG24" s="257"/>
      <c r="AH24" s="257"/>
    </row>
    <row r="25" spans="1:34">
      <c r="A25" s="257"/>
      <c r="B25" s="258"/>
      <c r="C25" s="229" t="s">
        <v>172</v>
      </c>
      <c r="D25" s="230"/>
      <c r="E25" s="231"/>
      <c r="F25" s="231"/>
      <c r="G25" s="231"/>
      <c r="H25" s="232">
        <f>SUM(H19:H24)</f>
        <v>6.9990652799999999</v>
      </c>
      <c r="I25" s="231"/>
      <c r="J25" s="231"/>
      <c r="K25" s="231"/>
      <c r="L25" s="232">
        <f>SUM(L19:L24)</f>
        <v>7.7160988800000014</v>
      </c>
      <c r="M25" s="231"/>
      <c r="N25" s="231"/>
      <c r="O25" s="231"/>
      <c r="P25" s="232">
        <f>SUM(P19:P24)</f>
        <v>8.5074086160000011</v>
      </c>
      <c r="Q25" s="231"/>
      <c r="R25" s="231"/>
      <c r="S25" s="231"/>
      <c r="T25" s="231">
        <f>SUM(T19:T24)</f>
        <v>9.3792029587200023</v>
      </c>
      <c r="U25" s="231"/>
      <c r="V25" s="231"/>
      <c r="W25" s="231"/>
      <c r="X25" s="231">
        <f>SUM(X19:X24)</f>
        <v>10.340390628036001</v>
      </c>
      <c r="Y25" s="231"/>
      <c r="Z25" s="231"/>
      <c r="AA25" s="231"/>
      <c r="AB25" s="232">
        <f>SUM(AB19:AB24)</f>
        <v>11.399853919696202</v>
      </c>
      <c r="AC25" s="79"/>
      <c r="AD25" s="257"/>
      <c r="AE25" s="257"/>
      <c r="AF25" s="257"/>
      <c r="AG25" s="257"/>
      <c r="AH25" s="257"/>
    </row>
    <row r="26" spans="1:34">
      <c r="B26" s="234"/>
      <c r="C26" s="234"/>
      <c r="D26" s="234"/>
      <c r="E26" s="234"/>
      <c r="F26" s="234"/>
      <c r="G26" s="234"/>
      <c r="H26" s="234"/>
      <c r="I26" s="234"/>
      <c r="J26" s="234"/>
      <c r="K26" s="234"/>
      <c r="L26" s="234"/>
      <c r="M26" s="234"/>
      <c r="N26" s="234"/>
      <c r="O26" s="234"/>
      <c r="P26" s="234"/>
      <c r="Q26" s="234"/>
      <c r="R26" s="234"/>
      <c r="S26" s="234"/>
      <c r="T26" s="234"/>
      <c r="U26" s="234"/>
      <c r="V26" s="234"/>
      <c r="W26" s="234"/>
      <c r="X26" s="234"/>
      <c r="Y26" s="234"/>
      <c r="Z26" s="234"/>
      <c r="AA26" s="234"/>
      <c r="AB26" s="234"/>
    </row>
    <row r="27" spans="1:34" ht="15" thickBot="1">
      <c r="A27" s="13"/>
      <c r="B27" s="235" t="s">
        <v>177</v>
      </c>
      <c r="C27" s="234"/>
      <c r="D27" s="234"/>
      <c r="E27" s="234"/>
      <c r="F27" s="234"/>
      <c r="G27" s="234"/>
      <c r="H27" s="234"/>
      <c r="I27" s="234"/>
      <c r="J27" s="234"/>
      <c r="K27" s="234"/>
      <c r="L27" s="234"/>
      <c r="M27" s="234"/>
      <c r="N27" s="234"/>
      <c r="O27" s="234"/>
      <c r="P27" s="234"/>
      <c r="Q27" s="234"/>
      <c r="R27" s="234"/>
      <c r="S27" s="234"/>
      <c r="T27" s="234"/>
      <c r="U27" s="234"/>
      <c r="V27" s="234"/>
      <c r="W27" s="234"/>
      <c r="X27" s="234"/>
      <c r="Y27" s="234"/>
      <c r="Z27" s="234"/>
      <c r="AA27" s="234"/>
      <c r="AB27" s="234"/>
    </row>
    <row r="28" spans="1:34" ht="13.5" customHeight="1" thickBot="1">
      <c r="A28" s="963" t="s">
        <v>115</v>
      </c>
      <c r="B28" s="963" t="s">
        <v>163</v>
      </c>
      <c r="C28" s="963" t="s">
        <v>174</v>
      </c>
      <c r="D28" s="963" t="s">
        <v>117</v>
      </c>
      <c r="E28" s="966" t="str">
        <f>$E$16</f>
        <v>Base Year</v>
      </c>
      <c r="F28" s="966"/>
      <c r="G28" s="966"/>
      <c r="H28" s="966"/>
      <c r="I28" s="966" t="str">
        <f>$I$16</f>
        <v>Year 1</v>
      </c>
      <c r="J28" s="966"/>
      <c r="K28" s="966"/>
      <c r="L28" s="966"/>
      <c r="M28" s="966" t="str">
        <f>$M$16</f>
        <v>Year 2</v>
      </c>
      <c r="N28" s="966"/>
      <c r="O28" s="966"/>
      <c r="P28" s="966"/>
      <c r="Q28" s="966" t="str">
        <f>$Q$16</f>
        <v>Year 3</v>
      </c>
      <c r="R28" s="966"/>
      <c r="S28" s="966"/>
      <c r="T28" s="966"/>
      <c r="U28" s="966" t="str">
        <f>$U$16</f>
        <v>Year 4</v>
      </c>
      <c r="V28" s="966"/>
      <c r="W28" s="966"/>
      <c r="X28" s="966"/>
      <c r="Y28" s="966" t="str">
        <f>$Y$16</f>
        <v>Year 5</v>
      </c>
      <c r="Z28" s="966"/>
      <c r="AA28" s="966"/>
      <c r="AB28" s="966"/>
      <c r="AC28" s="967" t="s">
        <v>114</v>
      </c>
      <c r="AD28" s="967"/>
      <c r="AE28" s="967"/>
      <c r="AF28" s="967"/>
      <c r="AG28" s="967"/>
      <c r="AH28" s="968"/>
    </row>
    <row r="29" spans="1:34">
      <c r="A29" s="964"/>
      <c r="B29" s="963"/>
      <c r="C29" s="963"/>
      <c r="D29" s="963"/>
      <c r="E29" s="966"/>
      <c r="F29" s="966"/>
      <c r="G29" s="966"/>
      <c r="H29" s="966"/>
      <c r="I29" s="966"/>
      <c r="J29" s="966"/>
      <c r="K29" s="966"/>
      <c r="L29" s="966"/>
      <c r="M29" s="966"/>
      <c r="N29" s="966"/>
      <c r="O29" s="966"/>
      <c r="P29" s="966"/>
      <c r="Q29" s="966"/>
      <c r="R29" s="966"/>
      <c r="S29" s="966"/>
      <c r="T29" s="966"/>
      <c r="U29" s="966"/>
      <c r="V29" s="966"/>
      <c r="W29" s="966"/>
      <c r="X29" s="966"/>
      <c r="Y29" s="966"/>
      <c r="Z29" s="966"/>
      <c r="AA29" s="966"/>
      <c r="AB29" s="966"/>
      <c r="AC29" s="81"/>
      <c r="AD29" s="82"/>
      <c r="AE29" s="82"/>
      <c r="AF29" s="82"/>
      <c r="AG29" s="82"/>
      <c r="AH29" s="82"/>
    </row>
    <row r="30" spans="1:34" ht="72" thickBot="1">
      <c r="A30" s="964"/>
      <c r="B30" s="963"/>
      <c r="C30" s="963"/>
      <c r="D30" s="963"/>
      <c r="E30" s="256" t="s">
        <v>165</v>
      </c>
      <c r="F30" s="256" t="s">
        <v>175</v>
      </c>
      <c r="G30" s="256" t="s">
        <v>166</v>
      </c>
      <c r="H30" s="256" t="s">
        <v>167</v>
      </c>
      <c r="I30" s="256" t="s">
        <v>165</v>
      </c>
      <c r="J30" s="256" t="s">
        <v>175</v>
      </c>
      <c r="K30" s="256" t="s">
        <v>168</v>
      </c>
      <c r="L30" s="256" t="s">
        <v>167</v>
      </c>
      <c r="M30" s="256" t="s">
        <v>165</v>
      </c>
      <c r="N30" s="256" t="s">
        <v>175</v>
      </c>
      <c r="O30" s="256" t="s">
        <v>168</v>
      </c>
      <c r="P30" s="256" t="s">
        <v>167</v>
      </c>
      <c r="Q30" s="256" t="s">
        <v>165</v>
      </c>
      <c r="R30" s="256" t="s">
        <v>175</v>
      </c>
      <c r="S30" s="256" t="s">
        <v>168</v>
      </c>
      <c r="T30" s="256" t="s">
        <v>167</v>
      </c>
      <c r="U30" s="256" t="s">
        <v>165</v>
      </c>
      <c r="V30" s="256" t="s">
        <v>175</v>
      </c>
      <c r="W30" s="256" t="s">
        <v>168</v>
      </c>
      <c r="X30" s="256" t="s">
        <v>167</v>
      </c>
      <c r="Y30" s="256" t="s">
        <v>165</v>
      </c>
      <c r="Z30" s="256" t="s">
        <v>175</v>
      </c>
      <c r="AA30" s="256" t="s">
        <v>168</v>
      </c>
      <c r="AB30" s="256" t="s">
        <v>167</v>
      </c>
      <c r="AC30" s="83" t="str">
        <f>E28</f>
        <v>Base Year</v>
      </c>
      <c r="AD30" s="84" t="str">
        <f>I28</f>
        <v>Year 1</v>
      </c>
      <c r="AE30" s="84" t="str">
        <f>M28</f>
        <v>Year 2</v>
      </c>
      <c r="AF30" s="84" t="str">
        <f>Q28</f>
        <v>Year 3</v>
      </c>
      <c r="AG30" s="84" t="str">
        <f>U28</f>
        <v>Year 4</v>
      </c>
      <c r="AH30" s="84" t="str">
        <f>Y28</f>
        <v>Year 5</v>
      </c>
    </row>
    <row r="31" spans="1:34" ht="17.25" customHeight="1">
      <c r="A31" s="77"/>
      <c r="B31" s="239">
        <v>1</v>
      </c>
      <c r="C31" s="237" t="s">
        <v>172</v>
      </c>
      <c r="D31" s="224"/>
      <c r="E31" s="226">
        <v>8.43</v>
      </c>
      <c r="F31" s="226">
        <v>12</v>
      </c>
      <c r="G31" s="226">
        <v>489.07</v>
      </c>
      <c r="H31" s="226">
        <v>4.9474321200000002</v>
      </c>
      <c r="I31" s="237"/>
      <c r="J31" s="237"/>
      <c r="K31" s="237"/>
      <c r="L31" s="226">
        <v>0</v>
      </c>
      <c r="M31" s="237"/>
      <c r="N31" s="237"/>
      <c r="O31" s="237"/>
      <c r="P31" s="226">
        <v>0</v>
      </c>
      <c r="Q31" s="237"/>
      <c r="R31" s="237"/>
      <c r="S31" s="237"/>
      <c r="T31" s="226">
        <v>0</v>
      </c>
      <c r="U31" s="237"/>
      <c r="V31" s="237"/>
      <c r="W31" s="237"/>
      <c r="X31" s="226">
        <v>0</v>
      </c>
      <c r="Y31" s="237"/>
      <c r="Z31" s="237"/>
      <c r="AA31" s="237"/>
      <c r="AB31" s="226">
        <v>0</v>
      </c>
      <c r="AC31" s="85"/>
      <c r="AD31" s="257"/>
      <c r="AE31" s="257"/>
      <c r="AF31" s="257"/>
      <c r="AG31" s="257"/>
      <c r="AH31" s="257"/>
    </row>
    <row r="32" spans="1:34" ht="17.25" customHeight="1">
      <c r="A32" s="77"/>
      <c r="B32" s="239">
        <v>2</v>
      </c>
      <c r="C32" s="237"/>
      <c r="D32" s="224"/>
      <c r="E32" s="237"/>
      <c r="F32" s="237"/>
      <c r="G32" s="237"/>
      <c r="H32" s="226">
        <v>0</v>
      </c>
      <c r="I32" s="226">
        <v>8.85</v>
      </c>
      <c r="J32" s="226">
        <v>12</v>
      </c>
      <c r="K32" s="226">
        <v>513.52350000000001</v>
      </c>
      <c r="L32" s="226">
        <v>5.4536195699999999</v>
      </c>
      <c r="M32" s="237"/>
      <c r="N32" s="237"/>
      <c r="O32" s="237"/>
      <c r="P32" s="226">
        <v>0</v>
      </c>
      <c r="Q32" s="237"/>
      <c r="R32" s="237"/>
      <c r="S32" s="237"/>
      <c r="T32" s="226">
        <v>0</v>
      </c>
      <c r="U32" s="237"/>
      <c r="V32" s="237"/>
      <c r="W32" s="237"/>
      <c r="X32" s="226">
        <v>0</v>
      </c>
      <c r="Y32" s="237"/>
      <c r="Z32" s="237"/>
      <c r="AA32" s="237"/>
      <c r="AB32" s="226">
        <v>0</v>
      </c>
      <c r="AC32" s="85"/>
      <c r="AD32" s="257"/>
      <c r="AE32" s="257"/>
      <c r="AF32" s="257"/>
      <c r="AG32" s="257"/>
      <c r="AH32" s="257"/>
    </row>
    <row r="33" spans="1:34" ht="17.25" customHeight="1">
      <c r="A33" s="77"/>
      <c r="B33" s="239">
        <v>3</v>
      </c>
      <c r="C33" s="237"/>
      <c r="D33" s="224"/>
      <c r="E33" s="237"/>
      <c r="F33" s="237"/>
      <c r="G33" s="237"/>
      <c r="H33" s="226">
        <v>0</v>
      </c>
      <c r="I33" s="237"/>
      <c r="J33" s="237"/>
      <c r="K33" s="237"/>
      <c r="L33" s="226">
        <v>0</v>
      </c>
      <c r="M33" s="226">
        <v>9.2899999999999991</v>
      </c>
      <c r="N33" s="226">
        <v>12</v>
      </c>
      <c r="O33" s="226">
        <v>539.19967500000007</v>
      </c>
      <c r="P33" s="226">
        <v>6.0109979769000006</v>
      </c>
      <c r="Q33" s="237"/>
      <c r="R33" s="237"/>
      <c r="S33" s="237"/>
      <c r="T33" s="226">
        <v>0</v>
      </c>
      <c r="U33" s="237"/>
      <c r="V33" s="237"/>
      <c r="W33" s="237"/>
      <c r="X33" s="226">
        <v>0</v>
      </c>
      <c r="Y33" s="237"/>
      <c r="Z33" s="237"/>
      <c r="AA33" s="237"/>
      <c r="AB33" s="226">
        <v>0</v>
      </c>
      <c r="AC33" s="85"/>
      <c r="AD33" s="257"/>
      <c r="AE33" s="257"/>
      <c r="AF33" s="257"/>
      <c r="AG33" s="257"/>
      <c r="AH33" s="257"/>
    </row>
    <row r="34" spans="1:34" ht="17.25" customHeight="1">
      <c r="A34" s="77"/>
      <c r="B34" s="239">
        <v>4</v>
      </c>
      <c r="C34" s="237"/>
      <c r="D34" s="224"/>
      <c r="E34" s="237"/>
      <c r="F34" s="237"/>
      <c r="G34" s="237"/>
      <c r="H34" s="226">
        <v>0</v>
      </c>
      <c r="I34" s="237"/>
      <c r="J34" s="237"/>
      <c r="K34" s="237"/>
      <c r="L34" s="226">
        <v>0</v>
      </c>
      <c r="M34" s="237"/>
      <c r="N34" s="237"/>
      <c r="O34" s="237"/>
      <c r="P34" s="226">
        <v>0</v>
      </c>
      <c r="Q34" s="226">
        <v>9.75</v>
      </c>
      <c r="R34" s="226">
        <v>12</v>
      </c>
      <c r="S34" s="226">
        <v>566.15965875000006</v>
      </c>
      <c r="T34" s="226">
        <v>6.6240680073750005</v>
      </c>
      <c r="U34" s="237"/>
      <c r="V34" s="237"/>
      <c r="W34" s="237"/>
      <c r="X34" s="226">
        <v>0</v>
      </c>
      <c r="Y34" s="237"/>
      <c r="Z34" s="237"/>
      <c r="AA34" s="237"/>
      <c r="AB34" s="226">
        <v>0</v>
      </c>
      <c r="AC34" s="85"/>
      <c r="AD34" s="257"/>
      <c r="AE34" s="257"/>
      <c r="AF34" s="257"/>
      <c r="AG34" s="257"/>
      <c r="AH34" s="257"/>
    </row>
    <row r="35" spans="1:34" ht="17.25" customHeight="1">
      <c r="A35" s="77"/>
      <c r="B35" s="239">
        <v>5</v>
      </c>
      <c r="C35" s="237"/>
      <c r="D35" s="224"/>
      <c r="E35" s="237"/>
      <c r="F35" s="237"/>
      <c r="G35" s="237"/>
      <c r="H35" s="226">
        <v>0</v>
      </c>
      <c r="I35" s="237"/>
      <c r="J35" s="237"/>
      <c r="K35" s="237"/>
      <c r="L35" s="226">
        <v>0</v>
      </c>
      <c r="M35" s="237"/>
      <c r="N35" s="237"/>
      <c r="O35" s="237"/>
      <c r="P35" s="226">
        <v>0</v>
      </c>
      <c r="Q35" s="237"/>
      <c r="R35" s="237"/>
      <c r="S35" s="237"/>
      <c r="T35" s="226">
        <v>0</v>
      </c>
      <c r="U35" s="226">
        <v>10.24</v>
      </c>
      <c r="V35" s="226">
        <v>12</v>
      </c>
      <c r="W35" s="226">
        <v>594.46764168750008</v>
      </c>
      <c r="X35" s="226">
        <v>7.3048183810560001</v>
      </c>
      <c r="Y35" s="237"/>
      <c r="Z35" s="237"/>
      <c r="AA35" s="237"/>
      <c r="AB35" s="226">
        <v>0</v>
      </c>
      <c r="AC35" s="85"/>
      <c r="AD35" s="257"/>
      <c r="AE35" s="257"/>
      <c r="AF35" s="257"/>
      <c r="AG35" s="257"/>
      <c r="AH35" s="257"/>
    </row>
    <row r="36" spans="1:34" ht="17.25" customHeight="1">
      <c r="A36" s="77"/>
      <c r="B36" s="239">
        <v>6</v>
      </c>
      <c r="C36" s="237"/>
      <c r="D36" s="224"/>
      <c r="E36" s="237"/>
      <c r="F36" s="237"/>
      <c r="G36" s="237"/>
      <c r="H36" s="226">
        <v>0</v>
      </c>
      <c r="I36" s="237"/>
      <c r="J36" s="237"/>
      <c r="K36" s="237"/>
      <c r="L36" s="226">
        <v>0</v>
      </c>
      <c r="M36" s="237"/>
      <c r="N36" s="237"/>
      <c r="O36" s="237"/>
      <c r="P36" s="226">
        <v>0</v>
      </c>
      <c r="Q36" s="237"/>
      <c r="R36" s="237"/>
      <c r="S36" s="237"/>
      <c r="T36" s="226">
        <v>0</v>
      </c>
      <c r="U36" s="237"/>
      <c r="V36" s="237"/>
      <c r="W36" s="237"/>
      <c r="X36" s="226">
        <v>0</v>
      </c>
      <c r="Y36" s="226">
        <v>10.75</v>
      </c>
      <c r="Z36" s="226">
        <v>12</v>
      </c>
      <c r="AA36" s="226">
        <v>624.19102377187505</v>
      </c>
      <c r="AB36" s="226">
        <v>8.052064206657187</v>
      </c>
      <c r="AC36" s="85"/>
      <c r="AD36" s="257"/>
      <c r="AE36" s="257"/>
      <c r="AF36" s="257"/>
      <c r="AG36" s="257"/>
      <c r="AH36" s="257"/>
    </row>
    <row r="37" spans="1:34" ht="17.25" customHeight="1" thickBot="1">
      <c r="A37" s="257"/>
      <c r="B37" s="258"/>
      <c r="C37" s="229" t="s">
        <v>172</v>
      </c>
      <c r="D37" s="230"/>
      <c r="E37" s="231">
        <f>SUM(E31:E36)</f>
        <v>8.43</v>
      </c>
      <c r="F37" s="231"/>
      <c r="G37" s="231"/>
      <c r="H37" s="231">
        <f>SUM(H31:H36)</f>
        <v>4.9474321200000002</v>
      </c>
      <c r="I37" s="231">
        <f>SUM(I31:I36)</f>
        <v>8.85</v>
      </c>
      <c r="J37" s="231"/>
      <c r="K37" s="231"/>
      <c r="L37" s="231">
        <f>SUM(L31:L36)</f>
        <v>5.4536195699999999</v>
      </c>
      <c r="M37" s="231">
        <f>SUM(M31:M36)</f>
        <v>9.2899999999999991</v>
      </c>
      <c r="N37" s="231"/>
      <c r="O37" s="231"/>
      <c r="P37" s="231">
        <f>SUM(P31:P36)</f>
        <v>6.0109979769000006</v>
      </c>
      <c r="Q37" s="231">
        <f>SUM(Q31:Q36)</f>
        <v>9.75</v>
      </c>
      <c r="R37" s="231"/>
      <c r="S37" s="231"/>
      <c r="T37" s="231">
        <f>SUM(T31:T36)</f>
        <v>6.6240680073750005</v>
      </c>
      <c r="U37" s="231">
        <f>SUM(U31:U36)</f>
        <v>10.24</v>
      </c>
      <c r="V37" s="231"/>
      <c r="W37" s="231"/>
      <c r="X37" s="231">
        <f>SUM(X31:X36)</f>
        <v>7.3048183810560001</v>
      </c>
      <c r="Y37" s="231">
        <f>SUM(Y31:Y36)</f>
        <v>10.75</v>
      </c>
      <c r="Z37" s="231"/>
      <c r="AA37" s="231"/>
      <c r="AB37" s="231">
        <f>SUM(AB31:AB36)</f>
        <v>8.052064206657187</v>
      </c>
      <c r="AC37" s="86"/>
      <c r="AD37" s="257"/>
      <c r="AE37" s="257"/>
      <c r="AF37" s="257"/>
      <c r="AG37" s="257"/>
      <c r="AH37" s="257"/>
    </row>
    <row r="38" spans="1:34">
      <c r="B38" s="234"/>
      <c r="C38" s="234"/>
      <c r="D38" s="234"/>
      <c r="E38" s="234"/>
      <c r="F38" s="234"/>
      <c r="G38" s="234"/>
      <c r="H38" s="234"/>
      <c r="I38" s="234"/>
      <c r="J38" s="234"/>
      <c r="K38" s="234"/>
      <c r="L38" s="234"/>
      <c r="M38" s="234"/>
      <c r="N38" s="234"/>
      <c r="O38" s="234"/>
      <c r="P38" s="234"/>
      <c r="Q38" s="234"/>
      <c r="R38" s="234"/>
      <c r="S38" s="234"/>
      <c r="T38" s="234"/>
      <c r="U38" s="234"/>
      <c r="V38" s="234"/>
      <c r="W38" s="234"/>
      <c r="X38" s="234"/>
      <c r="Y38" s="234"/>
      <c r="Z38" s="234"/>
      <c r="AA38" s="234"/>
      <c r="AB38" s="234"/>
    </row>
    <row r="39" spans="1:34" ht="15" thickBot="1">
      <c r="A39" s="13"/>
      <c r="B39" s="235" t="s">
        <v>171</v>
      </c>
      <c r="C39" s="234"/>
      <c r="D39" s="234"/>
      <c r="E39" s="234"/>
      <c r="F39" s="234"/>
      <c r="G39" s="234"/>
      <c r="H39" s="234"/>
      <c r="I39" s="234"/>
      <c r="J39" s="234"/>
      <c r="K39" s="234"/>
      <c r="L39" s="234"/>
      <c r="M39" s="234"/>
      <c r="N39" s="234"/>
      <c r="O39" s="234"/>
      <c r="P39" s="234"/>
      <c r="Q39" s="234"/>
      <c r="R39" s="234"/>
      <c r="S39" s="234"/>
      <c r="T39" s="234"/>
      <c r="U39" s="234"/>
      <c r="V39" s="234"/>
      <c r="W39" s="234"/>
      <c r="X39" s="234"/>
      <c r="Y39" s="234"/>
      <c r="Z39" s="234"/>
      <c r="AA39" s="234"/>
      <c r="AB39" s="234"/>
    </row>
    <row r="40" spans="1:34" ht="15" thickBot="1">
      <c r="A40" s="963" t="s">
        <v>115</v>
      </c>
      <c r="B40" s="963" t="s">
        <v>163</v>
      </c>
      <c r="C40" s="963" t="s">
        <v>174</v>
      </c>
      <c r="D40" s="963" t="s">
        <v>117</v>
      </c>
      <c r="E40" s="966" t="str">
        <f>$E$16</f>
        <v>Base Year</v>
      </c>
      <c r="F40" s="966"/>
      <c r="G40" s="966"/>
      <c r="H40" s="966"/>
      <c r="I40" s="966" t="str">
        <f>$I$16</f>
        <v>Year 1</v>
      </c>
      <c r="J40" s="966"/>
      <c r="K40" s="966"/>
      <c r="L40" s="966"/>
      <c r="M40" s="966" t="str">
        <f>$M$16</f>
        <v>Year 2</v>
      </c>
      <c r="N40" s="966"/>
      <c r="O40" s="966"/>
      <c r="P40" s="966"/>
      <c r="Q40" s="966" t="str">
        <f>$Q$16</f>
        <v>Year 3</v>
      </c>
      <c r="R40" s="966"/>
      <c r="S40" s="966"/>
      <c r="T40" s="966"/>
      <c r="U40" s="966" t="str">
        <f>$U$16</f>
        <v>Year 4</v>
      </c>
      <c r="V40" s="966"/>
      <c r="W40" s="966"/>
      <c r="X40" s="966"/>
      <c r="Y40" s="966" t="str">
        <f>$Y$16</f>
        <v>Year 5</v>
      </c>
      <c r="Z40" s="966"/>
      <c r="AA40" s="966"/>
      <c r="AB40" s="966"/>
      <c r="AC40" s="967" t="s">
        <v>114</v>
      </c>
      <c r="AD40" s="967"/>
      <c r="AE40" s="967"/>
      <c r="AF40" s="967"/>
      <c r="AG40" s="967"/>
      <c r="AH40" s="968"/>
    </row>
    <row r="41" spans="1:34">
      <c r="A41" s="964"/>
      <c r="B41" s="963"/>
      <c r="C41" s="963"/>
      <c r="D41" s="963"/>
      <c r="E41" s="966"/>
      <c r="F41" s="966"/>
      <c r="G41" s="966"/>
      <c r="H41" s="966"/>
      <c r="I41" s="966"/>
      <c r="J41" s="966"/>
      <c r="K41" s="966"/>
      <c r="L41" s="966"/>
      <c r="M41" s="966"/>
      <c r="N41" s="966"/>
      <c r="O41" s="966"/>
      <c r="P41" s="966"/>
      <c r="Q41" s="966"/>
      <c r="R41" s="966"/>
      <c r="S41" s="966"/>
      <c r="T41" s="966"/>
      <c r="U41" s="966"/>
      <c r="V41" s="966"/>
      <c r="W41" s="966"/>
      <c r="X41" s="966"/>
      <c r="Y41" s="966"/>
      <c r="Z41" s="966"/>
      <c r="AA41" s="966"/>
      <c r="AB41" s="966"/>
      <c r="AC41" s="81"/>
      <c r="AD41" s="82"/>
      <c r="AE41" s="82"/>
      <c r="AF41" s="82"/>
      <c r="AG41" s="82"/>
      <c r="AH41" s="82"/>
    </row>
    <row r="42" spans="1:34" ht="72" thickBot="1">
      <c r="A42" s="964"/>
      <c r="B42" s="963"/>
      <c r="C42" s="963"/>
      <c r="D42" s="963"/>
      <c r="E42" s="256" t="s">
        <v>165</v>
      </c>
      <c r="F42" s="256" t="s">
        <v>175</v>
      </c>
      <c r="G42" s="256" t="s">
        <v>166</v>
      </c>
      <c r="H42" s="256" t="s">
        <v>167</v>
      </c>
      <c r="I42" s="256" t="s">
        <v>165</v>
      </c>
      <c r="J42" s="256" t="s">
        <v>175</v>
      </c>
      <c r="K42" s="256" t="s">
        <v>168</v>
      </c>
      <c r="L42" s="256" t="s">
        <v>167</v>
      </c>
      <c r="M42" s="256" t="s">
        <v>165</v>
      </c>
      <c r="N42" s="256" t="s">
        <v>175</v>
      </c>
      <c r="O42" s="256" t="s">
        <v>168</v>
      </c>
      <c r="P42" s="256" t="s">
        <v>167</v>
      </c>
      <c r="Q42" s="256" t="s">
        <v>165</v>
      </c>
      <c r="R42" s="256" t="s">
        <v>175</v>
      </c>
      <c r="S42" s="256" t="s">
        <v>168</v>
      </c>
      <c r="T42" s="256" t="s">
        <v>167</v>
      </c>
      <c r="U42" s="256" t="s">
        <v>165</v>
      </c>
      <c r="V42" s="256" t="s">
        <v>175</v>
      </c>
      <c r="W42" s="256" t="s">
        <v>168</v>
      </c>
      <c r="X42" s="256" t="s">
        <v>167</v>
      </c>
      <c r="Y42" s="256" t="s">
        <v>165</v>
      </c>
      <c r="Z42" s="256" t="s">
        <v>175</v>
      </c>
      <c r="AA42" s="256" t="s">
        <v>168</v>
      </c>
      <c r="AB42" s="256" t="s">
        <v>167</v>
      </c>
      <c r="AC42" s="83" t="str">
        <f>E40</f>
        <v>Base Year</v>
      </c>
      <c r="AD42" s="84" t="str">
        <f>I40</f>
        <v>Year 1</v>
      </c>
      <c r="AE42" s="84" t="str">
        <f>M40</f>
        <v>Year 2</v>
      </c>
      <c r="AF42" s="84" t="str">
        <f>Q40</f>
        <v>Year 3</v>
      </c>
      <c r="AG42" s="84" t="str">
        <f>U40</f>
        <v>Year 4</v>
      </c>
      <c r="AH42" s="84" t="str">
        <f>Y40</f>
        <v>Year 5</v>
      </c>
    </row>
    <row r="43" spans="1:34" ht="20.25" customHeight="1">
      <c r="A43" s="77"/>
      <c r="B43" s="239">
        <v>1</v>
      </c>
      <c r="C43" s="225"/>
      <c r="D43" s="224"/>
      <c r="E43" s="225"/>
      <c r="F43" s="225"/>
      <c r="G43" s="225"/>
      <c r="H43" s="226">
        <v>0</v>
      </c>
      <c r="I43" s="225"/>
      <c r="J43" s="225"/>
      <c r="K43" s="225"/>
      <c r="L43" s="226">
        <v>0</v>
      </c>
      <c r="M43" s="225"/>
      <c r="N43" s="225"/>
      <c r="O43" s="225"/>
      <c r="P43" s="226">
        <v>0</v>
      </c>
      <c r="Q43" s="225"/>
      <c r="R43" s="225"/>
      <c r="S43" s="225"/>
      <c r="T43" s="226">
        <v>0</v>
      </c>
      <c r="U43" s="225"/>
      <c r="V43" s="225"/>
      <c r="W43" s="225"/>
      <c r="X43" s="226">
        <v>0</v>
      </c>
      <c r="Y43" s="225"/>
      <c r="Z43" s="225"/>
      <c r="AA43" s="225"/>
      <c r="AB43" s="226">
        <v>0</v>
      </c>
      <c r="AC43" s="85"/>
      <c r="AD43" s="257"/>
      <c r="AE43" s="257"/>
      <c r="AF43" s="257"/>
      <c r="AG43" s="257"/>
      <c r="AH43" s="257"/>
    </row>
    <row r="44" spans="1:34" ht="20.25" customHeight="1">
      <c r="A44" s="77"/>
      <c r="B44" s="239">
        <v>2</v>
      </c>
      <c r="C44" s="225"/>
      <c r="D44" s="224"/>
      <c r="E44" s="225"/>
      <c r="F44" s="225"/>
      <c r="G44" s="225"/>
      <c r="H44" s="226">
        <v>0</v>
      </c>
      <c r="I44" s="225"/>
      <c r="J44" s="225"/>
      <c r="K44" s="225"/>
      <c r="L44" s="226">
        <v>0</v>
      </c>
      <c r="M44" s="225"/>
      <c r="N44" s="225"/>
      <c r="O44" s="225"/>
      <c r="P44" s="226">
        <v>0</v>
      </c>
      <c r="Q44" s="225"/>
      <c r="R44" s="225"/>
      <c r="S44" s="225"/>
      <c r="T44" s="226">
        <v>0</v>
      </c>
      <c r="U44" s="225"/>
      <c r="V44" s="225"/>
      <c r="W44" s="225"/>
      <c r="X44" s="226">
        <v>0</v>
      </c>
      <c r="Y44" s="225"/>
      <c r="Z44" s="225"/>
      <c r="AA44" s="225"/>
      <c r="AB44" s="226">
        <v>0</v>
      </c>
      <c r="AC44" s="85"/>
      <c r="AD44" s="257"/>
      <c r="AE44" s="257"/>
      <c r="AF44" s="257"/>
      <c r="AG44" s="257"/>
      <c r="AH44" s="257"/>
    </row>
    <row r="45" spans="1:34" ht="20.25" customHeight="1">
      <c r="A45" s="77"/>
      <c r="B45" s="239">
        <v>3</v>
      </c>
      <c r="C45" s="225"/>
      <c r="D45" s="224"/>
      <c r="E45" s="225"/>
      <c r="F45" s="225"/>
      <c r="G45" s="225"/>
      <c r="H45" s="226">
        <v>0</v>
      </c>
      <c r="I45" s="225"/>
      <c r="J45" s="225"/>
      <c r="K45" s="225"/>
      <c r="L45" s="226">
        <v>0</v>
      </c>
      <c r="M45" s="225"/>
      <c r="N45" s="225"/>
      <c r="O45" s="225"/>
      <c r="P45" s="226">
        <v>0</v>
      </c>
      <c r="Q45" s="225"/>
      <c r="R45" s="225"/>
      <c r="S45" s="225"/>
      <c r="T45" s="226">
        <v>0</v>
      </c>
      <c r="U45" s="225"/>
      <c r="V45" s="225"/>
      <c r="W45" s="225"/>
      <c r="X45" s="226">
        <v>0</v>
      </c>
      <c r="Y45" s="225"/>
      <c r="Z45" s="225"/>
      <c r="AA45" s="225"/>
      <c r="AB45" s="226">
        <v>0</v>
      </c>
      <c r="AC45" s="85"/>
      <c r="AD45" s="257"/>
      <c r="AE45" s="257"/>
      <c r="AF45" s="257"/>
      <c r="AG45" s="257"/>
      <c r="AH45" s="257"/>
    </row>
    <row r="46" spans="1:34" ht="20.25" customHeight="1">
      <c r="A46" s="77"/>
      <c r="B46" s="239">
        <v>4</v>
      </c>
      <c r="C46" s="225"/>
      <c r="D46" s="224"/>
      <c r="E46" s="225"/>
      <c r="F46" s="225"/>
      <c r="G46" s="225"/>
      <c r="H46" s="226">
        <v>0</v>
      </c>
      <c r="I46" s="225"/>
      <c r="J46" s="225"/>
      <c r="K46" s="225"/>
      <c r="L46" s="226">
        <v>0</v>
      </c>
      <c r="M46" s="225"/>
      <c r="N46" s="225"/>
      <c r="O46" s="225"/>
      <c r="P46" s="226">
        <v>0</v>
      </c>
      <c r="Q46" s="225"/>
      <c r="R46" s="225"/>
      <c r="S46" s="225"/>
      <c r="T46" s="226">
        <v>0</v>
      </c>
      <c r="U46" s="225"/>
      <c r="V46" s="225"/>
      <c r="W46" s="225"/>
      <c r="X46" s="226">
        <v>0</v>
      </c>
      <c r="Y46" s="225"/>
      <c r="Z46" s="225"/>
      <c r="AA46" s="225"/>
      <c r="AB46" s="226">
        <v>0</v>
      </c>
      <c r="AC46" s="85"/>
      <c r="AD46" s="257"/>
      <c r="AE46" s="257"/>
      <c r="AF46" s="257"/>
      <c r="AG46" s="257"/>
      <c r="AH46" s="257"/>
    </row>
    <row r="47" spans="1:34" ht="20.25" customHeight="1">
      <c r="A47" s="77"/>
      <c r="B47" s="239">
        <v>5</v>
      </c>
      <c r="C47" s="225"/>
      <c r="D47" s="224"/>
      <c r="E47" s="225"/>
      <c r="F47" s="225"/>
      <c r="G47" s="225"/>
      <c r="H47" s="226">
        <v>0</v>
      </c>
      <c r="I47" s="225"/>
      <c r="J47" s="225"/>
      <c r="K47" s="225"/>
      <c r="L47" s="226">
        <v>0</v>
      </c>
      <c r="M47" s="225"/>
      <c r="N47" s="225"/>
      <c r="O47" s="225"/>
      <c r="P47" s="226">
        <v>0</v>
      </c>
      <c r="Q47" s="225"/>
      <c r="R47" s="225"/>
      <c r="S47" s="225"/>
      <c r="T47" s="226">
        <v>0</v>
      </c>
      <c r="U47" s="225"/>
      <c r="V47" s="225"/>
      <c r="W47" s="225"/>
      <c r="X47" s="226">
        <v>0</v>
      </c>
      <c r="Y47" s="225"/>
      <c r="Z47" s="225"/>
      <c r="AA47" s="225"/>
      <c r="AB47" s="226">
        <v>0</v>
      </c>
      <c r="AC47" s="85"/>
      <c r="AD47" s="257"/>
      <c r="AE47" s="257"/>
      <c r="AF47" s="257"/>
      <c r="AG47" s="257"/>
      <c r="AH47" s="257"/>
    </row>
    <row r="48" spans="1:34" ht="20.25" customHeight="1">
      <c r="A48" s="77"/>
      <c r="B48" s="239">
        <v>6</v>
      </c>
      <c r="C48" s="225"/>
      <c r="D48" s="224"/>
      <c r="E48" s="225"/>
      <c r="F48" s="225"/>
      <c r="G48" s="225"/>
      <c r="H48" s="226">
        <v>0</v>
      </c>
      <c r="I48" s="225"/>
      <c r="J48" s="225"/>
      <c r="K48" s="225"/>
      <c r="L48" s="226">
        <v>0</v>
      </c>
      <c r="M48" s="225"/>
      <c r="N48" s="225"/>
      <c r="O48" s="225"/>
      <c r="P48" s="226">
        <v>0</v>
      </c>
      <c r="Q48" s="225"/>
      <c r="R48" s="225"/>
      <c r="S48" s="225"/>
      <c r="T48" s="226">
        <v>0</v>
      </c>
      <c r="U48" s="225"/>
      <c r="V48" s="225"/>
      <c r="W48" s="225"/>
      <c r="X48" s="226">
        <v>0</v>
      </c>
      <c r="Y48" s="225"/>
      <c r="Z48" s="225"/>
      <c r="AA48" s="225"/>
      <c r="AB48" s="226">
        <v>0</v>
      </c>
      <c r="AC48" s="85"/>
      <c r="AD48" s="257"/>
      <c r="AE48" s="257"/>
      <c r="AF48" s="257"/>
      <c r="AG48" s="257"/>
      <c r="AH48" s="257"/>
    </row>
    <row r="49" spans="1:34" ht="20.25" customHeight="1">
      <c r="A49" s="257"/>
      <c r="B49" s="240"/>
      <c r="C49" s="229" t="s">
        <v>172</v>
      </c>
      <c r="D49" s="230"/>
      <c r="E49" s="231">
        <f>SUM(E43:E48)</f>
        <v>0</v>
      </c>
      <c r="F49" s="231"/>
      <c r="G49" s="231"/>
      <c r="H49" s="231">
        <f>SUM(H43:H48)</f>
        <v>0</v>
      </c>
      <c r="I49" s="231">
        <f>SUM(I43:I48)</f>
        <v>0</v>
      </c>
      <c r="J49" s="231"/>
      <c r="K49" s="231"/>
      <c r="L49" s="231">
        <f>SUM(L43:L48)</f>
        <v>0</v>
      </c>
      <c r="M49" s="231">
        <f>SUM(M43:M48)</f>
        <v>0</v>
      </c>
      <c r="N49" s="231"/>
      <c r="O49" s="231"/>
      <c r="P49" s="231">
        <f>SUM(P43:P48)</f>
        <v>0</v>
      </c>
      <c r="Q49" s="231">
        <f>SUM(Q43:Q48)</f>
        <v>0</v>
      </c>
      <c r="R49" s="231"/>
      <c r="S49" s="231"/>
      <c r="T49" s="231">
        <f>SUM(T43:T48)</f>
        <v>0</v>
      </c>
      <c r="U49" s="231">
        <f>SUM(U43:U48)</f>
        <v>0</v>
      </c>
      <c r="V49" s="231"/>
      <c r="W49" s="231"/>
      <c r="X49" s="231">
        <f>SUM(X43:X48)</f>
        <v>0</v>
      </c>
      <c r="Y49" s="231">
        <f>SUM(Y43:Y48)</f>
        <v>0</v>
      </c>
      <c r="Z49" s="231"/>
      <c r="AA49" s="231"/>
      <c r="AB49" s="231">
        <f>SUM(AB43:AB48)</f>
        <v>0</v>
      </c>
      <c r="AC49" s="87"/>
      <c r="AD49" s="257"/>
      <c r="AE49" s="257"/>
      <c r="AF49" s="257"/>
      <c r="AG49" s="257"/>
      <c r="AH49" s="257"/>
    </row>
  </sheetData>
  <protectedRanges>
    <protectedRange sqref="B10:B13 B31:B36 B19:B24 B43:B48" name="Sno"/>
    <protectedRange sqref="C19:C24 C31:C36 C43:C48" name="Third Party"/>
    <protectedRange sqref="W10:AB12 T10:U12 U43:W48 Q43:S48 M43:O48 I43:K48 E43:G48 AC31:AH37 H10:I12 K10:L12 N10:O12 Q10:R12 I21:K24 I19:K19 M19:O20 Q19:S21 Y19:AA23 U19:W22 E23:G24 I31:K31 M31:O32 Q31:S33 U31:W34 Y31:AA35 F20:G22 M22:O24 Q23:S24 U24:W24 I33:K36 E10:F12 M34:O36 Q35:S36 U36:W36 AC19:AH25 E32:G36 Y43:AA48 AC43:AH49 X13:AB13" name="Form 1c"/>
    <protectedRange sqref="C31:C36 C19:C24 C43:C48" name="particulars"/>
  </protectedRanges>
  <mergeCells count="44">
    <mergeCell ref="I40:L41"/>
    <mergeCell ref="M40:P41"/>
    <mergeCell ref="Q40:T41"/>
    <mergeCell ref="U40:X41"/>
    <mergeCell ref="Y40:AB41"/>
    <mergeCell ref="AC40:AH40"/>
    <mergeCell ref="M28:P29"/>
    <mergeCell ref="Q28:T29"/>
    <mergeCell ref="U28:X29"/>
    <mergeCell ref="Y28:AB29"/>
    <mergeCell ref="AC28:AH28"/>
    <mergeCell ref="A40:A42"/>
    <mergeCell ref="B40:B42"/>
    <mergeCell ref="C40:C42"/>
    <mergeCell ref="D40:D42"/>
    <mergeCell ref="E40:H41"/>
    <mergeCell ref="A28:A30"/>
    <mergeCell ref="B28:B30"/>
    <mergeCell ref="C28:C30"/>
    <mergeCell ref="D28:D30"/>
    <mergeCell ref="E28:H29"/>
    <mergeCell ref="I28:L29"/>
    <mergeCell ref="I16:L17"/>
    <mergeCell ref="M16:P17"/>
    <mergeCell ref="Q16:T17"/>
    <mergeCell ref="U16:X17"/>
    <mergeCell ref="Y16:AB17"/>
    <mergeCell ref="AC16:AH16"/>
    <mergeCell ref="K7:M8"/>
    <mergeCell ref="N7:P8"/>
    <mergeCell ref="Q7:S8"/>
    <mergeCell ref="T7:V8"/>
    <mergeCell ref="W7:AB7"/>
    <mergeCell ref="A16:A18"/>
    <mergeCell ref="B16:B18"/>
    <mergeCell ref="C16:C18"/>
    <mergeCell ref="D16:D18"/>
    <mergeCell ref="E16:H17"/>
    <mergeCell ref="H7:J8"/>
    <mergeCell ref="A7:A9"/>
    <mergeCell ref="B7:B9"/>
    <mergeCell ref="C7:C9"/>
    <mergeCell ref="D7:D9"/>
    <mergeCell ref="E7:G8"/>
  </mergeCells>
  <hyperlinks>
    <hyperlink ref="B1" location="Index!A1" display="Index Sheet"/>
  </hyperlinks>
  <printOptions horizontalCentered="1" verticalCentered="1"/>
  <pageMargins left="0.19685039370078741" right="0.19685039370078741" top="0.19685039370078741" bottom="0.19685039370078741" header="0.19685039370078741" footer="0.19685039370078741"/>
  <pageSetup paperSize="9" scale="45" orientation="landscape" blackAndWhite="1" r:id="rId1"/>
  <extLst>
    <ext xmlns:x14="http://schemas.microsoft.com/office/spreadsheetml/2009/9/main" uri="{CCE6A557-97BC-4b89-ADB6-D9C93CAAB3DF}">
      <x14:dataValidations xmlns:xm="http://schemas.microsoft.com/office/excel/2006/main" count="1">
        <x14:dataValidation type="decimal" allowBlank="1" showInputMessage="1" showErrorMessage="1">
          <x14:formula1>
            <xm:f>-10000000000000000</xm:f>
          </x14:formula1>
          <x14:formula2>
            <xm:f>100000000000000000</xm:f>
          </x14:formula2>
          <xm:sqref>JR22:JR47 TN22:TN47 ADJ22:ADJ47 ANF22:ANF47 AXB22:AXB47 BGX22:BGX47 BQT22:BQT47 CAP22:CAP47 CKL22:CKL47 CUH22:CUH47 DED22:DED47 DNZ22:DNZ47 DXV22:DXV47 EHR22:EHR47 ERN22:ERN47 FBJ22:FBJ47 FLF22:FLF47 FVB22:FVB47 GEX22:GEX47 GOT22:GOT47 GYP22:GYP47 HIL22:HIL47 HSH22:HSH47 ICD22:ICD47 ILZ22:ILZ47 IVV22:IVV47 JFR22:JFR47 JPN22:JPN47 JZJ22:JZJ47 KJF22:KJF47 KTB22:KTB47 LCX22:LCX47 LMT22:LMT47 LWP22:LWP47 MGL22:MGL47 MQH22:MQH47 NAD22:NAD47 NJZ22:NJZ47 NTV22:NTV47 ODR22:ODR47 ONN22:ONN47 OXJ22:OXJ47 PHF22:PHF47 PRB22:PRB47 QAX22:QAX47 QKT22:QKT47 QUP22:QUP47 REL22:REL47 ROH22:ROH47 RYD22:RYD47 SHZ22:SHZ47 SRV22:SRV47 TBR22:TBR47 TLN22:TLN47 TVJ22:TVJ47 UFF22:UFF47 UPB22:UPB47 UYX22:UYX47 VIT22:VIT47 VSP22:VSP47 WCL22:WCL47 WMH22:WMH47 WWD22:WWD47 V65558:V65583 JR65558:JR65583 TN65558:TN65583 ADJ65558:ADJ65583 ANF65558:ANF65583 AXB65558:AXB65583 BGX65558:BGX65583 BQT65558:BQT65583 CAP65558:CAP65583 CKL65558:CKL65583 CUH65558:CUH65583 DED65558:DED65583 DNZ65558:DNZ65583 DXV65558:DXV65583 EHR65558:EHR65583 ERN65558:ERN65583 FBJ65558:FBJ65583 FLF65558:FLF65583 FVB65558:FVB65583 GEX65558:GEX65583 GOT65558:GOT65583 GYP65558:GYP65583 HIL65558:HIL65583 HSH65558:HSH65583 ICD65558:ICD65583 ILZ65558:ILZ65583 IVV65558:IVV65583 JFR65558:JFR65583 JPN65558:JPN65583 JZJ65558:JZJ65583 KJF65558:KJF65583 KTB65558:KTB65583 LCX65558:LCX65583 LMT65558:LMT65583 LWP65558:LWP65583 MGL65558:MGL65583 MQH65558:MQH65583 NAD65558:NAD65583 NJZ65558:NJZ65583 NTV65558:NTV65583 ODR65558:ODR65583 ONN65558:ONN65583 OXJ65558:OXJ65583 PHF65558:PHF65583 PRB65558:PRB65583 QAX65558:QAX65583 QKT65558:QKT65583 QUP65558:QUP65583 REL65558:REL65583 ROH65558:ROH65583 RYD65558:RYD65583 SHZ65558:SHZ65583 SRV65558:SRV65583 TBR65558:TBR65583 TLN65558:TLN65583 TVJ65558:TVJ65583 UFF65558:UFF65583 UPB65558:UPB65583 UYX65558:UYX65583 VIT65558:VIT65583 VSP65558:VSP65583 WCL65558:WCL65583 WMH65558:WMH65583 WWD65558:WWD65583 V131094:V131119 JR131094:JR131119 TN131094:TN131119 ADJ131094:ADJ131119 ANF131094:ANF131119 AXB131094:AXB131119 BGX131094:BGX131119 BQT131094:BQT131119 CAP131094:CAP131119 CKL131094:CKL131119 CUH131094:CUH131119 DED131094:DED131119 DNZ131094:DNZ131119 DXV131094:DXV131119 EHR131094:EHR131119 ERN131094:ERN131119 FBJ131094:FBJ131119 FLF131094:FLF131119 FVB131094:FVB131119 GEX131094:GEX131119 GOT131094:GOT131119 GYP131094:GYP131119 HIL131094:HIL131119 HSH131094:HSH131119 ICD131094:ICD131119 ILZ131094:ILZ131119 IVV131094:IVV131119 JFR131094:JFR131119 JPN131094:JPN131119 JZJ131094:JZJ131119 KJF131094:KJF131119 KTB131094:KTB131119 LCX131094:LCX131119 LMT131094:LMT131119 LWP131094:LWP131119 MGL131094:MGL131119 MQH131094:MQH131119 NAD131094:NAD131119 NJZ131094:NJZ131119 NTV131094:NTV131119 ODR131094:ODR131119 ONN131094:ONN131119 OXJ131094:OXJ131119 PHF131094:PHF131119 PRB131094:PRB131119 QAX131094:QAX131119 QKT131094:QKT131119 QUP131094:QUP131119 REL131094:REL131119 ROH131094:ROH131119 RYD131094:RYD131119 SHZ131094:SHZ131119 SRV131094:SRV131119 TBR131094:TBR131119 TLN131094:TLN131119 TVJ131094:TVJ131119 UFF131094:UFF131119 UPB131094:UPB131119 UYX131094:UYX131119 VIT131094:VIT131119 VSP131094:VSP131119 WCL131094:WCL131119 WMH131094:WMH131119 WWD131094:WWD131119 V196630:V196655 JR196630:JR196655 TN196630:TN196655 ADJ196630:ADJ196655 ANF196630:ANF196655 AXB196630:AXB196655 BGX196630:BGX196655 BQT196630:BQT196655 CAP196630:CAP196655 CKL196630:CKL196655 CUH196630:CUH196655 DED196630:DED196655 DNZ196630:DNZ196655 DXV196630:DXV196655 EHR196630:EHR196655 ERN196630:ERN196655 FBJ196630:FBJ196655 FLF196630:FLF196655 FVB196630:FVB196655 GEX196630:GEX196655 GOT196630:GOT196655 GYP196630:GYP196655 HIL196630:HIL196655 HSH196630:HSH196655 ICD196630:ICD196655 ILZ196630:ILZ196655 IVV196630:IVV196655 JFR196630:JFR196655 JPN196630:JPN196655 JZJ196630:JZJ196655 KJF196630:KJF196655 KTB196630:KTB196655 LCX196630:LCX196655 LMT196630:LMT196655 LWP196630:LWP196655 MGL196630:MGL196655 MQH196630:MQH196655 NAD196630:NAD196655 NJZ196630:NJZ196655 NTV196630:NTV196655 ODR196630:ODR196655 ONN196630:ONN196655 OXJ196630:OXJ196655 PHF196630:PHF196655 PRB196630:PRB196655 QAX196630:QAX196655 QKT196630:QKT196655 QUP196630:QUP196655 REL196630:REL196655 ROH196630:ROH196655 RYD196630:RYD196655 SHZ196630:SHZ196655 SRV196630:SRV196655 TBR196630:TBR196655 TLN196630:TLN196655 TVJ196630:TVJ196655 UFF196630:UFF196655 UPB196630:UPB196655 UYX196630:UYX196655 VIT196630:VIT196655 VSP196630:VSP196655 WCL196630:WCL196655 WMH196630:WMH196655 WWD196630:WWD196655 V262166:V262191 JR262166:JR262191 TN262166:TN262191 ADJ262166:ADJ262191 ANF262166:ANF262191 AXB262166:AXB262191 BGX262166:BGX262191 BQT262166:BQT262191 CAP262166:CAP262191 CKL262166:CKL262191 CUH262166:CUH262191 DED262166:DED262191 DNZ262166:DNZ262191 DXV262166:DXV262191 EHR262166:EHR262191 ERN262166:ERN262191 FBJ262166:FBJ262191 FLF262166:FLF262191 FVB262166:FVB262191 GEX262166:GEX262191 GOT262166:GOT262191 GYP262166:GYP262191 HIL262166:HIL262191 HSH262166:HSH262191 ICD262166:ICD262191 ILZ262166:ILZ262191 IVV262166:IVV262191 JFR262166:JFR262191 JPN262166:JPN262191 JZJ262166:JZJ262191 KJF262166:KJF262191 KTB262166:KTB262191 LCX262166:LCX262191 LMT262166:LMT262191 LWP262166:LWP262191 MGL262166:MGL262191 MQH262166:MQH262191 NAD262166:NAD262191 NJZ262166:NJZ262191 NTV262166:NTV262191 ODR262166:ODR262191 ONN262166:ONN262191 OXJ262166:OXJ262191 PHF262166:PHF262191 PRB262166:PRB262191 QAX262166:QAX262191 QKT262166:QKT262191 QUP262166:QUP262191 REL262166:REL262191 ROH262166:ROH262191 RYD262166:RYD262191 SHZ262166:SHZ262191 SRV262166:SRV262191 TBR262166:TBR262191 TLN262166:TLN262191 TVJ262166:TVJ262191 UFF262166:UFF262191 UPB262166:UPB262191 UYX262166:UYX262191 VIT262166:VIT262191 VSP262166:VSP262191 WCL262166:WCL262191 WMH262166:WMH262191 WWD262166:WWD262191 V327702:V327727 JR327702:JR327727 TN327702:TN327727 ADJ327702:ADJ327727 ANF327702:ANF327727 AXB327702:AXB327727 BGX327702:BGX327727 BQT327702:BQT327727 CAP327702:CAP327727 CKL327702:CKL327727 CUH327702:CUH327727 DED327702:DED327727 DNZ327702:DNZ327727 DXV327702:DXV327727 EHR327702:EHR327727 ERN327702:ERN327727 FBJ327702:FBJ327727 FLF327702:FLF327727 FVB327702:FVB327727 GEX327702:GEX327727 GOT327702:GOT327727 GYP327702:GYP327727 HIL327702:HIL327727 HSH327702:HSH327727 ICD327702:ICD327727 ILZ327702:ILZ327727 IVV327702:IVV327727 JFR327702:JFR327727 JPN327702:JPN327727 JZJ327702:JZJ327727 KJF327702:KJF327727 KTB327702:KTB327727 LCX327702:LCX327727 LMT327702:LMT327727 LWP327702:LWP327727 MGL327702:MGL327727 MQH327702:MQH327727 NAD327702:NAD327727 NJZ327702:NJZ327727 NTV327702:NTV327727 ODR327702:ODR327727 ONN327702:ONN327727 OXJ327702:OXJ327727 PHF327702:PHF327727 PRB327702:PRB327727 QAX327702:QAX327727 QKT327702:QKT327727 QUP327702:QUP327727 REL327702:REL327727 ROH327702:ROH327727 RYD327702:RYD327727 SHZ327702:SHZ327727 SRV327702:SRV327727 TBR327702:TBR327727 TLN327702:TLN327727 TVJ327702:TVJ327727 UFF327702:UFF327727 UPB327702:UPB327727 UYX327702:UYX327727 VIT327702:VIT327727 VSP327702:VSP327727 WCL327702:WCL327727 WMH327702:WMH327727 WWD327702:WWD327727 V393238:V393263 JR393238:JR393263 TN393238:TN393263 ADJ393238:ADJ393263 ANF393238:ANF393263 AXB393238:AXB393263 BGX393238:BGX393263 BQT393238:BQT393263 CAP393238:CAP393263 CKL393238:CKL393263 CUH393238:CUH393263 DED393238:DED393263 DNZ393238:DNZ393263 DXV393238:DXV393263 EHR393238:EHR393263 ERN393238:ERN393263 FBJ393238:FBJ393263 FLF393238:FLF393263 FVB393238:FVB393263 GEX393238:GEX393263 GOT393238:GOT393263 GYP393238:GYP393263 HIL393238:HIL393263 HSH393238:HSH393263 ICD393238:ICD393263 ILZ393238:ILZ393263 IVV393238:IVV393263 JFR393238:JFR393263 JPN393238:JPN393263 JZJ393238:JZJ393263 KJF393238:KJF393263 KTB393238:KTB393263 LCX393238:LCX393263 LMT393238:LMT393263 LWP393238:LWP393263 MGL393238:MGL393263 MQH393238:MQH393263 NAD393238:NAD393263 NJZ393238:NJZ393263 NTV393238:NTV393263 ODR393238:ODR393263 ONN393238:ONN393263 OXJ393238:OXJ393263 PHF393238:PHF393263 PRB393238:PRB393263 QAX393238:QAX393263 QKT393238:QKT393263 QUP393238:QUP393263 REL393238:REL393263 ROH393238:ROH393263 RYD393238:RYD393263 SHZ393238:SHZ393263 SRV393238:SRV393263 TBR393238:TBR393263 TLN393238:TLN393263 TVJ393238:TVJ393263 UFF393238:UFF393263 UPB393238:UPB393263 UYX393238:UYX393263 VIT393238:VIT393263 VSP393238:VSP393263 WCL393238:WCL393263 WMH393238:WMH393263 WWD393238:WWD393263 V458774:V458799 JR458774:JR458799 TN458774:TN458799 ADJ458774:ADJ458799 ANF458774:ANF458799 AXB458774:AXB458799 BGX458774:BGX458799 BQT458774:BQT458799 CAP458774:CAP458799 CKL458774:CKL458799 CUH458774:CUH458799 DED458774:DED458799 DNZ458774:DNZ458799 DXV458774:DXV458799 EHR458774:EHR458799 ERN458774:ERN458799 FBJ458774:FBJ458799 FLF458774:FLF458799 FVB458774:FVB458799 GEX458774:GEX458799 GOT458774:GOT458799 GYP458774:GYP458799 HIL458774:HIL458799 HSH458774:HSH458799 ICD458774:ICD458799 ILZ458774:ILZ458799 IVV458774:IVV458799 JFR458774:JFR458799 JPN458774:JPN458799 JZJ458774:JZJ458799 KJF458774:KJF458799 KTB458774:KTB458799 LCX458774:LCX458799 LMT458774:LMT458799 LWP458774:LWP458799 MGL458774:MGL458799 MQH458774:MQH458799 NAD458774:NAD458799 NJZ458774:NJZ458799 NTV458774:NTV458799 ODR458774:ODR458799 ONN458774:ONN458799 OXJ458774:OXJ458799 PHF458774:PHF458799 PRB458774:PRB458799 QAX458774:QAX458799 QKT458774:QKT458799 QUP458774:QUP458799 REL458774:REL458799 ROH458774:ROH458799 RYD458774:RYD458799 SHZ458774:SHZ458799 SRV458774:SRV458799 TBR458774:TBR458799 TLN458774:TLN458799 TVJ458774:TVJ458799 UFF458774:UFF458799 UPB458774:UPB458799 UYX458774:UYX458799 VIT458774:VIT458799 VSP458774:VSP458799 WCL458774:WCL458799 WMH458774:WMH458799 WWD458774:WWD458799 V524310:V524335 JR524310:JR524335 TN524310:TN524335 ADJ524310:ADJ524335 ANF524310:ANF524335 AXB524310:AXB524335 BGX524310:BGX524335 BQT524310:BQT524335 CAP524310:CAP524335 CKL524310:CKL524335 CUH524310:CUH524335 DED524310:DED524335 DNZ524310:DNZ524335 DXV524310:DXV524335 EHR524310:EHR524335 ERN524310:ERN524335 FBJ524310:FBJ524335 FLF524310:FLF524335 FVB524310:FVB524335 GEX524310:GEX524335 GOT524310:GOT524335 GYP524310:GYP524335 HIL524310:HIL524335 HSH524310:HSH524335 ICD524310:ICD524335 ILZ524310:ILZ524335 IVV524310:IVV524335 JFR524310:JFR524335 JPN524310:JPN524335 JZJ524310:JZJ524335 KJF524310:KJF524335 KTB524310:KTB524335 LCX524310:LCX524335 LMT524310:LMT524335 LWP524310:LWP524335 MGL524310:MGL524335 MQH524310:MQH524335 NAD524310:NAD524335 NJZ524310:NJZ524335 NTV524310:NTV524335 ODR524310:ODR524335 ONN524310:ONN524335 OXJ524310:OXJ524335 PHF524310:PHF524335 PRB524310:PRB524335 QAX524310:QAX524335 QKT524310:QKT524335 QUP524310:QUP524335 REL524310:REL524335 ROH524310:ROH524335 RYD524310:RYD524335 SHZ524310:SHZ524335 SRV524310:SRV524335 TBR524310:TBR524335 TLN524310:TLN524335 TVJ524310:TVJ524335 UFF524310:UFF524335 UPB524310:UPB524335 UYX524310:UYX524335 VIT524310:VIT524335 VSP524310:VSP524335 WCL524310:WCL524335 WMH524310:WMH524335 WWD524310:WWD524335 V589846:V589871 JR589846:JR589871 TN589846:TN589871 ADJ589846:ADJ589871 ANF589846:ANF589871 AXB589846:AXB589871 BGX589846:BGX589871 BQT589846:BQT589871 CAP589846:CAP589871 CKL589846:CKL589871 CUH589846:CUH589871 DED589846:DED589871 DNZ589846:DNZ589871 DXV589846:DXV589871 EHR589846:EHR589871 ERN589846:ERN589871 FBJ589846:FBJ589871 FLF589846:FLF589871 FVB589846:FVB589871 GEX589846:GEX589871 GOT589846:GOT589871 GYP589846:GYP589871 HIL589846:HIL589871 HSH589846:HSH589871 ICD589846:ICD589871 ILZ589846:ILZ589871 IVV589846:IVV589871 JFR589846:JFR589871 JPN589846:JPN589871 JZJ589846:JZJ589871 KJF589846:KJF589871 KTB589846:KTB589871 LCX589846:LCX589871 LMT589846:LMT589871 LWP589846:LWP589871 MGL589846:MGL589871 MQH589846:MQH589871 NAD589846:NAD589871 NJZ589846:NJZ589871 NTV589846:NTV589871 ODR589846:ODR589871 ONN589846:ONN589871 OXJ589846:OXJ589871 PHF589846:PHF589871 PRB589846:PRB589871 QAX589846:QAX589871 QKT589846:QKT589871 QUP589846:QUP589871 REL589846:REL589871 ROH589846:ROH589871 RYD589846:RYD589871 SHZ589846:SHZ589871 SRV589846:SRV589871 TBR589846:TBR589871 TLN589846:TLN589871 TVJ589846:TVJ589871 UFF589846:UFF589871 UPB589846:UPB589871 UYX589846:UYX589871 VIT589846:VIT589871 VSP589846:VSP589871 WCL589846:WCL589871 WMH589846:WMH589871 WWD589846:WWD589871 V655382:V655407 JR655382:JR655407 TN655382:TN655407 ADJ655382:ADJ655407 ANF655382:ANF655407 AXB655382:AXB655407 BGX655382:BGX655407 BQT655382:BQT655407 CAP655382:CAP655407 CKL655382:CKL655407 CUH655382:CUH655407 DED655382:DED655407 DNZ655382:DNZ655407 DXV655382:DXV655407 EHR655382:EHR655407 ERN655382:ERN655407 FBJ655382:FBJ655407 FLF655382:FLF655407 FVB655382:FVB655407 GEX655382:GEX655407 GOT655382:GOT655407 GYP655382:GYP655407 HIL655382:HIL655407 HSH655382:HSH655407 ICD655382:ICD655407 ILZ655382:ILZ655407 IVV655382:IVV655407 JFR655382:JFR655407 JPN655382:JPN655407 JZJ655382:JZJ655407 KJF655382:KJF655407 KTB655382:KTB655407 LCX655382:LCX655407 LMT655382:LMT655407 LWP655382:LWP655407 MGL655382:MGL655407 MQH655382:MQH655407 NAD655382:NAD655407 NJZ655382:NJZ655407 NTV655382:NTV655407 ODR655382:ODR655407 ONN655382:ONN655407 OXJ655382:OXJ655407 PHF655382:PHF655407 PRB655382:PRB655407 QAX655382:QAX655407 QKT655382:QKT655407 QUP655382:QUP655407 REL655382:REL655407 ROH655382:ROH655407 RYD655382:RYD655407 SHZ655382:SHZ655407 SRV655382:SRV655407 TBR655382:TBR655407 TLN655382:TLN655407 TVJ655382:TVJ655407 UFF655382:UFF655407 UPB655382:UPB655407 UYX655382:UYX655407 VIT655382:VIT655407 VSP655382:VSP655407 WCL655382:WCL655407 WMH655382:WMH655407 WWD655382:WWD655407 V720918:V720943 JR720918:JR720943 TN720918:TN720943 ADJ720918:ADJ720943 ANF720918:ANF720943 AXB720918:AXB720943 BGX720918:BGX720943 BQT720918:BQT720943 CAP720918:CAP720943 CKL720918:CKL720943 CUH720918:CUH720943 DED720918:DED720943 DNZ720918:DNZ720943 DXV720918:DXV720943 EHR720918:EHR720943 ERN720918:ERN720943 FBJ720918:FBJ720943 FLF720918:FLF720943 FVB720918:FVB720943 GEX720918:GEX720943 GOT720918:GOT720943 GYP720918:GYP720943 HIL720918:HIL720943 HSH720918:HSH720943 ICD720918:ICD720943 ILZ720918:ILZ720943 IVV720918:IVV720943 JFR720918:JFR720943 JPN720918:JPN720943 JZJ720918:JZJ720943 KJF720918:KJF720943 KTB720918:KTB720943 LCX720918:LCX720943 LMT720918:LMT720943 LWP720918:LWP720943 MGL720918:MGL720943 MQH720918:MQH720943 NAD720918:NAD720943 NJZ720918:NJZ720943 NTV720918:NTV720943 ODR720918:ODR720943 ONN720918:ONN720943 OXJ720918:OXJ720943 PHF720918:PHF720943 PRB720918:PRB720943 QAX720918:QAX720943 QKT720918:QKT720943 QUP720918:QUP720943 REL720918:REL720943 ROH720918:ROH720943 RYD720918:RYD720943 SHZ720918:SHZ720943 SRV720918:SRV720943 TBR720918:TBR720943 TLN720918:TLN720943 TVJ720918:TVJ720943 UFF720918:UFF720943 UPB720918:UPB720943 UYX720918:UYX720943 VIT720918:VIT720943 VSP720918:VSP720943 WCL720918:WCL720943 WMH720918:WMH720943 WWD720918:WWD720943 V786454:V786479 JR786454:JR786479 TN786454:TN786479 ADJ786454:ADJ786479 ANF786454:ANF786479 AXB786454:AXB786479 BGX786454:BGX786479 BQT786454:BQT786479 CAP786454:CAP786479 CKL786454:CKL786479 CUH786454:CUH786479 DED786454:DED786479 DNZ786454:DNZ786479 DXV786454:DXV786479 EHR786454:EHR786479 ERN786454:ERN786479 FBJ786454:FBJ786479 FLF786454:FLF786479 FVB786454:FVB786479 GEX786454:GEX786479 GOT786454:GOT786479 GYP786454:GYP786479 HIL786454:HIL786479 HSH786454:HSH786479 ICD786454:ICD786479 ILZ786454:ILZ786479 IVV786454:IVV786479 JFR786454:JFR786479 JPN786454:JPN786479 JZJ786454:JZJ786479 KJF786454:KJF786479 KTB786454:KTB786479 LCX786454:LCX786479 LMT786454:LMT786479 LWP786454:LWP786479 MGL786454:MGL786479 MQH786454:MQH786479 NAD786454:NAD786479 NJZ786454:NJZ786479 NTV786454:NTV786479 ODR786454:ODR786479 ONN786454:ONN786479 OXJ786454:OXJ786479 PHF786454:PHF786479 PRB786454:PRB786479 QAX786454:QAX786479 QKT786454:QKT786479 QUP786454:QUP786479 REL786454:REL786479 ROH786454:ROH786479 RYD786454:RYD786479 SHZ786454:SHZ786479 SRV786454:SRV786479 TBR786454:TBR786479 TLN786454:TLN786479 TVJ786454:TVJ786479 UFF786454:UFF786479 UPB786454:UPB786479 UYX786454:UYX786479 VIT786454:VIT786479 VSP786454:VSP786479 WCL786454:WCL786479 WMH786454:WMH786479 WWD786454:WWD786479 V851990:V852015 JR851990:JR852015 TN851990:TN852015 ADJ851990:ADJ852015 ANF851990:ANF852015 AXB851990:AXB852015 BGX851990:BGX852015 BQT851990:BQT852015 CAP851990:CAP852015 CKL851990:CKL852015 CUH851990:CUH852015 DED851990:DED852015 DNZ851990:DNZ852015 DXV851990:DXV852015 EHR851990:EHR852015 ERN851990:ERN852015 FBJ851990:FBJ852015 FLF851990:FLF852015 FVB851990:FVB852015 GEX851990:GEX852015 GOT851990:GOT852015 GYP851990:GYP852015 HIL851990:HIL852015 HSH851990:HSH852015 ICD851990:ICD852015 ILZ851990:ILZ852015 IVV851990:IVV852015 JFR851990:JFR852015 JPN851990:JPN852015 JZJ851990:JZJ852015 KJF851990:KJF852015 KTB851990:KTB852015 LCX851990:LCX852015 LMT851990:LMT852015 LWP851990:LWP852015 MGL851990:MGL852015 MQH851990:MQH852015 NAD851990:NAD852015 NJZ851990:NJZ852015 NTV851990:NTV852015 ODR851990:ODR852015 ONN851990:ONN852015 OXJ851990:OXJ852015 PHF851990:PHF852015 PRB851990:PRB852015 QAX851990:QAX852015 QKT851990:QKT852015 QUP851990:QUP852015 REL851990:REL852015 ROH851990:ROH852015 RYD851990:RYD852015 SHZ851990:SHZ852015 SRV851990:SRV852015 TBR851990:TBR852015 TLN851990:TLN852015 TVJ851990:TVJ852015 UFF851990:UFF852015 UPB851990:UPB852015 UYX851990:UYX852015 VIT851990:VIT852015 VSP851990:VSP852015 WCL851990:WCL852015 WMH851990:WMH852015 WWD851990:WWD852015 V917526:V917551 JR917526:JR917551 TN917526:TN917551 ADJ917526:ADJ917551 ANF917526:ANF917551 AXB917526:AXB917551 BGX917526:BGX917551 BQT917526:BQT917551 CAP917526:CAP917551 CKL917526:CKL917551 CUH917526:CUH917551 DED917526:DED917551 DNZ917526:DNZ917551 DXV917526:DXV917551 EHR917526:EHR917551 ERN917526:ERN917551 FBJ917526:FBJ917551 FLF917526:FLF917551 FVB917526:FVB917551 GEX917526:GEX917551 GOT917526:GOT917551 GYP917526:GYP917551 HIL917526:HIL917551 HSH917526:HSH917551 ICD917526:ICD917551 ILZ917526:ILZ917551 IVV917526:IVV917551 JFR917526:JFR917551 JPN917526:JPN917551 JZJ917526:JZJ917551 KJF917526:KJF917551 KTB917526:KTB917551 LCX917526:LCX917551 LMT917526:LMT917551 LWP917526:LWP917551 MGL917526:MGL917551 MQH917526:MQH917551 NAD917526:NAD917551 NJZ917526:NJZ917551 NTV917526:NTV917551 ODR917526:ODR917551 ONN917526:ONN917551 OXJ917526:OXJ917551 PHF917526:PHF917551 PRB917526:PRB917551 QAX917526:QAX917551 QKT917526:QKT917551 QUP917526:QUP917551 REL917526:REL917551 ROH917526:ROH917551 RYD917526:RYD917551 SHZ917526:SHZ917551 SRV917526:SRV917551 TBR917526:TBR917551 TLN917526:TLN917551 TVJ917526:TVJ917551 UFF917526:UFF917551 UPB917526:UPB917551 UYX917526:UYX917551 VIT917526:VIT917551 VSP917526:VSP917551 WCL917526:WCL917551 WMH917526:WMH917551 WWD917526:WWD917551 V983062:V983087 JR983062:JR983087 TN983062:TN983087 ADJ983062:ADJ983087 ANF983062:ANF983087 AXB983062:AXB983087 BGX983062:BGX983087 BQT983062:BQT983087 CAP983062:CAP983087 CKL983062:CKL983087 CUH983062:CUH983087 DED983062:DED983087 DNZ983062:DNZ983087 DXV983062:DXV983087 EHR983062:EHR983087 ERN983062:ERN983087 FBJ983062:FBJ983087 FLF983062:FLF983087 FVB983062:FVB983087 GEX983062:GEX983087 GOT983062:GOT983087 GYP983062:GYP983087 HIL983062:HIL983087 HSH983062:HSH983087 ICD983062:ICD983087 ILZ983062:ILZ983087 IVV983062:IVV983087 JFR983062:JFR983087 JPN983062:JPN983087 JZJ983062:JZJ983087 KJF983062:KJF983087 KTB983062:KTB983087 LCX983062:LCX983087 LMT983062:LMT983087 LWP983062:LWP983087 MGL983062:MGL983087 MQH983062:MQH983087 NAD983062:NAD983087 NJZ983062:NJZ983087 NTV983062:NTV983087 ODR983062:ODR983087 ONN983062:ONN983087 OXJ983062:OXJ983087 PHF983062:PHF983087 PRB983062:PRB983087 QAX983062:QAX983087 QKT983062:QKT983087 QUP983062:QUP983087 REL983062:REL983087 ROH983062:ROH983087 RYD983062:RYD983087 SHZ983062:SHZ983087 SRV983062:SRV983087 TBR983062:TBR983087 TLN983062:TLN983087 TVJ983062:TVJ983087 UFF983062:UFF983087 UPB983062:UPB983087 UYX983062:UYX983087 VIT983062:VIT983087 VSP983062:VSP983087 WCL983062:WCL983087 WMH983062:WMH983087 WWD983062:WWD983087 JR51:JR76 TN51:TN76 ADJ51:ADJ76 ANF51:ANF76 AXB51:AXB76 BGX51:BGX76 BQT51:BQT76 CAP51:CAP76 CKL51:CKL76 CUH51:CUH76 DED51:DED76 DNZ51:DNZ76 DXV51:DXV76 EHR51:EHR76 ERN51:ERN76 FBJ51:FBJ76 FLF51:FLF76 FVB51:FVB76 GEX51:GEX76 GOT51:GOT76 GYP51:GYP76 HIL51:HIL76 HSH51:HSH76 ICD51:ICD76 ILZ51:ILZ76 IVV51:IVV76 JFR51:JFR76 JPN51:JPN76 JZJ51:JZJ76 KJF51:KJF76 KTB51:KTB76 LCX51:LCX76 LMT51:LMT76 LWP51:LWP76 MGL51:MGL76 MQH51:MQH76 NAD51:NAD76 NJZ51:NJZ76 NTV51:NTV76 ODR51:ODR76 ONN51:ONN76 OXJ51:OXJ76 PHF51:PHF76 PRB51:PRB76 QAX51:QAX76 QKT51:QKT76 QUP51:QUP76 REL51:REL76 ROH51:ROH76 RYD51:RYD76 SHZ51:SHZ76 SRV51:SRV76 TBR51:TBR76 TLN51:TLN76 TVJ51:TVJ76 UFF51:UFF76 UPB51:UPB76 UYX51:UYX76 VIT51:VIT76 VSP51:VSP76 WCL51:WCL76 WMH51:WMH76 WWD51:WWD76 V65587:V65612 JR65587:JR65612 TN65587:TN65612 ADJ65587:ADJ65612 ANF65587:ANF65612 AXB65587:AXB65612 BGX65587:BGX65612 BQT65587:BQT65612 CAP65587:CAP65612 CKL65587:CKL65612 CUH65587:CUH65612 DED65587:DED65612 DNZ65587:DNZ65612 DXV65587:DXV65612 EHR65587:EHR65612 ERN65587:ERN65612 FBJ65587:FBJ65612 FLF65587:FLF65612 FVB65587:FVB65612 GEX65587:GEX65612 GOT65587:GOT65612 GYP65587:GYP65612 HIL65587:HIL65612 HSH65587:HSH65612 ICD65587:ICD65612 ILZ65587:ILZ65612 IVV65587:IVV65612 JFR65587:JFR65612 JPN65587:JPN65612 JZJ65587:JZJ65612 KJF65587:KJF65612 KTB65587:KTB65612 LCX65587:LCX65612 LMT65587:LMT65612 LWP65587:LWP65612 MGL65587:MGL65612 MQH65587:MQH65612 NAD65587:NAD65612 NJZ65587:NJZ65612 NTV65587:NTV65612 ODR65587:ODR65612 ONN65587:ONN65612 OXJ65587:OXJ65612 PHF65587:PHF65612 PRB65587:PRB65612 QAX65587:QAX65612 QKT65587:QKT65612 QUP65587:QUP65612 REL65587:REL65612 ROH65587:ROH65612 RYD65587:RYD65612 SHZ65587:SHZ65612 SRV65587:SRV65612 TBR65587:TBR65612 TLN65587:TLN65612 TVJ65587:TVJ65612 UFF65587:UFF65612 UPB65587:UPB65612 UYX65587:UYX65612 VIT65587:VIT65612 VSP65587:VSP65612 WCL65587:WCL65612 WMH65587:WMH65612 WWD65587:WWD65612 V131123:V131148 JR131123:JR131148 TN131123:TN131148 ADJ131123:ADJ131148 ANF131123:ANF131148 AXB131123:AXB131148 BGX131123:BGX131148 BQT131123:BQT131148 CAP131123:CAP131148 CKL131123:CKL131148 CUH131123:CUH131148 DED131123:DED131148 DNZ131123:DNZ131148 DXV131123:DXV131148 EHR131123:EHR131148 ERN131123:ERN131148 FBJ131123:FBJ131148 FLF131123:FLF131148 FVB131123:FVB131148 GEX131123:GEX131148 GOT131123:GOT131148 GYP131123:GYP131148 HIL131123:HIL131148 HSH131123:HSH131148 ICD131123:ICD131148 ILZ131123:ILZ131148 IVV131123:IVV131148 JFR131123:JFR131148 JPN131123:JPN131148 JZJ131123:JZJ131148 KJF131123:KJF131148 KTB131123:KTB131148 LCX131123:LCX131148 LMT131123:LMT131148 LWP131123:LWP131148 MGL131123:MGL131148 MQH131123:MQH131148 NAD131123:NAD131148 NJZ131123:NJZ131148 NTV131123:NTV131148 ODR131123:ODR131148 ONN131123:ONN131148 OXJ131123:OXJ131148 PHF131123:PHF131148 PRB131123:PRB131148 QAX131123:QAX131148 QKT131123:QKT131148 QUP131123:QUP131148 REL131123:REL131148 ROH131123:ROH131148 RYD131123:RYD131148 SHZ131123:SHZ131148 SRV131123:SRV131148 TBR131123:TBR131148 TLN131123:TLN131148 TVJ131123:TVJ131148 UFF131123:UFF131148 UPB131123:UPB131148 UYX131123:UYX131148 VIT131123:VIT131148 VSP131123:VSP131148 WCL131123:WCL131148 WMH131123:WMH131148 WWD131123:WWD131148 V196659:V196684 JR196659:JR196684 TN196659:TN196684 ADJ196659:ADJ196684 ANF196659:ANF196684 AXB196659:AXB196684 BGX196659:BGX196684 BQT196659:BQT196684 CAP196659:CAP196684 CKL196659:CKL196684 CUH196659:CUH196684 DED196659:DED196684 DNZ196659:DNZ196684 DXV196659:DXV196684 EHR196659:EHR196684 ERN196659:ERN196684 FBJ196659:FBJ196684 FLF196659:FLF196684 FVB196659:FVB196684 GEX196659:GEX196684 GOT196659:GOT196684 GYP196659:GYP196684 HIL196659:HIL196684 HSH196659:HSH196684 ICD196659:ICD196684 ILZ196659:ILZ196684 IVV196659:IVV196684 JFR196659:JFR196684 JPN196659:JPN196684 JZJ196659:JZJ196684 KJF196659:KJF196684 KTB196659:KTB196684 LCX196659:LCX196684 LMT196659:LMT196684 LWP196659:LWP196684 MGL196659:MGL196684 MQH196659:MQH196684 NAD196659:NAD196684 NJZ196659:NJZ196684 NTV196659:NTV196684 ODR196659:ODR196684 ONN196659:ONN196684 OXJ196659:OXJ196684 PHF196659:PHF196684 PRB196659:PRB196684 QAX196659:QAX196684 QKT196659:QKT196684 QUP196659:QUP196684 REL196659:REL196684 ROH196659:ROH196684 RYD196659:RYD196684 SHZ196659:SHZ196684 SRV196659:SRV196684 TBR196659:TBR196684 TLN196659:TLN196684 TVJ196659:TVJ196684 UFF196659:UFF196684 UPB196659:UPB196684 UYX196659:UYX196684 VIT196659:VIT196684 VSP196659:VSP196684 WCL196659:WCL196684 WMH196659:WMH196684 WWD196659:WWD196684 V262195:V262220 JR262195:JR262220 TN262195:TN262220 ADJ262195:ADJ262220 ANF262195:ANF262220 AXB262195:AXB262220 BGX262195:BGX262220 BQT262195:BQT262220 CAP262195:CAP262220 CKL262195:CKL262220 CUH262195:CUH262220 DED262195:DED262220 DNZ262195:DNZ262220 DXV262195:DXV262220 EHR262195:EHR262220 ERN262195:ERN262220 FBJ262195:FBJ262220 FLF262195:FLF262220 FVB262195:FVB262220 GEX262195:GEX262220 GOT262195:GOT262220 GYP262195:GYP262220 HIL262195:HIL262220 HSH262195:HSH262220 ICD262195:ICD262220 ILZ262195:ILZ262220 IVV262195:IVV262220 JFR262195:JFR262220 JPN262195:JPN262220 JZJ262195:JZJ262220 KJF262195:KJF262220 KTB262195:KTB262220 LCX262195:LCX262220 LMT262195:LMT262220 LWP262195:LWP262220 MGL262195:MGL262220 MQH262195:MQH262220 NAD262195:NAD262220 NJZ262195:NJZ262220 NTV262195:NTV262220 ODR262195:ODR262220 ONN262195:ONN262220 OXJ262195:OXJ262220 PHF262195:PHF262220 PRB262195:PRB262220 QAX262195:QAX262220 QKT262195:QKT262220 QUP262195:QUP262220 REL262195:REL262220 ROH262195:ROH262220 RYD262195:RYD262220 SHZ262195:SHZ262220 SRV262195:SRV262220 TBR262195:TBR262220 TLN262195:TLN262220 TVJ262195:TVJ262220 UFF262195:UFF262220 UPB262195:UPB262220 UYX262195:UYX262220 VIT262195:VIT262220 VSP262195:VSP262220 WCL262195:WCL262220 WMH262195:WMH262220 WWD262195:WWD262220 V327731:V327756 JR327731:JR327756 TN327731:TN327756 ADJ327731:ADJ327756 ANF327731:ANF327756 AXB327731:AXB327756 BGX327731:BGX327756 BQT327731:BQT327756 CAP327731:CAP327756 CKL327731:CKL327756 CUH327731:CUH327756 DED327731:DED327756 DNZ327731:DNZ327756 DXV327731:DXV327756 EHR327731:EHR327756 ERN327731:ERN327756 FBJ327731:FBJ327756 FLF327731:FLF327756 FVB327731:FVB327756 GEX327731:GEX327756 GOT327731:GOT327756 GYP327731:GYP327756 HIL327731:HIL327756 HSH327731:HSH327756 ICD327731:ICD327756 ILZ327731:ILZ327756 IVV327731:IVV327756 JFR327731:JFR327756 JPN327731:JPN327756 JZJ327731:JZJ327756 KJF327731:KJF327756 KTB327731:KTB327756 LCX327731:LCX327756 LMT327731:LMT327756 LWP327731:LWP327756 MGL327731:MGL327756 MQH327731:MQH327756 NAD327731:NAD327756 NJZ327731:NJZ327756 NTV327731:NTV327756 ODR327731:ODR327756 ONN327731:ONN327756 OXJ327731:OXJ327756 PHF327731:PHF327756 PRB327731:PRB327756 QAX327731:QAX327756 QKT327731:QKT327756 QUP327731:QUP327756 REL327731:REL327756 ROH327731:ROH327756 RYD327731:RYD327756 SHZ327731:SHZ327756 SRV327731:SRV327756 TBR327731:TBR327756 TLN327731:TLN327756 TVJ327731:TVJ327756 UFF327731:UFF327756 UPB327731:UPB327756 UYX327731:UYX327756 VIT327731:VIT327756 VSP327731:VSP327756 WCL327731:WCL327756 WMH327731:WMH327756 WWD327731:WWD327756 V393267:V393292 JR393267:JR393292 TN393267:TN393292 ADJ393267:ADJ393292 ANF393267:ANF393292 AXB393267:AXB393292 BGX393267:BGX393292 BQT393267:BQT393292 CAP393267:CAP393292 CKL393267:CKL393292 CUH393267:CUH393292 DED393267:DED393292 DNZ393267:DNZ393292 DXV393267:DXV393292 EHR393267:EHR393292 ERN393267:ERN393292 FBJ393267:FBJ393292 FLF393267:FLF393292 FVB393267:FVB393292 GEX393267:GEX393292 GOT393267:GOT393292 GYP393267:GYP393292 HIL393267:HIL393292 HSH393267:HSH393292 ICD393267:ICD393292 ILZ393267:ILZ393292 IVV393267:IVV393292 JFR393267:JFR393292 JPN393267:JPN393292 JZJ393267:JZJ393292 KJF393267:KJF393292 KTB393267:KTB393292 LCX393267:LCX393292 LMT393267:LMT393292 LWP393267:LWP393292 MGL393267:MGL393292 MQH393267:MQH393292 NAD393267:NAD393292 NJZ393267:NJZ393292 NTV393267:NTV393292 ODR393267:ODR393292 ONN393267:ONN393292 OXJ393267:OXJ393292 PHF393267:PHF393292 PRB393267:PRB393292 QAX393267:QAX393292 QKT393267:QKT393292 QUP393267:QUP393292 REL393267:REL393292 ROH393267:ROH393292 RYD393267:RYD393292 SHZ393267:SHZ393292 SRV393267:SRV393292 TBR393267:TBR393292 TLN393267:TLN393292 TVJ393267:TVJ393292 UFF393267:UFF393292 UPB393267:UPB393292 UYX393267:UYX393292 VIT393267:VIT393292 VSP393267:VSP393292 WCL393267:WCL393292 WMH393267:WMH393292 WWD393267:WWD393292 V458803:V458828 JR458803:JR458828 TN458803:TN458828 ADJ458803:ADJ458828 ANF458803:ANF458828 AXB458803:AXB458828 BGX458803:BGX458828 BQT458803:BQT458828 CAP458803:CAP458828 CKL458803:CKL458828 CUH458803:CUH458828 DED458803:DED458828 DNZ458803:DNZ458828 DXV458803:DXV458828 EHR458803:EHR458828 ERN458803:ERN458828 FBJ458803:FBJ458828 FLF458803:FLF458828 FVB458803:FVB458828 GEX458803:GEX458828 GOT458803:GOT458828 GYP458803:GYP458828 HIL458803:HIL458828 HSH458803:HSH458828 ICD458803:ICD458828 ILZ458803:ILZ458828 IVV458803:IVV458828 JFR458803:JFR458828 JPN458803:JPN458828 JZJ458803:JZJ458828 KJF458803:KJF458828 KTB458803:KTB458828 LCX458803:LCX458828 LMT458803:LMT458828 LWP458803:LWP458828 MGL458803:MGL458828 MQH458803:MQH458828 NAD458803:NAD458828 NJZ458803:NJZ458828 NTV458803:NTV458828 ODR458803:ODR458828 ONN458803:ONN458828 OXJ458803:OXJ458828 PHF458803:PHF458828 PRB458803:PRB458828 QAX458803:QAX458828 QKT458803:QKT458828 QUP458803:QUP458828 REL458803:REL458828 ROH458803:ROH458828 RYD458803:RYD458828 SHZ458803:SHZ458828 SRV458803:SRV458828 TBR458803:TBR458828 TLN458803:TLN458828 TVJ458803:TVJ458828 UFF458803:UFF458828 UPB458803:UPB458828 UYX458803:UYX458828 VIT458803:VIT458828 VSP458803:VSP458828 WCL458803:WCL458828 WMH458803:WMH458828 WWD458803:WWD458828 V524339:V524364 JR524339:JR524364 TN524339:TN524364 ADJ524339:ADJ524364 ANF524339:ANF524364 AXB524339:AXB524364 BGX524339:BGX524364 BQT524339:BQT524364 CAP524339:CAP524364 CKL524339:CKL524364 CUH524339:CUH524364 DED524339:DED524364 DNZ524339:DNZ524364 DXV524339:DXV524364 EHR524339:EHR524364 ERN524339:ERN524364 FBJ524339:FBJ524364 FLF524339:FLF524364 FVB524339:FVB524364 GEX524339:GEX524364 GOT524339:GOT524364 GYP524339:GYP524364 HIL524339:HIL524364 HSH524339:HSH524364 ICD524339:ICD524364 ILZ524339:ILZ524364 IVV524339:IVV524364 JFR524339:JFR524364 JPN524339:JPN524364 JZJ524339:JZJ524364 KJF524339:KJF524364 KTB524339:KTB524364 LCX524339:LCX524364 LMT524339:LMT524364 LWP524339:LWP524364 MGL524339:MGL524364 MQH524339:MQH524364 NAD524339:NAD524364 NJZ524339:NJZ524364 NTV524339:NTV524364 ODR524339:ODR524364 ONN524339:ONN524364 OXJ524339:OXJ524364 PHF524339:PHF524364 PRB524339:PRB524364 QAX524339:QAX524364 QKT524339:QKT524364 QUP524339:QUP524364 REL524339:REL524364 ROH524339:ROH524364 RYD524339:RYD524364 SHZ524339:SHZ524364 SRV524339:SRV524364 TBR524339:TBR524364 TLN524339:TLN524364 TVJ524339:TVJ524364 UFF524339:UFF524364 UPB524339:UPB524364 UYX524339:UYX524364 VIT524339:VIT524364 VSP524339:VSP524364 WCL524339:WCL524364 WMH524339:WMH524364 WWD524339:WWD524364 V589875:V589900 JR589875:JR589900 TN589875:TN589900 ADJ589875:ADJ589900 ANF589875:ANF589900 AXB589875:AXB589900 BGX589875:BGX589900 BQT589875:BQT589900 CAP589875:CAP589900 CKL589875:CKL589900 CUH589875:CUH589900 DED589875:DED589900 DNZ589875:DNZ589900 DXV589875:DXV589900 EHR589875:EHR589900 ERN589875:ERN589900 FBJ589875:FBJ589900 FLF589875:FLF589900 FVB589875:FVB589900 GEX589875:GEX589900 GOT589875:GOT589900 GYP589875:GYP589900 HIL589875:HIL589900 HSH589875:HSH589900 ICD589875:ICD589900 ILZ589875:ILZ589900 IVV589875:IVV589900 JFR589875:JFR589900 JPN589875:JPN589900 JZJ589875:JZJ589900 KJF589875:KJF589900 KTB589875:KTB589900 LCX589875:LCX589900 LMT589875:LMT589900 LWP589875:LWP589900 MGL589875:MGL589900 MQH589875:MQH589900 NAD589875:NAD589900 NJZ589875:NJZ589900 NTV589875:NTV589900 ODR589875:ODR589900 ONN589875:ONN589900 OXJ589875:OXJ589900 PHF589875:PHF589900 PRB589875:PRB589900 QAX589875:QAX589900 QKT589875:QKT589900 QUP589875:QUP589900 REL589875:REL589900 ROH589875:ROH589900 RYD589875:RYD589900 SHZ589875:SHZ589900 SRV589875:SRV589900 TBR589875:TBR589900 TLN589875:TLN589900 TVJ589875:TVJ589900 UFF589875:UFF589900 UPB589875:UPB589900 UYX589875:UYX589900 VIT589875:VIT589900 VSP589875:VSP589900 WCL589875:WCL589900 WMH589875:WMH589900 WWD589875:WWD589900 V655411:V655436 JR655411:JR655436 TN655411:TN655436 ADJ655411:ADJ655436 ANF655411:ANF655436 AXB655411:AXB655436 BGX655411:BGX655436 BQT655411:BQT655436 CAP655411:CAP655436 CKL655411:CKL655436 CUH655411:CUH655436 DED655411:DED655436 DNZ655411:DNZ655436 DXV655411:DXV655436 EHR655411:EHR655436 ERN655411:ERN655436 FBJ655411:FBJ655436 FLF655411:FLF655436 FVB655411:FVB655436 GEX655411:GEX655436 GOT655411:GOT655436 GYP655411:GYP655436 HIL655411:HIL655436 HSH655411:HSH655436 ICD655411:ICD655436 ILZ655411:ILZ655436 IVV655411:IVV655436 JFR655411:JFR655436 JPN655411:JPN655436 JZJ655411:JZJ655436 KJF655411:KJF655436 KTB655411:KTB655436 LCX655411:LCX655436 LMT655411:LMT655436 LWP655411:LWP655436 MGL655411:MGL655436 MQH655411:MQH655436 NAD655411:NAD655436 NJZ655411:NJZ655436 NTV655411:NTV655436 ODR655411:ODR655436 ONN655411:ONN655436 OXJ655411:OXJ655436 PHF655411:PHF655436 PRB655411:PRB655436 QAX655411:QAX655436 QKT655411:QKT655436 QUP655411:QUP655436 REL655411:REL655436 ROH655411:ROH655436 RYD655411:RYD655436 SHZ655411:SHZ655436 SRV655411:SRV655436 TBR655411:TBR655436 TLN655411:TLN655436 TVJ655411:TVJ655436 UFF655411:UFF655436 UPB655411:UPB655436 UYX655411:UYX655436 VIT655411:VIT655436 VSP655411:VSP655436 WCL655411:WCL655436 WMH655411:WMH655436 WWD655411:WWD655436 V720947:V720972 JR720947:JR720972 TN720947:TN720972 ADJ720947:ADJ720972 ANF720947:ANF720972 AXB720947:AXB720972 BGX720947:BGX720972 BQT720947:BQT720972 CAP720947:CAP720972 CKL720947:CKL720972 CUH720947:CUH720972 DED720947:DED720972 DNZ720947:DNZ720972 DXV720947:DXV720972 EHR720947:EHR720972 ERN720947:ERN720972 FBJ720947:FBJ720972 FLF720947:FLF720972 FVB720947:FVB720972 GEX720947:GEX720972 GOT720947:GOT720972 GYP720947:GYP720972 HIL720947:HIL720972 HSH720947:HSH720972 ICD720947:ICD720972 ILZ720947:ILZ720972 IVV720947:IVV720972 JFR720947:JFR720972 JPN720947:JPN720972 JZJ720947:JZJ720972 KJF720947:KJF720972 KTB720947:KTB720972 LCX720947:LCX720972 LMT720947:LMT720972 LWP720947:LWP720972 MGL720947:MGL720972 MQH720947:MQH720972 NAD720947:NAD720972 NJZ720947:NJZ720972 NTV720947:NTV720972 ODR720947:ODR720972 ONN720947:ONN720972 OXJ720947:OXJ720972 PHF720947:PHF720972 PRB720947:PRB720972 QAX720947:QAX720972 QKT720947:QKT720972 QUP720947:QUP720972 REL720947:REL720972 ROH720947:ROH720972 RYD720947:RYD720972 SHZ720947:SHZ720972 SRV720947:SRV720972 TBR720947:TBR720972 TLN720947:TLN720972 TVJ720947:TVJ720972 UFF720947:UFF720972 UPB720947:UPB720972 UYX720947:UYX720972 VIT720947:VIT720972 VSP720947:VSP720972 WCL720947:WCL720972 WMH720947:WMH720972 WWD720947:WWD720972 V786483:V786508 JR786483:JR786508 TN786483:TN786508 ADJ786483:ADJ786508 ANF786483:ANF786508 AXB786483:AXB786508 BGX786483:BGX786508 BQT786483:BQT786508 CAP786483:CAP786508 CKL786483:CKL786508 CUH786483:CUH786508 DED786483:DED786508 DNZ786483:DNZ786508 DXV786483:DXV786508 EHR786483:EHR786508 ERN786483:ERN786508 FBJ786483:FBJ786508 FLF786483:FLF786508 FVB786483:FVB786508 GEX786483:GEX786508 GOT786483:GOT786508 GYP786483:GYP786508 HIL786483:HIL786508 HSH786483:HSH786508 ICD786483:ICD786508 ILZ786483:ILZ786508 IVV786483:IVV786508 JFR786483:JFR786508 JPN786483:JPN786508 JZJ786483:JZJ786508 KJF786483:KJF786508 KTB786483:KTB786508 LCX786483:LCX786508 LMT786483:LMT786508 LWP786483:LWP786508 MGL786483:MGL786508 MQH786483:MQH786508 NAD786483:NAD786508 NJZ786483:NJZ786508 NTV786483:NTV786508 ODR786483:ODR786508 ONN786483:ONN786508 OXJ786483:OXJ786508 PHF786483:PHF786508 PRB786483:PRB786508 QAX786483:QAX786508 QKT786483:QKT786508 QUP786483:QUP786508 REL786483:REL786508 ROH786483:ROH786508 RYD786483:RYD786508 SHZ786483:SHZ786508 SRV786483:SRV786508 TBR786483:TBR786508 TLN786483:TLN786508 TVJ786483:TVJ786508 UFF786483:UFF786508 UPB786483:UPB786508 UYX786483:UYX786508 VIT786483:VIT786508 VSP786483:VSP786508 WCL786483:WCL786508 WMH786483:WMH786508 WWD786483:WWD786508 V852019:V852044 JR852019:JR852044 TN852019:TN852044 ADJ852019:ADJ852044 ANF852019:ANF852044 AXB852019:AXB852044 BGX852019:BGX852044 BQT852019:BQT852044 CAP852019:CAP852044 CKL852019:CKL852044 CUH852019:CUH852044 DED852019:DED852044 DNZ852019:DNZ852044 DXV852019:DXV852044 EHR852019:EHR852044 ERN852019:ERN852044 FBJ852019:FBJ852044 FLF852019:FLF852044 FVB852019:FVB852044 GEX852019:GEX852044 GOT852019:GOT852044 GYP852019:GYP852044 HIL852019:HIL852044 HSH852019:HSH852044 ICD852019:ICD852044 ILZ852019:ILZ852044 IVV852019:IVV852044 JFR852019:JFR852044 JPN852019:JPN852044 JZJ852019:JZJ852044 KJF852019:KJF852044 KTB852019:KTB852044 LCX852019:LCX852044 LMT852019:LMT852044 LWP852019:LWP852044 MGL852019:MGL852044 MQH852019:MQH852044 NAD852019:NAD852044 NJZ852019:NJZ852044 NTV852019:NTV852044 ODR852019:ODR852044 ONN852019:ONN852044 OXJ852019:OXJ852044 PHF852019:PHF852044 PRB852019:PRB852044 QAX852019:QAX852044 QKT852019:QKT852044 QUP852019:QUP852044 REL852019:REL852044 ROH852019:ROH852044 RYD852019:RYD852044 SHZ852019:SHZ852044 SRV852019:SRV852044 TBR852019:TBR852044 TLN852019:TLN852044 TVJ852019:TVJ852044 UFF852019:UFF852044 UPB852019:UPB852044 UYX852019:UYX852044 VIT852019:VIT852044 VSP852019:VSP852044 WCL852019:WCL852044 WMH852019:WMH852044 WWD852019:WWD852044 V917555:V917580 JR917555:JR917580 TN917555:TN917580 ADJ917555:ADJ917580 ANF917555:ANF917580 AXB917555:AXB917580 BGX917555:BGX917580 BQT917555:BQT917580 CAP917555:CAP917580 CKL917555:CKL917580 CUH917555:CUH917580 DED917555:DED917580 DNZ917555:DNZ917580 DXV917555:DXV917580 EHR917555:EHR917580 ERN917555:ERN917580 FBJ917555:FBJ917580 FLF917555:FLF917580 FVB917555:FVB917580 GEX917555:GEX917580 GOT917555:GOT917580 GYP917555:GYP917580 HIL917555:HIL917580 HSH917555:HSH917580 ICD917555:ICD917580 ILZ917555:ILZ917580 IVV917555:IVV917580 JFR917555:JFR917580 JPN917555:JPN917580 JZJ917555:JZJ917580 KJF917555:KJF917580 KTB917555:KTB917580 LCX917555:LCX917580 LMT917555:LMT917580 LWP917555:LWP917580 MGL917555:MGL917580 MQH917555:MQH917580 NAD917555:NAD917580 NJZ917555:NJZ917580 NTV917555:NTV917580 ODR917555:ODR917580 ONN917555:ONN917580 OXJ917555:OXJ917580 PHF917555:PHF917580 PRB917555:PRB917580 QAX917555:QAX917580 QKT917555:QKT917580 QUP917555:QUP917580 REL917555:REL917580 ROH917555:ROH917580 RYD917555:RYD917580 SHZ917555:SHZ917580 SRV917555:SRV917580 TBR917555:TBR917580 TLN917555:TLN917580 TVJ917555:TVJ917580 UFF917555:UFF917580 UPB917555:UPB917580 UYX917555:UYX917580 VIT917555:VIT917580 VSP917555:VSP917580 WCL917555:WCL917580 WMH917555:WMH917580 WWD917555:WWD917580 V983091:V983116 JR983091:JR983116 TN983091:TN983116 ADJ983091:ADJ983116 ANF983091:ANF983116 AXB983091:AXB983116 BGX983091:BGX983116 BQT983091:BQT983116 CAP983091:CAP983116 CKL983091:CKL983116 CUH983091:CUH983116 DED983091:DED983116 DNZ983091:DNZ983116 DXV983091:DXV983116 EHR983091:EHR983116 ERN983091:ERN983116 FBJ983091:FBJ983116 FLF983091:FLF983116 FVB983091:FVB983116 GEX983091:GEX983116 GOT983091:GOT983116 GYP983091:GYP983116 HIL983091:HIL983116 HSH983091:HSH983116 ICD983091:ICD983116 ILZ983091:ILZ983116 IVV983091:IVV983116 JFR983091:JFR983116 JPN983091:JPN983116 JZJ983091:JZJ983116 KJF983091:KJF983116 KTB983091:KTB983116 LCX983091:LCX983116 LMT983091:LMT983116 LWP983091:LWP983116 MGL983091:MGL983116 MQH983091:MQH983116 NAD983091:NAD983116 NJZ983091:NJZ983116 NTV983091:NTV983116 ODR983091:ODR983116 ONN983091:ONN983116 OXJ983091:OXJ983116 PHF983091:PHF983116 PRB983091:PRB983116 QAX983091:QAX983116 QKT983091:QKT983116 QUP983091:QUP983116 REL983091:REL983116 ROH983091:ROH983116 RYD983091:RYD983116 SHZ983091:SHZ983116 SRV983091:SRV983116 TBR983091:TBR983116 TLN983091:TLN983116 TVJ983091:TVJ983116 UFF983091:UFF983116 UPB983091:UPB983116 UYX983091:UYX983116 VIT983091:VIT983116 VSP983091:VSP983116 WCL983091:WCL983116 WMH983091:WMH983116 WWD983091:WWD983116 WVR983062:WVR983087 JB9:JR13 SX9:TN13 ACT9:ADJ13 AMP9:ANF13 AWL9:AXB13 BGH9:BGX13 BQD9:BQT13 BZZ9:CAP13 CJV9:CKL13 CTR9:CUH13 DDN9:DED13 DNJ9:DNZ13 DXF9:DXV13 EHB9:EHR13 EQX9:ERN13 FAT9:FBJ13 FKP9:FLF13 FUL9:FVB13 GEH9:GEX13 GOD9:GOT13 GXZ9:GYP13 HHV9:HIL13 HRR9:HSH13 IBN9:ICD13 ILJ9:ILZ13 IVF9:IVV13 JFB9:JFR13 JOX9:JPN13 JYT9:JZJ13 KIP9:KJF13 KSL9:KTB13 LCH9:LCX13 LMD9:LMT13 LVZ9:LWP13 MFV9:MGL13 MPR9:MQH13 MZN9:NAD13 NJJ9:NJZ13 NTF9:NTV13 ODB9:ODR13 OMX9:ONN13 OWT9:OXJ13 PGP9:PHF13 PQL9:PRB13 QAH9:QAX13 QKD9:QKT13 QTZ9:QUP13 RDV9:REL13 RNR9:ROH13 RXN9:RYD13 SHJ9:SHZ13 SRF9:SRV13 TBB9:TBR13 TKX9:TLN13 TUT9:TVJ13 UEP9:UFF13 UOL9:UPB13 UYH9:UYX13 VID9:VIT13 VRZ9:VSP13 WBV9:WCL13 WLR9:WMH13 WVN9:WWD13 F65545:V65549 JB65545:JR65549 SX65545:TN65549 ACT65545:ADJ65549 AMP65545:ANF65549 AWL65545:AXB65549 BGH65545:BGX65549 BQD65545:BQT65549 BZZ65545:CAP65549 CJV65545:CKL65549 CTR65545:CUH65549 DDN65545:DED65549 DNJ65545:DNZ65549 DXF65545:DXV65549 EHB65545:EHR65549 EQX65545:ERN65549 FAT65545:FBJ65549 FKP65545:FLF65549 FUL65545:FVB65549 GEH65545:GEX65549 GOD65545:GOT65549 GXZ65545:GYP65549 HHV65545:HIL65549 HRR65545:HSH65549 IBN65545:ICD65549 ILJ65545:ILZ65549 IVF65545:IVV65549 JFB65545:JFR65549 JOX65545:JPN65549 JYT65545:JZJ65549 KIP65545:KJF65549 KSL65545:KTB65549 LCH65545:LCX65549 LMD65545:LMT65549 LVZ65545:LWP65549 MFV65545:MGL65549 MPR65545:MQH65549 MZN65545:NAD65549 NJJ65545:NJZ65549 NTF65545:NTV65549 ODB65545:ODR65549 OMX65545:ONN65549 OWT65545:OXJ65549 PGP65545:PHF65549 PQL65545:PRB65549 QAH65545:QAX65549 QKD65545:QKT65549 QTZ65545:QUP65549 RDV65545:REL65549 RNR65545:ROH65549 RXN65545:RYD65549 SHJ65545:SHZ65549 SRF65545:SRV65549 TBB65545:TBR65549 TKX65545:TLN65549 TUT65545:TVJ65549 UEP65545:UFF65549 UOL65545:UPB65549 UYH65545:UYX65549 VID65545:VIT65549 VRZ65545:VSP65549 WBV65545:WCL65549 WLR65545:WMH65549 WVN65545:WWD65549 F131081:V131085 JB131081:JR131085 SX131081:TN131085 ACT131081:ADJ131085 AMP131081:ANF131085 AWL131081:AXB131085 BGH131081:BGX131085 BQD131081:BQT131085 BZZ131081:CAP131085 CJV131081:CKL131085 CTR131081:CUH131085 DDN131081:DED131085 DNJ131081:DNZ131085 DXF131081:DXV131085 EHB131081:EHR131085 EQX131081:ERN131085 FAT131081:FBJ131085 FKP131081:FLF131085 FUL131081:FVB131085 GEH131081:GEX131085 GOD131081:GOT131085 GXZ131081:GYP131085 HHV131081:HIL131085 HRR131081:HSH131085 IBN131081:ICD131085 ILJ131081:ILZ131085 IVF131081:IVV131085 JFB131081:JFR131085 JOX131081:JPN131085 JYT131081:JZJ131085 KIP131081:KJF131085 KSL131081:KTB131085 LCH131081:LCX131085 LMD131081:LMT131085 LVZ131081:LWP131085 MFV131081:MGL131085 MPR131081:MQH131085 MZN131081:NAD131085 NJJ131081:NJZ131085 NTF131081:NTV131085 ODB131081:ODR131085 OMX131081:ONN131085 OWT131081:OXJ131085 PGP131081:PHF131085 PQL131081:PRB131085 QAH131081:QAX131085 QKD131081:QKT131085 QTZ131081:QUP131085 RDV131081:REL131085 RNR131081:ROH131085 RXN131081:RYD131085 SHJ131081:SHZ131085 SRF131081:SRV131085 TBB131081:TBR131085 TKX131081:TLN131085 TUT131081:TVJ131085 UEP131081:UFF131085 UOL131081:UPB131085 UYH131081:UYX131085 VID131081:VIT131085 VRZ131081:VSP131085 WBV131081:WCL131085 WLR131081:WMH131085 WVN131081:WWD131085 F196617:V196621 JB196617:JR196621 SX196617:TN196621 ACT196617:ADJ196621 AMP196617:ANF196621 AWL196617:AXB196621 BGH196617:BGX196621 BQD196617:BQT196621 BZZ196617:CAP196621 CJV196617:CKL196621 CTR196617:CUH196621 DDN196617:DED196621 DNJ196617:DNZ196621 DXF196617:DXV196621 EHB196617:EHR196621 EQX196617:ERN196621 FAT196617:FBJ196621 FKP196617:FLF196621 FUL196617:FVB196621 GEH196617:GEX196621 GOD196617:GOT196621 GXZ196617:GYP196621 HHV196617:HIL196621 HRR196617:HSH196621 IBN196617:ICD196621 ILJ196617:ILZ196621 IVF196617:IVV196621 JFB196617:JFR196621 JOX196617:JPN196621 JYT196617:JZJ196621 KIP196617:KJF196621 KSL196617:KTB196621 LCH196617:LCX196621 LMD196617:LMT196621 LVZ196617:LWP196621 MFV196617:MGL196621 MPR196617:MQH196621 MZN196617:NAD196621 NJJ196617:NJZ196621 NTF196617:NTV196621 ODB196617:ODR196621 OMX196617:ONN196621 OWT196617:OXJ196621 PGP196617:PHF196621 PQL196617:PRB196621 QAH196617:QAX196621 QKD196617:QKT196621 QTZ196617:QUP196621 RDV196617:REL196621 RNR196617:ROH196621 RXN196617:RYD196621 SHJ196617:SHZ196621 SRF196617:SRV196621 TBB196617:TBR196621 TKX196617:TLN196621 TUT196617:TVJ196621 UEP196617:UFF196621 UOL196617:UPB196621 UYH196617:UYX196621 VID196617:VIT196621 VRZ196617:VSP196621 WBV196617:WCL196621 WLR196617:WMH196621 WVN196617:WWD196621 F262153:V262157 JB262153:JR262157 SX262153:TN262157 ACT262153:ADJ262157 AMP262153:ANF262157 AWL262153:AXB262157 BGH262153:BGX262157 BQD262153:BQT262157 BZZ262153:CAP262157 CJV262153:CKL262157 CTR262153:CUH262157 DDN262153:DED262157 DNJ262153:DNZ262157 DXF262153:DXV262157 EHB262153:EHR262157 EQX262153:ERN262157 FAT262153:FBJ262157 FKP262153:FLF262157 FUL262153:FVB262157 GEH262153:GEX262157 GOD262153:GOT262157 GXZ262153:GYP262157 HHV262153:HIL262157 HRR262153:HSH262157 IBN262153:ICD262157 ILJ262153:ILZ262157 IVF262153:IVV262157 JFB262153:JFR262157 JOX262153:JPN262157 JYT262153:JZJ262157 KIP262153:KJF262157 KSL262153:KTB262157 LCH262153:LCX262157 LMD262153:LMT262157 LVZ262153:LWP262157 MFV262153:MGL262157 MPR262153:MQH262157 MZN262153:NAD262157 NJJ262153:NJZ262157 NTF262153:NTV262157 ODB262153:ODR262157 OMX262153:ONN262157 OWT262153:OXJ262157 PGP262153:PHF262157 PQL262153:PRB262157 QAH262153:QAX262157 QKD262153:QKT262157 QTZ262153:QUP262157 RDV262153:REL262157 RNR262153:ROH262157 RXN262153:RYD262157 SHJ262153:SHZ262157 SRF262153:SRV262157 TBB262153:TBR262157 TKX262153:TLN262157 TUT262153:TVJ262157 UEP262153:UFF262157 UOL262153:UPB262157 UYH262153:UYX262157 VID262153:VIT262157 VRZ262153:VSP262157 WBV262153:WCL262157 WLR262153:WMH262157 WVN262153:WWD262157 F327689:V327693 JB327689:JR327693 SX327689:TN327693 ACT327689:ADJ327693 AMP327689:ANF327693 AWL327689:AXB327693 BGH327689:BGX327693 BQD327689:BQT327693 BZZ327689:CAP327693 CJV327689:CKL327693 CTR327689:CUH327693 DDN327689:DED327693 DNJ327689:DNZ327693 DXF327689:DXV327693 EHB327689:EHR327693 EQX327689:ERN327693 FAT327689:FBJ327693 FKP327689:FLF327693 FUL327689:FVB327693 GEH327689:GEX327693 GOD327689:GOT327693 GXZ327689:GYP327693 HHV327689:HIL327693 HRR327689:HSH327693 IBN327689:ICD327693 ILJ327689:ILZ327693 IVF327689:IVV327693 JFB327689:JFR327693 JOX327689:JPN327693 JYT327689:JZJ327693 KIP327689:KJF327693 KSL327689:KTB327693 LCH327689:LCX327693 LMD327689:LMT327693 LVZ327689:LWP327693 MFV327689:MGL327693 MPR327689:MQH327693 MZN327689:NAD327693 NJJ327689:NJZ327693 NTF327689:NTV327693 ODB327689:ODR327693 OMX327689:ONN327693 OWT327689:OXJ327693 PGP327689:PHF327693 PQL327689:PRB327693 QAH327689:QAX327693 QKD327689:QKT327693 QTZ327689:QUP327693 RDV327689:REL327693 RNR327689:ROH327693 RXN327689:RYD327693 SHJ327689:SHZ327693 SRF327689:SRV327693 TBB327689:TBR327693 TKX327689:TLN327693 TUT327689:TVJ327693 UEP327689:UFF327693 UOL327689:UPB327693 UYH327689:UYX327693 VID327689:VIT327693 VRZ327689:VSP327693 WBV327689:WCL327693 WLR327689:WMH327693 WVN327689:WWD327693 F393225:V393229 JB393225:JR393229 SX393225:TN393229 ACT393225:ADJ393229 AMP393225:ANF393229 AWL393225:AXB393229 BGH393225:BGX393229 BQD393225:BQT393229 BZZ393225:CAP393229 CJV393225:CKL393229 CTR393225:CUH393229 DDN393225:DED393229 DNJ393225:DNZ393229 DXF393225:DXV393229 EHB393225:EHR393229 EQX393225:ERN393229 FAT393225:FBJ393229 FKP393225:FLF393229 FUL393225:FVB393229 GEH393225:GEX393229 GOD393225:GOT393229 GXZ393225:GYP393229 HHV393225:HIL393229 HRR393225:HSH393229 IBN393225:ICD393229 ILJ393225:ILZ393229 IVF393225:IVV393229 JFB393225:JFR393229 JOX393225:JPN393229 JYT393225:JZJ393229 KIP393225:KJF393229 KSL393225:KTB393229 LCH393225:LCX393229 LMD393225:LMT393229 LVZ393225:LWP393229 MFV393225:MGL393229 MPR393225:MQH393229 MZN393225:NAD393229 NJJ393225:NJZ393229 NTF393225:NTV393229 ODB393225:ODR393229 OMX393225:ONN393229 OWT393225:OXJ393229 PGP393225:PHF393229 PQL393225:PRB393229 QAH393225:QAX393229 QKD393225:QKT393229 QTZ393225:QUP393229 RDV393225:REL393229 RNR393225:ROH393229 RXN393225:RYD393229 SHJ393225:SHZ393229 SRF393225:SRV393229 TBB393225:TBR393229 TKX393225:TLN393229 TUT393225:TVJ393229 UEP393225:UFF393229 UOL393225:UPB393229 UYH393225:UYX393229 VID393225:VIT393229 VRZ393225:VSP393229 WBV393225:WCL393229 WLR393225:WMH393229 WVN393225:WWD393229 F458761:V458765 JB458761:JR458765 SX458761:TN458765 ACT458761:ADJ458765 AMP458761:ANF458765 AWL458761:AXB458765 BGH458761:BGX458765 BQD458761:BQT458765 BZZ458761:CAP458765 CJV458761:CKL458765 CTR458761:CUH458765 DDN458761:DED458765 DNJ458761:DNZ458765 DXF458761:DXV458765 EHB458761:EHR458765 EQX458761:ERN458765 FAT458761:FBJ458765 FKP458761:FLF458765 FUL458761:FVB458765 GEH458761:GEX458765 GOD458761:GOT458765 GXZ458761:GYP458765 HHV458761:HIL458765 HRR458761:HSH458765 IBN458761:ICD458765 ILJ458761:ILZ458765 IVF458761:IVV458765 JFB458761:JFR458765 JOX458761:JPN458765 JYT458761:JZJ458765 KIP458761:KJF458765 KSL458761:KTB458765 LCH458761:LCX458765 LMD458761:LMT458765 LVZ458761:LWP458765 MFV458761:MGL458765 MPR458761:MQH458765 MZN458761:NAD458765 NJJ458761:NJZ458765 NTF458761:NTV458765 ODB458761:ODR458765 OMX458761:ONN458765 OWT458761:OXJ458765 PGP458761:PHF458765 PQL458761:PRB458765 QAH458761:QAX458765 QKD458761:QKT458765 QTZ458761:QUP458765 RDV458761:REL458765 RNR458761:ROH458765 RXN458761:RYD458765 SHJ458761:SHZ458765 SRF458761:SRV458765 TBB458761:TBR458765 TKX458761:TLN458765 TUT458761:TVJ458765 UEP458761:UFF458765 UOL458761:UPB458765 UYH458761:UYX458765 VID458761:VIT458765 VRZ458761:VSP458765 WBV458761:WCL458765 WLR458761:WMH458765 WVN458761:WWD458765 F524297:V524301 JB524297:JR524301 SX524297:TN524301 ACT524297:ADJ524301 AMP524297:ANF524301 AWL524297:AXB524301 BGH524297:BGX524301 BQD524297:BQT524301 BZZ524297:CAP524301 CJV524297:CKL524301 CTR524297:CUH524301 DDN524297:DED524301 DNJ524297:DNZ524301 DXF524297:DXV524301 EHB524297:EHR524301 EQX524297:ERN524301 FAT524297:FBJ524301 FKP524297:FLF524301 FUL524297:FVB524301 GEH524297:GEX524301 GOD524297:GOT524301 GXZ524297:GYP524301 HHV524297:HIL524301 HRR524297:HSH524301 IBN524297:ICD524301 ILJ524297:ILZ524301 IVF524297:IVV524301 JFB524297:JFR524301 JOX524297:JPN524301 JYT524297:JZJ524301 KIP524297:KJF524301 KSL524297:KTB524301 LCH524297:LCX524301 LMD524297:LMT524301 LVZ524297:LWP524301 MFV524297:MGL524301 MPR524297:MQH524301 MZN524297:NAD524301 NJJ524297:NJZ524301 NTF524297:NTV524301 ODB524297:ODR524301 OMX524297:ONN524301 OWT524297:OXJ524301 PGP524297:PHF524301 PQL524297:PRB524301 QAH524297:QAX524301 QKD524297:QKT524301 QTZ524297:QUP524301 RDV524297:REL524301 RNR524297:ROH524301 RXN524297:RYD524301 SHJ524297:SHZ524301 SRF524297:SRV524301 TBB524297:TBR524301 TKX524297:TLN524301 TUT524297:TVJ524301 UEP524297:UFF524301 UOL524297:UPB524301 UYH524297:UYX524301 VID524297:VIT524301 VRZ524297:VSP524301 WBV524297:WCL524301 WLR524297:WMH524301 WVN524297:WWD524301 F589833:V589837 JB589833:JR589837 SX589833:TN589837 ACT589833:ADJ589837 AMP589833:ANF589837 AWL589833:AXB589837 BGH589833:BGX589837 BQD589833:BQT589837 BZZ589833:CAP589837 CJV589833:CKL589837 CTR589833:CUH589837 DDN589833:DED589837 DNJ589833:DNZ589837 DXF589833:DXV589837 EHB589833:EHR589837 EQX589833:ERN589837 FAT589833:FBJ589837 FKP589833:FLF589837 FUL589833:FVB589837 GEH589833:GEX589837 GOD589833:GOT589837 GXZ589833:GYP589837 HHV589833:HIL589837 HRR589833:HSH589837 IBN589833:ICD589837 ILJ589833:ILZ589837 IVF589833:IVV589837 JFB589833:JFR589837 JOX589833:JPN589837 JYT589833:JZJ589837 KIP589833:KJF589837 KSL589833:KTB589837 LCH589833:LCX589837 LMD589833:LMT589837 LVZ589833:LWP589837 MFV589833:MGL589837 MPR589833:MQH589837 MZN589833:NAD589837 NJJ589833:NJZ589837 NTF589833:NTV589837 ODB589833:ODR589837 OMX589833:ONN589837 OWT589833:OXJ589837 PGP589833:PHF589837 PQL589833:PRB589837 QAH589833:QAX589837 QKD589833:QKT589837 QTZ589833:QUP589837 RDV589833:REL589837 RNR589833:ROH589837 RXN589833:RYD589837 SHJ589833:SHZ589837 SRF589833:SRV589837 TBB589833:TBR589837 TKX589833:TLN589837 TUT589833:TVJ589837 UEP589833:UFF589837 UOL589833:UPB589837 UYH589833:UYX589837 VID589833:VIT589837 VRZ589833:VSP589837 WBV589833:WCL589837 WLR589833:WMH589837 WVN589833:WWD589837 F655369:V655373 JB655369:JR655373 SX655369:TN655373 ACT655369:ADJ655373 AMP655369:ANF655373 AWL655369:AXB655373 BGH655369:BGX655373 BQD655369:BQT655373 BZZ655369:CAP655373 CJV655369:CKL655373 CTR655369:CUH655373 DDN655369:DED655373 DNJ655369:DNZ655373 DXF655369:DXV655373 EHB655369:EHR655373 EQX655369:ERN655373 FAT655369:FBJ655373 FKP655369:FLF655373 FUL655369:FVB655373 GEH655369:GEX655373 GOD655369:GOT655373 GXZ655369:GYP655373 HHV655369:HIL655373 HRR655369:HSH655373 IBN655369:ICD655373 ILJ655369:ILZ655373 IVF655369:IVV655373 JFB655369:JFR655373 JOX655369:JPN655373 JYT655369:JZJ655373 KIP655369:KJF655373 KSL655369:KTB655373 LCH655369:LCX655373 LMD655369:LMT655373 LVZ655369:LWP655373 MFV655369:MGL655373 MPR655369:MQH655373 MZN655369:NAD655373 NJJ655369:NJZ655373 NTF655369:NTV655373 ODB655369:ODR655373 OMX655369:ONN655373 OWT655369:OXJ655373 PGP655369:PHF655373 PQL655369:PRB655373 QAH655369:QAX655373 QKD655369:QKT655373 QTZ655369:QUP655373 RDV655369:REL655373 RNR655369:ROH655373 RXN655369:RYD655373 SHJ655369:SHZ655373 SRF655369:SRV655373 TBB655369:TBR655373 TKX655369:TLN655373 TUT655369:TVJ655373 UEP655369:UFF655373 UOL655369:UPB655373 UYH655369:UYX655373 VID655369:VIT655373 VRZ655369:VSP655373 WBV655369:WCL655373 WLR655369:WMH655373 WVN655369:WWD655373 F720905:V720909 JB720905:JR720909 SX720905:TN720909 ACT720905:ADJ720909 AMP720905:ANF720909 AWL720905:AXB720909 BGH720905:BGX720909 BQD720905:BQT720909 BZZ720905:CAP720909 CJV720905:CKL720909 CTR720905:CUH720909 DDN720905:DED720909 DNJ720905:DNZ720909 DXF720905:DXV720909 EHB720905:EHR720909 EQX720905:ERN720909 FAT720905:FBJ720909 FKP720905:FLF720909 FUL720905:FVB720909 GEH720905:GEX720909 GOD720905:GOT720909 GXZ720905:GYP720909 HHV720905:HIL720909 HRR720905:HSH720909 IBN720905:ICD720909 ILJ720905:ILZ720909 IVF720905:IVV720909 JFB720905:JFR720909 JOX720905:JPN720909 JYT720905:JZJ720909 KIP720905:KJF720909 KSL720905:KTB720909 LCH720905:LCX720909 LMD720905:LMT720909 LVZ720905:LWP720909 MFV720905:MGL720909 MPR720905:MQH720909 MZN720905:NAD720909 NJJ720905:NJZ720909 NTF720905:NTV720909 ODB720905:ODR720909 OMX720905:ONN720909 OWT720905:OXJ720909 PGP720905:PHF720909 PQL720905:PRB720909 QAH720905:QAX720909 QKD720905:QKT720909 QTZ720905:QUP720909 RDV720905:REL720909 RNR720905:ROH720909 RXN720905:RYD720909 SHJ720905:SHZ720909 SRF720905:SRV720909 TBB720905:TBR720909 TKX720905:TLN720909 TUT720905:TVJ720909 UEP720905:UFF720909 UOL720905:UPB720909 UYH720905:UYX720909 VID720905:VIT720909 VRZ720905:VSP720909 WBV720905:WCL720909 WLR720905:WMH720909 WVN720905:WWD720909 F786441:V786445 JB786441:JR786445 SX786441:TN786445 ACT786441:ADJ786445 AMP786441:ANF786445 AWL786441:AXB786445 BGH786441:BGX786445 BQD786441:BQT786445 BZZ786441:CAP786445 CJV786441:CKL786445 CTR786441:CUH786445 DDN786441:DED786445 DNJ786441:DNZ786445 DXF786441:DXV786445 EHB786441:EHR786445 EQX786441:ERN786445 FAT786441:FBJ786445 FKP786441:FLF786445 FUL786441:FVB786445 GEH786441:GEX786445 GOD786441:GOT786445 GXZ786441:GYP786445 HHV786441:HIL786445 HRR786441:HSH786445 IBN786441:ICD786445 ILJ786441:ILZ786445 IVF786441:IVV786445 JFB786441:JFR786445 JOX786441:JPN786445 JYT786441:JZJ786445 KIP786441:KJF786445 KSL786441:KTB786445 LCH786441:LCX786445 LMD786441:LMT786445 LVZ786441:LWP786445 MFV786441:MGL786445 MPR786441:MQH786445 MZN786441:NAD786445 NJJ786441:NJZ786445 NTF786441:NTV786445 ODB786441:ODR786445 OMX786441:ONN786445 OWT786441:OXJ786445 PGP786441:PHF786445 PQL786441:PRB786445 QAH786441:QAX786445 QKD786441:QKT786445 QTZ786441:QUP786445 RDV786441:REL786445 RNR786441:ROH786445 RXN786441:RYD786445 SHJ786441:SHZ786445 SRF786441:SRV786445 TBB786441:TBR786445 TKX786441:TLN786445 TUT786441:TVJ786445 UEP786441:UFF786445 UOL786441:UPB786445 UYH786441:UYX786445 VID786441:VIT786445 VRZ786441:VSP786445 WBV786441:WCL786445 WLR786441:WMH786445 WVN786441:WWD786445 F851977:V851981 JB851977:JR851981 SX851977:TN851981 ACT851977:ADJ851981 AMP851977:ANF851981 AWL851977:AXB851981 BGH851977:BGX851981 BQD851977:BQT851981 BZZ851977:CAP851981 CJV851977:CKL851981 CTR851977:CUH851981 DDN851977:DED851981 DNJ851977:DNZ851981 DXF851977:DXV851981 EHB851977:EHR851981 EQX851977:ERN851981 FAT851977:FBJ851981 FKP851977:FLF851981 FUL851977:FVB851981 GEH851977:GEX851981 GOD851977:GOT851981 GXZ851977:GYP851981 HHV851977:HIL851981 HRR851977:HSH851981 IBN851977:ICD851981 ILJ851977:ILZ851981 IVF851977:IVV851981 JFB851977:JFR851981 JOX851977:JPN851981 JYT851977:JZJ851981 KIP851977:KJF851981 KSL851977:KTB851981 LCH851977:LCX851981 LMD851977:LMT851981 LVZ851977:LWP851981 MFV851977:MGL851981 MPR851977:MQH851981 MZN851977:NAD851981 NJJ851977:NJZ851981 NTF851977:NTV851981 ODB851977:ODR851981 OMX851977:ONN851981 OWT851977:OXJ851981 PGP851977:PHF851981 PQL851977:PRB851981 QAH851977:QAX851981 QKD851977:QKT851981 QTZ851977:QUP851981 RDV851977:REL851981 RNR851977:ROH851981 RXN851977:RYD851981 SHJ851977:SHZ851981 SRF851977:SRV851981 TBB851977:TBR851981 TKX851977:TLN851981 TUT851977:TVJ851981 UEP851977:UFF851981 UOL851977:UPB851981 UYH851977:UYX851981 VID851977:VIT851981 VRZ851977:VSP851981 WBV851977:WCL851981 WLR851977:WMH851981 WVN851977:WWD851981 F917513:V917517 JB917513:JR917517 SX917513:TN917517 ACT917513:ADJ917517 AMP917513:ANF917517 AWL917513:AXB917517 BGH917513:BGX917517 BQD917513:BQT917517 BZZ917513:CAP917517 CJV917513:CKL917517 CTR917513:CUH917517 DDN917513:DED917517 DNJ917513:DNZ917517 DXF917513:DXV917517 EHB917513:EHR917517 EQX917513:ERN917517 FAT917513:FBJ917517 FKP917513:FLF917517 FUL917513:FVB917517 GEH917513:GEX917517 GOD917513:GOT917517 GXZ917513:GYP917517 HHV917513:HIL917517 HRR917513:HSH917517 IBN917513:ICD917517 ILJ917513:ILZ917517 IVF917513:IVV917517 JFB917513:JFR917517 JOX917513:JPN917517 JYT917513:JZJ917517 KIP917513:KJF917517 KSL917513:KTB917517 LCH917513:LCX917517 LMD917513:LMT917517 LVZ917513:LWP917517 MFV917513:MGL917517 MPR917513:MQH917517 MZN917513:NAD917517 NJJ917513:NJZ917517 NTF917513:NTV917517 ODB917513:ODR917517 OMX917513:ONN917517 OWT917513:OXJ917517 PGP917513:PHF917517 PQL917513:PRB917517 QAH917513:QAX917517 QKD917513:QKT917517 QTZ917513:QUP917517 RDV917513:REL917517 RNR917513:ROH917517 RXN917513:RYD917517 SHJ917513:SHZ917517 SRF917513:SRV917517 TBB917513:TBR917517 TKX917513:TLN917517 TUT917513:TVJ917517 UEP917513:UFF917517 UOL917513:UPB917517 UYH917513:UYX917517 VID917513:VIT917517 VRZ917513:VSP917517 WBV917513:WCL917517 WLR917513:WMH917517 WVN917513:WWD917517 F983049:V983053 JB983049:JR983053 SX983049:TN983053 ACT983049:ADJ983053 AMP983049:ANF983053 AWL983049:AXB983053 BGH983049:BGX983053 BQD983049:BQT983053 BZZ983049:CAP983053 CJV983049:CKL983053 CTR983049:CUH983053 DDN983049:DED983053 DNJ983049:DNZ983053 DXF983049:DXV983053 EHB983049:EHR983053 EQX983049:ERN983053 FAT983049:FBJ983053 FKP983049:FLF983053 FUL983049:FVB983053 GEH983049:GEX983053 GOD983049:GOT983053 GXZ983049:GYP983053 HHV983049:HIL983053 HRR983049:HSH983053 IBN983049:ICD983053 ILJ983049:ILZ983053 IVF983049:IVV983053 JFB983049:JFR983053 JOX983049:JPN983053 JYT983049:JZJ983053 KIP983049:KJF983053 KSL983049:KTB983053 LCH983049:LCX983053 LMD983049:LMT983053 LVZ983049:LWP983053 MFV983049:MGL983053 MPR983049:MQH983053 MZN983049:NAD983053 NJJ983049:NJZ983053 NTF983049:NTV983053 ODB983049:ODR983053 OMX983049:ONN983053 OWT983049:OXJ983053 PGP983049:PHF983053 PQL983049:PRB983053 QAH983049:QAX983053 QKD983049:QKT983053 QTZ983049:QUP983053 RDV983049:REL983053 RNR983049:ROH983053 RXN983049:RYD983053 SHJ983049:SHZ983053 SRF983049:SRV983053 TBB983049:TBR983053 TKX983049:TLN983053 TUT983049:TVJ983053 UEP983049:UFF983053 UOL983049:UPB983053 UYH983049:UYX983053 VID983049:VIT983053 VRZ983049:VSP983053 WBV983049:WCL983053 WLR983049:WMH983053 WVN983049:WWD983053 E1:AB6 JA1:JX6 SW1:TT6 ACS1:ADP6 AMO1:ANL6 AWK1:AXH6 BGG1:BHD6 BQC1:BQZ6 BZY1:CAV6 CJU1:CKR6 CTQ1:CUN6 DDM1:DEJ6 DNI1:DOF6 DXE1:DYB6 EHA1:EHX6 EQW1:ERT6 FAS1:FBP6 FKO1:FLL6 FUK1:FVH6 GEG1:GFD6 GOC1:GOZ6 GXY1:GYV6 HHU1:HIR6 HRQ1:HSN6 IBM1:ICJ6 ILI1:IMF6 IVE1:IWB6 JFA1:JFX6 JOW1:JPT6 JYS1:JZP6 KIO1:KJL6 KSK1:KTH6 LCG1:LDD6 LMC1:LMZ6 LVY1:LWV6 MFU1:MGR6 MPQ1:MQN6 MZM1:NAJ6 NJI1:NKF6 NTE1:NUB6 ODA1:ODX6 OMW1:ONT6 OWS1:OXP6 PGO1:PHL6 PQK1:PRH6 QAG1:QBD6 QKC1:QKZ6 QTY1:QUV6 RDU1:RER6 RNQ1:RON6 RXM1:RYJ6 SHI1:SIF6 SRE1:SSB6 TBA1:TBX6 TKW1:TLT6 TUS1:TVP6 UEO1:UFL6 UOK1:UPH6 UYG1:UZD6 VIC1:VIZ6 VRY1:VSV6 WBU1:WCR6 WLQ1:WMN6 WVM1:WWJ6 E79:AB65542 JA79:JX65542 SW79:TT65542 ACS79:ADP65542 AMO79:ANL65542 AWK79:AXH65542 BGG79:BHD65542 BQC79:BQZ65542 BZY79:CAV65542 CJU79:CKR65542 CTQ79:CUN65542 DDM79:DEJ65542 DNI79:DOF65542 DXE79:DYB65542 EHA79:EHX65542 EQW79:ERT65542 FAS79:FBP65542 FKO79:FLL65542 FUK79:FVH65542 GEG79:GFD65542 GOC79:GOZ65542 GXY79:GYV65542 HHU79:HIR65542 HRQ79:HSN65542 IBM79:ICJ65542 ILI79:IMF65542 IVE79:IWB65542 JFA79:JFX65542 JOW79:JPT65542 JYS79:JZP65542 KIO79:KJL65542 KSK79:KTH65542 LCG79:LDD65542 LMC79:LMZ65542 LVY79:LWV65542 MFU79:MGR65542 MPQ79:MQN65542 MZM79:NAJ65542 NJI79:NKF65542 NTE79:NUB65542 ODA79:ODX65542 OMW79:ONT65542 OWS79:OXP65542 PGO79:PHL65542 PQK79:PRH65542 QAG79:QBD65542 QKC79:QKZ65542 QTY79:QUV65542 RDU79:RER65542 RNQ79:RON65542 RXM79:RYJ65542 SHI79:SIF65542 SRE79:SSB65542 TBA79:TBX65542 TKW79:TLT65542 TUS79:TVP65542 UEO79:UFL65542 UOK79:UPH65542 UYG79:UZD65542 VIC79:VIZ65542 VRY79:VSV65542 WBU79:WCR65542 WLQ79:WMN65542 WVM79:WWJ65542 E65615:AB131078 JA65615:JX131078 SW65615:TT131078 ACS65615:ADP131078 AMO65615:ANL131078 AWK65615:AXH131078 BGG65615:BHD131078 BQC65615:BQZ131078 BZY65615:CAV131078 CJU65615:CKR131078 CTQ65615:CUN131078 DDM65615:DEJ131078 DNI65615:DOF131078 DXE65615:DYB131078 EHA65615:EHX131078 EQW65615:ERT131078 FAS65615:FBP131078 FKO65615:FLL131078 FUK65615:FVH131078 GEG65615:GFD131078 GOC65615:GOZ131078 GXY65615:GYV131078 HHU65615:HIR131078 HRQ65615:HSN131078 IBM65615:ICJ131078 ILI65615:IMF131078 IVE65615:IWB131078 JFA65615:JFX131078 JOW65615:JPT131078 JYS65615:JZP131078 KIO65615:KJL131078 KSK65615:KTH131078 LCG65615:LDD131078 LMC65615:LMZ131078 LVY65615:LWV131078 MFU65615:MGR131078 MPQ65615:MQN131078 MZM65615:NAJ131078 NJI65615:NKF131078 NTE65615:NUB131078 ODA65615:ODX131078 OMW65615:ONT131078 OWS65615:OXP131078 PGO65615:PHL131078 PQK65615:PRH131078 QAG65615:QBD131078 QKC65615:QKZ131078 QTY65615:QUV131078 RDU65615:RER131078 RNQ65615:RON131078 RXM65615:RYJ131078 SHI65615:SIF131078 SRE65615:SSB131078 TBA65615:TBX131078 TKW65615:TLT131078 TUS65615:TVP131078 UEO65615:UFL131078 UOK65615:UPH131078 UYG65615:UZD131078 VIC65615:VIZ131078 VRY65615:VSV131078 WBU65615:WCR131078 WLQ65615:WMN131078 WVM65615:WWJ131078 E131151:AB196614 JA131151:JX196614 SW131151:TT196614 ACS131151:ADP196614 AMO131151:ANL196614 AWK131151:AXH196614 BGG131151:BHD196614 BQC131151:BQZ196614 BZY131151:CAV196614 CJU131151:CKR196614 CTQ131151:CUN196614 DDM131151:DEJ196614 DNI131151:DOF196614 DXE131151:DYB196614 EHA131151:EHX196614 EQW131151:ERT196614 FAS131151:FBP196614 FKO131151:FLL196614 FUK131151:FVH196614 GEG131151:GFD196614 GOC131151:GOZ196614 GXY131151:GYV196614 HHU131151:HIR196614 HRQ131151:HSN196614 IBM131151:ICJ196614 ILI131151:IMF196614 IVE131151:IWB196614 JFA131151:JFX196614 JOW131151:JPT196614 JYS131151:JZP196614 KIO131151:KJL196614 KSK131151:KTH196614 LCG131151:LDD196614 LMC131151:LMZ196614 LVY131151:LWV196614 MFU131151:MGR196614 MPQ131151:MQN196614 MZM131151:NAJ196614 NJI131151:NKF196614 NTE131151:NUB196614 ODA131151:ODX196614 OMW131151:ONT196614 OWS131151:OXP196614 PGO131151:PHL196614 PQK131151:PRH196614 QAG131151:QBD196614 QKC131151:QKZ196614 QTY131151:QUV196614 RDU131151:RER196614 RNQ131151:RON196614 RXM131151:RYJ196614 SHI131151:SIF196614 SRE131151:SSB196614 TBA131151:TBX196614 TKW131151:TLT196614 TUS131151:TVP196614 UEO131151:UFL196614 UOK131151:UPH196614 UYG131151:UZD196614 VIC131151:VIZ196614 VRY131151:VSV196614 WBU131151:WCR196614 WLQ131151:WMN196614 WVM131151:WWJ196614 E196687:AB262150 JA196687:JX262150 SW196687:TT262150 ACS196687:ADP262150 AMO196687:ANL262150 AWK196687:AXH262150 BGG196687:BHD262150 BQC196687:BQZ262150 BZY196687:CAV262150 CJU196687:CKR262150 CTQ196687:CUN262150 DDM196687:DEJ262150 DNI196687:DOF262150 DXE196687:DYB262150 EHA196687:EHX262150 EQW196687:ERT262150 FAS196687:FBP262150 FKO196687:FLL262150 FUK196687:FVH262150 GEG196687:GFD262150 GOC196687:GOZ262150 GXY196687:GYV262150 HHU196687:HIR262150 HRQ196687:HSN262150 IBM196687:ICJ262150 ILI196687:IMF262150 IVE196687:IWB262150 JFA196687:JFX262150 JOW196687:JPT262150 JYS196687:JZP262150 KIO196687:KJL262150 KSK196687:KTH262150 LCG196687:LDD262150 LMC196687:LMZ262150 LVY196687:LWV262150 MFU196687:MGR262150 MPQ196687:MQN262150 MZM196687:NAJ262150 NJI196687:NKF262150 NTE196687:NUB262150 ODA196687:ODX262150 OMW196687:ONT262150 OWS196687:OXP262150 PGO196687:PHL262150 PQK196687:PRH262150 QAG196687:QBD262150 QKC196687:QKZ262150 QTY196687:QUV262150 RDU196687:RER262150 RNQ196687:RON262150 RXM196687:RYJ262150 SHI196687:SIF262150 SRE196687:SSB262150 TBA196687:TBX262150 TKW196687:TLT262150 TUS196687:TVP262150 UEO196687:UFL262150 UOK196687:UPH262150 UYG196687:UZD262150 VIC196687:VIZ262150 VRY196687:VSV262150 WBU196687:WCR262150 WLQ196687:WMN262150 WVM196687:WWJ262150 E262223:AB327686 JA262223:JX327686 SW262223:TT327686 ACS262223:ADP327686 AMO262223:ANL327686 AWK262223:AXH327686 BGG262223:BHD327686 BQC262223:BQZ327686 BZY262223:CAV327686 CJU262223:CKR327686 CTQ262223:CUN327686 DDM262223:DEJ327686 DNI262223:DOF327686 DXE262223:DYB327686 EHA262223:EHX327686 EQW262223:ERT327686 FAS262223:FBP327686 FKO262223:FLL327686 FUK262223:FVH327686 GEG262223:GFD327686 GOC262223:GOZ327686 GXY262223:GYV327686 HHU262223:HIR327686 HRQ262223:HSN327686 IBM262223:ICJ327686 ILI262223:IMF327686 IVE262223:IWB327686 JFA262223:JFX327686 JOW262223:JPT327686 JYS262223:JZP327686 KIO262223:KJL327686 KSK262223:KTH327686 LCG262223:LDD327686 LMC262223:LMZ327686 LVY262223:LWV327686 MFU262223:MGR327686 MPQ262223:MQN327686 MZM262223:NAJ327686 NJI262223:NKF327686 NTE262223:NUB327686 ODA262223:ODX327686 OMW262223:ONT327686 OWS262223:OXP327686 PGO262223:PHL327686 PQK262223:PRH327686 QAG262223:QBD327686 QKC262223:QKZ327686 QTY262223:QUV327686 RDU262223:RER327686 RNQ262223:RON327686 RXM262223:RYJ327686 SHI262223:SIF327686 SRE262223:SSB327686 TBA262223:TBX327686 TKW262223:TLT327686 TUS262223:TVP327686 UEO262223:UFL327686 UOK262223:UPH327686 UYG262223:UZD327686 VIC262223:VIZ327686 VRY262223:VSV327686 WBU262223:WCR327686 WLQ262223:WMN327686 WVM262223:WWJ327686 E327759:AB393222 JA327759:JX393222 SW327759:TT393222 ACS327759:ADP393222 AMO327759:ANL393222 AWK327759:AXH393222 BGG327759:BHD393222 BQC327759:BQZ393222 BZY327759:CAV393222 CJU327759:CKR393222 CTQ327759:CUN393222 DDM327759:DEJ393222 DNI327759:DOF393222 DXE327759:DYB393222 EHA327759:EHX393222 EQW327759:ERT393222 FAS327759:FBP393222 FKO327759:FLL393222 FUK327759:FVH393222 GEG327759:GFD393222 GOC327759:GOZ393222 GXY327759:GYV393222 HHU327759:HIR393222 HRQ327759:HSN393222 IBM327759:ICJ393222 ILI327759:IMF393222 IVE327759:IWB393222 JFA327759:JFX393222 JOW327759:JPT393222 JYS327759:JZP393222 KIO327759:KJL393222 KSK327759:KTH393222 LCG327759:LDD393222 LMC327759:LMZ393222 LVY327759:LWV393222 MFU327759:MGR393222 MPQ327759:MQN393222 MZM327759:NAJ393222 NJI327759:NKF393222 NTE327759:NUB393222 ODA327759:ODX393222 OMW327759:ONT393222 OWS327759:OXP393222 PGO327759:PHL393222 PQK327759:PRH393222 QAG327759:QBD393222 QKC327759:QKZ393222 QTY327759:QUV393222 RDU327759:RER393222 RNQ327759:RON393222 RXM327759:RYJ393222 SHI327759:SIF393222 SRE327759:SSB393222 TBA327759:TBX393222 TKW327759:TLT393222 TUS327759:TVP393222 UEO327759:UFL393222 UOK327759:UPH393222 UYG327759:UZD393222 VIC327759:VIZ393222 VRY327759:VSV393222 WBU327759:WCR393222 WLQ327759:WMN393222 WVM327759:WWJ393222 E393295:AB458758 JA393295:JX458758 SW393295:TT458758 ACS393295:ADP458758 AMO393295:ANL458758 AWK393295:AXH458758 BGG393295:BHD458758 BQC393295:BQZ458758 BZY393295:CAV458758 CJU393295:CKR458758 CTQ393295:CUN458758 DDM393295:DEJ458758 DNI393295:DOF458758 DXE393295:DYB458758 EHA393295:EHX458758 EQW393295:ERT458758 FAS393295:FBP458758 FKO393295:FLL458758 FUK393295:FVH458758 GEG393295:GFD458758 GOC393295:GOZ458758 GXY393295:GYV458758 HHU393295:HIR458758 HRQ393295:HSN458758 IBM393295:ICJ458758 ILI393295:IMF458758 IVE393295:IWB458758 JFA393295:JFX458758 JOW393295:JPT458758 JYS393295:JZP458758 KIO393295:KJL458758 KSK393295:KTH458758 LCG393295:LDD458758 LMC393295:LMZ458758 LVY393295:LWV458758 MFU393295:MGR458758 MPQ393295:MQN458758 MZM393295:NAJ458758 NJI393295:NKF458758 NTE393295:NUB458758 ODA393295:ODX458758 OMW393295:ONT458758 OWS393295:OXP458758 PGO393295:PHL458758 PQK393295:PRH458758 QAG393295:QBD458758 QKC393295:QKZ458758 QTY393295:QUV458758 RDU393295:RER458758 RNQ393295:RON458758 RXM393295:RYJ458758 SHI393295:SIF458758 SRE393295:SSB458758 TBA393295:TBX458758 TKW393295:TLT458758 TUS393295:TVP458758 UEO393295:UFL458758 UOK393295:UPH458758 UYG393295:UZD458758 VIC393295:VIZ458758 VRY393295:VSV458758 WBU393295:WCR458758 WLQ393295:WMN458758 WVM393295:WWJ458758 E458831:AB524294 JA458831:JX524294 SW458831:TT524294 ACS458831:ADP524294 AMO458831:ANL524294 AWK458831:AXH524294 BGG458831:BHD524294 BQC458831:BQZ524294 BZY458831:CAV524294 CJU458831:CKR524294 CTQ458831:CUN524294 DDM458831:DEJ524294 DNI458831:DOF524294 DXE458831:DYB524294 EHA458831:EHX524294 EQW458831:ERT524294 FAS458831:FBP524294 FKO458831:FLL524294 FUK458831:FVH524294 GEG458831:GFD524294 GOC458831:GOZ524294 GXY458831:GYV524294 HHU458831:HIR524294 HRQ458831:HSN524294 IBM458831:ICJ524294 ILI458831:IMF524294 IVE458831:IWB524294 JFA458831:JFX524294 JOW458831:JPT524294 JYS458831:JZP524294 KIO458831:KJL524294 KSK458831:KTH524294 LCG458831:LDD524294 LMC458831:LMZ524294 LVY458831:LWV524294 MFU458831:MGR524294 MPQ458831:MQN524294 MZM458831:NAJ524294 NJI458831:NKF524294 NTE458831:NUB524294 ODA458831:ODX524294 OMW458831:ONT524294 OWS458831:OXP524294 PGO458831:PHL524294 PQK458831:PRH524294 QAG458831:QBD524294 QKC458831:QKZ524294 QTY458831:QUV524294 RDU458831:RER524294 RNQ458831:RON524294 RXM458831:RYJ524294 SHI458831:SIF524294 SRE458831:SSB524294 TBA458831:TBX524294 TKW458831:TLT524294 TUS458831:TVP524294 UEO458831:UFL524294 UOK458831:UPH524294 UYG458831:UZD524294 VIC458831:VIZ524294 VRY458831:VSV524294 WBU458831:WCR524294 WLQ458831:WMN524294 WVM458831:WWJ524294 E524367:AB589830 JA524367:JX589830 SW524367:TT589830 ACS524367:ADP589830 AMO524367:ANL589830 AWK524367:AXH589830 BGG524367:BHD589830 BQC524367:BQZ589830 BZY524367:CAV589830 CJU524367:CKR589830 CTQ524367:CUN589830 DDM524367:DEJ589830 DNI524367:DOF589830 DXE524367:DYB589830 EHA524367:EHX589830 EQW524367:ERT589830 FAS524367:FBP589830 FKO524367:FLL589830 FUK524367:FVH589830 GEG524367:GFD589830 GOC524367:GOZ589830 GXY524367:GYV589830 HHU524367:HIR589830 HRQ524367:HSN589830 IBM524367:ICJ589830 ILI524367:IMF589830 IVE524367:IWB589830 JFA524367:JFX589830 JOW524367:JPT589830 JYS524367:JZP589830 KIO524367:KJL589830 KSK524367:KTH589830 LCG524367:LDD589830 LMC524367:LMZ589830 LVY524367:LWV589830 MFU524367:MGR589830 MPQ524367:MQN589830 MZM524367:NAJ589830 NJI524367:NKF589830 NTE524367:NUB589830 ODA524367:ODX589830 OMW524367:ONT589830 OWS524367:OXP589830 PGO524367:PHL589830 PQK524367:PRH589830 QAG524367:QBD589830 QKC524367:QKZ589830 QTY524367:QUV589830 RDU524367:RER589830 RNQ524367:RON589830 RXM524367:RYJ589830 SHI524367:SIF589830 SRE524367:SSB589830 TBA524367:TBX589830 TKW524367:TLT589830 TUS524367:TVP589830 UEO524367:UFL589830 UOK524367:UPH589830 UYG524367:UZD589830 VIC524367:VIZ589830 VRY524367:VSV589830 WBU524367:WCR589830 WLQ524367:WMN589830 WVM524367:WWJ589830 E589903:AB655366 JA589903:JX655366 SW589903:TT655366 ACS589903:ADP655366 AMO589903:ANL655366 AWK589903:AXH655366 BGG589903:BHD655366 BQC589903:BQZ655366 BZY589903:CAV655366 CJU589903:CKR655366 CTQ589903:CUN655366 DDM589903:DEJ655366 DNI589903:DOF655366 DXE589903:DYB655366 EHA589903:EHX655366 EQW589903:ERT655366 FAS589903:FBP655366 FKO589903:FLL655366 FUK589903:FVH655366 GEG589903:GFD655366 GOC589903:GOZ655366 GXY589903:GYV655366 HHU589903:HIR655366 HRQ589903:HSN655366 IBM589903:ICJ655366 ILI589903:IMF655366 IVE589903:IWB655366 JFA589903:JFX655366 JOW589903:JPT655366 JYS589903:JZP655366 KIO589903:KJL655366 KSK589903:KTH655366 LCG589903:LDD655366 LMC589903:LMZ655366 LVY589903:LWV655366 MFU589903:MGR655366 MPQ589903:MQN655366 MZM589903:NAJ655366 NJI589903:NKF655366 NTE589903:NUB655366 ODA589903:ODX655366 OMW589903:ONT655366 OWS589903:OXP655366 PGO589903:PHL655366 PQK589903:PRH655366 QAG589903:QBD655366 QKC589903:QKZ655366 QTY589903:QUV655366 RDU589903:RER655366 RNQ589903:RON655366 RXM589903:RYJ655366 SHI589903:SIF655366 SRE589903:SSB655366 TBA589903:TBX655366 TKW589903:TLT655366 TUS589903:TVP655366 UEO589903:UFL655366 UOK589903:UPH655366 UYG589903:UZD655366 VIC589903:VIZ655366 VRY589903:VSV655366 WBU589903:WCR655366 WLQ589903:WMN655366 WVM589903:WWJ655366 E655439:AB720902 JA655439:JX720902 SW655439:TT720902 ACS655439:ADP720902 AMO655439:ANL720902 AWK655439:AXH720902 BGG655439:BHD720902 BQC655439:BQZ720902 BZY655439:CAV720902 CJU655439:CKR720902 CTQ655439:CUN720902 DDM655439:DEJ720902 DNI655439:DOF720902 DXE655439:DYB720902 EHA655439:EHX720902 EQW655439:ERT720902 FAS655439:FBP720902 FKO655439:FLL720902 FUK655439:FVH720902 GEG655439:GFD720902 GOC655439:GOZ720902 GXY655439:GYV720902 HHU655439:HIR720902 HRQ655439:HSN720902 IBM655439:ICJ720902 ILI655439:IMF720902 IVE655439:IWB720902 JFA655439:JFX720902 JOW655439:JPT720902 JYS655439:JZP720902 KIO655439:KJL720902 KSK655439:KTH720902 LCG655439:LDD720902 LMC655439:LMZ720902 LVY655439:LWV720902 MFU655439:MGR720902 MPQ655439:MQN720902 MZM655439:NAJ720902 NJI655439:NKF720902 NTE655439:NUB720902 ODA655439:ODX720902 OMW655439:ONT720902 OWS655439:OXP720902 PGO655439:PHL720902 PQK655439:PRH720902 QAG655439:QBD720902 QKC655439:QKZ720902 QTY655439:QUV720902 RDU655439:RER720902 RNQ655439:RON720902 RXM655439:RYJ720902 SHI655439:SIF720902 SRE655439:SSB720902 TBA655439:TBX720902 TKW655439:TLT720902 TUS655439:TVP720902 UEO655439:UFL720902 UOK655439:UPH720902 UYG655439:UZD720902 VIC655439:VIZ720902 VRY655439:VSV720902 WBU655439:WCR720902 WLQ655439:WMN720902 WVM655439:WWJ720902 E720975:AB786438 JA720975:JX786438 SW720975:TT786438 ACS720975:ADP786438 AMO720975:ANL786438 AWK720975:AXH786438 BGG720975:BHD786438 BQC720975:BQZ786438 BZY720975:CAV786438 CJU720975:CKR786438 CTQ720975:CUN786438 DDM720975:DEJ786438 DNI720975:DOF786438 DXE720975:DYB786438 EHA720975:EHX786438 EQW720975:ERT786438 FAS720975:FBP786438 FKO720975:FLL786438 FUK720975:FVH786438 GEG720975:GFD786438 GOC720975:GOZ786438 GXY720975:GYV786438 HHU720975:HIR786438 HRQ720975:HSN786438 IBM720975:ICJ786438 ILI720975:IMF786438 IVE720975:IWB786438 JFA720975:JFX786438 JOW720975:JPT786438 JYS720975:JZP786438 KIO720975:KJL786438 KSK720975:KTH786438 LCG720975:LDD786438 LMC720975:LMZ786438 LVY720975:LWV786438 MFU720975:MGR786438 MPQ720975:MQN786438 MZM720975:NAJ786438 NJI720975:NKF786438 NTE720975:NUB786438 ODA720975:ODX786438 OMW720975:ONT786438 OWS720975:OXP786438 PGO720975:PHL786438 PQK720975:PRH786438 QAG720975:QBD786438 QKC720975:QKZ786438 QTY720975:QUV786438 RDU720975:RER786438 RNQ720975:RON786438 RXM720975:RYJ786438 SHI720975:SIF786438 SRE720975:SSB786438 TBA720975:TBX786438 TKW720975:TLT786438 TUS720975:TVP786438 UEO720975:UFL786438 UOK720975:UPH786438 UYG720975:UZD786438 VIC720975:VIZ786438 VRY720975:VSV786438 WBU720975:WCR786438 WLQ720975:WMN786438 WVM720975:WWJ786438 E786511:AB851974 JA786511:JX851974 SW786511:TT851974 ACS786511:ADP851974 AMO786511:ANL851974 AWK786511:AXH851974 BGG786511:BHD851974 BQC786511:BQZ851974 BZY786511:CAV851974 CJU786511:CKR851974 CTQ786511:CUN851974 DDM786511:DEJ851974 DNI786511:DOF851974 DXE786511:DYB851974 EHA786511:EHX851974 EQW786511:ERT851974 FAS786511:FBP851974 FKO786511:FLL851974 FUK786511:FVH851974 GEG786511:GFD851974 GOC786511:GOZ851974 GXY786511:GYV851974 HHU786511:HIR851974 HRQ786511:HSN851974 IBM786511:ICJ851974 ILI786511:IMF851974 IVE786511:IWB851974 JFA786511:JFX851974 JOW786511:JPT851974 JYS786511:JZP851974 KIO786511:KJL851974 KSK786511:KTH851974 LCG786511:LDD851974 LMC786511:LMZ851974 LVY786511:LWV851974 MFU786511:MGR851974 MPQ786511:MQN851974 MZM786511:NAJ851974 NJI786511:NKF851974 NTE786511:NUB851974 ODA786511:ODX851974 OMW786511:ONT851974 OWS786511:OXP851974 PGO786511:PHL851974 PQK786511:PRH851974 QAG786511:QBD851974 QKC786511:QKZ851974 QTY786511:QUV851974 RDU786511:RER851974 RNQ786511:RON851974 RXM786511:RYJ851974 SHI786511:SIF851974 SRE786511:SSB851974 TBA786511:TBX851974 TKW786511:TLT851974 TUS786511:TVP851974 UEO786511:UFL851974 UOK786511:UPH851974 UYG786511:UZD851974 VIC786511:VIZ851974 VRY786511:VSV851974 WBU786511:WCR851974 WLQ786511:WMN851974 WVM786511:WWJ851974 E852047:AB917510 JA852047:JX917510 SW852047:TT917510 ACS852047:ADP917510 AMO852047:ANL917510 AWK852047:AXH917510 BGG852047:BHD917510 BQC852047:BQZ917510 BZY852047:CAV917510 CJU852047:CKR917510 CTQ852047:CUN917510 DDM852047:DEJ917510 DNI852047:DOF917510 DXE852047:DYB917510 EHA852047:EHX917510 EQW852047:ERT917510 FAS852047:FBP917510 FKO852047:FLL917510 FUK852047:FVH917510 GEG852047:GFD917510 GOC852047:GOZ917510 GXY852047:GYV917510 HHU852047:HIR917510 HRQ852047:HSN917510 IBM852047:ICJ917510 ILI852047:IMF917510 IVE852047:IWB917510 JFA852047:JFX917510 JOW852047:JPT917510 JYS852047:JZP917510 KIO852047:KJL917510 KSK852047:KTH917510 LCG852047:LDD917510 LMC852047:LMZ917510 LVY852047:LWV917510 MFU852047:MGR917510 MPQ852047:MQN917510 MZM852047:NAJ917510 NJI852047:NKF917510 NTE852047:NUB917510 ODA852047:ODX917510 OMW852047:ONT917510 OWS852047:OXP917510 PGO852047:PHL917510 PQK852047:PRH917510 QAG852047:QBD917510 QKC852047:QKZ917510 QTY852047:QUV917510 RDU852047:RER917510 RNQ852047:RON917510 RXM852047:RYJ917510 SHI852047:SIF917510 SRE852047:SSB917510 TBA852047:TBX917510 TKW852047:TLT917510 TUS852047:TVP917510 UEO852047:UFL917510 UOK852047:UPH917510 UYG852047:UZD917510 VIC852047:VIZ917510 VRY852047:VSV917510 WBU852047:WCR917510 WLQ852047:WMN917510 WVM852047:WWJ917510 E917583:AB983046 JA917583:JX983046 SW917583:TT983046 ACS917583:ADP983046 AMO917583:ANL983046 AWK917583:AXH983046 BGG917583:BHD983046 BQC917583:BQZ983046 BZY917583:CAV983046 CJU917583:CKR983046 CTQ917583:CUN983046 DDM917583:DEJ983046 DNI917583:DOF983046 DXE917583:DYB983046 EHA917583:EHX983046 EQW917583:ERT983046 FAS917583:FBP983046 FKO917583:FLL983046 FUK917583:FVH983046 GEG917583:GFD983046 GOC917583:GOZ983046 GXY917583:GYV983046 HHU917583:HIR983046 HRQ917583:HSN983046 IBM917583:ICJ983046 ILI917583:IMF983046 IVE917583:IWB983046 JFA917583:JFX983046 JOW917583:JPT983046 JYS917583:JZP983046 KIO917583:KJL983046 KSK917583:KTH983046 LCG917583:LDD983046 LMC917583:LMZ983046 LVY917583:LWV983046 MFU917583:MGR983046 MPQ917583:MQN983046 MZM917583:NAJ983046 NJI917583:NKF983046 NTE917583:NUB983046 ODA917583:ODX983046 OMW917583:ONT983046 OWS917583:OXP983046 PGO917583:PHL983046 PQK917583:PRH983046 QAG917583:QBD983046 QKC917583:QKZ983046 QTY917583:QUV983046 RDU917583:RER983046 RNQ917583:RON983046 RXM917583:RYJ983046 SHI917583:SIF983046 SRE917583:SSB983046 TBA917583:TBX983046 TKW917583:TLT983046 TUS917583:TVP983046 UEO917583:UFL983046 UOK917583:UPH983046 UYG917583:UZD983046 VIC917583:VIZ983046 VRY917583:VSV983046 WBU917583:WCR983046 WLQ917583:WMN983046 WVM917583:WWJ983046 JB22:JB47 SX22:SX47 ACT22:ACT47 AMP22:AMP47 AWL22:AWL47 BGH22:BGH47 BQD22:BQD47 BZZ22:BZZ47 CJV22:CJV47 CTR22:CTR47 DDN22:DDN47 DNJ22:DNJ47 DXF22:DXF47 EHB22:EHB47 EQX22:EQX47 FAT22:FAT47 FKP22:FKP47 FUL22:FUL47 GEH22:GEH47 GOD22:GOD47 GXZ22:GXZ47 HHV22:HHV47 HRR22:HRR47 IBN22:IBN47 ILJ22:ILJ47 IVF22:IVF47 JFB22:JFB47 JOX22:JOX47 JYT22:JYT47 KIP22:KIP47 KSL22:KSL47 LCH22:LCH47 LMD22:LMD47 LVZ22:LVZ47 MFV22:MFV47 MPR22:MPR47 MZN22:MZN47 NJJ22:NJJ47 NTF22:NTF47 ODB22:ODB47 OMX22:OMX47 OWT22:OWT47 PGP22:PGP47 PQL22:PQL47 QAH22:QAH47 QKD22:QKD47 QTZ22:QTZ47 RDV22:RDV47 RNR22:RNR47 RXN22:RXN47 SHJ22:SHJ47 SRF22:SRF47 TBB22:TBB47 TKX22:TKX47 TUT22:TUT47 UEP22:UEP47 UOL22:UOL47 UYH22:UYH47 VID22:VID47 VRZ22:VRZ47 WBV22:WBV47 WLR22:WLR47 WVN22:WVN47 F65558:F65583 JB65558:JB65583 SX65558:SX65583 ACT65558:ACT65583 AMP65558:AMP65583 AWL65558:AWL65583 BGH65558:BGH65583 BQD65558:BQD65583 BZZ65558:BZZ65583 CJV65558:CJV65583 CTR65558:CTR65583 DDN65558:DDN65583 DNJ65558:DNJ65583 DXF65558:DXF65583 EHB65558:EHB65583 EQX65558:EQX65583 FAT65558:FAT65583 FKP65558:FKP65583 FUL65558:FUL65583 GEH65558:GEH65583 GOD65558:GOD65583 GXZ65558:GXZ65583 HHV65558:HHV65583 HRR65558:HRR65583 IBN65558:IBN65583 ILJ65558:ILJ65583 IVF65558:IVF65583 JFB65558:JFB65583 JOX65558:JOX65583 JYT65558:JYT65583 KIP65558:KIP65583 KSL65558:KSL65583 LCH65558:LCH65583 LMD65558:LMD65583 LVZ65558:LVZ65583 MFV65558:MFV65583 MPR65558:MPR65583 MZN65558:MZN65583 NJJ65558:NJJ65583 NTF65558:NTF65583 ODB65558:ODB65583 OMX65558:OMX65583 OWT65558:OWT65583 PGP65558:PGP65583 PQL65558:PQL65583 QAH65558:QAH65583 QKD65558:QKD65583 QTZ65558:QTZ65583 RDV65558:RDV65583 RNR65558:RNR65583 RXN65558:RXN65583 SHJ65558:SHJ65583 SRF65558:SRF65583 TBB65558:TBB65583 TKX65558:TKX65583 TUT65558:TUT65583 UEP65558:UEP65583 UOL65558:UOL65583 UYH65558:UYH65583 VID65558:VID65583 VRZ65558:VRZ65583 WBV65558:WBV65583 WLR65558:WLR65583 WVN65558:WVN65583 F131094:F131119 JB131094:JB131119 SX131094:SX131119 ACT131094:ACT131119 AMP131094:AMP131119 AWL131094:AWL131119 BGH131094:BGH131119 BQD131094:BQD131119 BZZ131094:BZZ131119 CJV131094:CJV131119 CTR131094:CTR131119 DDN131094:DDN131119 DNJ131094:DNJ131119 DXF131094:DXF131119 EHB131094:EHB131119 EQX131094:EQX131119 FAT131094:FAT131119 FKP131094:FKP131119 FUL131094:FUL131119 GEH131094:GEH131119 GOD131094:GOD131119 GXZ131094:GXZ131119 HHV131094:HHV131119 HRR131094:HRR131119 IBN131094:IBN131119 ILJ131094:ILJ131119 IVF131094:IVF131119 JFB131094:JFB131119 JOX131094:JOX131119 JYT131094:JYT131119 KIP131094:KIP131119 KSL131094:KSL131119 LCH131094:LCH131119 LMD131094:LMD131119 LVZ131094:LVZ131119 MFV131094:MFV131119 MPR131094:MPR131119 MZN131094:MZN131119 NJJ131094:NJJ131119 NTF131094:NTF131119 ODB131094:ODB131119 OMX131094:OMX131119 OWT131094:OWT131119 PGP131094:PGP131119 PQL131094:PQL131119 QAH131094:QAH131119 QKD131094:QKD131119 QTZ131094:QTZ131119 RDV131094:RDV131119 RNR131094:RNR131119 RXN131094:RXN131119 SHJ131094:SHJ131119 SRF131094:SRF131119 TBB131094:TBB131119 TKX131094:TKX131119 TUT131094:TUT131119 UEP131094:UEP131119 UOL131094:UOL131119 UYH131094:UYH131119 VID131094:VID131119 VRZ131094:VRZ131119 WBV131094:WBV131119 WLR131094:WLR131119 WVN131094:WVN131119 F196630:F196655 JB196630:JB196655 SX196630:SX196655 ACT196630:ACT196655 AMP196630:AMP196655 AWL196630:AWL196655 BGH196630:BGH196655 BQD196630:BQD196655 BZZ196630:BZZ196655 CJV196630:CJV196655 CTR196630:CTR196655 DDN196630:DDN196655 DNJ196630:DNJ196655 DXF196630:DXF196655 EHB196630:EHB196655 EQX196630:EQX196655 FAT196630:FAT196655 FKP196630:FKP196655 FUL196630:FUL196655 GEH196630:GEH196655 GOD196630:GOD196655 GXZ196630:GXZ196655 HHV196630:HHV196655 HRR196630:HRR196655 IBN196630:IBN196655 ILJ196630:ILJ196655 IVF196630:IVF196655 JFB196630:JFB196655 JOX196630:JOX196655 JYT196630:JYT196655 KIP196630:KIP196655 KSL196630:KSL196655 LCH196630:LCH196655 LMD196630:LMD196655 LVZ196630:LVZ196655 MFV196630:MFV196655 MPR196630:MPR196655 MZN196630:MZN196655 NJJ196630:NJJ196655 NTF196630:NTF196655 ODB196630:ODB196655 OMX196630:OMX196655 OWT196630:OWT196655 PGP196630:PGP196655 PQL196630:PQL196655 QAH196630:QAH196655 QKD196630:QKD196655 QTZ196630:QTZ196655 RDV196630:RDV196655 RNR196630:RNR196655 RXN196630:RXN196655 SHJ196630:SHJ196655 SRF196630:SRF196655 TBB196630:TBB196655 TKX196630:TKX196655 TUT196630:TUT196655 UEP196630:UEP196655 UOL196630:UOL196655 UYH196630:UYH196655 VID196630:VID196655 VRZ196630:VRZ196655 WBV196630:WBV196655 WLR196630:WLR196655 WVN196630:WVN196655 F262166:F262191 JB262166:JB262191 SX262166:SX262191 ACT262166:ACT262191 AMP262166:AMP262191 AWL262166:AWL262191 BGH262166:BGH262191 BQD262166:BQD262191 BZZ262166:BZZ262191 CJV262166:CJV262191 CTR262166:CTR262191 DDN262166:DDN262191 DNJ262166:DNJ262191 DXF262166:DXF262191 EHB262166:EHB262191 EQX262166:EQX262191 FAT262166:FAT262191 FKP262166:FKP262191 FUL262166:FUL262191 GEH262166:GEH262191 GOD262166:GOD262191 GXZ262166:GXZ262191 HHV262166:HHV262191 HRR262166:HRR262191 IBN262166:IBN262191 ILJ262166:ILJ262191 IVF262166:IVF262191 JFB262166:JFB262191 JOX262166:JOX262191 JYT262166:JYT262191 KIP262166:KIP262191 KSL262166:KSL262191 LCH262166:LCH262191 LMD262166:LMD262191 LVZ262166:LVZ262191 MFV262166:MFV262191 MPR262166:MPR262191 MZN262166:MZN262191 NJJ262166:NJJ262191 NTF262166:NTF262191 ODB262166:ODB262191 OMX262166:OMX262191 OWT262166:OWT262191 PGP262166:PGP262191 PQL262166:PQL262191 QAH262166:QAH262191 QKD262166:QKD262191 QTZ262166:QTZ262191 RDV262166:RDV262191 RNR262166:RNR262191 RXN262166:RXN262191 SHJ262166:SHJ262191 SRF262166:SRF262191 TBB262166:TBB262191 TKX262166:TKX262191 TUT262166:TUT262191 UEP262166:UEP262191 UOL262166:UOL262191 UYH262166:UYH262191 VID262166:VID262191 VRZ262166:VRZ262191 WBV262166:WBV262191 WLR262166:WLR262191 WVN262166:WVN262191 F327702:F327727 JB327702:JB327727 SX327702:SX327727 ACT327702:ACT327727 AMP327702:AMP327727 AWL327702:AWL327727 BGH327702:BGH327727 BQD327702:BQD327727 BZZ327702:BZZ327727 CJV327702:CJV327727 CTR327702:CTR327727 DDN327702:DDN327727 DNJ327702:DNJ327727 DXF327702:DXF327727 EHB327702:EHB327727 EQX327702:EQX327727 FAT327702:FAT327727 FKP327702:FKP327727 FUL327702:FUL327727 GEH327702:GEH327727 GOD327702:GOD327727 GXZ327702:GXZ327727 HHV327702:HHV327727 HRR327702:HRR327727 IBN327702:IBN327727 ILJ327702:ILJ327727 IVF327702:IVF327727 JFB327702:JFB327727 JOX327702:JOX327727 JYT327702:JYT327727 KIP327702:KIP327727 KSL327702:KSL327727 LCH327702:LCH327727 LMD327702:LMD327727 LVZ327702:LVZ327727 MFV327702:MFV327727 MPR327702:MPR327727 MZN327702:MZN327727 NJJ327702:NJJ327727 NTF327702:NTF327727 ODB327702:ODB327727 OMX327702:OMX327727 OWT327702:OWT327727 PGP327702:PGP327727 PQL327702:PQL327727 QAH327702:QAH327727 QKD327702:QKD327727 QTZ327702:QTZ327727 RDV327702:RDV327727 RNR327702:RNR327727 RXN327702:RXN327727 SHJ327702:SHJ327727 SRF327702:SRF327727 TBB327702:TBB327727 TKX327702:TKX327727 TUT327702:TUT327727 UEP327702:UEP327727 UOL327702:UOL327727 UYH327702:UYH327727 VID327702:VID327727 VRZ327702:VRZ327727 WBV327702:WBV327727 WLR327702:WLR327727 WVN327702:WVN327727 F393238:F393263 JB393238:JB393263 SX393238:SX393263 ACT393238:ACT393263 AMP393238:AMP393263 AWL393238:AWL393263 BGH393238:BGH393263 BQD393238:BQD393263 BZZ393238:BZZ393263 CJV393238:CJV393263 CTR393238:CTR393263 DDN393238:DDN393263 DNJ393238:DNJ393263 DXF393238:DXF393263 EHB393238:EHB393263 EQX393238:EQX393263 FAT393238:FAT393263 FKP393238:FKP393263 FUL393238:FUL393263 GEH393238:GEH393263 GOD393238:GOD393263 GXZ393238:GXZ393263 HHV393238:HHV393263 HRR393238:HRR393263 IBN393238:IBN393263 ILJ393238:ILJ393263 IVF393238:IVF393263 JFB393238:JFB393263 JOX393238:JOX393263 JYT393238:JYT393263 KIP393238:KIP393263 KSL393238:KSL393263 LCH393238:LCH393263 LMD393238:LMD393263 LVZ393238:LVZ393263 MFV393238:MFV393263 MPR393238:MPR393263 MZN393238:MZN393263 NJJ393238:NJJ393263 NTF393238:NTF393263 ODB393238:ODB393263 OMX393238:OMX393263 OWT393238:OWT393263 PGP393238:PGP393263 PQL393238:PQL393263 QAH393238:QAH393263 QKD393238:QKD393263 QTZ393238:QTZ393263 RDV393238:RDV393263 RNR393238:RNR393263 RXN393238:RXN393263 SHJ393238:SHJ393263 SRF393238:SRF393263 TBB393238:TBB393263 TKX393238:TKX393263 TUT393238:TUT393263 UEP393238:UEP393263 UOL393238:UOL393263 UYH393238:UYH393263 VID393238:VID393263 VRZ393238:VRZ393263 WBV393238:WBV393263 WLR393238:WLR393263 WVN393238:WVN393263 F458774:F458799 JB458774:JB458799 SX458774:SX458799 ACT458774:ACT458799 AMP458774:AMP458799 AWL458774:AWL458799 BGH458774:BGH458799 BQD458774:BQD458799 BZZ458774:BZZ458799 CJV458774:CJV458799 CTR458774:CTR458799 DDN458774:DDN458799 DNJ458774:DNJ458799 DXF458774:DXF458799 EHB458774:EHB458799 EQX458774:EQX458799 FAT458774:FAT458799 FKP458774:FKP458799 FUL458774:FUL458799 GEH458774:GEH458799 GOD458774:GOD458799 GXZ458774:GXZ458799 HHV458774:HHV458799 HRR458774:HRR458799 IBN458774:IBN458799 ILJ458774:ILJ458799 IVF458774:IVF458799 JFB458774:JFB458799 JOX458774:JOX458799 JYT458774:JYT458799 KIP458774:KIP458799 KSL458774:KSL458799 LCH458774:LCH458799 LMD458774:LMD458799 LVZ458774:LVZ458799 MFV458774:MFV458799 MPR458774:MPR458799 MZN458774:MZN458799 NJJ458774:NJJ458799 NTF458774:NTF458799 ODB458774:ODB458799 OMX458774:OMX458799 OWT458774:OWT458799 PGP458774:PGP458799 PQL458774:PQL458799 QAH458774:QAH458799 QKD458774:QKD458799 QTZ458774:QTZ458799 RDV458774:RDV458799 RNR458774:RNR458799 RXN458774:RXN458799 SHJ458774:SHJ458799 SRF458774:SRF458799 TBB458774:TBB458799 TKX458774:TKX458799 TUT458774:TUT458799 UEP458774:UEP458799 UOL458774:UOL458799 UYH458774:UYH458799 VID458774:VID458799 VRZ458774:VRZ458799 WBV458774:WBV458799 WLR458774:WLR458799 WVN458774:WVN458799 F524310:F524335 JB524310:JB524335 SX524310:SX524335 ACT524310:ACT524335 AMP524310:AMP524335 AWL524310:AWL524335 BGH524310:BGH524335 BQD524310:BQD524335 BZZ524310:BZZ524335 CJV524310:CJV524335 CTR524310:CTR524335 DDN524310:DDN524335 DNJ524310:DNJ524335 DXF524310:DXF524335 EHB524310:EHB524335 EQX524310:EQX524335 FAT524310:FAT524335 FKP524310:FKP524335 FUL524310:FUL524335 GEH524310:GEH524335 GOD524310:GOD524335 GXZ524310:GXZ524335 HHV524310:HHV524335 HRR524310:HRR524335 IBN524310:IBN524335 ILJ524310:ILJ524335 IVF524310:IVF524335 JFB524310:JFB524335 JOX524310:JOX524335 JYT524310:JYT524335 KIP524310:KIP524335 KSL524310:KSL524335 LCH524310:LCH524335 LMD524310:LMD524335 LVZ524310:LVZ524335 MFV524310:MFV524335 MPR524310:MPR524335 MZN524310:MZN524335 NJJ524310:NJJ524335 NTF524310:NTF524335 ODB524310:ODB524335 OMX524310:OMX524335 OWT524310:OWT524335 PGP524310:PGP524335 PQL524310:PQL524335 QAH524310:QAH524335 QKD524310:QKD524335 QTZ524310:QTZ524335 RDV524310:RDV524335 RNR524310:RNR524335 RXN524310:RXN524335 SHJ524310:SHJ524335 SRF524310:SRF524335 TBB524310:TBB524335 TKX524310:TKX524335 TUT524310:TUT524335 UEP524310:UEP524335 UOL524310:UOL524335 UYH524310:UYH524335 VID524310:VID524335 VRZ524310:VRZ524335 WBV524310:WBV524335 WLR524310:WLR524335 WVN524310:WVN524335 F589846:F589871 JB589846:JB589871 SX589846:SX589871 ACT589846:ACT589871 AMP589846:AMP589871 AWL589846:AWL589871 BGH589846:BGH589871 BQD589846:BQD589871 BZZ589846:BZZ589871 CJV589846:CJV589871 CTR589846:CTR589871 DDN589846:DDN589871 DNJ589846:DNJ589871 DXF589846:DXF589871 EHB589846:EHB589871 EQX589846:EQX589871 FAT589846:FAT589871 FKP589846:FKP589871 FUL589846:FUL589871 GEH589846:GEH589871 GOD589846:GOD589871 GXZ589846:GXZ589871 HHV589846:HHV589871 HRR589846:HRR589871 IBN589846:IBN589871 ILJ589846:ILJ589871 IVF589846:IVF589871 JFB589846:JFB589871 JOX589846:JOX589871 JYT589846:JYT589871 KIP589846:KIP589871 KSL589846:KSL589871 LCH589846:LCH589871 LMD589846:LMD589871 LVZ589846:LVZ589871 MFV589846:MFV589871 MPR589846:MPR589871 MZN589846:MZN589871 NJJ589846:NJJ589871 NTF589846:NTF589871 ODB589846:ODB589871 OMX589846:OMX589871 OWT589846:OWT589871 PGP589846:PGP589871 PQL589846:PQL589871 QAH589846:QAH589871 QKD589846:QKD589871 QTZ589846:QTZ589871 RDV589846:RDV589871 RNR589846:RNR589871 RXN589846:RXN589871 SHJ589846:SHJ589871 SRF589846:SRF589871 TBB589846:TBB589871 TKX589846:TKX589871 TUT589846:TUT589871 UEP589846:UEP589871 UOL589846:UOL589871 UYH589846:UYH589871 VID589846:VID589871 VRZ589846:VRZ589871 WBV589846:WBV589871 WLR589846:WLR589871 WVN589846:WVN589871 F655382:F655407 JB655382:JB655407 SX655382:SX655407 ACT655382:ACT655407 AMP655382:AMP655407 AWL655382:AWL655407 BGH655382:BGH655407 BQD655382:BQD655407 BZZ655382:BZZ655407 CJV655382:CJV655407 CTR655382:CTR655407 DDN655382:DDN655407 DNJ655382:DNJ655407 DXF655382:DXF655407 EHB655382:EHB655407 EQX655382:EQX655407 FAT655382:FAT655407 FKP655382:FKP655407 FUL655382:FUL655407 GEH655382:GEH655407 GOD655382:GOD655407 GXZ655382:GXZ655407 HHV655382:HHV655407 HRR655382:HRR655407 IBN655382:IBN655407 ILJ655382:ILJ655407 IVF655382:IVF655407 JFB655382:JFB655407 JOX655382:JOX655407 JYT655382:JYT655407 KIP655382:KIP655407 KSL655382:KSL655407 LCH655382:LCH655407 LMD655382:LMD655407 LVZ655382:LVZ655407 MFV655382:MFV655407 MPR655382:MPR655407 MZN655382:MZN655407 NJJ655382:NJJ655407 NTF655382:NTF655407 ODB655382:ODB655407 OMX655382:OMX655407 OWT655382:OWT655407 PGP655382:PGP655407 PQL655382:PQL655407 QAH655382:QAH655407 QKD655382:QKD655407 QTZ655382:QTZ655407 RDV655382:RDV655407 RNR655382:RNR655407 RXN655382:RXN655407 SHJ655382:SHJ655407 SRF655382:SRF655407 TBB655382:TBB655407 TKX655382:TKX655407 TUT655382:TUT655407 UEP655382:UEP655407 UOL655382:UOL655407 UYH655382:UYH655407 VID655382:VID655407 VRZ655382:VRZ655407 WBV655382:WBV655407 WLR655382:WLR655407 WVN655382:WVN655407 F720918:F720943 JB720918:JB720943 SX720918:SX720943 ACT720918:ACT720943 AMP720918:AMP720943 AWL720918:AWL720943 BGH720918:BGH720943 BQD720918:BQD720943 BZZ720918:BZZ720943 CJV720918:CJV720943 CTR720918:CTR720943 DDN720918:DDN720943 DNJ720918:DNJ720943 DXF720918:DXF720943 EHB720918:EHB720943 EQX720918:EQX720943 FAT720918:FAT720943 FKP720918:FKP720943 FUL720918:FUL720943 GEH720918:GEH720943 GOD720918:GOD720943 GXZ720918:GXZ720943 HHV720918:HHV720943 HRR720918:HRR720943 IBN720918:IBN720943 ILJ720918:ILJ720943 IVF720918:IVF720943 JFB720918:JFB720943 JOX720918:JOX720943 JYT720918:JYT720943 KIP720918:KIP720943 KSL720918:KSL720943 LCH720918:LCH720943 LMD720918:LMD720943 LVZ720918:LVZ720943 MFV720918:MFV720943 MPR720918:MPR720943 MZN720918:MZN720943 NJJ720918:NJJ720943 NTF720918:NTF720943 ODB720918:ODB720943 OMX720918:OMX720943 OWT720918:OWT720943 PGP720918:PGP720943 PQL720918:PQL720943 QAH720918:QAH720943 QKD720918:QKD720943 QTZ720918:QTZ720943 RDV720918:RDV720943 RNR720918:RNR720943 RXN720918:RXN720943 SHJ720918:SHJ720943 SRF720918:SRF720943 TBB720918:TBB720943 TKX720918:TKX720943 TUT720918:TUT720943 UEP720918:UEP720943 UOL720918:UOL720943 UYH720918:UYH720943 VID720918:VID720943 VRZ720918:VRZ720943 WBV720918:WBV720943 WLR720918:WLR720943 WVN720918:WVN720943 F786454:F786479 JB786454:JB786479 SX786454:SX786479 ACT786454:ACT786479 AMP786454:AMP786479 AWL786454:AWL786479 BGH786454:BGH786479 BQD786454:BQD786479 BZZ786454:BZZ786479 CJV786454:CJV786479 CTR786454:CTR786479 DDN786454:DDN786479 DNJ786454:DNJ786479 DXF786454:DXF786479 EHB786454:EHB786479 EQX786454:EQX786479 FAT786454:FAT786479 FKP786454:FKP786479 FUL786454:FUL786479 GEH786454:GEH786479 GOD786454:GOD786479 GXZ786454:GXZ786479 HHV786454:HHV786479 HRR786454:HRR786479 IBN786454:IBN786479 ILJ786454:ILJ786479 IVF786454:IVF786479 JFB786454:JFB786479 JOX786454:JOX786479 JYT786454:JYT786479 KIP786454:KIP786479 KSL786454:KSL786479 LCH786454:LCH786479 LMD786454:LMD786479 LVZ786454:LVZ786479 MFV786454:MFV786479 MPR786454:MPR786479 MZN786454:MZN786479 NJJ786454:NJJ786479 NTF786454:NTF786479 ODB786454:ODB786479 OMX786454:OMX786479 OWT786454:OWT786479 PGP786454:PGP786479 PQL786454:PQL786479 QAH786454:QAH786479 QKD786454:QKD786479 QTZ786454:QTZ786479 RDV786454:RDV786479 RNR786454:RNR786479 RXN786454:RXN786479 SHJ786454:SHJ786479 SRF786454:SRF786479 TBB786454:TBB786479 TKX786454:TKX786479 TUT786454:TUT786479 UEP786454:UEP786479 UOL786454:UOL786479 UYH786454:UYH786479 VID786454:VID786479 VRZ786454:VRZ786479 WBV786454:WBV786479 WLR786454:WLR786479 WVN786454:WVN786479 F851990:F852015 JB851990:JB852015 SX851990:SX852015 ACT851990:ACT852015 AMP851990:AMP852015 AWL851990:AWL852015 BGH851990:BGH852015 BQD851990:BQD852015 BZZ851990:BZZ852015 CJV851990:CJV852015 CTR851990:CTR852015 DDN851990:DDN852015 DNJ851990:DNJ852015 DXF851990:DXF852015 EHB851990:EHB852015 EQX851990:EQX852015 FAT851990:FAT852015 FKP851990:FKP852015 FUL851990:FUL852015 GEH851990:GEH852015 GOD851990:GOD852015 GXZ851990:GXZ852015 HHV851990:HHV852015 HRR851990:HRR852015 IBN851990:IBN852015 ILJ851990:ILJ852015 IVF851990:IVF852015 JFB851990:JFB852015 JOX851990:JOX852015 JYT851990:JYT852015 KIP851990:KIP852015 KSL851990:KSL852015 LCH851990:LCH852015 LMD851990:LMD852015 LVZ851990:LVZ852015 MFV851990:MFV852015 MPR851990:MPR852015 MZN851990:MZN852015 NJJ851990:NJJ852015 NTF851990:NTF852015 ODB851990:ODB852015 OMX851990:OMX852015 OWT851990:OWT852015 PGP851990:PGP852015 PQL851990:PQL852015 QAH851990:QAH852015 QKD851990:QKD852015 QTZ851990:QTZ852015 RDV851990:RDV852015 RNR851990:RNR852015 RXN851990:RXN852015 SHJ851990:SHJ852015 SRF851990:SRF852015 TBB851990:TBB852015 TKX851990:TKX852015 TUT851990:TUT852015 UEP851990:UEP852015 UOL851990:UOL852015 UYH851990:UYH852015 VID851990:VID852015 VRZ851990:VRZ852015 WBV851990:WBV852015 WLR851990:WLR852015 WVN851990:WVN852015 F917526:F917551 JB917526:JB917551 SX917526:SX917551 ACT917526:ACT917551 AMP917526:AMP917551 AWL917526:AWL917551 BGH917526:BGH917551 BQD917526:BQD917551 BZZ917526:BZZ917551 CJV917526:CJV917551 CTR917526:CTR917551 DDN917526:DDN917551 DNJ917526:DNJ917551 DXF917526:DXF917551 EHB917526:EHB917551 EQX917526:EQX917551 FAT917526:FAT917551 FKP917526:FKP917551 FUL917526:FUL917551 GEH917526:GEH917551 GOD917526:GOD917551 GXZ917526:GXZ917551 HHV917526:HHV917551 HRR917526:HRR917551 IBN917526:IBN917551 ILJ917526:ILJ917551 IVF917526:IVF917551 JFB917526:JFB917551 JOX917526:JOX917551 JYT917526:JYT917551 KIP917526:KIP917551 KSL917526:KSL917551 LCH917526:LCH917551 LMD917526:LMD917551 LVZ917526:LVZ917551 MFV917526:MFV917551 MPR917526:MPR917551 MZN917526:MZN917551 NJJ917526:NJJ917551 NTF917526:NTF917551 ODB917526:ODB917551 OMX917526:OMX917551 OWT917526:OWT917551 PGP917526:PGP917551 PQL917526:PQL917551 QAH917526:QAH917551 QKD917526:QKD917551 QTZ917526:QTZ917551 RDV917526:RDV917551 RNR917526:RNR917551 RXN917526:RXN917551 SHJ917526:SHJ917551 SRF917526:SRF917551 TBB917526:TBB917551 TKX917526:TKX917551 TUT917526:TUT917551 UEP917526:UEP917551 UOL917526:UOL917551 UYH917526:UYH917551 VID917526:VID917551 VRZ917526:VRZ917551 WBV917526:WBV917551 WLR917526:WLR917551 WVN917526:WVN917551 F983062:F983087 JB983062:JB983087 SX983062:SX983087 ACT983062:ACT983087 AMP983062:AMP983087 AWL983062:AWL983087 BGH983062:BGH983087 BQD983062:BQD983087 BZZ983062:BZZ983087 CJV983062:CJV983087 CTR983062:CTR983087 DDN983062:DDN983087 DNJ983062:DNJ983087 DXF983062:DXF983087 EHB983062:EHB983087 EQX983062:EQX983087 FAT983062:FAT983087 FKP983062:FKP983087 FUL983062:FUL983087 GEH983062:GEH983087 GOD983062:GOD983087 GXZ983062:GXZ983087 HHV983062:HHV983087 HRR983062:HRR983087 IBN983062:IBN983087 ILJ983062:ILJ983087 IVF983062:IVF983087 JFB983062:JFB983087 JOX983062:JOX983087 JYT983062:JYT983087 KIP983062:KIP983087 KSL983062:KSL983087 LCH983062:LCH983087 LMD983062:LMD983087 LVZ983062:LVZ983087 MFV983062:MFV983087 MPR983062:MPR983087 MZN983062:MZN983087 NJJ983062:NJJ983087 NTF983062:NTF983087 ODB983062:ODB983087 OMX983062:OMX983087 OWT983062:OWT983087 PGP983062:PGP983087 PQL983062:PQL983087 QAH983062:QAH983087 QKD983062:QKD983087 QTZ983062:QTZ983087 RDV983062:RDV983087 RNR983062:RNR983087 RXN983062:RXN983087 SHJ983062:SHJ983087 SRF983062:SRF983087 TBB983062:TBB983087 TKX983062:TKX983087 TUT983062:TUT983087 UEP983062:UEP983087 UOL983062:UOL983087 UYH983062:UYH983087 VID983062:VID983087 VRZ983062:VRZ983087 WBV983062:WBV983087 WLR983062:WLR983087 WVN983062:WVN983087 JG50:JI76 TC50:TE76 ACY50:ADA76 AMU50:AMW76 AWQ50:AWS76 BGM50:BGO76 BQI50:BQK76 CAE50:CAG76 CKA50:CKC76 CTW50:CTY76 DDS50:DDU76 DNO50:DNQ76 DXK50:DXM76 EHG50:EHI76 ERC50:ERE76 FAY50:FBA76 FKU50:FKW76 FUQ50:FUS76 GEM50:GEO76 GOI50:GOK76 GYE50:GYG76 HIA50:HIC76 HRW50:HRY76 IBS50:IBU76 ILO50:ILQ76 IVK50:IVM76 JFG50:JFI76 JPC50:JPE76 JYY50:JZA76 KIU50:KIW76 KSQ50:KSS76 LCM50:LCO76 LMI50:LMK76 LWE50:LWG76 MGA50:MGC76 MPW50:MPY76 MZS50:MZU76 NJO50:NJQ76 NTK50:NTM76 ODG50:ODI76 ONC50:ONE76 OWY50:OXA76 PGU50:PGW76 PQQ50:PQS76 QAM50:QAO76 QKI50:QKK76 QUE50:QUG76 REA50:REC76 RNW50:RNY76 RXS50:RXU76 SHO50:SHQ76 SRK50:SRM76 TBG50:TBI76 TLC50:TLE76 TUY50:TVA76 UEU50:UEW76 UOQ50:UOS76 UYM50:UYO76 VII50:VIK76 VSE50:VSG76 WCA50:WCC76 WLW50:WLY76 WVS50:WVU76 K65586:M65612 JG65586:JI65612 TC65586:TE65612 ACY65586:ADA65612 AMU65586:AMW65612 AWQ65586:AWS65612 BGM65586:BGO65612 BQI65586:BQK65612 CAE65586:CAG65612 CKA65586:CKC65612 CTW65586:CTY65612 DDS65586:DDU65612 DNO65586:DNQ65612 DXK65586:DXM65612 EHG65586:EHI65612 ERC65586:ERE65612 FAY65586:FBA65612 FKU65586:FKW65612 FUQ65586:FUS65612 GEM65586:GEO65612 GOI65586:GOK65612 GYE65586:GYG65612 HIA65586:HIC65612 HRW65586:HRY65612 IBS65586:IBU65612 ILO65586:ILQ65612 IVK65586:IVM65612 JFG65586:JFI65612 JPC65586:JPE65612 JYY65586:JZA65612 KIU65586:KIW65612 KSQ65586:KSS65612 LCM65586:LCO65612 LMI65586:LMK65612 LWE65586:LWG65612 MGA65586:MGC65612 MPW65586:MPY65612 MZS65586:MZU65612 NJO65586:NJQ65612 NTK65586:NTM65612 ODG65586:ODI65612 ONC65586:ONE65612 OWY65586:OXA65612 PGU65586:PGW65612 PQQ65586:PQS65612 QAM65586:QAO65612 QKI65586:QKK65612 QUE65586:QUG65612 REA65586:REC65612 RNW65586:RNY65612 RXS65586:RXU65612 SHO65586:SHQ65612 SRK65586:SRM65612 TBG65586:TBI65612 TLC65586:TLE65612 TUY65586:TVA65612 UEU65586:UEW65612 UOQ65586:UOS65612 UYM65586:UYO65612 VII65586:VIK65612 VSE65586:VSG65612 WCA65586:WCC65612 WLW65586:WLY65612 WVS65586:WVU65612 K131122:M131148 JG131122:JI131148 TC131122:TE131148 ACY131122:ADA131148 AMU131122:AMW131148 AWQ131122:AWS131148 BGM131122:BGO131148 BQI131122:BQK131148 CAE131122:CAG131148 CKA131122:CKC131148 CTW131122:CTY131148 DDS131122:DDU131148 DNO131122:DNQ131148 DXK131122:DXM131148 EHG131122:EHI131148 ERC131122:ERE131148 FAY131122:FBA131148 FKU131122:FKW131148 FUQ131122:FUS131148 GEM131122:GEO131148 GOI131122:GOK131148 GYE131122:GYG131148 HIA131122:HIC131148 HRW131122:HRY131148 IBS131122:IBU131148 ILO131122:ILQ131148 IVK131122:IVM131148 JFG131122:JFI131148 JPC131122:JPE131148 JYY131122:JZA131148 KIU131122:KIW131148 KSQ131122:KSS131148 LCM131122:LCO131148 LMI131122:LMK131148 LWE131122:LWG131148 MGA131122:MGC131148 MPW131122:MPY131148 MZS131122:MZU131148 NJO131122:NJQ131148 NTK131122:NTM131148 ODG131122:ODI131148 ONC131122:ONE131148 OWY131122:OXA131148 PGU131122:PGW131148 PQQ131122:PQS131148 QAM131122:QAO131148 QKI131122:QKK131148 QUE131122:QUG131148 REA131122:REC131148 RNW131122:RNY131148 RXS131122:RXU131148 SHO131122:SHQ131148 SRK131122:SRM131148 TBG131122:TBI131148 TLC131122:TLE131148 TUY131122:TVA131148 UEU131122:UEW131148 UOQ131122:UOS131148 UYM131122:UYO131148 VII131122:VIK131148 VSE131122:VSG131148 WCA131122:WCC131148 WLW131122:WLY131148 WVS131122:WVU131148 K196658:M196684 JG196658:JI196684 TC196658:TE196684 ACY196658:ADA196684 AMU196658:AMW196684 AWQ196658:AWS196684 BGM196658:BGO196684 BQI196658:BQK196684 CAE196658:CAG196684 CKA196658:CKC196684 CTW196658:CTY196684 DDS196658:DDU196684 DNO196658:DNQ196684 DXK196658:DXM196684 EHG196658:EHI196684 ERC196658:ERE196684 FAY196658:FBA196684 FKU196658:FKW196684 FUQ196658:FUS196684 GEM196658:GEO196684 GOI196658:GOK196684 GYE196658:GYG196684 HIA196658:HIC196684 HRW196658:HRY196684 IBS196658:IBU196684 ILO196658:ILQ196684 IVK196658:IVM196684 JFG196658:JFI196684 JPC196658:JPE196684 JYY196658:JZA196684 KIU196658:KIW196684 KSQ196658:KSS196684 LCM196658:LCO196684 LMI196658:LMK196684 LWE196658:LWG196684 MGA196658:MGC196684 MPW196658:MPY196684 MZS196658:MZU196684 NJO196658:NJQ196684 NTK196658:NTM196684 ODG196658:ODI196684 ONC196658:ONE196684 OWY196658:OXA196684 PGU196658:PGW196684 PQQ196658:PQS196684 QAM196658:QAO196684 QKI196658:QKK196684 QUE196658:QUG196684 REA196658:REC196684 RNW196658:RNY196684 RXS196658:RXU196684 SHO196658:SHQ196684 SRK196658:SRM196684 TBG196658:TBI196684 TLC196658:TLE196684 TUY196658:TVA196684 UEU196658:UEW196684 UOQ196658:UOS196684 UYM196658:UYO196684 VII196658:VIK196684 VSE196658:VSG196684 WCA196658:WCC196684 WLW196658:WLY196684 WVS196658:WVU196684 K262194:M262220 JG262194:JI262220 TC262194:TE262220 ACY262194:ADA262220 AMU262194:AMW262220 AWQ262194:AWS262220 BGM262194:BGO262220 BQI262194:BQK262220 CAE262194:CAG262220 CKA262194:CKC262220 CTW262194:CTY262220 DDS262194:DDU262220 DNO262194:DNQ262220 DXK262194:DXM262220 EHG262194:EHI262220 ERC262194:ERE262220 FAY262194:FBA262220 FKU262194:FKW262220 FUQ262194:FUS262220 GEM262194:GEO262220 GOI262194:GOK262220 GYE262194:GYG262220 HIA262194:HIC262220 HRW262194:HRY262220 IBS262194:IBU262220 ILO262194:ILQ262220 IVK262194:IVM262220 JFG262194:JFI262220 JPC262194:JPE262220 JYY262194:JZA262220 KIU262194:KIW262220 KSQ262194:KSS262220 LCM262194:LCO262220 LMI262194:LMK262220 LWE262194:LWG262220 MGA262194:MGC262220 MPW262194:MPY262220 MZS262194:MZU262220 NJO262194:NJQ262220 NTK262194:NTM262220 ODG262194:ODI262220 ONC262194:ONE262220 OWY262194:OXA262220 PGU262194:PGW262220 PQQ262194:PQS262220 QAM262194:QAO262220 QKI262194:QKK262220 QUE262194:QUG262220 REA262194:REC262220 RNW262194:RNY262220 RXS262194:RXU262220 SHO262194:SHQ262220 SRK262194:SRM262220 TBG262194:TBI262220 TLC262194:TLE262220 TUY262194:TVA262220 UEU262194:UEW262220 UOQ262194:UOS262220 UYM262194:UYO262220 VII262194:VIK262220 VSE262194:VSG262220 WCA262194:WCC262220 WLW262194:WLY262220 WVS262194:WVU262220 K327730:M327756 JG327730:JI327756 TC327730:TE327756 ACY327730:ADA327756 AMU327730:AMW327756 AWQ327730:AWS327756 BGM327730:BGO327756 BQI327730:BQK327756 CAE327730:CAG327756 CKA327730:CKC327756 CTW327730:CTY327756 DDS327730:DDU327756 DNO327730:DNQ327756 DXK327730:DXM327756 EHG327730:EHI327756 ERC327730:ERE327756 FAY327730:FBA327756 FKU327730:FKW327756 FUQ327730:FUS327756 GEM327730:GEO327756 GOI327730:GOK327756 GYE327730:GYG327756 HIA327730:HIC327756 HRW327730:HRY327756 IBS327730:IBU327756 ILO327730:ILQ327756 IVK327730:IVM327756 JFG327730:JFI327756 JPC327730:JPE327756 JYY327730:JZA327756 KIU327730:KIW327756 KSQ327730:KSS327756 LCM327730:LCO327756 LMI327730:LMK327756 LWE327730:LWG327756 MGA327730:MGC327756 MPW327730:MPY327756 MZS327730:MZU327756 NJO327730:NJQ327756 NTK327730:NTM327756 ODG327730:ODI327756 ONC327730:ONE327756 OWY327730:OXA327756 PGU327730:PGW327756 PQQ327730:PQS327756 QAM327730:QAO327756 QKI327730:QKK327756 QUE327730:QUG327756 REA327730:REC327756 RNW327730:RNY327756 RXS327730:RXU327756 SHO327730:SHQ327756 SRK327730:SRM327756 TBG327730:TBI327756 TLC327730:TLE327756 TUY327730:TVA327756 UEU327730:UEW327756 UOQ327730:UOS327756 UYM327730:UYO327756 VII327730:VIK327756 VSE327730:VSG327756 WCA327730:WCC327756 WLW327730:WLY327756 WVS327730:WVU327756 K393266:M393292 JG393266:JI393292 TC393266:TE393292 ACY393266:ADA393292 AMU393266:AMW393292 AWQ393266:AWS393292 BGM393266:BGO393292 BQI393266:BQK393292 CAE393266:CAG393292 CKA393266:CKC393292 CTW393266:CTY393292 DDS393266:DDU393292 DNO393266:DNQ393292 DXK393266:DXM393292 EHG393266:EHI393292 ERC393266:ERE393292 FAY393266:FBA393292 FKU393266:FKW393292 FUQ393266:FUS393292 GEM393266:GEO393292 GOI393266:GOK393292 GYE393266:GYG393292 HIA393266:HIC393292 HRW393266:HRY393292 IBS393266:IBU393292 ILO393266:ILQ393292 IVK393266:IVM393292 JFG393266:JFI393292 JPC393266:JPE393292 JYY393266:JZA393292 KIU393266:KIW393292 KSQ393266:KSS393292 LCM393266:LCO393292 LMI393266:LMK393292 LWE393266:LWG393292 MGA393266:MGC393292 MPW393266:MPY393292 MZS393266:MZU393292 NJO393266:NJQ393292 NTK393266:NTM393292 ODG393266:ODI393292 ONC393266:ONE393292 OWY393266:OXA393292 PGU393266:PGW393292 PQQ393266:PQS393292 QAM393266:QAO393292 QKI393266:QKK393292 QUE393266:QUG393292 REA393266:REC393292 RNW393266:RNY393292 RXS393266:RXU393292 SHO393266:SHQ393292 SRK393266:SRM393292 TBG393266:TBI393292 TLC393266:TLE393292 TUY393266:TVA393292 UEU393266:UEW393292 UOQ393266:UOS393292 UYM393266:UYO393292 VII393266:VIK393292 VSE393266:VSG393292 WCA393266:WCC393292 WLW393266:WLY393292 WVS393266:WVU393292 K458802:M458828 JG458802:JI458828 TC458802:TE458828 ACY458802:ADA458828 AMU458802:AMW458828 AWQ458802:AWS458828 BGM458802:BGO458828 BQI458802:BQK458828 CAE458802:CAG458828 CKA458802:CKC458828 CTW458802:CTY458828 DDS458802:DDU458828 DNO458802:DNQ458828 DXK458802:DXM458828 EHG458802:EHI458828 ERC458802:ERE458828 FAY458802:FBA458828 FKU458802:FKW458828 FUQ458802:FUS458828 GEM458802:GEO458828 GOI458802:GOK458828 GYE458802:GYG458828 HIA458802:HIC458828 HRW458802:HRY458828 IBS458802:IBU458828 ILO458802:ILQ458828 IVK458802:IVM458828 JFG458802:JFI458828 JPC458802:JPE458828 JYY458802:JZA458828 KIU458802:KIW458828 KSQ458802:KSS458828 LCM458802:LCO458828 LMI458802:LMK458828 LWE458802:LWG458828 MGA458802:MGC458828 MPW458802:MPY458828 MZS458802:MZU458828 NJO458802:NJQ458828 NTK458802:NTM458828 ODG458802:ODI458828 ONC458802:ONE458828 OWY458802:OXA458828 PGU458802:PGW458828 PQQ458802:PQS458828 QAM458802:QAO458828 QKI458802:QKK458828 QUE458802:QUG458828 REA458802:REC458828 RNW458802:RNY458828 RXS458802:RXU458828 SHO458802:SHQ458828 SRK458802:SRM458828 TBG458802:TBI458828 TLC458802:TLE458828 TUY458802:TVA458828 UEU458802:UEW458828 UOQ458802:UOS458828 UYM458802:UYO458828 VII458802:VIK458828 VSE458802:VSG458828 WCA458802:WCC458828 WLW458802:WLY458828 WVS458802:WVU458828 K524338:M524364 JG524338:JI524364 TC524338:TE524364 ACY524338:ADA524364 AMU524338:AMW524364 AWQ524338:AWS524364 BGM524338:BGO524364 BQI524338:BQK524364 CAE524338:CAG524364 CKA524338:CKC524364 CTW524338:CTY524364 DDS524338:DDU524364 DNO524338:DNQ524364 DXK524338:DXM524364 EHG524338:EHI524364 ERC524338:ERE524364 FAY524338:FBA524364 FKU524338:FKW524364 FUQ524338:FUS524364 GEM524338:GEO524364 GOI524338:GOK524364 GYE524338:GYG524364 HIA524338:HIC524364 HRW524338:HRY524364 IBS524338:IBU524364 ILO524338:ILQ524364 IVK524338:IVM524364 JFG524338:JFI524364 JPC524338:JPE524364 JYY524338:JZA524364 KIU524338:KIW524364 KSQ524338:KSS524364 LCM524338:LCO524364 LMI524338:LMK524364 LWE524338:LWG524364 MGA524338:MGC524364 MPW524338:MPY524364 MZS524338:MZU524364 NJO524338:NJQ524364 NTK524338:NTM524364 ODG524338:ODI524364 ONC524338:ONE524364 OWY524338:OXA524364 PGU524338:PGW524364 PQQ524338:PQS524364 QAM524338:QAO524364 QKI524338:QKK524364 QUE524338:QUG524364 REA524338:REC524364 RNW524338:RNY524364 RXS524338:RXU524364 SHO524338:SHQ524364 SRK524338:SRM524364 TBG524338:TBI524364 TLC524338:TLE524364 TUY524338:TVA524364 UEU524338:UEW524364 UOQ524338:UOS524364 UYM524338:UYO524364 VII524338:VIK524364 VSE524338:VSG524364 WCA524338:WCC524364 WLW524338:WLY524364 WVS524338:WVU524364 K589874:M589900 JG589874:JI589900 TC589874:TE589900 ACY589874:ADA589900 AMU589874:AMW589900 AWQ589874:AWS589900 BGM589874:BGO589900 BQI589874:BQK589900 CAE589874:CAG589900 CKA589874:CKC589900 CTW589874:CTY589900 DDS589874:DDU589900 DNO589874:DNQ589900 DXK589874:DXM589900 EHG589874:EHI589900 ERC589874:ERE589900 FAY589874:FBA589900 FKU589874:FKW589900 FUQ589874:FUS589900 GEM589874:GEO589900 GOI589874:GOK589900 GYE589874:GYG589900 HIA589874:HIC589900 HRW589874:HRY589900 IBS589874:IBU589900 ILO589874:ILQ589900 IVK589874:IVM589900 JFG589874:JFI589900 JPC589874:JPE589900 JYY589874:JZA589900 KIU589874:KIW589900 KSQ589874:KSS589900 LCM589874:LCO589900 LMI589874:LMK589900 LWE589874:LWG589900 MGA589874:MGC589900 MPW589874:MPY589900 MZS589874:MZU589900 NJO589874:NJQ589900 NTK589874:NTM589900 ODG589874:ODI589900 ONC589874:ONE589900 OWY589874:OXA589900 PGU589874:PGW589900 PQQ589874:PQS589900 QAM589874:QAO589900 QKI589874:QKK589900 QUE589874:QUG589900 REA589874:REC589900 RNW589874:RNY589900 RXS589874:RXU589900 SHO589874:SHQ589900 SRK589874:SRM589900 TBG589874:TBI589900 TLC589874:TLE589900 TUY589874:TVA589900 UEU589874:UEW589900 UOQ589874:UOS589900 UYM589874:UYO589900 VII589874:VIK589900 VSE589874:VSG589900 WCA589874:WCC589900 WLW589874:WLY589900 WVS589874:WVU589900 K655410:M655436 JG655410:JI655436 TC655410:TE655436 ACY655410:ADA655436 AMU655410:AMW655436 AWQ655410:AWS655436 BGM655410:BGO655436 BQI655410:BQK655436 CAE655410:CAG655436 CKA655410:CKC655436 CTW655410:CTY655436 DDS655410:DDU655436 DNO655410:DNQ655436 DXK655410:DXM655436 EHG655410:EHI655436 ERC655410:ERE655436 FAY655410:FBA655436 FKU655410:FKW655436 FUQ655410:FUS655436 GEM655410:GEO655436 GOI655410:GOK655436 GYE655410:GYG655436 HIA655410:HIC655436 HRW655410:HRY655436 IBS655410:IBU655436 ILO655410:ILQ655436 IVK655410:IVM655436 JFG655410:JFI655436 JPC655410:JPE655436 JYY655410:JZA655436 KIU655410:KIW655436 KSQ655410:KSS655436 LCM655410:LCO655436 LMI655410:LMK655436 LWE655410:LWG655436 MGA655410:MGC655436 MPW655410:MPY655436 MZS655410:MZU655436 NJO655410:NJQ655436 NTK655410:NTM655436 ODG655410:ODI655436 ONC655410:ONE655436 OWY655410:OXA655436 PGU655410:PGW655436 PQQ655410:PQS655436 QAM655410:QAO655436 QKI655410:QKK655436 QUE655410:QUG655436 REA655410:REC655436 RNW655410:RNY655436 RXS655410:RXU655436 SHO655410:SHQ655436 SRK655410:SRM655436 TBG655410:TBI655436 TLC655410:TLE655436 TUY655410:TVA655436 UEU655410:UEW655436 UOQ655410:UOS655436 UYM655410:UYO655436 VII655410:VIK655436 VSE655410:VSG655436 WCA655410:WCC655436 WLW655410:WLY655436 WVS655410:WVU655436 K720946:M720972 JG720946:JI720972 TC720946:TE720972 ACY720946:ADA720972 AMU720946:AMW720972 AWQ720946:AWS720972 BGM720946:BGO720972 BQI720946:BQK720972 CAE720946:CAG720972 CKA720946:CKC720972 CTW720946:CTY720972 DDS720946:DDU720972 DNO720946:DNQ720972 DXK720946:DXM720972 EHG720946:EHI720972 ERC720946:ERE720972 FAY720946:FBA720972 FKU720946:FKW720972 FUQ720946:FUS720972 GEM720946:GEO720972 GOI720946:GOK720972 GYE720946:GYG720972 HIA720946:HIC720972 HRW720946:HRY720972 IBS720946:IBU720972 ILO720946:ILQ720972 IVK720946:IVM720972 JFG720946:JFI720972 JPC720946:JPE720972 JYY720946:JZA720972 KIU720946:KIW720972 KSQ720946:KSS720972 LCM720946:LCO720972 LMI720946:LMK720972 LWE720946:LWG720972 MGA720946:MGC720972 MPW720946:MPY720972 MZS720946:MZU720972 NJO720946:NJQ720972 NTK720946:NTM720972 ODG720946:ODI720972 ONC720946:ONE720972 OWY720946:OXA720972 PGU720946:PGW720972 PQQ720946:PQS720972 QAM720946:QAO720972 QKI720946:QKK720972 QUE720946:QUG720972 REA720946:REC720972 RNW720946:RNY720972 RXS720946:RXU720972 SHO720946:SHQ720972 SRK720946:SRM720972 TBG720946:TBI720972 TLC720946:TLE720972 TUY720946:TVA720972 UEU720946:UEW720972 UOQ720946:UOS720972 UYM720946:UYO720972 VII720946:VIK720972 VSE720946:VSG720972 WCA720946:WCC720972 WLW720946:WLY720972 WVS720946:WVU720972 K786482:M786508 JG786482:JI786508 TC786482:TE786508 ACY786482:ADA786508 AMU786482:AMW786508 AWQ786482:AWS786508 BGM786482:BGO786508 BQI786482:BQK786508 CAE786482:CAG786508 CKA786482:CKC786508 CTW786482:CTY786508 DDS786482:DDU786508 DNO786482:DNQ786508 DXK786482:DXM786508 EHG786482:EHI786508 ERC786482:ERE786508 FAY786482:FBA786508 FKU786482:FKW786508 FUQ786482:FUS786508 GEM786482:GEO786508 GOI786482:GOK786508 GYE786482:GYG786508 HIA786482:HIC786508 HRW786482:HRY786508 IBS786482:IBU786508 ILO786482:ILQ786508 IVK786482:IVM786508 JFG786482:JFI786508 JPC786482:JPE786508 JYY786482:JZA786508 KIU786482:KIW786508 KSQ786482:KSS786508 LCM786482:LCO786508 LMI786482:LMK786508 LWE786482:LWG786508 MGA786482:MGC786508 MPW786482:MPY786508 MZS786482:MZU786508 NJO786482:NJQ786508 NTK786482:NTM786508 ODG786482:ODI786508 ONC786482:ONE786508 OWY786482:OXA786508 PGU786482:PGW786508 PQQ786482:PQS786508 QAM786482:QAO786508 QKI786482:QKK786508 QUE786482:QUG786508 REA786482:REC786508 RNW786482:RNY786508 RXS786482:RXU786508 SHO786482:SHQ786508 SRK786482:SRM786508 TBG786482:TBI786508 TLC786482:TLE786508 TUY786482:TVA786508 UEU786482:UEW786508 UOQ786482:UOS786508 UYM786482:UYO786508 VII786482:VIK786508 VSE786482:VSG786508 WCA786482:WCC786508 WLW786482:WLY786508 WVS786482:WVU786508 K852018:M852044 JG852018:JI852044 TC852018:TE852044 ACY852018:ADA852044 AMU852018:AMW852044 AWQ852018:AWS852044 BGM852018:BGO852044 BQI852018:BQK852044 CAE852018:CAG852044 CKA852018:CKC852044 CTW852018:CTY852044 DDS852018:DDU852044 DNO852018:DNQ852044 DXK852018:DXM852044 EHG852018:EHI852044 ERC852018:ERE852044 FAY852018:FBA852044 FKU852018:FKW852044 FUQ852018:FUS852044 GEM852018:GEO852044 GOI852018:GOK852044 GYE852018:GYG852044 HIA852018:HIC852044 HRW852018:HRY852044 IBS852018:IBU852044 ILO852018:ILQ852044 IVK852018:IVM852044 JFG852018:JFI852044 JPC852018:JPE852044 JYY852018:JZA852044 KIU852018:KIW852044 KSQ852018:KSS852044 LCM852018:LCO852044 LMI852018:LMK852044 LWE852018:LWG852044 MGA852018:MGC852044 MPW852018:MPY852044 MZS852018:MZU852044 NJO852018:NJQ852044 NTK852018:NTM852044 ODG852018:ODI852044 ONC852018:ONE852044 OWY852018:OXA852044 PGU852018:PGW852044 PQQ852018:PQS852044 QAM852018:QAO852044 QKI852018:QKK852044 QUE852018:QUG852044 REA852018:REC852044 RNW852018:RNY852044 RXS852018:RXU852044 SHO852018:SHQ852044 SRK852018:SRM852044 TBG852018:TBI852044 TLC852018:TLE852044 TUY852018:TVA852044 UEU852018:UEW852044 UOQ852018:UOS852044 UYM852018:UYO852044 VII852018:VIK852044 VSE852018:VSG852044 WCA852018:WCC852044 WLW852018:WLY852044 WVS852018:WVU852044 K917554:M917580 JG917554:JI917580 TC917554:TE917580 ACY917554:ADA917580 AMU917554:AMW917580 AWQ917554:AWS917580 BGM917554:BGO917580 BQI917554:BQK917580 CAE917554:CAG917580 CKA917554:CKC917580 CTW917554:CTY917580 DDS917554:DDU917580 DNO917554:DNQ917580 DXK917554:DXM917580 EHG917554:EHI917580 ERC917554:ERE917580 FAY917554:FBA917580 FKU917554:FKW917580 FUQ917554:FUS917580 GEM917554:GEO917580 GOI917554:GOK917580 GYE917554:GYG917580 HIA917554:HIC917580 HRW917554:HRY917580 IBS917554:IBU917580 ILO917554:ILQ917580 IVK917554:IVM917580 JFG917554:JFI917580 JPC917554:JPE917580 JYY917554:JZA917580 KIU917554:KIW917580 KSQ917554:KSS917580 LCM917554:LCO917580 LMI917554:LMK917580 LWE917554:LWG917580 MGA917554:MGC917580 MPW917554:MPY917580 MZS917554:MZU917580 NJO917554:NJQ917580 NTK917554:NTM917580 ODG917554:ODI917580 ONC917554:ONE917580 OWY917554:OXA917580 PGU917554:PGW917580 PQQ917554:PQS917580 QAM917554:QAO917580 QKI917554:QKK917580 QUE917554:QUG917580 REA917554:REC917580 RNW917554:RNY917580 RXS917554:RXU917580 SHO917554:SHQ917580 SRK917554:SRM917580 TBG917554:TBI917580 TLC917554:TLE917580 TUY917554:TVA917580 UEU917554:UEW917580 UOQ917554:UOS917580 UYM917554:UYO917580 VII917554:VIK917580 VSE917554:VSG917580 WCA917554:WCC917580 WLW917554:WLY917580 WVS917554:WVU917580 K983090:M983116 JG983090:JI983116 TC983090:TE983116 ACY983090:ADA983116 AMU983090:AMW983116 AWQ983090:AWS983116 BGM983090:BGO983116 BQI983090:BQK983116 CAE983090:CAG983116 CKA983090:CKC983116 CTW983090:CTY983116 DDS983090:DDU983116 DNO983090:DNQ983116 DXK983090:DXM983116 EHG983090:EHI983116 ERC983090:ERE983116 FAY983090:FBA983116 FKU983090:FKW983116 FUQ983090:FUS983116 GEM983090:GEO983116 GOI983090:GOK983116 GYE983090:GYG983116 HIA983090:HIC983116 HRW983090:HRY983116 IBS983090:IBU983116 ILO983090:ILQ983116 IVK983090:IVM983116 JFG983090:JFI983116 JPC983090:JPE983116 JYY983090:JZA983116 KIU983090:KIW983116 KSQ983090:KSS983116 LCM983090:LCO983116 LMI983090:LMK983116 LWE983090:LWG983116 MGA983090:MGC983116 MPW983090:MPY983116 MZS983090:MZU983116 NJO983090:NJQ983116 NTK983090:NTM983116 ODG983090:ODI983116 ONC983090:ONE983116 OWY983090:OXA983116 PGU983090:PGW983116 PQQ983090:PQS983116 QAM983090:QAO983116 QKI983090:QKK983116 QUE983090:QUG983116 REA983090:REC983116 RNW983090:RNY983116 RXS983090:RXU983116 SHO983090:SHQ983116 SRK983090:SRM983116 TBG983090:TBI983116 TLC983090:TLE983116 TUY983090:TVA983116 UEU983090:UEW983116 UOQ983090:UOS983116 UYM983090:UYO983116 VII983090:VIK983116 VSE983090:VSG983116 WCA983090:WCC983116 WLW983090:WLY983116 WVS983090:WVU983116 JN22:JN47 TJ22:TJ47 ADF22:ADF47 ANB22:ANB47 AWX22:AWX47 BGT22:BGT47 BQP22:BQP47 CAL22:CAL47 CKH22:CKH47 CUD22:CUD47 DDZ22:DDZ47 DNV22:DNV47 DXR22:DXR47 EHN22:EHN47 ERJ22:ERJ47 FBF22:FBF47 FLB22:FLB47 FUX22:FUX47 GET22:GET47 GOP22:GOP47 GYL22:GYL47 HIH22:HIH47 HSD22:HSD47 IBZ22:IBZ47 ILV22:ILV47 IVR22:IVR47 JFN22:JFN47 JPJ22:JPJ47 JZF22:JZF47 KJB22:KJB47 KSX22:KSX47 LCT22:LCT47 LMP22:LMP47 LWL22:LWL47 MGH22:MGH47 MQD22:MQD47 MZZ22:MZZ47 NJV22:NJV47 NTR22:NTR47 ODN22:ODN47 ONJ22:ONJ47 OXF22:OXF47 PHB22:PHB47 PQX22:PQX47 QAT22:QAT47 QKP22:QKP47 QUL22:QUL47 REH22:REH47 ROD22:ROD47 RXZ22:RXZ47 SHV22:SHV47 SRR22:SRR47 TBN22:TBN47 TLJ22:TLJ47 TVF22:TVF47 UFB22:UFB47 UOX22:UOX47 UYT22:UYT47 VIP22:VIP47 VSL22:VSL47 WCH22:WCH47 WMD22:WMD47 WVZ22:WVZ47 R65558:R65583 JN65558:JN65583 TJ65558:TJ65583 ADF65558:ADF65583 ANB65558:ANB65583 AWX65558:AWX65583 BGT65558:BGT65583 BQP65558:BQP65583 CAL65558:CAL65583 CKH65558:CKH65583 CUD65558:CUD65583 DDZ65558:DDZ65583 DNV65558:DNV65583 DXR65558:DXR65583 EHN65558:EHN65583 ERJ65558:ERJ65583 FBF65558:FBF65583 FLB65558:FLB65583 FUX65558:FUX65583 GET65558:GET65583 GOP65558:GOP65583 GYL65558:GYL65583 HIH65558:HIH65583 HSD65558:HSD65583 IBZ65558:IBZ65583 ILV65558:ILV65583 IVR65558:IVR65583 JFN65558:JFN65583 JPJ65558:JPJ65583 JZF65558:JZF65583 KJB65558:KJB65583 KSX65558:KSX65583 LCT65558:LCT65583 LMP65558:LMP65583 LWL65558:LWL65583 MGH65558:MGH65583 MQD65558:MQD65583 MZZ65558:MZZ65583 NJV65558:NJV65583 NTR65558:NTR65583 ODN65558:ODN65583 ONJ65558:ONJ65583 OXF65558:OXF65583 PHB65558:PHB65583 PQX65558:PQX65583 QAT65558:QAT65583 QKP65558:QKP65583 QUL65558:QUL65583 REH65558:REH65583 ROD65558:ROD65583 RXZ65558:RXZ65583 SHV65558:SHV65583 SRR65558:SRR65583 TBN65558:TBN65583 TLJ65558:TLJ65583 TVF65558:TVF65583 UFB65558:UFB65583 UOX65558:UOX65583 UYT65558:UYT65583 VIP65558:VIP65583 VSL65558:VSL65583 WCH65558:WCH65583 WMD65558:WMD65583 WVZ65558:WVZ65583 R131094:R131119 JN131094:JN131119 TJ131094:TJ131119 ADF131094:ADF131119 ANB131094:ANB131119 AWX131094:AWX131119 BGT131094:BGT131119 BQP131094:BQP131119 CAL131094:CAL131119 CKH131094:CKH131119 CUD131094:CUD131119 DDZ131094:DDZ131119 DNV131094:DNV131119 DXR131094:DXR131119 EHN131094:EHN131119 ERJ131094:ERJ131119 FBF131094:FBF131119 FLB131094:FLB131119 FUX131094:FUX131119 GET131094:GET131119 GOP131094:GOP131119 GYL131094:GYL131119 HIH131094:HIH131119 HSD131094:HSD131119 IBZ131094:IBZ131119 ILV131094:ILV131119 IVR131094:IVR131119 JFN131094:JFN131119 JPJ131094:JPJ131119 JZF131094:JZF131119 KJB131094:KJB131119 KSX131094:KSX131119 LCT131094:LCT131119 LMP131094:LMP131119 LWL131094:LWL131119 MGH131094:MGH131119 MQD131094:MQD131119 MZZ131094:MZZ131119 NJV131094:NJV131119 NTR131094:NTR131119 ODN131094:ODN131119 ONJ131094:ONJ131119 OXF131094:OXF131119 PHB131094:PHB131119 PQX131094:PQX131119 QAT131094:QAT131119 QKP131094:QKP131119 QUL131094:QUL131119 REH131094:REH131119 ROD131094:ROD131119 RXZ131094:RXZ131119 SHV131094:SHV131119 SRR131094:SRR131119 TBN131094:TBN131119 TLJ131094:TLJ131119 TVF131094:TVF131119 UFB131094:UFB131119 UOX131094:UOX131119 UYT131094:UYT131119 VIP131094:VIP131119 VSL131094:VSL131119 WCH131094:WCH131119 WMD131094:WMD131119 WVZ131094:WVZ131119 R196630:R196655 JN196630:JN196655 TJ196630:TJ196655 ADF196630:ADF196655 ANB196630:ANB196655 AWX196630:AWX196655 BGT196630:BGT196655 BQP196630:BQP196655 CAL196630:CAL196655 CKH196630:CKH196655 CUD196630:CUD196655 DDZ196630:DDZ196655 DNV196630:DNV196655 DXR196630:DXR196655 EHN196630:EHN196655 ERJ196630:ERJ196655 FBF196630:FBF196655 FLB196630:FLB196655 FUX196630:FUX196655 GET196630:GET196655 GOP196630:GOP196655 GYL196630:GYL196655 HIH196630:HIH196655 HSD196630:HSD196655 IBZ196630:IBZ196655 ILV196630:ILV196655 IVR196630:IVR196655 JFN196630:JFN196655 JPJ196630:JPJ196655 JZF196630:JZF196655 KJB196630:KJB196655 KSX196630:KSX196655 LCT196630:LCT196655 LMP196630:LMP196655 LWL196630:LWL196655 MGH196630:MGH196655 MQD196630:MQD196655 MZZ196630:MZZ196655 NJV196630:NJV196655 NTR196630:NTR196655 ODN196630:ODN196655 ONJ196630:ONJ196655 OXF196630:OXF196655 PHB196630:PHB196655 PQX196630:PQX196655 QAT196630:QAT196655 QKP196630:QKP196655 QUL196630:QUL196655 REH196630:REH196655 ROD196630:ROD196655 RXZ196630:RXZ196655 SHV196630:SHV196655 SRR196630:SRR196655 TBN196630:TBN196655 TLJ196630:TLJ196655 TVF196630:TVF196655 UFB196630:UFB196655 UOX196630:UOX196655 UYT196630:UYT196655 VIP196630:VIP196655 VSL196630:VSL196655 WCH196630:WCH196655 WMD196630:WMD196655 WVZ196630:WVZ196655 R262166:R262191 JN262166:JN262191 TJ262166:TJ262191 ADF262166:ADF262191 ANB262166:ANB262191 AWX262166:AWX262191 BGT262166:BGT262191 BQP262166:BQP262191 CAL262166:CAL262191 CKH262166:CKH262191 CUD262166:CUD262191 DDZ262166:DDZ262191 DNV262166:DNV262191 DXR262166:DXR262191 EHN262166:EHN262191 ERJ262166:ERJ262191 FBF262166:FBF262191 FLB262166:FLB262191 FUX262166:FUX262191 GET262166:GET262191 GOP262166:GOP262191 GYL262166:GYL262191 HIH262166:HIH262191 HSD262166:HSD262191 IBZ262166:IBZ262191 ILV262166:ILV262191 IVR262166:IVR262191 JFN262166:JFN262191 JPJ262166:JPJ262191 JZF262166:JZF262191 KJB262166:KJB262191 KSX262166:KSX262191 LCT262166:LCT262191 LMP262166:LMP262191 LWL262166:LWL262191 MGH262166:MGH262191 MQD262166:MQD262191 MZZ262166:MZZ262191 NJV262166:NJV262191 NTR262166:NTR262191 ODN262166:ODN262191 ONJ262166:ONJ262191 OXF262166:OXF262191 PHB262166:PHB262191 PQX262166:PQX262191 QAT262166:QAT262191 QKP262166:QKP262191 QUL262166:QUL262191 REH262166:REH262191 ROD262166:ROD262191 RXZ262166:RXZ262191 SHV262166:SHV262191 SRR262166:SRR262191 TBN262166:TBN262191 TLJ262166:TLJ262191 TVF262166:TVF262191 UFB262166:UFB262191 UOX262166:UOX262191 UYT262166:UYT262191 VIP262166:VIP262191 VSL262166:VSL262191 WCH262166:WCH262191 WMD262166:WMD262191 WVZ262166:WVZ262191 R327702:R327727 JN327702:JN327727 TJ327702:TJ327727 ADF327702:ADF327727 ANB327702:ANB327727 AWX327702:AWX327727 BGT327702:BGT327727 BQP327702:BQP327727 CAL327702:CAL327727 CKH327702:CKH327727 CUD327702:CUD327727 DDZ327702:DDZ327727 DNV327702:DNV327727 DXR327702:DXR327727 EHN327702:EHN327727 ERJ327702:ERJ327727 FBF327702:FBF327727 FLB327702:FLB327727 FUX327702:FUX327727 GET327702:GET327727 GOP327702:GOP327727 GYL327702:GYL327727 HIH327702:HIH327727 HSD327702:HSD327727 IBZ327702:IBZ327727 ILV327702:ILV327727 IVR327702:IVR327727 JFN327702:JFN327727 JPJ327702:JPJ327727 JZF327702:JZF327727 KJB327702:KJB327727 KSX327702:KSX327727 LCT327702:LCT327727 LMP327702:LMP327727 LWL327702:LWL327727 MGH327702:MGH327727 MQD327702:MQD327727 MZZ327702:MZZ327727 NJV327702:NJV327727 NTR327702:NTR327727 ODN327702:ODN327727 ONJ327702:ONJ327727 OXF327702:OXF327727 PHB327702:PHB327727 PQX327702:PQX327727 QAT327702:QAT327727 QKP327702:QKP327727 QUL327702:QUL327727 REH327702:REH327727 ROD327702:ROD327727 RXZ327702:RXZ327727 SHV327702:SHV327727 SRR327702:SRR327727 TBN327702:TBN327727 TLJ327702:TLJ327727 TVF327702:TVF327727 UFB327702:UFB327727 UOX327702:UOX327727 UYT327702:UYT327727 VIP327702:VIP327727 VSL327702:VSL327727 WCH327702:WCH327727 WMD327702:WMD327727 WVZ327702:WVZ327727 R393238:R393263 JN393238:JN393263 TJ393238:TJ393263 ADF393238:ADF393263 ANB393238:ANB393263 AWX393238:AWX393263 BGT393238:BGT393263 BQP393238:BQP393263 CAL393238:CAL393263 CKH393238:CKH393263 CUD393238:CUD393263 DDZ393238:DDZ393263 DNV393238:DNV393263 DXR393238:DXR393263 EHN393238:EHN393263 ERJ393238:ERJ393263 FBF393238:FBF393263 FLB393238:FLB393263 FUX393238:FUX393263 GET393238:GET393263 GOP393238:GOP393263 GYL393238:GYL393263 HIH393238:HIH393263 HSD393238:HSD393263 IBZ393238:IBZ393263 ILV393238:ILV393263 IVR393238:IVR393263 JFN393238:JFN393263 JPJ393238:JPJ393263 JZF393238:JZF393263 KJB393238:KJB393263 KSX393238:KSX393263 LCT393238:LCT393263 LMP393238:LMP393263 LWL393238:LWL393263 MGH393238:MGH393263 MQD393238:MQD393263 MZZ393238:MZZ393263 NJV393238:NJV393263 NTR393238:NTR393263 ODN393238:ODN393263 ONJ393238:ONJ393263 OXF393238:OXF393263 PHB393238:PHB393263 PQX393238:PQX393263 QAT393238:QAT393263 QKP393238:QKP393263 QUL393238:QUL393263 REH393238:REH393263 ROD393238:ROD393263 RXZ393238:RXZ393263 SHV393238:SHV393263 SRR393238:SRR393263 TBN393238:TBN393263 TLJ393238:TLJ393263 TVF393238:TVF393263 UFB393238:UFB393263 UOX393238:UOX393263 UYT393238:UYT393263 VIP393238:VIP393263 VSL393238:VSL393263 WCH393238:WCH393263 WMD393238:WMD393263 WVZ393238:WVZ393263 R458774:R458799 JN458774:JN458799 TJ458774:TJ458799 ADF458774:ADF458799 ANB458774:ANB458799 AWX458774:AWX458799 BGT458774:BGT458799 BQP458774:BQP458799 CAL458774:CAL458799 CKH458774:CKH458799 CUD458774:CUD458799 DDZ458774:DDZ458799 DNV458774:DNV458799 DXR458774:DXR458799 EHN458774:EHN458799 ERJ458774:ERJ458799 FBF458774:FBF458799 FLB458774:FLB458799 FUX458774:FUX458799 GET458774:GET458799 GOP458774:GOP458799 GYL458774:GYL458799 HIH458774:HIH458799 HSD458774:HSD458799 IBZ458774:IBZ458799 ILV458774:ILV458799 IVR458774:IVR458799 JFN458774:JFN458799 JPJ458774:JPJ458799 JZF458774:JZF458799 KJB458774:KJB458799 KSX458774:KSX458799 LCT458774:LCT458799 LMP458774:LMP458799 LWL458774:LWL458799 MGH458774:MGH458799 MQD458774:MQD458799 MZZ458774:MZZ458799 NJV458774:NJV458799 NTR458774:NTR458799 ODN458774:ODN458799 ONJ458774:ONJ458799 OXF458774:OXF458799 PHB458774:PHB458799 PQX458774:PQX458799 QAT458774:QAT458799 QKP458774:QKP458799 QUL458774:QUL458799 REH458774:REH458799 ROD458774:ROD458799 RXZ458774:RXZ458799 SHV458774:SHV458799 SRR458774:SRR458799 TBN458774:TBN458799 TLJ458774:TLJ458799 TVF458774:TVF458799 UFB458774:UFB458799 UOX458774:UOX458799 UYT458774:UYT458799 VIP458774:VIP458799 VSL458774:VSL458799 WCH458774:WCH458799 WMD458774:WMD458799 WVZ458774:WVZ458799 R524310:R524335 JN524310:JN524335 TJ524310:TJ524335 ADF524310:ADF524335 ANB524310:ANB524335 AWX524310:AWX524335 BGT524310:BGT524335 BQP524310:BQP524335 CAL524310:CAL524335 CKH524310:CKH524335 CUD524310:CUD524335 DDZ524310:DDZ524335 DNV524310:DNV524335 DXR524310:DXR524335 EHN524310:EHN524335 ERJ524310:ERJ524335 FBF524310:FBF524335 FLB524310:FLB524335 FUX524310:FUX524335 GET524310:GET524335 GOP524310:GOP524335 GYL524310:GYL524335 HIH524310:HIH524335 HSD524310:HSD524335 IBZ524310:IBZ524335 ILV524310:ILV524335 IVR524310:IVR524335 JFN524310:JFN524335 JPJ524310:JPJ524335 JZF524310:JZF524335 KJB524310:KJB524335 KSX524310:KSX524335 LCT524310:LCT524335 LMP524310:LMP524335 LWL524310:LWL524335 MGH524310:MGH524335 MQD524310:MQD524335 MZZ524310:MZZ524335 NJV524310:NJV524335 NTR524310:NTR524335 ODN524310:ODN524335 ONJ524310:ONJ524335 OXF524310:OXF524335 PHB524310:PHB524335 PQX524310:PQX524335 QAT524310:QAT524335 QKP524310:QKP524335 QUL524310:QUL524335 REH524310:REH524335 ROD524310:ROD524335 RXZ524310:RXZ524335 SHV524310:SHV524335 SRR524310:SRR524335 TBN524310:TBN524335 TLJ524310:TLJ524335 TVF524310:TVF524335 UFB524310:UFB524335 UOX524310:UOX524335 UYT524310:UYT524335 VIP524310:VIP524335 VSL524310:VSL524335 WCH524310:WCH524335 WMD524310:WMD524335 WVZ524310:WVZ524335 R589846:R589871 JN589846:JN589871 TJ589846:TJ589871 ADF589846:ADF589871 ANB589846:ANB589871 AWX589846:AWX589871 BGT589846:BGT589871 BQP589846:BQP589871 CAL589846:CAL589871 CKH589846:CKH589871 CUD589846:CUD589871 DDZ589846:DDZ589871 DNV589846:DNV589871 DXR589846:DXR589871 EHN589846:EHN589871 ERJ589846:ERJ589871 FBF589846:FBF589871 FLB589846:FLB589871 FUX589846:FUX589871 GET589846:GET589871 GOP589846:GOP589871 GYL589846:GYL589871 HIH589846:HIH589871 HSD589846:HSD589871 IBZ589846:IBZ589871 ILV589846:ILV589871 IVR589846:IVR589871 JFN589846:JFN589871 JPJ589846:JPJ589871 JZF589846:JZF589871 KJB589846:KJB589871 KSX589846:KSX589871 LCT589846:LCT589871 LMP589846:LMP589871 LWL589846:LWL589871 MGH589846:MGH589871 MQD589846:MQD589871 MZZ589846:MZZ589871 NJV589846:NJV589871 NTR589846:NTR589871 ODN589846:ODN589871 ONJ589846:ONJ589871 OXF589846:OXF589871 PHB589846:PHB589871 PQX589846:PQX589871 QAT589846:QAT589871 QKP589846:QKP589871 QUL589846:QUL589871 REH589846:REH589871 ROD589846:ROD589871 RXZ589846:RXZ589871 SHV589846:SHV589871 SRR589846:SRR589871 TBN589846:TBN589871 TLJ589846:TLJ589871 TVF589846:TVF589871 UFB589846:UFB589871 UOX589846:UOX589871 UYT589846:UYT589871 VIP589846:VIP589871 VSL589846:VSL589871 WCH589846:WCH589871 WMD589846:WMD589871 WVZ589846:WVZ589871 R655382:R655407 JN655382:JN655407 TJ655382:TJ655407 ADF655382:ADF655407 ANB655382:ANB655407 AWX655382:AWX655407 BGT655382:BGT655407 BQP655382:BQP655407 CAL655382:CAL655407 CKH655382:CKH655407 CUD655382:CUD655407 DDZ655382:DDZ655407 DNV655382:DNV655407 DXR655382:DXR655407 EHN655382:EHN655407 ERJ655382:ERJ655407 FBF655382:FBF655407 FLB655382:FLB655407 FUX655382:FUX655407 GET655382:GET655407 GOP655382:GOP655407 GYL655382:GYL655407 HIH655382:HIH655407 HSD655382:HSD655407 IBZ655382:IBZ655407 ILV655382:ILV655407 IVR655382:IVR655407 JFN655382:JFN655407 JPJ655382:JPJ655407 JZF655382:JZF655407 KJB655382:KJB655407 KSX655382:KSX655407 LCT655382:LCT655407 LMP655382:LMP655407 LWL655382:LWL655407 MGH655382:MGH655407 MQD655382:MQD655407 MZZ655382:MZZ655407 NJV655382:NJV655407 NTR655382:NTR655407 ODN655382:ODN655407 ONJ655382:ONJ655407 OXF655382:OXF655407 PHB655382:PHB655407 PQX655382:PQX655407 QAT655382:QAT655407 QKP655382:QKP655407 QUL655382:QUL655407 REH655382:REH655407 ROD655382:ROD655407 RXZ655382:RXZ655407 SHV655382:SHV655407 SRR655382:SRR655407 TBN655382:TBN655407 TLJ655382:TLJ655407 TVF655382:TVF655407 UFB655382:UFB655407 UOX655382:UOX655407 UYT655382:UYT655407 VIP655382:VIP655407 VSL655382:VSL655407 WCH655382:WCH655407 WMD655382:WMD655407 WVZ655382:WVZ655407 R720918:R720943 JN720918:JN720943 TJ720918:TJ720943 ADF720918:ADF720943 ANB720918:ANB720943 AWX720918:AWX720943 BGT720918:BGT720943 BQP720918:BQP720943 CAL720918:CAL720943 CKH720918:CKH720943 CUD720918:CUD720943 DDZ720918:DDZ720943 DNV720918:DNV720943 DXR720918:DXR720943 EHN720918:EHN720943 ERJ720918:ERJ720943 FBF720918:FBF720943 FLB720918:FLB720943 FUX720918:FUX720943 GET720918:GET720943 GOP720918:GOP720943 GYL720918:GYL720943 HIH720918:HIH720943 HSD720918:HSD720943 IBZ720918:IBZ720943 ILV720918:ILV720943 IVR720918:IVR720943 JFN720918:JFN720943 JPJ720918:JPJ720943 JZF720918:JZF720943 KJB720918:KJB720943 KSX720918:KSX720943 LCT720918:LCT720943 LMP720918:LMP720943 LWL720918:LWL720943 MGH720918:MGH720943 MQD720918:MQD720943 MZZ720918:MZZ720943 NJV720918:NJV720943 NTR720918:NTR720943 ODN720918:ODN720943 ONJ720918:ONJ720943 OXF720918:OXF720943 PHB720918:PHB720943 PQX720918:PQX720943 QAT720918:QAT720943 QKP720918:QKP720943 QUL720918:QUL720943 REH720918:REH720943 ROD720918:ROD720943 RXZ720918:RXZ720943 SHV720918:SHV720943 SRR720918:SRR720943 TBN720918:TBN720943 TLJ720918:TLJ720943 TVF720918:TVF720943 UFB720918:UFB720943 UOX720918:UOX720943 UYT720918:UYT720943 VIP720918:VIP720943 VSL720918:VSL720943 WCH720918:WCH720943 WMD720918:WMD720943 WVZ720918:WVZ720943 R786454:R786479 JN786454:JN786479 TJ786454:TJ786479 ADF786454:ADF786479 ANB786454:ANB786479 AWX786454:AWX786479 BGT786454:BGT786479 BQP786454:BQP786479 CAL786454:CAL786479 CKH786454:CKH786479 CUD786454:CUD786479 DDZ786454:DDZ786479 DNV786454:DNV786479 DXR786454:DXR786479 EHN786454:EHN786479 ERJ786454:ERJ786479 FBF786454:FBF786479 FLB786454:FLB786479 FUX786454:FUX786479 GET786454:GET786479 GOP786454:GOP786479 GYL786454:GYL786479 HIH786454:HIH786479 HSD786454:HSD786479 IBZ786454:IBZ786479 ILV786454:ILV786479 IVR786454:IVR786479 JFN786454:JFN786479 JPJ786454:JPJ786479 JZF786454:JZF786479 KJB786454:KJB786479 KSX786454:KSX786479 LCT786454:LCT786479 LMP786454:LMP786479 LWL786454:LWL786479 MGH786454:MGH786479 MQD786454:MQD786479 MZZ786454:MZZ786479 NJV786454:NJV786479 NTR786454:NTR786479 ODN786454:ODN786479 ONJ786454:ONJ786479 OXF786454:OXF786479 PHB786454:PHB786479 PQX786454:PQX786479 QAT786454:QAT786479 QKP786454:QKP786479 QUL786454:QUL786479 REH786454:REH786479 ROD786454:ROD786479 RXZ786454:RXZ786479 SHV786454:SHV786479 SRR786454:SRR786479 TBN786454:TBN786479 TLJ786454:TLJ786479 TVF786454:TVF786479 UFB786454:UFB786479 UOX786454:UOX786479 UYT786454:UYT786479 VIP786454:VIP786479 VSL786454:VSL786479 WCH786454:WCH786479 WMD786454:WMD786479 WVZ786454:WVZ786479 R851990:R852015 JN851990:JN852015 TJ851990:TJ852015 ADF851990:ADF852015 ANB851990:ANB852015 AWX851990:AWX852015 BGT851990:BGT852015 BQP851990:BQP852015 CAL851990:CAL852015 CKH851990:CKH852015 CUD851990:CUD852015 DDZ851990:DDZ852015 DNV851990:DNV852015 DXR851990:DXR852015 EHN851990:EHN852015 ERJ851990:ERJ852015 FBF851990:FBF852015 FLB851990:FLB852015 FUX851990:FUX852015 GET851990:GET852015 GOP851990:GOP852015 GYL851990:GYL852015 HIH851990:HIH852015 HSD851990:HSD852015 IBZ851990:IBZ852015 ILV851990:ILV852015 IVR851990:IVR852015 JFN851990:JFN852015 JPJ851990:JPJ852015 JZF851990:JZF852015 KJB851990:KJB852015 KSX851990:KSX852015 LCT851990:LCT852015 LMP851990:LMP852015 LWL851990:LWL852015 MGH851990:MGH852015 MQD851990:MQD852015 MZZ851990:MZZ852015 NJV851990:NJV852015 NTR851990:NTR852015 ODN851990:ODN852015 ONJ851990:ONJ852015 OXF851990:OXF852015 PHB851990:PHB852015 PQX851990:PQX852015 QAT851990:QAT852015 QKP851990:QKP852015 QUL851990:QUL852015 REH851990:REH852015 ROD851990:ROD852015 RXZ851990:RXZ852015 SHV851990:SHV852015 SRR851990:SRR852015 TBN851990:TBN852015 TLJ851990:TLJ852015 TVF851990:TVF852015 UFB851990:UFB852015 UOX851990:UOX852015 UYT851990:UYT852015 VIP851990:VIP852015 VSL851990:VSL852015 WCH851990:WCH852015 WMD851990:WMD852015 WVZ851990:WVZ852015 R917526:R917551 JN917526:JN917551 TJ917526:TJ917551 ADF917526:ADF917551 ANB917526:ANB917551 AWX917526:AWX917551 BGT917526:BGT917551 BQP917526:BQP917551 CAL917526:CAL917551 CKH917526:CKH917551 CUD917526:CUD917551 DDZ917526:DDZ917551 DNV917526:DNV917551 DXR917526:DXR917551 EHN917526:EHN917551 ERJ917526:ERJ917551 FBF917526:FBF917551 FLB917526:FLB917551 FUX917526:FUX917551 GET917526:GET917551 GOP917526:GOP917551 GYL917526:GYL917551 HIH917526:HIH917551 HSD917526:HSD917551 IBZ917526:IBZ917551 ILV917526:ILV917551 IVR917526:IVR917551 JFN917526:JFN917551 JPJ917526:JPJ917551 JZF917526:JZF917551 KJB917526:KJB917551 KSX917526:KSX917551 LCT917526:LCT917551 LMP917526:LMP917551 LWL917526:LWL917551 MGH917526:MGH917551 MQD917526:MQD917551 MZZ917526:MZZ917551 NJV917526:NJV917551 NTR917526:NTR917551 ODN917526:ODN917551 ONJ917526:ONJ917551 OXF917526:OXF917551 PHB917526:PHB917551 PQX917526:PQX917551 QAT917526:QAT917551 QKP917526:QKP917551 QUL917526:QUL917551 REH917526:REH917551 ROD917526:ROD917551 RXZ917526:RXZ917551 SHV917526:SHV917551 SRR917526:SRR917551 TBN917526:TBN917551 TLJ917526:TLJ917551 TVF917526:TVF917551 UFB917526:UFB917551 UOX917526:UOX917551 UYT917526:UYT917551 VIP917526:VIP917551 VSL917526:VSL917551 WCH917526:WCH917551 WMD917526:WMD917551 WVZ917526:WVZ917551 R983062:R983087 JN983062:JN983087 TJ983062:TJ983087 ADF983062:ADF983087 ANB983062:ANB983087 AWX983062:AWX983087 BGT983062:BGT983087 BQP983062:BQP983087 CAL983062:CAL983087 CKH983062:CKH983087 CUD983062:CUD983087 DDZ983062:DDZ983087 DNV983062:DNV983087 DXR983062:DXR983087 EHN983062:EHN983087 ERJ983062:ERJ983087 FBF983062:FBF983087 FLB983062:FLB983087 FUX983062:FUX983087 GET983062:GET983087 GOP983062:GOP983087 GYL983062:GYL983087 HIH983062:HIH983087 HSD983062:HSD983087 IBZ983062:IBZ983087 ILV983062:ILV983087 IVR983062:IVR983087 JFN983062:JFN983087 JPJ983062:JPJ983087 JZF983062:JZF983087 KJB983062:KJB983087 KSX983062:KSX983087 LCT983062:LCT983087 LMP983062:LMP983087 LWL983062:LWL983087 MGH983062:MGH983087 MQD983062:MQD983087 MZZ983062:MZZ983087 NJV983062:NJV983087 NTR983062:NTR983087 ODN983062:ODN983087 ONJ983062:ONJ983087 OXF983062:OXF983087 PHB983062:PHB983087 PQX983062:PQX983087 QAT983062:QAT983087 QKP983062:QKP983087 QUL983062:QUL983087 REH983062:REH983087 ROD983062:ROD983087 RXZ983062:RXZ983087 SHV983062:SHV983087 SRR983062:SRR983087 TBN983062:TBN983087 TLJ983062:TLJ983087 TVF983062:TVF983087 UFB983062:UFB983087 UOX983062:UOX983087 UYT983062:UYT983087 VIP983062:VIP983087 VSL983062:VSL983087 WCH983062:WCH983087 WMD983062:WMD983087 WVZ983062:WVZ983087 JV22:JV47 TR22:TR47 ADN22:ADN47 ANJ22:ANJ47 AXF22:AXF47 BHB22:BHB47 BQX22:BQX47 CAT22:CAT47 CKP22:CKP47 CUL22:CUL47 DEH22:DEH47 DOD22:DOD47 DXZ22:DXZ47 EHV22:EHV47 ERR22:ERR47 FBN22:FBN47 FLJ22:FLJ47 FVF22:FVF47 GFB22:GFB47 GOX22:GOX47 GYT22:GYT47 HIP22:HIP47 HSL22:HSL47 ICH22:ICH47 IMD22:IMD47 IVZ22:IVZ47 JFV22:JFV47 JPR22:JPR47 JZN22:JZN47 KJJ22:KJJ47 KTF22:KTF47 LDB22:LDB47 LMX22:LMX47 LWT22:LWT47 MGP22:MGP47 MQL22:MQL47 NAH22:NAH47 NKD22:NKD47 NTZ22:NTZ47 ODV22:ODV47 ONR22:ONR47 OXN22:OXN47 PHJ22:PHJ47 PRF22:PRF47 QBB22:QBB47 QKX22:QKX47 QUT22:QUT47 REP22:REP47 ROL22:ROL47 RYH22:RYH47 SID22:SID47 SRZ22:SRZ47 TBV22:TBV47 TLR22:TLR47 TVN22:TVN47 UFJ22:UFJ47 UPF22:UPF47 UZB22:UZB47 VIX22:VIX47 VST22:VST47 WCP22:WCP47 WML22:WML47 WWH22:WWH47 Z65558:Z65583 JV65558:JV65583 TR65558:TR65583 ADN65558:ADN65583 ANJ65558:ANJ65583 AXF65558:AXF65583 BHB65558:BHB65583 BQX65558:BQX65583 CAT65558:CAT65583 CKP65558:CKP65583 CUL65558:CUL65583 DEH65558:DEH65583 DOD65558:DOD65583 DXZ65558:DXZ65583 EHV65558:EHV65583 ERR65558:ERR65583 FBN65558:FBN65583 FLJ65558:FLJ65583 FVF65558:FVF65583 GFB65558:GFB65583 GOX65558:GOX65583 GYT65558:GYT65583 HIP65558:HIP65583 HSL65558:HSL65583 ICH65558:ICH65583 IMD65558:IMD65583 IVZ65558:IVZ65583 JFV65558:JFV65583 JPR65558:JPR65583 JZN65558:JZN65583 KJJ65558:KJJ65583 KTF65558:KTF65583 LDB65558:LDB65583 LMX65558:LMX65583 LWT65558:LWT65583 MGP65558:MGP65583 MQL65558:MQL65583 NAH65558:NAH65583 NKD65558:NKD65583 NTZ65558:NTZ65583 ODV65558:ODV65583 ONR65558:ONR65583 OXN65558:OXN65583 PHJ65558:PHJ65583 PRF65558:PRF65583 QBB65558:QBB65583 QKX65558:QKX65583 QUT65558:QUT65583 REP65558:REP65583 ROL65558:ROL65583 RYH65558:RYH65583 SID65558:SID65583 SRZ65558:SRZ65583 TBV65558:TBV65583 TLR65558:TLR65583 TVN65558:TVN65583 UFJ65558:UFJ65583 UPF65558:UPF65583 UZB65558:UZB65583 VIX65558:VIX65583 VST65558:VST65583 WCP65558:WCP65583 WML65558:WML65583 WWH65558:WWH65583 Z131094:Z131119 JV131094:JV131119 TR131094:TR131119 ADN131094:ADN131119 ANJ131094:ANJ131119 AXF131094:AXF131119 BHB131094:BHB131119 BQX131094:BQX131119 CAT131094:CAT131119 CKP131094:CKP131119 CUL131094:CUL131119 DEH131094:DEH131119 DOD131094:DOD131119 DXZ131094:DXZ131119 EHV131094:EHV131119 ERR131094:ERR131119 FBN131094:FBN131119 FLJ131094:FLJ131119 FVF131094:FVF131119 GFB131094:GFB131119 GOX131094:GOX131119 GYT131094:GYT131119 HIP131094:HIP131119 HSL131094:HSL131119 ICH131094:ICH131119 IMD131094:IMD131119 IVZ131094:IVZ131119 JFV131094:JFV131119 JPR131094:JPR131119 JZN131094:JZN131119 KJJ131094:KJJ131119 KTF131094:KTF131119 LDB131094:LDB131119 LMX131094:LMX131119 LWT131094:LWT131119 MGP131094:MGP131119 MQL131094:MQL131119 NAH131094:NAH131119 NKD131094:NKD131119 NTZ131094:NTZ131119 ODV131094:ODV131119 ONR131094:ONR131119 OXN131094:OXN131119 PHJ131094:PHJ131119 PRF131094:PRF131119 QBB131094:QBB131119 QKX131094:QKX131119 QUT131094:QUT131119 REP131094:REP131119 ROL131094:ROL131119 RYH131094:RYH131119 SID131094:SID131119 SRZ131094:SRZ131119 TBV131094:TBV131119 TLR131094:TLR131119 TVN131094:TVN131119 UFJ131094:UFJ131119 UPF131094:UPF131119 UZB131094:UZB131119 VIX131094:VIX131119 VST131094:VST131119 WCP131094:WCP131119 WML131094:WML131119 WWH131094:WWH131119 Z196630:Z196655 JV196630:JV196655 TR196630:TR196655 ADN196630:ADN196655 ANJ196630:ANJ196655 AXF196630:AXF196655 BHB196630:BHB196655 BQX196630:BQX196655 CAT196630:CAT196655 CKP196630:CKP196655 CUL196630:CUL196655 DEH196630:DEH196655 DOD196630:DOD196655 DXZ196630:DXZ196655 EHV196630:EHV196655 ERR196630:ERR196655 FBN196630:FBN196655 FLJ196630:FLJ196655 FVF196630:FVF196655 GFB196630:GFB196655 GOX196630:GOX196655 GYT196630:GYT196655 HIP196630:HIP196655 HSL196630:HSL196655 ICH196630:ICH196655 IMD196630:IMD196655 IVZ196630:IVZ196655 JFV196630:JFV196655 JPR196630:JPR196655 JZN196630:JZN196655 KJJ196630:KJJ196655 KTF196630:KTF196655 LDB196630:LDB196655 LMX196630:LMX196655 LWT196630:LWT196655 MGP196630:MGP196655 MQL196630:MQL196655 NAH196630:NAH196655 NKD196630:NKD196655 NTZ196630:NTZ196655 ODV196630:ODV196655 ONR196630:ONR196655 OXN196630:OXN196655 PHJ196630:PHJ196655 PRF196630:PRF196655 QBB196630:QBB196655 QKX196630:QKX196655 QUT196630:QUT196655 REP196630:REP196655 ROL196630:ROL196655 RYH196630:RYH196655 SID196630:SID196655 SRZ196630:SRZ196655 TBV196630:TBV196655 TLR196630:TLR196655 TVN196630:TVN196655 UFJ196630:UFJ196655 UPF196630:UPF196655 UZB196630:UZB196655 VIX196630:VIX196655 VST196630:VST196655 WCP196630:WCP196655 WML196630:WML196655 WWH196630:WWH196655 Z262166:Z262191 JV262166:JV262191 TR262166:TR262191 ADN262166:ADN262191 ANJ262166:ANJ262191 AXF262166:AXF262191 BHB262166:BHB262191 BQX262166:BQX262191 CAT262166:CAT262191 CKP262166:CKP262191 CUL262166:CUL262191 DEH262166:DEH262191 DOD262166:DOD262191 DXZ262166:DXZ262191 EHV262166:EHV262191 ERR262166:ERR262191 FBN262166:FBN262191 FLJ262166:FLJ262191 FVF262166:FVF262191 GFB262166:GFB262191 GOX262166:GOX262191 GYT262166:GYT262191 HIP262166:HIP262191 HSL262166:HSL262191 ICH262166:ICH262191 IMD262166:IMD262191 IVZ262166:IVZ262191 JFV262166:JFV262191 JPR262166:JPR262191 JZN262166:JZN262191 KJJ262166:KJJ262191 KTF262166:KTF262191 LDB262166:LDB262191 LMX262166:LMX262191 LWT262166:LWT262191 MGP262166:MGP262191 MQL262166:MQL262191 NAH262166:NAH262191 NKD262166:NKD262191 NTZ262166:NTZ262191 ODV262166:ODV262191 ONR262166:ONR262191 OXN262166:OXN262191 PHJ262166:PHJ262191 PRF262166:PRF262191 QBB262166:QBB262191 QKX262166:QKX262191 QUT262166:QUT262191 REP262166:REP262191 ROL262166:ROL262191 RYH262166:RYH262191 SID262166:SID262191 SRZ262166:SRZ262191 TBV262166:TBV262191 TLR262166:TLR262191 TVN262166:TVN262191 UFJ262166:UFJ262191 UPF262166:UPF262191 UZB262166:UZB262191 VIX262166:VIX262191 VST262166:VST262191 WCP262166:WCP262191 WML262166:WML262191 WWH262166:WWH262191 Z327702:Z327727 JV327702:JV327727 TR327702:TR327727 ADN327702:ADN327727 ANJ327702:ANJ327727 AXF327702:AXF327727 BHB327702:BHB327727 BQX327702:BQX327727 CAT327702:CAT327727 CKP327702:CKP327727 CUL327702:CUL327727 DEH327702:DEH327727 DOD327702:DOD327727 DXZ327702:DXZ327727 EHV327702:EHV327727 ERR327702:ERR327727 FBN327702:FBN327727 FLJ327702:FLJ327727 FVF327702:FVF327727 GFB327702:GFB327727 GOX327702:GOX327727 GYT327702:GYT327727 HIP327702:HIP327727 HSL327702:HSL327727 ICH327702:ICH327727 IMD327702:IMD327727 IVZ327702:IVZ327727 JFV327702:JFV327727 JPR327702:JPR327727 JZN327702:JZN327727 KJJ327702:KJJ327727 KTF327702:KTF327727 LDB327702:LDB327727 LMX327702:LMX327727 LWT327702:LWT327727 MGP327702:MGP327727 MQL327702:MQL327727 NAH327702:NAH327727 NKD327702:NKD327727 NTZ327702:NTZ327727 ODV327702:ODV327727 ONR327702:ONR327727 OXN327702:OXN327727 PHJ327702:PHJ327727 PRF327702:PRF327727 QBB327702:QBB327727 QKX327702:QKX327727 QUT327702:QUT327727 REP327702:REP327727 ROL327702:ROL327727 RYH327702:RYH327727 SID327702:SID327727 SRZ327702:SRZ327727 TBV327702:TBV327727 TLR327702:TLR327727 TVN327702:TVN327727 UFJ327702:UFJ327727 UPF327702:UPF327727 UZB327702:UZB327727 VIX327702:VIX327727 VST327702:VST327727 WCP327702:WCP327727 WML327702:WML327727 WWH327702:WWH327727 Z393238:Z393263 JV393238:JV393263 TR393238:TR393263 ADN393238:ADN393263 ANJ393238:ANJ393263 AXF393238:AXF393263 BHB393238:BHB393263 BQX393238:BQX393263 CAT393238:CAT393263 CKP393238:CKP393263 CUL393238:CUL393263 DEH393238:DEH393263 DOD393238:DOD393263 DXZ393238:DXZ393263 EHV393238:EHV393263 ERR393238:ERR393263 FBN393238:FBN393263 FLJ393238:FLJ393263 FVF393238:FVF393263 GFB393238:GFB393263 GOX393238:GOX393263 GYT393238:GYT393263 HIP393238:HIP393263 HSL393238:HSL393263 ICH393238:ICH393263 IMD393238:IMD393263 IVZ393238:IVZ393263 JFV393238:JFV393263 JPR393238:JPR393263 JZN393238:JZN393263 KJJ393238:KJJ393263 KTF393238:KTF393263 LDB393238:LDB393263 LMX393238:LMX393263 LWT393238:LWT393263 MGP393238:MGP393263 MQL393238:MQL393263 NAH393238:NAH393263 NKD393238:NKD393263 NTZ393238:NTZ393263 ODV393238:ODV393263 ONR393238:ONR393263 OXN393238:OXN393263 PHJ393238:PHJ393263 PRF393238:PRF393263 QBB393238:QBB393263 QKX393238:QKX393263 QUT393238:QUT393263 REP393238:REP393263 ROL393238:ROL393263 RYH393238:RYH393263 SID393238:SID393263 SRZ393238:SRZ393263 TBV393238:TBV393263 TLR393238:TLR393263 TVN393238:TVN393263 UFJ393238:UFJ393263 UPF393238:UPF393263 UZB393238:UZB393263 VIX393238:VIX393263 VST393238:VST393263 WCP393238:WCP393263 WML393238:WML393263 WWH393238:WWH393263 Z458774:Z458799 JV458774:JV458799 TR458774:TR458799 ADN458774:ADN458799 ANJ458774:ANJ458799 AXF458774:AXF458799 BHB458774:BHB458799 BQX458774:BQX458799 CAT458774:CAT458799 CKP458774:CKP458799 CUL458774:CUL458799 DEH458774:DEH458799 DOD458774:DOD458799 DXZ458774:DXZ458799 EHV458774:EHV458799 ERR458774:ERR458799 FBN458774:FBN458799 FLJ458774:FLJ458799 FVF458774:FVF458799 GFB458774:GFB458799 GOX458774:GOX458799 GYT458774:GYT458799 HIP458774:HIP458799 HSL458774:HSL458799 ICH458774:ICH458799 IMD458774:IMD458799 IVZ458774:IVZ458799 JFV458774:JFV458799 JPR458774:JPR458799 JZN458774:JZN458799 KJJ458774:KJJ458799 KTF458774:KTF458799 LDB458774:LDB458799 LMX458774:LMX458799 LWT458774:LWT458799 MGP458774:MGP458799 MQL458774:MQL458799 NAH458774:NAH458799 NKD458774:NKD458799 NTZ458774:NTZ458799 ODV458774:ODV458799 ONR458774:ONR458799 OXN458774:OXN458799 PHJ458774:PHJ458799 PRF458774:PRF458799 QBB458774:QBB458799 QKX458774:QKX458799 QUT458774:QUT458799 REP458774:REP458799 ROL458774:ROL458799 RYH458774:RYH458799 SID458774:SID458799 SRZ458774:SRZ458799 TBV458774:TBV458799 TLR458774:TLR458799 TVN458774:TVN458799 UFJ458774:UFJ458799 UPF458774:UPF458799 UZB458774:UZB458799 VIX458774:VIX458799 VST458774:VST458799 WCP458774:WCP458799 WML458774:WML458799 WWH458774:WWH458799 Z524310:Z524335 JV524310:JV524335 TR524310:TR524335 ADN524310:ADN524335 ANJ524310:ANJ524335 AXF524310:AXF524335 BHB524310:BHB524335 BQX524310:BQX524335 CAT524310:CAT524335 CKP524310:CKP524335 CUL524310:CUL524335 DEH524310:DEH524335 DOD524310:DOD524335 DXZ524310:DXZ524335 EHV524310:EHV524335 ERR524310:ERR524335 FBN524310:FBN524335 FLJ524310:FLJ524335 FVF524310:FVF524335 GFB524310:GFB524335 GOX524310:GOX524335 GYT524310:GYT524335 HIP524310:HIP524335 HSL524310:HSL524335 ICH524310:ICH524335 IMD524310:IMD524335 IVZ524310:IVZ524335 JFV524310:JFV524335 JPR524310:JPR524335 JZN524310:JZN524335 KJJ524310:KJJ524335 KTF524310:KTF524335 LDB524310:LDB524335 LMX524310:LMX524335 LWT524310:LWT524335 MGP524310:MGP524335 MQL524310:MQL524335 NAH524310:NAH524335 NKD524310:NKD524335 NTZ524310:NTZ524335 ODV524310:ODV524335 ONR524310:ONR524335 OXN524310:OXN524335 PHJ524310:PHJ524335 PRF524310:PRF524335 QBB524310:QBB524335 QKX524310:QKX524335 QUT524310:QUT524335 REP524310:REP524335 ROL524310:ROL524335 RYH524310:RYH524335 SID524310:SID524335 SRZ524310:SRZ524335 TBV524310:TBV524335 TLR524310:TLR524335 TVN524310:TVN524335 UFJ524310:UFJ524335 UPF524310:UPF524335 UZB524310:UZB524335 VIX524310:VIX524335 VST524310:VST524335 WCP524310:WCP524335 WML524310:WML524335 WWH524310:WWH524335 Z589846:Z589871 JV589846:JV589871 TR589846:TR589871 ADN589846:ADN589871 ANJ589846:ANJ589871 AXF589846:AXF589871 BHB589846:BHB589871 BQX589846:BQX589871 CAT589846:CAT589871 CKP589846:CKP589871 CUL589846:CUL589871 DEH589846:DEH589871 DOD589846:DOD589871 DXZ589846:DXZ589871 EHV589846:EHV589871 ERR589846:ERR589871 FBN589846:FBN589871 FLJ589846:FLJ589871 FVF589846:FVF589871 GFB589846:GFB589871 GOX589846:GOX589871 GYT589846:GYT589871 HIP589846:HIP589871 HSL589846:HSL589871 ICH589846:ICH589871 IMD589846:IMD589871 IVZ589846:IVZ589871 JFV589846:JFV589871 JPR589846:JPR589871 JZN589846:JZN589871 KJJ589846:KJJ589871 KTF589846:KTF589871 LDB589846:LDB589871 LMX589846:LMX589871 LWT589846:LWT589871 MGP589846:MGP589871 MQL589846:MQL589871 NAH589846:NAH589871 NKD589846:NKD589871 NTZ589846:NTZ589871 ODV589846:ODV589871 ONR589846:ONR589871 OXN589846:OXN589871 PHJ589846:PHJ589871 PRF589846:PRF589871 QBB589846:QBB589871 QKX589846:QKX589871 QUT589846:QUT589871 REP589846:REP589871 ROL589846:ROL589871 RYH589846:RYH589871 SID589846:SID589871 SRZ589846:SRZ589871 TBV589846:TBV589871 TLR589846:TLR589871 TVN589846:TVN589871 UFJ589846:UFJ589871 UPF589846:UPF589871 UZB589846:UZB589871 VIX589846:VIX589871 VST589846:VST589871 WCP589846:WCP589871 WML589846:WML589871 WWH589846:WWH589871 Z655382:Z655407 JV655382:JV655407 TR655382:TR655407 ADN655382:ADN655407 ANJ655382:ANJ655407 AXF655382:AXF655407 BHB655382:BHB655407 BQX655382:BQX655407 CAT655382:CAT655407 CKP655382:CKP655407 CUL655382:CUL655407 DEH655382:DEH655407 DOD655382:DOD655407 DXZ655382:DXZ655407 EHV655382:EHV655407 ERR655382:ERR655407 FBN655382:FBN655407 FLJ655382:FLJ655407 FVF655382:FVF655407 GFB655382:GFB655407 GOX655382:GOX655407 GYT655382:GYT655407 HIP655382:HIP655407 HSL655382:HSL655407 ICH655382:ICH655407 IMD655382:IMD655407 IVZ655382:IVZ655407 JFV655382:JFV655407 JPR655382:JPR655407 JZN655382:JZN655407 KJJ655382:KJJ655407 KTF655382:KTF655407 LDB655382:LDB655407 LMX655382:LMX655407 LWT655382:LWT655407 MGP655382:MGP655407 MQL655382:MQL655407 NAH655382:NAH655407 NKD655382:NKD655407 NTZ655382:NTZ655407 ODV655382:ODV655407 ONR655382:ONR655407 OXN655382:OXN655407 PHJ655382:PHJ655407 PRF655382:PRF655407 QBB655382:QBB655407 QKX655382:QKX655407 QUT655382:QUT655407 REP655382:REP655407 ROL655382:ROL655407 RYH655382:RYH655407 SID655382:SID655407 SRZ655382:SRZ655407 TBV655382:TBV655407 TLR655382:TLR655407 TVN655382:TVN655407 UFJ655382:UFJ655407 UPF655382:UPF655407 UZB655382:UZB655407 VIX655382:VIX655407 VST655382:VST655407 WCP655382:WCP655407 WML655382:WML655407 WWH655382:WWH655407 Z720918:Z720943 JV720918:JV720943 TR720918:TR720943 ADN720918:ADN720943 ANJ720918:ANJ720943 AXF720918:AXF720943 BHB720918:BHB720943 BQX720918:BQX720943 CAT720918:CAT720943 CKP720918:CKP720943 CUL720918:CUL720943 DEH720918:DEH720943 DOD720918:DOD720943 DXZ720918:DXZ720943 EHV720918:EHV720943 ERR720918:ERR720943 FBN720918:FBN720943 FLJ720918:FLJ720943 FVF720918:FVF720943 GFB720918:GFB720943 GOX720918:GOX720943 GYT720918:GYT720943 HIP720918:HIP720943 HSL720918:HSL720943 ICH720918:ICH720943 IMD720918:IMD720943 IVZ720918:IVZ720943 JFV720918:JFV720943 JPR720918:JPR720943 JZN720918:JZN720943 KJJ720918:KJJ720943 KTF720918:KTF720943 LDB720918:LDB720943 LMX720918:LMX720943 LWT720918:LWT720943 MGP720918:MGP720943 MQL720918:MQL720943 NAH720918:NAH720943 NKD720918:NKD720943 NTZ720918:NTZ720943 ODV720918:ODV720943 ONR720918:ONR720943 OXN720918:OXN720943 PHJ720918:PHJ720943 PRF720918:PRF720943 QBB720918:QBB720943 QKX720918:QKX720943 QUT720918:QUT720943 REP720918:REP720943 ROL720918:ROL720943 RYH720918:RYH720943 SID720918:SID720943 SRZ720918:SRZ720943 TBV720918:TBV720943 TLR720918:TLR720943 TVN720918:TVN720943 UFJ720918:UFJ720943 UPF720918:UPF720943 UZB720918:UZB720943 VIX720918:VIX720943 VST720918:VST720943 WCP720918:WCP720943 WML720918:WML720943 WWH720918:WWH720943 Z786454:Z786479 JV786454:JV786479 TR786454:TR786479 ADN786454:ADN786479 ANJ786454:ANJ786479 AXF786454:AXF786479 BHB786454:BHB786479 BQX786454:BQX786479 CAT786454:CAT786479 CKP786454:CKP786479 CUL786454:CUL786479 DEH786454:DEH786479 DOD786454:DOD786479 DXZ786454:DXZ786479 EHV786454:EHV786479 ERR786454:ERR786479 FBN786454:FBN786479 FLJ786454:FLJ786479 FVF786454:FVF786479 GFB786454:GFB786479 GOX786454:GOX786479 GYT786454:GYT786479 HIP786454:HIP786479 HSL786454:HSL786479 ICH786454:ICH786479 IMD786454:IMD786479 IVZ786454:IVZ786479 JFV786454:JFV786479 JPR786454:JPR786479 JZN786454:JZN786479 KJJ786454:KJJ786479 KTF786454:KTF786479 LDB786454:LDB786479 LMX786454:LMX786479 LWT786454:LWT786479 MGP786454:MGP786479 MQL786454:MQL786479 NAH786454:NAH786479 NKD786454:NKD786479 NTZ786454:NTZ786479 ODV786454:ODV786479 ONR786454:ONR786479 OXN786454:OXN786479 PHJ786454:PHJ786479 PRF786454:PRF786479 QBB786454:QBB786479 QKX786454:QKX786479 QUT786454:QUT786479 REP786454:REP786479 ROL786454:ROL786479 RYH786454:RYH786479 SID786454:SID786479 SRZ786454:SRZ786479 TBV786454:TBV786479 TLR786454:TLR786479 TVN786454:TVN786479 UFJ786454:UFJ786479 UPF786454:UPF786479 UZB786454:UZB786479 VIX786454:VIX786479 VST786454:VST786479 WCP786454:WCP786479 WML786454:WML786479 WWH786454:WWH786479 Z851990:Z852015 JV851990:JV852015 TR851990:TR852015 ADN851990:ADN852015 ANJ851990:ANJ852015 AXF851990:AXF852015 BHB851990:BHB852015 BQX851990:BQX852015 CAT851990:CAT852015 CKP851990:CKP852015 CUL851990:CUL852015 DEH851990:DEH852015 DOD851990:DOD852015 DXZ851990:DXZ852015 EHV851990:EHV852015 ERR851990:ERR852015 FBN851990:FBN852015 FLJ851990:FLJ852015 FVF851990:FVF852015 GFB851990:GFB852015 GOX851990:GOX852015 GYT851990:GYT852015 HIP851990:HIP852015 HSL851990:HSL852015 ICH851990:ICH852015 IMD851990:IMD852015 IVZ851990:IVZ852015 JFV851990:JFV852015 JPR851990:JPR852015 JZN851990:JZN852015 KJJ851990:KJJ852015 KTF851990:KTF852015 LDB851990:LDB852015 LMX851990:LMX852015 LWT851990:LWT852015 MGP851990:MGP852015 MQL851990:MQL852015 NAH851990:NAH852015 NKD851990:NKD852015 NTZ851990:NTZ852015 ODV851990:ODV852015 ONR851990:ONR852015 OXN851990:OXN852015 PHJ851990:PHJ852015 PRF851990:PRF852015 QBB851990:QBB852015 QKX851990:QKX852015 QUT851990:QUT852015 REP851990:REP852015 ROL851990:ROL852015 RYH851990:RYH852015 SID851990:SID852015 SRZ851990:SRZ852015 TBV851990:TBV852015 TLR851990:TLR852015 TVN851990:TVN852015 UFJ851990:UFJ852015 UPF851990:UPF852015 UZB851990:UZB852015 VIX851990:VIX852015 VST851990:VST852015 WCP851990:WCP852015 WML851990:WML852015 WWH851990:WWH852015 Z917526:Z917551 JV917526:JV917551 TR917526:TR917551 ADN917526:ADN917551 ANJ917526:ANJ917551 AXF917526:AXF917551 BHB917526:BHB917551 BQX917526:BQX917551 CAT917526:CAT917551 CKP917526:CKP917551 CUL917526:CUL917551 DEH917526:DEH917551 DOD917526:DOD917551 DXZ917526:DXZ917551 EHV917526:EHV917551 ERR917526:ERR917551 FBN917526:FBN917551 FLJ917526:FLJ917551 FVF917526:FVF917551 GFB917526:GFB917551 GOX917526:GOX917551 GYT917526:GYT917551 HIP917526:HIP917551 HSL917526:HSL917551 ICH917526:ICH917551 IMD917526:IMD917551 IVZ917526:IVZ917551 JFV917526:JFV917551 JPR917526:JPR917551 JZN917526:JZN917551 KJJ917526:KJJ917551 KTF917526:KTF917551 LDB917526:LDB917551 LMX917526:LMX917551 LWT917526:LWT917551 MGP917526:MGP917551 MQL917526:MQL917551 NAH917526:NAH917551 NKD917526:NKD917551 NTZ917526:NTZ917551 ODV917526:ODV917551 ONR917526:ONR917551 OXN917526:OXN917551 PHJ917526:PHJ917551 PRF917526:PRF917551 QBB917526:QBB917551 QKX917526:QKX917551 QUT917526:QUT917551 REP917526:REP917551 ROL917526:ROL917551 RYH917526:RYH917551 SID917526:SID917551 SRZ917526:SRZ917551 TBV917526:TBV917551 TLR917526:TLR917551 TVN917526:TVN917551 UFJ917526:UFJ917551 UPF917526:UPF917551 UZB917526:UZB917551 VIX917526:VIX917551 VST917526:VST917551 WCP917526:WCP917551 WML917526:WML917551 WWH917526:WWH917551 Z983062:Z983087 JV983062:JV983087 TR983062:TR983087 ADN983062:ADN983087 ANJ983062:ANJ983087 AXF983062:AXF983087 BHB983062:BHB983087 BQX983062:BQX983087 CAT983062:CAT983087 CKP983062:CKP983087 CUL983062:CUL983087 DEH983062:DEH983087 DOD983062:DOD983087 DXZ983062:DXZ983087 EHV983062:EHV983087 ERR983062:ERR983087 FBN983062:FBN983087 FLJ983062:FLJ983087 FVF983062:FVF983087 GFB983062:GFB983087 GOX983062:GOX983087 GYT983062:GYT983087 HIP983062:HIP983087 HSL983062:HSL983087 ICH983062:ICH983087 IMD983062:IMD983087 IVZ983062:IVZ983087 JFV983062:JFV983087 JPR983062:JPR983087 JZN983062:JZN983087 KJJ983062:KJJ983087 KTF983062:KTF983087 LDB983062:LDB983087 LMX983062:LMX983087 LWT983062:LWT983087 MGP983062:MGP983087 MQL983062:MQL983087 NAH983062:NAH983087 NKD983062:NKD983087 NTZ983062:NTZ983087 ODV983062:ODV983087 ONR983062:ONR983087 OXN983062:OXN983087 PHJ983062:PHJ983087 PRF983062:PRF983087 QBB983062:QBB983087 QKX983062:QKX983087 QUT983062:QUT983087 REP983062:REP983087 ROL983062:ROL983087 RYH983062:RYH983087 SID983062:SID983087 SRZ983062:SRZ983087 TBV983062:TBV983087 TLR983062:TLR983087 TVN983062:TVN983087 UFJ983062:UFJ983087 UPF983062:UPF983087 UZB983062:UZB983087 VIX983062:VIX983087 VST983062:VST983087 WCP983062:WCP983087 WML983062:WML983087 WWH983062:WWH983087 JO50:JQ76 TK50:TM76 ADG50:ADI76 ANC50:ANE76 AWY50:AXA76 BGU50:BGW76 BQQ50:BQS76 CAM50:CAO76 CKI50:CKK76 CUE50:CUG76 DEA50:DEC76 DNW50:DNY76 DXS50:DXU76 EHO50:EHQ76 ERK50:ERM76 FBG50:FBI76 FLC50:FLE76 FUY50:FVA76 GEU50:GEW76 GOQ50:GOS76 GYM50:GYO76 HII50:HIK76 HSE50:HSG76 ICA50:ICC76 ILW50:ILY76 IVS50:IVU76 JFO50:JFQ76 JPK50:JPM76 JZG50:JZI76 KJC50:KJE76 KSY50:KTA76 LCU50:LCW76 LMQ50:LMS76 LWM50:LWO76 MGI50:MGK76 MQE50:MQG76 NAA50:NAC76 NJW50:NJY76 NTS50:NTU76 ODO50:ODQ76 ONK50:ONM76 OXG50:OXI76 PHC50:PHE76 PQY50:PRA76 QAU50:QAW76 QKQ50:QKS76 QUM50:QUO76 REI50:REK76 ROE50:ROG76 RYA50:RYC76 SHW50:SHY76 SRS50:SRU76 TBO50:TBQ76 TLK50:TLM76 TVG50:TVI76 UFC50:UFE76 UOY50:UPA76 UYU50:UYW76 VIQ50:VIS76 VSM50:VSO76 WCI50:WCK76 WME50:WMG76 WWA50:WWC76 S65586:U65612 JO65586:JQ65612 TK65586:TM65612 ADG65586:ADI65612 ANC65586:ANE65612 AWY65586:AXA65612 BGU65586:BGW65612 BQQ65586:BQS65612 CAM65586:CAO65612 CKI65586:CKK65612 CUE65586:CUG65612 DEA65586:DEC65612 DNW65586:DNY65612 DXS65586:DXU65612 EHO65586:EHQ65612 ERK65586:ERM65612 FBG65586:FBI65612 FLC65586:FLE65612 FUY65586:FVA65612 GEU65586:GEW65612 GOQ65586:GOS65612 GYM65586:GYO65612 HII65586:HIK65612 HSE65586:HSG65612 ICA65586:ICC65612 ILW65586:ILY65612 IVS65586:IVU65612 JFO65586:JFQ65612 JPK65586:JPM65612 JZG65586:JZI65612 KJC65586:KJE65612 KSY65586:KTA65612 LCU65586:LCW65612 LMQ65586:LMS65612 LWM65586:LWO65612 MGI65586:MGK65612 MQE65586:MQG65612 NAA65586:NAC65612 NJW65586:NJY65612 NTS65586:NTU65612 ODO65586:ODQ65612 ONK65586:ONM65612 OXG65586:OXI65612 PHC65586:PHE65612 PQY65586:PRA65612 QAU65586:QAW65612 QKQ65586:QKS65612 QUM65586:QUO65612 REI65586:REK65612 ROE65586:ROG65612 RYA65586:RYC65612 SHW65586:SHY65612 SRS65586:SRU65612 TBO65586:TBQ65612 TLK65586:TLM65612 TVG65586:TVI65612 UFC65586:UFE65612 UOY65586:UPA65612 UYU65586:UYW65612 VIQ65586:VIS65612 VSM65586:VSO65612 WCI65586:WCK65612 WME65586:WMG65612 WWA65586:WWC65612 S131122:U131148 JO131122:JQ131148 TK131122:TM131148 ADG131122:ADI131148 ANC131122:ANE131148 AWY131122:AXA131148 BGU131122:BGW131148 BQQ131122:BQS131148 CAM131122:CAO131148 CKI131122:CKK131148 CUE131122:CUG131148 DEA131122:DEC131148 DNW131122:DNY131148 DXS131122:DXU131148 EHO131122:EHQ131148 ERK131122:ERM131148 FBG131122:FBI131148 FLC131122:FLE131148 FUY131122:FVA131148 GEU131122:GEW131148 GOQ131122:GOS131148 GYM131122:GYO131148 HII131122:HIK131148 HSE131122:HSG131148 ICA131122:ICC131148 ILW131122:ILY131148 IVS131122:IVU131148 JFO131122:JFQ131148 JPK131122:JPM131148 JZG131122:JZI131148 KJC131122:KJE131148 KSY131122:KTA131148 LCU131122:LCW131148 LMQ131122:LMS131148 LWM131122:LWO131148 MGI131122:MGK131148 MQE131122:MQG131148 NAA131122:NAC131148 NJW131122:NJY131148 NTS131122:NTU131148 ODO131122:ODQ131148 ONK131122:ONM131148 OXG131122:OXI131148 PHC131122:PHE131148 PQY131122:PRA131148 QAU131122:QAW131148 QKQ131122:QKS131148 QUM131122:QUO131148 REI131122:REK131148 ROE131122:ROG131148 RYA131122:RYC131148 SHW131122:SHY131148 SRS131122:SRU131148 TBO131122:TBQ131148 TLK131122:TLM131148 TVG131122:TVI131148 UFC131122:UFE131148 UOY131122:UPA131148 UYU131122:UYW131148 VIQ131122:VIS131148 VSM131122:VSO131148 WCI131122:WCK131148 WME131122:WMG131148 WWA131122:WWC131148 S196658:U196684 JO196658:JQ196684 TK196658:TM196684 ADG196658:ADI196684 ANC196658:ANE196684 AWY196658:AXA196684 BGU196658:BGW196684 BQQ196658:BQS196684 CAM196658:CAO196684 CKI196658:CKK196684 CUE196658:CUG196684 DEA196658:DEC196684 DNW196658:DNY196684 DXS196658:DXU196684 EHO196658:EHQ196684 ERK196658:ERM196684 FBG196658:FBI196684 FLC196658:FLE196684 FUY196658:FVA196684 GEU196658:GEW196684 GOQ196658:GOS196684 GYM196658:GYO196684 HII196658:HIK196684 HSE196658:HSG196684 ICA196658:ICC196684 ILW196658:ILY196684 IVS196658:IVU196684 JFO196658:JFQ196684 JPK196658:JPM196684 JZG196658:JZI196684 KJC196658:KJE196684 KSY196658:KTA196684 LCU196658:LCW196684 LMQ196658:LMS196684 LWM196658:LWO196684 MGI196658:MGK196684 MQE196658:MQG196684 NAA196658:NAC196684 NJW196658:NJY196684 NTS196658:NTU196684 ODO196658:ODQ196684 ONK196658:ONM196684 OXG196658:OXI196684 PHC196658:PHE196684 PQY196658:PRA196684 QAU196658:QAW196684 QKQ196658:QKS196684 QUM196658:QUO196684 REI196658:REK196684 ROE196658:ROG196684 RYA196658:RYC196684 SHW196658:SHY196684 SRS196658:SRU196684 TBO196658:TBQ196684 TLK196658:TLM196684 TVG196658:TVI196684 UFC196658:UFE196684 UOY196658:UPA196684 UYU196658:UYW196684 VIQ196658:VIS196684 VSM196658:VSO196684 WCI196658:WCK196684 WME196658:WMG196684 WWA196658:WWC196684 S262194:U262220 JO262194:JQ262220 TK262194:TM262220 ADG262194:ADI262220 ANC262194:ANE262220 AWY262194:AXA262220 BGU262194:BGW262220 BQQ262194:BQS262220 CAM262194:CAO262220 CKI262194:CKK262220 CUE262194:CUG262220 DEA262194:DEC262220 DNW262194:DNY262220 DXS262194:DXU262220 EHO262194:EHQ262220 ERK262194:ERM262220 FBG262194:FBI262220 FLC262194:FLE262220 FUY262194:FVA262220 GEU262194:GEW262220 GOQ262194:GOS262220 GYM262194:GYO262220 HII262194:HIK262220 HSE262194:HSG262220 ICA262194:ICC262220 ILW262194:ILY262220 IVS262194:IVU262220 JFO262194:JFQ262220 JPK262194:JPM262220 JZG262194:JZI262220 KJC262194:KJE262220 KSY262194:KTA262220 LCU262194:LCW262220 LMQ262194:LMS262220 LWM262194:LWO262220 MGI262194:MGK262220 MQE262194:MQG262220 NAA262194:NAC262220 NJW262194:NJY262220 NTS262194:NTU262220 ODO262194:ODQ262220 ONK262194:ONM262220 OXG262194:OXI262220 PHC262194:PHE262220 PQY262194:PRA262220 QAU262194:QAW262220 QKQ262194:QKS262220 QUM262194:QUO262220 REI262194:REK262220 ROE262194:ROG262220 RYA262194:RYC262220 SHW262194:SHY262220 SRS262194:SRU262220 TBO262194:TBQ262220 TLK262194:TLM262220 TVG262194:TVI262220 UFC262194:UFE262220 UOY262194:UPA262220 UYU262194:UYW262220 VIQ262194:VIS262220 VSM262194:VSO262220 WCI262194:WCK262220 WME262194:WMG262220 WWA262194:WWC262220 S327730:U327756 JO327730:JQ327756 TK327730:TM327756 ADG327730:ADI327756 ANC327730:ANE327756 AWY327730:AXA327756 BGU327730:BGW327756 BQQ327730:BQS327756 CAM327730:CAO327756 CKI327730:CKK327756 CUE327730:CUG327756 DEA327730:DEC327756 DNW327730:DNY327756 DXS327730:DXU327756 EHO327730:EHQ327756 ERK327730:ERM327756 FBG327730:FBI327756 FLC327730:FLE327756 FUY327730:FVA327756 GEU327730:GEW327756 GOQ327730:GOS327756 GYM327730:GYO327756 HII327730:HIK327756 HSE327730:HSG327756 ICA327730:ICC327756 ILW327730:ILY327756 IVS327730:IVU327756 JFO327730:JFQ327756 JPK327730:JPM327756 JZG327730:JZI327756 KJC327730:KJE327756 KSY327730:KTA327756 LCU327730:LCW327756 LMQ327730:LMS327756 LWM327730:LWO327756 MGI327730:MGK327756 MQE327730:MQG327756 NAA327730:NAC327756 NJW327730:NJY327756 NTS327730:NTU327756 ODO327730:ODQ327756 ONK327730:ONM327756 OXG327730:OXI327756 PHC327730:PHE327756 PQY327730:PRA327756 QAU327730:QAW327756 QKQ327730:QKS327756 QUM327730:QUO327756 REI327730:REK327756 ROE327730:ROG327756 RYA327730:RYC327756 SHW327730:SHY327756 SRS327730:SRU327756 TBO327730:TBQ327756 TLK327730:TLM327756 TVG327730:TVI327756 UFC327730:UFE327756 UOY327730:UPA327756 UYU327730:UYW327756 VIQ327730:VIS327756 VSM327730:VSO327756 WCI327730:WCK327756 WME327730:WMG327756 WWA327730:WWC327756 S393266:U393292 JO393266:JQ393292 TK393266:TM393292 ADG393266:ADI393292 ANC393266:ANE393292 AWY393266:AXA393292 BGU393266:BGW393292 BQQ393266:BQS393292 CAM393266:CAO393292 CKI393266:CKK393292 CUE393266:CUG393292 DEA393266:DEC393292 DNW393266:DNY393292 DXS393266:DXU393292 EHO393266:EHQ393292 ERK393266:ERM393292 FBG393266:FBI393292 FLC393266:FLE393292 FUY393266:FVA393292 GEU393266:GEW393292 GOQ393266:GOS393292 GYM393266:GYO393292 HII393266:HIK393292 HSE393266:HSG393292 ICA393266:ICC393292 ILW393266:ILY393292 IVS393266:IVU393292 JFO393266:JFQ393292 JPK393266:JPM393292 JZG393266:JZI393292 KJC393266:KJE393292 KSY393266:KTA393292 LCU393266:LCW393292 LMQ393266:LMS393292 LWM393266:LWO393292 MGI393266:MGK393292 MQE393266:MQG393292 NAA393266:NAC393292 NJW393266:NJY393292 NTS393266:NTU393292 ODO393266:ODQ393292 ONK393266:ONM393292 OXG393266:OXI393292 PHC393266:PHE393292 PQY393266:PRA393292 QAU393266:QAW393292 QKQ393266:QKS393292 QUM393266:QUO393292 REI393266:REK393292 ROE393266:ROG393292 RYA393266:RYC393292 SHW393266:SHY393292 SRS393266:SRU393292 TBO393266:TBQ393292 TLK393266:TLM393292 TVG393266:TVI393292 UFC393266:UFE393292 UOY393266:UPA393292 UYU393266:UYW393292 VIQ393266:VIS393292 VSM393266:VSO393292 WCI393266:WCK393292 WME393266:WMG393292 WWA393266:WWC393292 S458802:U458828 JO458802:JQ458828 TK458802:TM458828 ADG458802:ADI458828 ANC458802:ANE458828 AWY458802:AXA458828 BGU458802:BGW458828 BQQ458802:BQS458828 CAM458802:CAO458828 CKI458802:CKK458828 CUE458802:CUG458828 DEA458802:DEC458828 DNW458802:DNY458828 DXS458802:DXU458828 EHO458802:EHQ458828 ERK458802:ERM458828 FBG458802:FBI458828 FLC458802:FLE458828 FUY458802:FVA458828 GEU458802:GEW458828 GOQ458802:GOS458828 GYM458802:GYO458828 HII458802:HIK458828 HSE458802:HSG458828 ICA458802:ICC458828 ILW458802:ILY458828 IVS458802:IVU458828 JFO458802:JFQ458828 JPK458802:JPM458828 JZG458802:JZI458828 KJC458802:KJE458828 KSY458802:KTA458828 LCU458802:LCW458828 LMQ458802:LMS458828 LWM458802:LWO458828 MGI458802:MGK458828 MQE458802:MQG458828 NAA458802:NAC458828 NJW458802:NJY458828 NTS458802:NTU458828 ODO458802:ODQ458828 ONK458802:ONM458828 OXG458802:OXI458828 PHC458802:PHE458828 PQY458802:PRA458828 QAU458802:QAW458828 QKQ458802:QKS458828 QUM458802:QUO458828 REI458802:REK458828 ROE458802:ROG458828 RYA458802:RYC458828 SHW458802:SHY458828 SRS458802:SRU458828 TBO458802:TBQ458828 TLK458802:TLM458828 TVG458802:TVI458828 UFC458802:UFE458828 UOY458802:UPA458828 UYU458802:UYW458828 VIQ458802:VIS458828 VSM458802:VSO458828 WCI458802:WCK458828 WME458802:WMG458828 WWA458802:WWC458828 S524338:U524364 JO524338:JQ524364 TK524338:TM524364 ADG524338:ADI524364 ANC524338:ANE524364 AWY524338:AXA524364 BGU524338:BGW524364 BQQ524338:BQS524364 CAM524338:CAO524364 CKI524338:CKK524364 CUE524338:CUG524364 DEA524338:DEC524364 DNW524338:DNY524364 DXS524338:DXU524364 EHO524338:EHQ524364 ERK524338:ERM524364 FBG524338:FBI524364 FLC524338:FLE524364 FUY524338:FVA524364 GEU524338:GEW524364 GOQ524338:GOS524364 GYM524338:GYO524364 HII524338:HIK524364 HSE524338:HSG524364 ICA524338:ICC524364 ILW524338:ILY524364 IVS524338:IVU524364 JFO524338:JFQ524364 JPK524338:JPM524364 JZG524338:JZI524364 KJC524338:KJE524364 KSY524338:KTA524364 LCU524338:LCW524364 LMQ524338:LMS524364 LWM524338:LWO524364 MGI524338:MGK524364 MQE524338:MQG524364 NAA524338:NAC524364 NJW524338:NJY524364 NTS524338:NTU524364 ODO524338:ODQ524364 ONK524338:ONM524364 OXG524338:OXI524364 PHC524338:PHE524364 PQY524338:PRA524364 QAU524338:QAW524364 QKQ524338:QKS524364 QUM524338:QUO524364 REI524338:REK524364 ROE524338:ROG524364 RYA524338:RYC524364 SHW524338:SHY524364 SRS524338:SRU524364 TBO524338:TBQ524364 TLK524338:TLM524364 TVG524338:TVI524364 UFC524338:UFE524364 UOY524338:UPA524364 UYU524338:UYW524364 VIQ524338:VIS524364 VSM524338:VSO524364 WCI524338:WCK524364 WME524338:WMG524364 WWA524338:WWC524364 S589874:U589900 JO589874:JQ589900 TK589874:TM589900 ADG589874:ADI589900 ANC589874:ANE589900 AWY589874:AXA589900 BGU589874:BGW589900 BQQ589874:BQS589900 CAM589874:CAO589900 CKI589874:CKK589900 CUE589874:CUG589900 DEA589874:DEC589900 DNW589874:DNY589900 DXS589874:DXU589900 EHO589874:EHQ589900 ERK589874:ERM589900 FBG589874:FBI589900 FLC589874:FLE589900 FUY589874:FVA589900 GEU589874:GEW589900 GOQ589874:GOS589900 GYM589874:GYO589900 HII589874:HIK589900 HSE589874:HSG589900 ICA589874:ICC589900 ILW589874:ILY589900 IVS589874:IVU589900 JFO589874:JFQ589900 JPK589874:JPM589900 JZG589874:JZI589900 KJC589874:KJE589900 KSY589874:KTA589900 LCU589874:LCW589900 LMQ589874:LMS589900 LWM589874:LWO589900 MGI589874:MGK589900 MQE589874:MQG589900 NAA589874:NAC589900 NJW589874:NJY589900 NTS589874:NTU589900 ODO589874:ODQ589900 ONK589874:ONM589900 OXG589874:OXI589900 PHC589874:PHE589900 PQY589874:PRA589900 QAU589874:QAW589900 QKQ589874:QKS589900 QUM589874:QUO589900 REI589874:REK589900 ROE589874:ROG589900 RYA589874:RYC589900 SHW589874:SHY589900 SRS589874:SRU589900 TBO589874:TBQ589900 TLK589874:TLM589900 TVG589874:TVI589900 UFC589874:UFE589900 UOY589874:UPA589900 UYU589874:UYW589900 VIQ589874:VIS589900 VSM589874:VSO589900 WCI589874:WCK589900 WME589874:WMG589900 WWA589874:WWC589900 S655410:U655436 JO655410:JQ655436 TK655410:TM655436 ADG655410:ADI655436 ANC655410:ANE655436 AWY655410:AXA655436 BGU655410:BGW655436 BQQ655410:BQS655436 CAM655410:CAO655436 CKI655410:CKK655436 CUE655410:CUG655436 DEA655410:DEC655436 DNW655410:DNY655436 DXS655410:DXU655436 EHO655410:EHQ655436 ERK655410:ERM655436 FBG655410:FBI655436 FLC655410:FLE655436 FUY655410:FVA655436 GEU655410:GEW655436 GOQ655410:GOS655436 GYM655410:GYO655436 HII655410:HIK655436 HSE655410:HSG655436 ICA655410:ICC655436 ILW655410:ILY655436 IVS655410:IVU655436 JFO655410:JFQ655436 JPK655410:JPM655436 JZG655410:JZI655436 KJC655410:KJE655436 KSY655410:KTA655436 LCU655410:LCW655436 LMQ655410:LMS655436 LWM655410:LWO655436 MGI655410:MGK655436 MQE655410:MQG655436 NAA655410:NAC655436 NJW655410:NJY655436 NTS655410:NTU655436 ODO655410:ODQ655436 ONK655410:ONM655436 OXG655410:OXI655436 PHC655410:PHE655436 PQY655410:PRA655436 QAU655410:QAW655436 QKQ655410:QKS655436 QUM655410:QUO655436 REI655410:REK655436 ROE655410:ROG655436 RYA655410:RYC655436 SHW655410:SHY655436 SRS655410:SRU655436 TBO655410:TBQ655436 TLK655410:TLM655436 TVG655410:TVI655436 UFC655410:UFE655436 UOY655410:UPA655436 UYU655410:UYW655436 VIQ655410:VIS655436 VSM655410:VSO655436 WCI655410:WCK655436 WME655410:WMG655436 WWA655410:WWC655436 S720946:U720972 JO720946:JQ720972 TK720946:TM720972 ADG720946:ADI720972 ANC720946:ANE720972 AWY720946:AXA720972 BGU720946:BGW720972 BQQ720946:BQS720972 CAM720946:CAO720972 CKI720946:CKK720972 CUE720946:CUG720972 DEA720946:DEC720972 DNW720946:DNY720972 DXS720946:DXU720972 EHO720946:EHQ720972 ERK720946:ERM720972 FBG720946:FBI720972 FLC720946:FLE720972 FUY720946:FVA720972 GEU720946:GEW720972 GOQ720946:GOS720972 GYM720946:GYO720972 HII720946:HIK720972 HSE720946:HSG720972 ICA720946:ICC720972 ILW720946:ILY720972 IVS720946:IVU720972 JFO720946:JFQ720972 JPK720946:JPM720972 JZG720946:JZI720972 KJC720946:KJE720972 KSY720946:KTA720972 LCU720946:LCW720972 LMQ720946:LMS720972 LWM720946:LWO720972 MGI720946:MGK720972 MQE720946:MQG720972 NAA720946:NAC720972 NJW720946:NJY720972 NTS720946:NTU720972 ODO720946:ODQ720972 ONK720946:ONM720972 OXG720946:OXI720972 PHC720946:PHE720972 PQY720946:PRA720972 QAU720946:QAW720972 QKQ720946:QKS720972 QUM720946:QUO720972 REI720946:REK720972 ROE720946:ROG720972 RYA720946:RYC720972 SHW720946:SHY720972 SRS720946:SRU720972 TBO720946:TBQ720972 TLK720946:TLM720972 TVG720946:TVI720972 UFC720946:UFE720972 UOY720946:UPA720972 UYU720946:UYW720972 VIQ720946:VIS720972 VSM720946:VSO720972 WCI720946:WCK720972 WME720946:WMG720972 WWA720946:WWC720972 S786482:U786508 JO786482:JQ786508 TK786482:TM786508 ADG786482:ADI786508 ANC786482:ANE786508 AWY786482:AXA786508 BGU786482:BGW786508 BQQ786482:BQS786508 CAM786482:CAO786508 CKI786482:CKK786508 CUE786482:CUG786508 DEA786482:DEC786508 DNW786482:DNY786508 DXS786482:DXU786508 EHO786482:EHQ786508 ERK786482:ERM786508 FBG786482:FBI786508 FLC786482:FLE786508 FUY786482:FVA786508 GEU786482:GEW786508 GOQ786482:GOS786508 GYM786482:GYO786508 HII786482:HIK786508 HSE786482:HSG786508 ICA786482:ICC786508 ILW786482:ILY786508 IVS786482:IVU786508 JFO786482:JFQ786508 JPK786482:JPM786508 JZG786482:JZI786508 KJC786482:KJE786508 KSY786482:KTA786508 LCU786482:LCW786508 LMQ786482:LMS786508 LWM786482:LWO786508 MGI786482:MGK786508 MQE786482:MQG786508 NAA786482:NAC786508 NJW786482:NJY786508 NTS786482:NTU786508 ODO786482:ODQ786508 ONK786482:ONM786508 OXG786482:OXI786508 PHC786482:PHE786508 PQY786482:PRA786508 QAU786482:QAW786508 QKQ786482:QKS786508 QUM786482:QUO786508 REI786482:REK786508 ROE786482:ROG786508 RYA786482:RYC786508 SHW786482:SHY786508 SRS786482:SRU786508 TBO786482:TBQ786508 TLK786482:TLM786508 TVG786482:TVI786508 UFC786482:UFE786508 UOY786482:UPA786508 UYU786482:UYW786508 VIQ786482:VIS786508 VSM786482:VSO786508 WCI786482:WCK786508 WME786482:WMG786508 WWA786482:WWC786508 S852018:U852044 JO852018:JQ852044 TK852018:TM852044 ADG852018:ADI852044 ANC852018:ANE852044 AWY852018:AXA852044 BGU852018:BGW852044 BQQ852018:BQS852044 CAM852018:CAO852044 CKI852018:CKK852044 CUE852018:CUG852044 DEA852018:DEC852044 DNW852018:DNY852044 DXS852018:DXU852044 EHO852018:EHQ852044 ERK852018:ERM852044 FBG852018:FBI852044 FLC852018:FLE852044 FUY852018:FVA852044 GEU852018:GEW852044 GOQ852018:GOS852044 GYM852018:GYO852044 HII852018:HIK852044 HSE852018:HSG852044 ICA852018:ICC852044 ILW852018:ILY852044 IVS852018:IVU852044 JFO852018:JFQ852044 JPK852018:JPM852044 JZG852018:JZI852044 KJC852018:KJE852044 KSY852018:KTA852044 LCU852018:LCW852044 LMQ852018:LMS852044 LWM852018:LWO852044 MGI852018:MGK852044 MQE852018:MQG852044 NAA852018:NAC852044 NJW852018:NJY852044 NTS852018:NTU852044 ODO852018:ODQ852044 ONK852018:ONM852044 OXG852018:OXI852044 PHC852018:PHE852044 PQY852018:PRA852044 QAU852018:QAW852044 QKQ852018:QKS852044 QUM852018:QUO852044 REI852018:REK852044 ROE852018:ROG852044 RYA852018:RYC852044 SHW852018:SHY852044 SRS852018:SRU852044 TBO852018:TBQ852044 TLK852018:TLM852044 TVG852018:TVI852044 UFC852018:UFE852044 UOY852018:UPA852044 UYU852018:UYW852044 VIQ852018:VIS852044 VSM852018:VSO852044 WCI852018:WCK852044 WME852018:WMG852044 WWA852018:WWC852044 S917554:U917580 JO917554:JQ917580 TK917554:TM917580 ADG917554:ADI917580 ANC917554:ANE917580 AWY917554:AXA917580 BGU917554:BGW917580 BQQ917554:BQS917580 CAM917554:CAO917580 CKI917554:CKK917580 CUE917554:CUG917580 DEA917554:DEC917580 DNW917554:DNY917580 DXS917554:DXU917580 EHO917554:EHQ917580 ERK917554:ERM917580 FBG917554:FBI917580 FLC917554:FLE917580 FUY917554:FVA917580 GEU917554:GEW917580 GOQ917554:GOS917580 GYM917554:GYO917580 HII917554:HIK917580 HSE917554:HSG917580 ICA917554:ICC917580 ILW917554:ILY917580 IVS917554:IVU917580 JFO917554:JFQ917580 JPK917554:JPM917580 JZG917554:JZI917580 KJC917554:KJE917580 KSY917554:KTA917580 LCU917554:LCW917580 LMQ917554:LMS917580 LWM917554:LWO917580 MGI917554:MGK917580 MQE917554:MQG917580 NAA917554:NAC917580 NJW917554:NJY917580 NTS917554:NTU917580 ODO917554:ODQ917580 ONK917554:ONM917580 OXG917554:OXI917580 PHC917554:PHE917580 PQY917554:PRA917580 QAU917554:QAW917580 QKQ917554:QKS917580 QUM917554:QUO917580 REI917554:REK917580 ROE917554:ROG917580 RYA917554:RYC917580 SHW917554:SHY917580 SRS917554:SRU917580 TBO917554:TBQ917580 TLK917554:TLM917580 TVG917554:TVI917580 UFC917554:UFE917580 UOY917554:UPA917580 UYU917554:UYW917580 VIQ917554:VIS917580 VSM917554:VSO917580 WCI917554:WCK917580 WME917554:WMG917580 WWA917554:WWC917580 S983090:U983116 JO983090:JQ983116 TK983090:TM983116 ADG983090:ADI983116 ANC983090:ANE983116 AWY983090:AXA983116 BGU983090:BGW983116 BQQ983090:BQS983116 CAM983090:CAO983116 CKI983090:CKK983116 CUE983090:CUG983116 DEA983090:DEC983116 DNW983090:DNY983116 DXS983090:DXU983116 EHO983090:EHQ983116 ERK983090:ERM983116 FBG983090:FBI983116 FLC983090:FLE983116 FUY983090:FVA983116 GEU983090:GEW983116 GOQ983090:GOS983116 GYM983090:GYO983116 HII983090:HIK983116 HSE983090:HSG983116 ICA983090:ICC983116 ILW983090:ILY983116 IVS983090:IVU983116 JFO983090:JFQ983116 JPK983090:JPM983116 JZG983090:JZI983116 KJC983090:KJE983116 KSY983090:KTA983116 LCU983090:LCW983116 LMQ983090:LMS983116 LWM983090:LWO983116 MGI983090:MGK983116 MQE983090:MQG983116 NAA983090:NAC983116 NJW983090:NJY983116 NTS983090:NTU983116 ODO983090:ODQ983116 ONK983090:ONM983116 OXG983090:OXI983116 PHC983090:PHE983116 PQY983090:PRA983116 QAU983090:QAW983116 QKQ983090:QKS983116 QUM983090:QUO983116 REI983090:REK983116 ROE983090:ROG983116 RYA983090:RYC983116 SHW983090:SHY983116 SRS983090:SRU983116 TBO983090:TBQ983116 TLK983090:TLM983116 TVG983090:TVI983116 UFC983090:UFE983116 UOY983090:UPA983116 UYU983090:UYW983116 VIQ983090:VIS983116 VSM983090:VSO983116 WCI983090:WCK983116 WME983090:WMG983116 WWA983090:WWC983116 E50:E76 JA50:JA76 SW50:SW76 ACS50:ACS76 AMO50:AMO76 AWK50:AWK76 BGG50:BGG76 BQC50:BQC76 BZY50:BZY76 CJU50:CJU76 CTQ50:CTQ76 DDM50:DDM76 DNI50:DNI76 DXE50:DXE76 EHA50:EHA76 EQW50:EQW76 FAS50:FAS76 FKO50:FKO76 FUK50:FUK76 GEG50:GEG76 GOC50:GOC76 GXY50:GXY76 HHU50:HHU76 HRQ50:HRQ76 IBM50:IBM76 ILI50:ILI76 IVE50:IVE76 JFA50:JFA76 JOW50:JOW76 JYS50:JYS76 KIO50:KIO76 KSK50:KSK76 LCG50:LCG76 LMC50:LMC76 LVY50:LVY76 MFU50:MFU76 MPQ50:MPQ76 MZM50:MZM76 NJI50:NJI76 NTE50:NTE76 ODA50:ODA76 OMW50:OMW76 OWS50:OWS76 PGO50:PGO76 PQK50:PQK76 QAG50:QAG76 QKC50:QKC76 QTY50:QTY76 RDU50:RDU76 RNQ50:RNQ76 RXM50:RXM76 SHI50:SHI76 SRE50:SRE76 TBA50:TBA76 TKW50:TKW76 TUS50:TUS76 UEO50:UEO76 UOK50:UOK76 UYG50:UYG76 VIC50:VIC76 VRY50:VRY76 WBU50:WBU76 WLQ50:WLQ76 WVM50:WVM76 E65586:E65612 JA65586:JA65612 SW65586:SW65612 ACS65586:ACS65612 AMO65586:AMO65612 AWK65586:AWK65612 BGG65586:BGG65612 BQC65586:BQC65612 BZY65586:BZY65612 CJU65586:CJU65612 CTQ65586:CTQ65612 DDM65586:DDM65612 DNI65586:DNI65612 DXE65586:DXE65612 EHA65586:EHA65612 EQW65586:EQW65612 FAS65586:FAS65612 FKO65586:FKO65612 FUK65586:FUK65612 GEG65586:GEG65612 GOC65586:GOC65612 GXY65586:GXY65612 HHU65586:HHU65612 HRQ65586:HRQ65612 IBM65586:IBM65612 ILI65586:ILI65612 IVE65586:IVE65612 JFA65586:JFA65612 JOW65586:JOW65612 JYS65586:JYS65612 KIO65586:KIO65612 KSK65586:KSK65612 LCG65586:LCG65612 LMC65586:LMC65612 LVY65586:LVY65612 MFU65586:MFU65612 MPQ65586:MPQ65612 MZM65586:MZM65612 NJI65586:NJI65612 NTE65586:NTE65612 ODA65586:ODA65612 OMW65586:OMW65612 OWS65586:OWS65612 PGO65586:PGO65612 PQK65586:PQK65612 QAG65586:QAG65612 QKC65586:QKC65612 QTY65586:QTY65612 RDU65586:RDU65612 RNQ65586:RNQ65612 RXM65586:RXM65612 SHI65586:SHI65612 SRE65586:SRE65612 TBA65586:TBA65612 TKW65586:TKW65612 TUS65586:TUS65612 UEO65586:UEO65612 UOK65586:UOK65612 UYG65586:UYG65612 VIC65586:VIC65612 VRY65586:VRY65612 WBU65586:WBU65612 WLQ65586:WLQ65612 WVM65586:WVM65612 E131122:E131148 JA131122:JA131148 SW131122:SW131148 ACS131122:ACS131148 AMO131122:AMO131148 AWK131122:AWK131148 BGG131122:BGG131148 BQC131122:BQC131148 BZY131122:BZY131148 CJU131122:CJU131148 CTQ131122:CTQ131148 DDM131122:DDM131148 DNI131122:DNI131148 DXE131122:DXE131148 EHA131122:EHA131148 EQW131122:EQW131148 FAS131122:FAS131148 FKO131122:FKO131148 FUK131122:FUK131148 GEG131122:GEG131148 GOC131122:GOC131148 GXY131122:GXY131148 HHU131122:HHU131148 HRQ131122:HRQ131148 IBM131122:IBM131148 ILI131122:ILI131148 IVE131122:IVE131148 JFA131122:JFA131148 JOW131122:JOW131148 JYS131122:JYS131148 KIO131122:KIO131148 KSK131122:KSK131148 LCG131122:LCG131148 LMC131122:LMC131148 LVY131122:LVY131148 MFU131122:MFU131148 MPQ131122:MPQ131148 MZM131122:MZM131148 NJI131122:NJI131148 NTE131122:NTE131148 ODA131122:ODA131148 OMW131122:OMW131148 OWS131122:OWS131148 PGO131122:PGO131148 PQK131122:PQK131148 QAG131122:QAG131148 QKC131122:QKC131148 QTY131122:QTY131148 RDU131122:RDU131148 RNQ131122:RNQ131148 RXM131122:RXM131148 SHI131122:SHI131148 SRE131122:SRE131148 TBA131122:TBA131148 TKW131122:TKW131148 TUS131122:TUS131148 UEO131122:UEO131148 UOK131122:UOK131148 UYG131122:UYG131148 VIC131122:VIC131148 VRY131122:VRY131148 WBU131122:WBU131148 WLQ131122:WLQ131148 WVM131122:WVM131148 E196658:E196684 JA196658:JA196684 SW196658:SW196684 ACS196658:ACS196684 AMO196658:AMO196684 AWK196658:AWK196684 BGG196658:BGG196684 BQC196658:BQC196684 BZY196658:BZY196684 CJU196658:CJU196684 CTQ196658:CTQ196684 DDM196658:DDM196684 DNI196658:DNI196684 DXE196658:DXE196684 EHA196658:EHA196684 EQW196658:EQW196684 FAS196658:FAS196684 FKO196658:FKO196684 FUK196658:FUK196684 GEG196658:GEG196684 GOC196658:GOC196684 GXY196658:GXY196684 HHU196658:HHU196684 HRQ196658:HRQ196684 IBM196658:IBM196684 ILI196658:ILI196684 IVE196658:IVE196684 JFA196658:JFA196684 JOW196658:JOW196684 JYS196658:JYS196684 KIO196658:KIO196684 KSK196658:KSK196684 LCG196658:LCG196684 LMC196658:LMC196684 LVY196658:LVY196684 MFU196658:MFU196684 MPQ196658:MPQ196684 MZM196658:MZM196684 NJI196658:NJI196684 NTE196658:NTE196684 ODA196658:ODA196684 OMW196658:OMW196684 OWS196658:OWS196684 PGO196658:PGO196684 PQK196658:PQK196684 QAG196658:QAG196684 QKC196658:QKC196684 QTY196658:QTY196684 RDU196658:RDU196684 RNQ196658:RNQ196684 RXM196658:RXM196684 SHI196658:SHI196684 SRE196658:SRE196684 TBA196658:TBA196684 TKW196658:TKW196684 TUS196658:TUS196684 UEO196658:UEO196684 UOK196658:UOK196684 UYG196658:UYG196684 VIC196658:VIC196684 VRY196658:VRY196684 WBU196658:WBU196684 WLQ196658:WLQ196684 WVM196658:WVM196684 E262194:E262220 JA262194:JA262220 SW262194:SW262220 ACS262194:ACS262220 AMO262194:AMO262220 AWK262194:AWK262220 BGG262194:BGG262220 BQC262194:BQC262220 BZY262194:BZY262220 CJU262194:CJU262220 CTQ262194:CTQ262220 DDM262194:DDM262220 DNI262194:DNI262220 DXE262194:DXE262220 EHA262194:EHA262220 EQW262194:EQW262220 FAS262194:FAS262220 FKO262194:FKO262220 FUK262194:FUK262220 GEG262194:GEG262220 GOC262194:GOC262220 GXY262194:GXY262220 HHU262194:HHU262220 HRQ262194:HRQ262220 IBM262194:IBM262220 ILI262194:ILI262220 IVE262194:IVE262220 JFA262194:JFA262220 JOW262194:JOW262220 JYS262194:JYS262220 KIO262194:KIO262220 KSK262194:KSK262220 LCG262194:LCG262220 LMC262194:LMC262220 LVY262194:LVY262220 MFU262194:MFU262220 MPQ262194:MPQ262220 MZM262194:MZM262220 NJI262194:NJI262220 NTE262194:NTE262220 ODA262194:ODA262220 OMW262194:OMW262220 OWS262194:OWS262220 PGO262194:PGO262220 PQK262194:PQK262220 QAG262194:QAG262220 QKC262194:QKC262220 QTY262194:QTY262220 RDU262194:RDU262220 RNQ262194:RNQ262220 RXM262194:RXM262220 SHI262194:SHI262220 SRE262194:SRE262220 TBA262194:TBA262220 TKW262194:TKW262220 TUS262194:TUS262220 UEO262194:UEO262220 UOK262194:UOK262220 UYG262194:UYG262220 VIC262194:VIC262220 VRY262194:VRY262220 WBU262194:WBU262220 WLQ262194:WLQ262220 WVM262194:WVM262220 E327730:E327756 JA327730:JA327756 SW327730:SW327756 ACS327730:ACS327756 AMO327730:AMO327756 AWK327730:AWK327756 BGG327730:BGG327756 BQC327730:BQC327756 BZY327730:BZY327756 CJU327730:CJU327756 CTQ327730:CTQ327756 DDM327730:DDM327756 DNI327730:DNI327756 DXE327730:DXE327756 EHA327730:EHA327756 EQW327730:EQW327756 FAS327730:FAS327756 FKO327730:FKO327756 FUK327730:FUK327756 GEG327730:GEG327756 GOC327730:GOC327756 GXY327730:GXY327756 HHU327730:HHU327756 HRQ327730:HRQ327756 IBM327730:IBM327756 ILI327730:ILI327756 IVE327730:IVE327756 JFA327730:JFA327756 JOW327730:JOW327756 JYS327730:JYS327756 KIO327730:KIO327756 KSK327730:KSK327756 LCG327730:LCG327756 LMC327730:LMC327756 LVY327730:LVY327756 MFU327730:MFU327756 MPQ327730:MPQ327756 MZM327730:MZM327756 NJI327730:NJI327756 NTE327730:NTE327756 ODA327730:ODA327756 OMW327730:OMW327756 OWS327730:OWS327756 PGO327730:PGO327756 PQK327730:PQK327756 QAG327730:QAG327756 QKC327730:QKC327756 QTY327730:QTY327756 RDU327730:RDU327756 RNQ327730:RNQ327756 RXM327730:RXM327756 SHI327730:SHI327756 SRE327730:SRE327756 TBA327730:TBA327756 TKW327730:TKW327756 TUS327730:TUS327756 UEO327730:UEO327756 UOK327730:UOK327756 UYG327730:UYG327756 VIC327730:VIC327756 VRY327730:VRY327756 WBU327730:WBU327756 WLQ327730:WLQ327756 WVM327730:WVM327756 E393266:E393292 JA393266:JA393292 SW393266:SW393292 ACS393266:ACS393292 AMO393266:AMO393292 AWK393266:AWK393292 BGG393266:BGG393292 BQC393266:BQC393292 BZY393266:BZY393292 CJU393266:CJU393292 CTQ393266:CTQ393292 DDM393266:DDM393292 DNI393266:DNI393292 DXE393266:DXE393292 EHA393266:EHA393292 EQW393266:EQW393292 FAS393266:FAS393292 FKO393266:FKO393292 FUK393266:FUK393292 GEG393266:GEG393292 GOC393266:GOC393292 GXY393266:GXY393292 HHU393266:HHU393292 HRQ393266:HRQ393292 IBM393266:IBM393292 ILI393266:ILI393292 IVE393266:IVE393292 JFA393266:JFA393292 JOW393266:JOW393292 JYS393266:JYS393292 KIO393266:KIO393292 KSK393266:KSK393292 LCG393266:LCG393292 LMC393266:LMC393292 LVY393266:LVY393292 MFU393266:MFU393292 MPQ393266:MPQ393292 MZM393266:MZM393292 NJI393266:NJI393292 NTE393266:NTE393292 ODA393266:ODA393292 OMW393266:OMW393292 OWS393266:OWS393292 PGO393266:PGO393292 PQK393266:PQK393292 QAG393266:QAG393292 QKC393266:QKC393292 QTY393266:QTY393292 RDU393266:RDU393292 RNQ393266:RNQ393292 RXM393266:RXM393292 SHI393266:SHI393292 SRE393266:SRE393292 TBA393266:TBA393292 TKW393266:TKW393292 TUS393266:TUS393292 UEO393266:UEO393292 UOK393266:UOK393292 UYG393266:UYG393292 VIC393266:VIC393292 VRY393266:VRY393292 WBU393266:WBU393292 WLQ393266:WLQ393292 WVM393266:WVM393292 E458802:E458828 JA458802:JA458828 SW458802:SW458828 ACS458802:ACS458828 AMO458802:AMO458828 AWK458802:AWK458828 BGG458802:BGG458828 BQC458802:BQC458828 BZY458802:BZY458828 CJU458802:CJU458828 CTQ458802:CTQ458828 DDM458802:DDM458828 DNI458802:DNI458828 DXE458802:DXE458828 EHA458802:EHA458828 EQW458802:EQW458828 FAS458802:FAS458828 FKO458802:FKO458828 FUK458802:FUK458828 GEG458802:GEG458828 GOC458802:GOC458828 GXY458802:GXY458828 HHU458802:HHU458828 HRQ458802:HRQ458828 IBM458802:IBM458828 ILI458802:ILI458828 IVE458802:IVE458828 JFA458802:JFA458828 JOW458802:JOW458828 JYS458802:JYS458828 KIO458802:KIO458828 KSK458802:KSK458828 LCG458802:LCG458828 LMC458802:LMC458828 LVY458802:LVY458828 MFU458802:MFU458828 MPQ458802:MPQ458828 MZM458802:MZM458828 NJI458802:NJI458828 NTE458802:NTE458828 ODA458802:ODA458828 OMW458802:OMW458828 OWS458802:OWS458828 PGO458802:PGO458828 PQK458802:PQK458828 QAG458802:QAG458828 QKC458802:QKC458828 QTY458802:QTY458828 RDU458802:RDU458828 RNQ458802:RNQ458828 RXM458802:RXM458828 SHI458802:SHI458828 SRE458802:SRE458828 TBA458802:TBA458828 TKW458802:TKW458828 TUS458802:TUS458828 UEO458802:UEO458828 UOK458802:UOK458828 UYG458802:UYG458828 VIC458802:VIC458828 VRY458802:VRY458828 WBU458802:WBU458828 WLQ458802:WLQ458828 WVM458802:WVM458828 E524338:E524364 JA524338:JA524364 SW524338:SW524364 ACS524338:ACS524364 AMO524338:AMO524364 AWK524338:AWK524364 BGG524338:BGG524364 BQC524338:BQC524364 BZY524338:BZY524364 CJU524338:CJU524364 CTQ524338:CTQ524364 DDM524338:DDM524364 DNI524338:DNI524364 DXE524338:DXE524364 EHA524338:EHA524364 EQW524338:EQW524364 FAS524338:FAS524364 FKO524338:FKO524364 FUK524338:FUK524364 GEG524338:GEG524364 GOC524338:GOC524364 GXY524338:GXY524364 HHU524338:HHU524364 HRQ524338:HRQ524364 IBM524338:IBM524364 ILI524338:ILI524364 IVE524338:IVE524364 JFA524338:JFA524364 JOW524338:JOW524364 JYS524338:JYS524364 KIO524338:KIO524364 KSK524338:KSK524364 LCG524338:LCG524364 LMC524338:LMC524364 LVY524338:LVY524364 MFU524338:MFU524364 MPQ524338:MPQ524364 MZM524338:MZM524364 NJI524338:NJI524364 NTE524338:NTE524364 ODA524338:ODA524364 OMW524338:OMW524364 OWS524338:OWS524364 PGO524338:PGO524364 PQK524338:PQK524364 QAG524338:QAG524364 QKC524338:QKC524364 QTY524338:QTY524364 RDU524338:RDU524364 RNQ524338:RNQ524364 RXM524338:RXM524364 SHI524338:SHI524364 SRE524338:SRE524364 TBA524338:TBA524364 TKW524338:TKW524364 TUS524338:TUS524364 UEO524338:UEO524364 UOK524338:UOK524364 UYG524338:UYG524364 VIC524338:VIC524364 VRY524338:VRY524364 WBU524338:WBU524364 WLQ524338:WLQ524364 WVM524338:WVM524364 E589874:E589900 JA589874:JA589900 SW589874:SW589900 ACS589874:ACS589900 AMO589874:AMO589900 AWK589874:AWK589900 BGG589874:BGG589900 BQC589874:BQC589900 BZY589874:BZY589900 CJU589874:CJU589900 CTQ589874:CTQ589900 DDM589874:DDM589900 DNI589874:DNI589900 DXE589874:DXE589900 EHA589874:EHA589900 EQW589874:EQW589900 FAS589874:FAS589900 FKO589874:FKO589900 FUK589874:FUK589900 GEG589874:GEG589900 GOC589874:GOC589900 GXY589874:GXY589900 HHU589874:HHU589900 HRQ589874:HRQ589900 IBM589874:IBM589900 ILI589874:ILI589900 IVE589874:IVE589900 JFA589874:JFA589900 JOW589874:JOW589900 JYS589874:JYS589900 KIO589874:KIO589900 KSK589874:KSK589900 LCG589874:LCG589900 LMC589874:LMC589900 LVY589874:LVY589900 MFU589874:MFU589900 MPQ589874:MPQ589900 MZM589874:MZM589900 NJI589874:NJI589900 NTE589874:NTE589900 ODA589874:ODA589900 OMW589874:OMW589900 OWS589874:OWS589900 PGO589874:PGO589900 PQK589874:PQK589900 QAG589874:QAG589900 QKC589874:QKC589900 QTY589874:QTY589900 RDU589874:RDU589900 RNQ589874:RNQ589900 RXM589874:RXM589900 SHI589874:SHI589900 SRE589874:SRE589900 TBA589874:TBA589900 TKW589874:TKW589900 TUS589874:TUS589900 UEO589874:UEO589900 UOK589874:UOK589900 UYG589874:UYG589900 VIC589874:VIC589900 VRY589874:VRY589900 WBU589874:WBU589900 WLQ589874:WLQ589900 WVM589874:WVM589900 E655410:E655436 JA655410:JA655436 SW655410:SW655436 ACS655410:ACS655436 AMO655410:AMO655436 AWK655410:AWK655436 BGG655410:BGG655436 BQC655410:BQC655436 BZY655410:BZY655436 CJU655410:CJU655436 CTQ655410:CTQ655436 DDM655410:DDM655436 DNI655410:DNI655436 DXE655410:DXE655436 EHA655410:EHA655436 EQW655410:EQW655436 FAS655410:FAS655436 FKO655410:FKO655436 FUK655410:FUK655436 GEG655410:GEG655436 GOC655410:GOC655436 GXY655410:GXY655436 HHU655410:HHU655436 HRQ655410:HRQ655436 IBM655410:IBM655436 ILI655410:ILI655436 IVE655410:IVE655436 JFA655410:JFA655436 JOW655410:JOW655436 JYS655410:JYS655436 KIO655410:KIO655436 KSK655410:KSK655436 LCG655410:LCG655436 LMC655410:LMC655436 LVY655410:LVY655436 MFU655410:MFU655436 MPQ655410:MPQ655436 MZM655410:MZM655436 NJI655410:NJI655436 NTE655410:NTE655436 ODA655410:ODA655436 OMW655410:OMW655436 OWS655410:OWS655436 PGO655410:PGO655436 PQK655410:PQK655436 QAG655410:QAG655436 QKC655410:QKC655436 QTY655410:QTY655436 RDU655410:RDU655436 RNQ655410:RNQ655436 RXM655410:RXM655436 SHI655410:SHI655436 SRE655410:SRE655436 TBA655410:TBA655436 TKW655410:TKW655436 TUS655410:TUS655436 UEO655410:UEO655436 UOK655410:UOK655436 UYG655410:UYG655436 VIC655410:VIC655436 VRY655410:VRY655436 WBU655410:WBU655436 WLQ655410:WLQ655436 WVM655410:WVM655436 E720946:E720972 JA720946:JA720972 SW720946:SW720972 ACS720946:ACS720972 AMO720946:AMO720972 AWK720946:AWK720972 BGG720946:BGG720972 BQC720946:BQC720972 BZY720946:BZY720972 CJU720946:CJU720972 CTQ720946:CTQ720972 DDM720946:DDM720972 DNI720946:DNI720972 DXE720946:DXE720972 EHA720946:EHA720972 EQW720946:EQW720972 FAS720946:FAS720972 FKO720946:FKO720972 FUK720946:FUK720972 GEG720946:GEG720972 GOC720946:GOC720972 GXY720946:GXY720972 HHU720946:HHU720972 HRQ720946:HRQ720972 IBM720946:IBM720972 ILI720946:ILI720972 IVE720946:IVE720972 JFA720946:JFA720972 JOW720946:JOW720972 JYS720946:JYS720972 KIO720946:KIO720972 KSK720946:KSK720972 LCG720946:LCG720972 LMC720946:LMC720972 LVY720946:LVY720972 MFU720946:MFU720972 MPQ720946:MPQ720972 MZM720946:MZM720972 NJI720946:NJI720972 NTE720946:NTE720972 ODA720946:ODA720972 OMW720946:OMW720972 OWS720946:OWS720972 PGO720946:PGO720972 PQK720946:PQK720972 QAG720946:QAG720972 QKC720946:QKC720972 QTY720946:QTY720972 RDU720946:RDU720972 RNQ720946:RNQ720972 RXM720946:RXM720972 SHI720946:SHI720972 SRE720946:SRE720972 TBA720946:TBA720972 TKW720946:TKW720972 TUS720946:TUS720972 UEO720946:UEO720972 UOK720946:UOK720972 UYG720946:UYG720972 VIC720946:VIC720972 VRY720946:VRY720972 WBU720946:WBU720972 WLQ720946:WLQ720972 WVM720946:WVM720972 E786482:E786508 JA786482:JA786508 SW786482:SW786508 ACS786482:ACS786508 AMO786482:AMO786508 AWK786482:AWK786508 BGG786482:BGG786508 BQC786482:BQC786508 BZY786482:BZY786508 CJU786482:CJU786508 CTQ786482:CTQ786508 DDM786482:DDM786508 DNI786482:DNI786508 DXE786482:DXE786508 EHA786482:EHA786508 EQW786482:EQW786508 FAS786482:FAS786508 FKO786482:FKO786508 FUK786482:FUK786508 GEG786482:GEG786508 GOC786482:GOC786508 GXY786482:GXY786508 HHU786482:HHU786508 HRQ786482:HRQ786508 IBM786482:IBM786508 ILI786482:ILI786508 IVE786482:IVE786508 JFA786482:JFA786508 JOW786482:JOW786508 JYS786482:JYS786508 KIO786482:KIO786508 KSK786482:KSK786508 LCG786482:LCG786508 LMC786482:LMC786508 LVY786482:LVY786508 MFU786482:MFU786508 MPQ786482:MPQ786508 MZM786482:MZM786508 NJI786482:NJI786508 NTE786482:NTE786508 ODA786482:ODA786508 OMW786482:OMW786508 OWS786482:OWS786508 PGO786482:PGO786508 PQK786482:PQK786508 QAG786482:QAG786508 QKC786482:QKC786508 QTY786482:QTY786508 RDU786482:RDU786508 RNQ786482:RNQ786508 RXM786482:RXM786508 SHI786482:SHI786508 SRE786482:SRE786508 TBA786482:TBA786508 TKW786482:TKW786508 TUS786482:TUS786508 UEO786482:UEO786508 UOK786482:UOK786508 UYG786482:UYG786508 VIC786482:VIC786508 VRY786482:VRY786508 WBU786482:WBU786508 WLQ786482:WLQ786508 WVM786482:WVM786508 E852018:E852044 JA852018:JA852044 SW852018:SW852044 ACS852018:ACS852044 AMO852018:AMO852044 AWK852018:AWK852044 BGG852018:BGG852044 BQC852018:BQC852044 BZY852018:BZY852044 CJU852018:CJU852044 CTQ852018:CTQ852044 DDM852018:DDM852044 DNI852018:DNI852044 DXE852018:DXE852044 EHA852018:EHA852044 EQW852018:EQW852044 FAS852018:FAS852044 FKO852018:FKO852044 FUK852018:FUK852044 GEG852018:GEG852044 GOC852018:GOC852044 GXY852018:GXY852044 HHU852018:HHU852044 HRQ852018:HRQ852044 IBM852018:IBM852044 ILI852018:ILI852044 IVE852018:IVE852044 JFA852018:JFA852044 JOW852018:JOW852044 JYS852018:JYS852044 KIO852018:KIO852044 KSK852018:KSK852044 LCG852018:LCG852044 LMC852018:LMC852044 LVY852018:LVY852044 MFU852018:MFU852044 MPQ852018:MPQ852044 MZM852018:MZM852044 NJI852018:NJI852044 NTE852018:NTE852044 ODA852018:ODA852044 OMW852018:OMW852044 OWS852018:OWS852044 PGO852018:PGO852044 PQK852018:PQK852044 QAG852018:QAG852044 QKC852018:QKC852044 QTY852018:QTY852044 RDU852018:RDU852044 RNQ852018:RNQ852044 RXM852018:RXM852044 SHI852018:SHI852044 SRE852018:SRE852044 TBA852018:TBA852044 TKW852018:TKW852044 TUS852018:TUS852044 UEO852018:UEO852044 UOK852018:UOK852044 UYG852018:UYG852044 VIC852018:VIC852044 VRY852018:VRY852044 WBU852018:WBU852044 WLQ852018:WLQ852044 WVM852018:WVM852044 E917554:E917580 JA917554:JA917580 SW917554:SW917580 ACS917554:ACS917580 AMO917554:AMO917580 AWK917554:AWK917580 BGG917554:BGG917580 BQC917554:BQC917580 BZY917554:BZY917580 CJU917554:CJU917580 CTQ917554:CTQ917580 DDM917554:DDM917580 DNI917554:DNI917580 DXE917554:DXE917580 EHA917554:EHA917580 EQW917554:EQW917580 FAS917554:FAS917580 FKO917554:FKO917580 FUK917554:FUK917580 GEG917554:GEG917580 GOC917554:GOC917580 GXY917554:GXY917580 HHU917554:HHU917580 HRQ917554:HRQ917580 IBM917554:IBM917580 ILI917554:ILI917580 IVE917554:IVE917580 JFA917554:JFA917580 JOW917554:JOW917580 JYS917554:JYS917580 KIO917554:KIO917580 KSK917554:KSK917580 LCG917554:LCG917580 LMC917554:LMC917580 LVY917554:LVY917580 MFU917554:MFU917580 MPQ917554:MPQ917580 MZM917554:MZM917580 NJI917554:NJI917580 NTE917554:NTE917580 ODA917554:ODA917580 OMW917554:OMW917580 OWS917554:OWS917580 PGO917554:PGO917580 PQK917554:PQK917580 QAG917554:QAG917580 QKC917554:QKC917580 QTY917554:QTY917580 RDU917554:RDU917580 RNQ917554:RNQ917580 RXM917554:RXM917580 SHI917554:SHI917580 SRE917554:SRE917580 TBA917554:TBA917580 TKW917554:TKW917580 TUS917554:TUS917580 UEO917554:UEO917580 UOK917554:UOK917580 UYG917554:UYG917580 VIC917554:VIC917580 VRY917554:VRY917580 WBU917554:WBU917580 WLQ917554:WLQ917580 WVM917554:WVM917580 E983090:E983116 JA983090:JA983116 SW983090:SW983116 ACS983090:ACS983116 AMO983090:AMO983116 AWK983090:AWK983116 BGG983090:BGG983116 BQC983090:BQC983116 BZY983090:BZY983116 CJU983090:CJU983116 CTQ983090:CTQ983116 DDM983090:DDM983116 DNI983090:DNI983116 DXE983090:DXE983116 EHA983090:EHA983116 EQW983090:EQW983116 FAS983090:FAS983116 FKO983090:FKO983116 FUK983090:FUK983116 GEG983090:GEG983116 GOC983090:GOC983116 GXY983090:GXY983116 HHU983090:HHU983116 HRQ983090:HRQ983116 IBM983090:IBM983116 ILI983090:ILI983116 IVE983090:IVE983116 JFA983090:JFA983116 JOW983090:JOW983116 JYS983090:JYS983116 KIO983090:KIO983116 KSK983090:KSK983116 LCG983090:LCG983116 LMC983090:LMC983116 LVY983090:LVY983116 MFU983090:MFU983116 MPQ983090:MPQ983116 MZM983090:MZM983116 NJI983090:NJI983116 NTE983090:NTE983116 ODA983090:ODA983116 OMW983090:OMW983116 OWS983090:OWS983116 PGO983090:PGO983116 PQK983090:PQK983116 QAG983090:QAG983116 QKC983090:QKC983116 QTY983090:QTY983116 RDU983090:RDU983116 RNQ983090:RNQ983116 RXM983090:RXM983116 SHI983090:SHI983116 SRE983090:SRE983116 TBA983090:TBA983116 TKW983090:TKW983116 TUS983090:TUS983116 UEO983090:UEO983116 UOK983090:UOK983116 UYG983090:UYG983116 VIC983090:VIC983116 VRY983090:VRY983116 WBU983090:WBU983116 WLQ983090:WLQ983116 WVM983090:WVM983116 JW50:JX76 TS50:TT76 ADO50:ADP76 ANK50:ANL76 AXG50:AXH76 BHC50:BHD76 BQY50:BQZ76 CAU50:CAV76 CKQ50:CKR76 CUM50:CUN76 DEI50:DEJ76 DOE50:DOF76 DYA50:DYB76 EHW50:EHX76 ERS50:ERT76 FBO50:FBP76 FLK50:FLL76 FVG50:FVH76 GFC50:GFD76 GOY50:GOZ76 GYU50:GYV76 HIQ50:HIR76 HSM50:HSN76 ICI50:ICJ76 IME50:IMF76 IWA50:IWB76 JFW50:JFX76 JPS50:JPT76 JZO50:JZP76 KJK50:KJL76 KTG50:KTH76 LDC50:LDD76 LMY50:LMZ76 LWU50:LWV76 MGQ50:MGR76 MQM50:MQN76 NAI50:NAJ76 NKE50:NKF76 NUA50:NUB76 ODW50:ODX76 ONS50:ONT76 OXO50:OXP76 PHK50:PHL76 PRG50:PRH76 QBC50:QBD76 QKY50:QKZ76 QUU50:QUV76 REQ50:RER76 ROM50:RON76 RYI50:RYJ76 SIE50:SIF76 SSA50:SSB76 TBW50:TBX76 TLS50:TLT76 TVO50:TVP76 UFK50:UFL76 UPG50:UPH76 UZC50:UZD76 VIY50:VIZ76 VSU50:VSV76 WCQ50:WCR76 WMM50:WMN76 WWI50:WWJ76 AA65586:AB65612 JW65586:JX65612 TS65586:TT65612 ADO65586:ADP65612 ANK65586:ANL65612 AXG65586:AXH65612 BHC65586:BHD65612 BQY65586:BQZ65612 CAU65586:CAV65612 CKQ65586:CKR65612 CUM65586:CUN65612 DEI65586:DEJ65612 DOE65586:DOF65612 DYA65586:DYB65612 EHW65586:EHX65612 ERS65586:ERT65612 FBO65586:FBP65612 FLK65586:FLL65612 FVG65586:FVH65612 GFC65586:GFD65612 GOY65586:GOZ65612 GYU65586:GYV65612 HIQ65586:HIR65612 HSM65586:HSN65612 ICI65586:ICJ65612 IME65586:IMF65612 IWA65586:IWB65612 JFW65586:JFX65612 JPS65586:JPT65612 JZO65586:JZP65612 KJK65586:KJL65612 KTG65586:KTH65612 LDC65586:LDD65612 LMY65586:LMZ65612 LWU65586:LWV65612 MGQ65586:MGR65612 MQM65586:MQN65612 NAI65586:NAJ65612 NKE65586:NKF65612 NUA65586:NUB65612 ODW65586:ODX65612 ONS65586:ONT65612 OXO65586:OXP65612 PHK65586:PHL65612 PRG65586:PRH65612 QBC65586:QBD65612 QKY65586:QKZ65612 QUU65586:QUV65612 REQ65586:RER65612 ROM65586:RON65612 RYI65586:RYJ65612 SIE65586:SIF65612 SSA65586:SSB65612 TBW65586:TBX65612 TLS65586:TLT65612 TVO65586:TVP65612 UFK65586:UFL65612 UPG65586:UPH65612 UZC65586:UZD65612 VIY65586:VIZ65612 VSU65586:VSV65612 WCQ65586:WCR65612 WMM65586:WMN65612 WWI65586:WWJ65612 AA131122:AB131148 JW131122:JX131148 TS131122:TT131148 ADO131122:ADP131148 ANK131122:ANL131148 AXG131122:AXH131148 BHC131122:BHD131148 BQY131122:BQZ131148 CAU131122:CAV131148 CKQ131122:CKR131148 CUM131122:CUN131148 DEI131122:DEJ131148 DOE131122:DOF131148 DYA131122:DYB131148 EHW131122:EHX131148 ERS131122:ERT131148 FBO131122:FBP131148 FLK131122:FLL131148 FVG131122:FVH131148 GFC131122:GFD131148 GOY131122:GOZ131148 GYU131122:GYV131148 HIQ131122:HIR131148 HSM131122:HSN131148 ICI131122:ICJ131148 IME131122:IMF131148 IWA131122:IWB131148 JFW131122:JFX131148 JPS131122:JPT131148 JZO131122:JZP131148 KJK131122:KJL131148 KTG131122:KTH131148 LDC131122:LDD131148 LMY131122:LMZ131148 LWU131122:LWV131148 MGQ131122:MGR131148 MQM131122:MQN131148 NAI131122:NAJ131148 NKE131122:NKF131148 NUA131122:NUB131148 ODW131122:ODX131148 ONS131122:ONT131148 OXO131122:OXP131148 PHK131122:PHL131148 PRG131122:PRH131148 QBC131122:QBD131148 QKY131122:QKZ131148 QUU131122:QUV131148 REQ131122:RER131148 ROM131122:RON131148 RYI131122:RYJ131148 SIE131122:SIF131148 SSA131122:SSB131148 TBW131122:TBX131148 TLS131122:TLT131148 TVO131122:TVP131148 UFK131122:UFL131148 UPG131122:UPH131148 UZC131122:UZD131148 VIY131122:VIZ131148 VSU131122:VSV131148 WCQ131122:WCR131148 WMM131122:WMN131148 WWI131122:WWJ131148 AA196658:AB196684 JW196658:JX196684 TS196658:TT196684 ADO196658:ADP196684 ANK196658:ANL196684 AXG196658:AXH196684 BHC196658:BHD196684 BQY196658:BQZ196684 CAU196658:CAV196684 CKQ196658:CKR196684 CUM196658:CUN196684 DEI196658:DEJ196684 DOE196658:DOF196684 DYA196658:DYB196684 EHW196658:EHX196684 ERS196658:ERT196684 FBO196658:FBP196684 FLK196658:FLL196684 FVG196658:FVH196684 GFC196658:GFD196684 GOY196658:GOZ196684 GYU196658:GYV196684 HIQ196658:HIR196684 HSM196658:HSN196684 ICI196658:ICJ196684 IME196658:IMF196684 IWA196658:IWB196684 JFW196658:JFX196684 JPS196658:JPT196684 JZO196658:JZP196684 KJK196658:KJL196684 KTG196658:KTH196684 LDC196658:LDD196684 LMY196658:LMZ196684 LWU196658:LWV196684 MGQ196658:MGR196684 MQM196658:MQN196684 NAI196658:NAJ196684 NKE196658:NKF196684 NUA196658:NUB196684 ODW196658:ODX196684 ONS196658:ONT196684 OXO196658:OXP196684 PHK196658:PHL196684 PRG196658:PRH196684 QBC196658:QBD196684 QKY196658:QKZ196684 QUU196658:QUV196684 REQ196658:RER196684 ROM196658:RON196684 RYI196658:RYJ196684 SIE196658:SIF196684 SSA196658:SSB196684 TBW196658:TBX196684 TLS196658:TLT196684 TVO196658:TVP196684 UFK196658:UFL196684 UPG196658:UPH196684 UZC196658:UZD196684 VIY196658:VIZ196684 VSU196658:VSV196684 WCQ196658:WCR196684 WMM196658:WMN196684 WWI196658:WWJ196684 AA262194:AB262220 JW262194:JX262220 TS262194:TT262220 ADO262194:ADP262220 ANK262194:ANL262220 AXG262194:AXH262220 BHC262194:BHD262220 BQY262194:BQZ262220 CAU262194:CAV262220 CKQ262194:CKR262220 CUM262194:CUN262220 DEI262194:DEJ262220 DOE262194:DOF262220 DYA262194:DYB262220 EHW262194:EHX262220 ERS262194:ERT262220 FBO262194:FBP262220 FLK262194:FLL262220 FVG262194:FVH262220 GFC262194:GFD262220 GOY262194:GOZ262220 GYU262194:GYV262220 HIQ262194:HIR262220 HSM262194:HSN262220 ICI262194:ICJ262220 IME262194:IMF262220 IWA262194:IWB262220 JFW262194:JFX262220 JPS262194:JPT262220 JZO262194:JZP262220 KJK262194:KJL262220 KTG262194:KTH262220 LDC262194:LDD262220 LMY262194:LMZ262220 LWU262194:LWV262220 MGQ262194:MGR262220 MQM262194:MQN262220 NAI262194:NAJ262220 NKE262194:NKF262220 NUA262194:NUB262220 ODW262194:ODX262220 ONS262194:ONT262220 OXO262194:OXP262220 PHK262194:PHL262220 PRG262194:PRH262220 QBC262194:QBD262220 QKY262194:QKZ262220 QUU262194:QUV262220 REQ262194:RER262220 ROM262194:RON262220 RYI262194:RYJ262220 SIE262194:SIF262220 SSA262194:SSB262220 TBW262194:TBX262220 TLS262194:TLT262220 TVO262194:TVP262220 UFK262194:UFL262220 UPG262194:UPH262220 UZC262194:UZD262220 VIY262194:VIZ262220 VSU262194:VSV262220 WCQ262194:WCR262220 WMM262194:WMN262220 WWI262194:WWJ262220 AA327730:AB327756 JW327730:JX327756 TS327730:TT327756 ADO327730:ADP327756 ANK327730:ANL327756 AXG327730:AXH327756 BHC327730:BHD327756 BQY327730:BQZ327756 CAU327730:CAV327756 CKQ327730:CKR327756 CUM327730:CUN327756 DEI327730:DEJ327756 DOE327730:DOF327756 DYA327730:DYB327756 EHW327730:EHX327756 ERS327730:ERT327756 FBO327730:FBP327756 FLK327730:FLL327756 FVG327730:FVH327756 GFC327730:GFD327756 GOY327730:GOZ327756 GYU327730:GYV327756 HIQ327730:HIR327756 HSM327730:HSN327756 ICI327730:ICJ327756 IME327730:IMF327756 IWA327730:IWB327756 JFW327730:JFX327756 JPS327730:JPT327756 JZO327730:JZP327756 KJK327730:KJL327756 KTG327730:KTH327756 LDC327730:LDD327756 LMY327730:LMZ327756 LWU327730:LWV327756 MGQ327730:MGR327756 MQM327730:MQN327756 NAI327730:NAJ327756 NKE327730:NKF327756 NUA327730:NUB327756 ODW327730:ODX327756 ONS327730:ONT327756 OXO327730:OXP327756 PHK327730:PHL327756 PRG327730:PRH327756 QBC327730:QBD327756 QKY327730:QKZ327756 QUU327730:QUV327756 REQ327730:RER327756 ROM327730:RON327756 RYI327730:RYJ327756 SIE327730:SIF327756 SSA327730:SSB327756 TBW327730:TBX327756 TLS327730:TLT327756 TVO327730:TVP327756 UFK327730:UFL327756 UPG327730:UPH327756 UZC327730:UZD327756 VIY327730:VIZ327756 VSU327730:VSV327756 WCQ327730:WCR327756 WMM327730:WMN327756 WWI327730:WWJ327756 AA393266:AB393292 JW393266:JX393292 TS393266:TT393292 ADO393266:ADP393292 ANK393266:ANL393292 AXG393266:AXH393292 BHC393266:BHD393292 BQY393266:BQZ393292 CAU393266:CAV393292 CKQ393266:CKR393292 CUM393266:CUN393292 DEI393266:DEJ393292 DOE393266:DOF393292 DYA393266:DYB393292 EHW393266:EHX393292 ERS393266:ERT393292 FBO393266:FBP393292 FLK393266:FLL393292 FVG393266:FVH393292 GFC393266:GFD393292 GOY393266:GOZ393292 GYU393266:GYV393292 HIQ393266:HIR393292 HSM393266:HSN393292 ICI393266:ICJ393292 IME393266:IMF393292 IWA393266:IWB393292 JFW393266:JFX393292 JPS393266:JPT393292 JZO393266:JZP393292 KJK393266:KJL393292 KTG393266:KTH393292 LDC393266:LDD393292 LMY393266:LMZ393292 LWU393266:LWV393292 MGQ393266:MGR393292 MQM393266:MQN393292 NAI393266:NAJ393292 NKE393266:NKF393292 NUA393266:NUB393292 ODW393266:ODX393292 ONS393266:ONT393292 OXO393266:OXP393292 PHK393266:PHL393292 PRG393266:PRH393292 QBC393266:QBD393292 QKY393266:QKZ393292 QUU393266:QUV393292 REQ393266:RER393292 ROM393266:RON393292 RYI393266:RYJ393292 SIE393266:SIF393292 SSA393266:SSB393292 TBW393266:TBX393292 TLS393266:TLT393292 TVO393266:TVP393292 UFK393266:UFL393292 UPG393266:UPH393292 UZC393266:UZD393292 VIY393266:VIZ393292 VSU393266:VSV393292 WCQ393266:WCR393292 WMM393266:WMN393292 WWI393266:WWJ393292 AA458802:AB458828 JW458802:JX458828 TS458802:TT458828 ADO458802:ADP458828 ANK458802:ANL458828 AXG458802:AXH458828 BHC458802:BHD458828 BQY458802:BQZ458828 CAU458802:CAV458828 CKQ458802:CKR458828 CUM458802:CUN458828 DEI458802:DEJ458828 DOE458802:DOF458828 DYA458802:DYB458828 EHW458802:EHX458828 ERS458802:ERT458828 FBO458802:FBP458828 FLK458802:FLL458828 FVG458802:FVH458828 GFC458802:GFD458828 GOY458802:GOZ458828 GYU458802:GYV458828 HIQ458802:HIR458828 HSM458802:HSN458828 ICI458802:ICJ458828 IME458802:IMF458828 IWA458802:IWB458828 JFW458802:JFX458828 JPS458802:JPT458828 JZO458802:JZP458828 KJK458802:KJL458828 KTG458802:KTH458828 LDC458802:LDD458828 LMY458802:LMZ458828 LWU458802:LWV458828 MGQ458802:MGR458828 MQM458802:MQN458828 NAI458802:NAJ458828 NKE458802:NKF458828 NUA458802:NUB458828 ODW458802:ODX458828 ONS458802:ONT458828 OXO458802:OXP458828 PHK458802:PHL458828 PRG458802:PRH458828 QBC458802:QBD458828 QKY458802:QKZ458828 QUU458802:QUV458828 REQ458802:RER458828 ROM458802:RON458828 RYI458802:RYJ458828 SIE458802:SIF458828 SSA458802:SSB458828 TBW458802:TBX458828 TLS458802:TLT458828 TVO458802:TVP458828 UFK458802:UFL458828 UPG458802:UPH458828 UZC458802:UZD458828 VIY458802:VIZ458828 VSU458802:VSV458828 WCQ458802:WCR458828 WMM458802:WMN458828 WWI458802:WWJ458828 AA524338:AB524364 JW524338:JX524364 TS524338:TT524364 ADO524338:ADP524364 ANK524338:ANL524364 AXG524338:AXH524364 BHC524338:BHD524364 BQY524338:BQZ524364 CAU524338:CAV524364 CKQ524338:CKR524364 CUM524338:CUN524364 DEI524338:DEJ524364 DOE524338:DOF524364 DYA524338:DYB524364 EHW524338:EHX524364 ERS524338:ERT524364 FBO524338:FBP524364 FLK524338:FLL524364 FVG524338:FVH524364 GFC524338:GFD524364 GOY524338:GOZ524364 GYU524338:GYV524364 HIQ524338:HIR524364 HSM524338:HSN524364 ICI524338:ICJ524364 IME524338:IMF524364 IWA524338:IWB524364 JFW524338:JFX524364 JPS524338:JPT524364 JZO524338:JZP524364 KJK524338:KJL524364 KTG524338:KTH524364 LDC524338:LDD524364 LMY524338:LMZ524364 LWU524338:LWV524364 MGQ524338:MGR524364 MQM524338:MQN524364 NAI524338:NAJ524364 NKE524338:NKF524364 NUA524338:NUB524364 ODW524338:ODX524364 ONS524338:ONT524364 OXO524338:OXP524364 PHK524338:PHL524364 PRG524338:PRH524364 QBC524338:QBD524364 QKY524338:QKZ524364 QUU524338:QUV524364 REQ524338:RER524364 ROM524338:RON524364 RYI524338:RYJ524364 SIE524338:SIF524364 SSA524338:SSB524364 TBW524338:TBX524364 TLS524338:TLT524364 TVO524338:TVP524364 UFK524338:UFL524364 UPG524338:UPH524364 UZC524338:UZD524364 VIY524338:VIZ524364 VSU524338:VSV524364 WCQ524338:WCR524364 WMM524338:WMN524364 WWI524338:WWJ524364 AA589874:AB589900 JW589874:JX589900 TS589874:TT589900 ADO589874:ADP589900 ANK589874:ANL589900 AXG589874:AXH589900 BHC589874:BHD589900 BQY589874:BQZ589900 CAU589874:CAV589900 CKQ589874:CKR589900 CUM589874:CUN589900 DEI589874:DEJ589900 DOE589874:DOF589900 DYA589874:DYB589900 EHW589874:EHX589900 ERS589874:ERT589900 FBO589874:FBP589900 FLK589874:FLL589900 FVG589874:FVH589900 GFC589874:GFD589900 GOY589874:GOZ589900 GYU589874:GYV589900 HIQ589874:HIR589900 HSM589874:HSN589900 ICI589874:ICJ589900 IME589874:IMF589900 IWA589874:IWB589900 JFW589874:JFX589900 JPS589874:JPT589900 JZO589874:JZP589900 KJK589874:KJL589900 KTG589874:KTH589900 LDC589874:LDD589900 LMY589874:LMZ589900 LWU589874:LWV589900 MGQ589874:MGR589900 MQM589874:MQN589900 NAI589874:NAJ589900 NKE589874:NKF589900 NUA589874:NUB589900 ODW589874:ODX589900 ONS589874:ONT589900 OXO589874:OXP589900 PHK589874:PHL589900 PRG589874:PRH589900 QBC589874:QBD589900 QKY589874:QKZ589900 QUU589874:QUV589900 REQ589874:RER589900 ROM589874:RON589900 RYI589874:RYJ589900 SIE589874:SIF589900 SSA589874:SSB589900 TBW589874:TBX589900 TLS589874:TLT589900 TVO589874:TVP589900 UFK589874:UFL589900 UPG589874:UPH589900 UZC589874:UZD589900 VIY589874:VIZ589900 VSU589874:VSV589900 WCQ589874:WCR589900 WMM589874:WMN589900 WWI589874:WWJ589900 AA655410:AB655436 JW655410:JX655436 TS655410:TT655436 ADO655410:ADP655436 ANK655410:ANL655436 AXG655410:AXH655436 BHC655410:BHD655436 BQY655410:BQZ655436 CAU655410:CAV655436 CKQ655410:CKR655436 CUM655410:CUN655436 DEI655410:DEJ655436 DOE655410:DOF655436 DYA655410:DYB655436 EHW655410:EHX655436 ERS655410:ERT655436 FBO655410:FBP655436 FLK655410:FLL655436 FVG655410:FVH655436 GFC655410:GFD655436 GOY655410:GOZ655436 GYU655410:GYV655436 HIQ655410:HIR655436 HSM655410:HSN655436 ICI655410:ICJ655436 IME655410:IMF655436 IWA655410:IWB655436 JFW655410:JFX655436 JPS655410:JPT655436 JZO655410:JZP655436 KJK655410:KJL655436 KTG655410:KTH655436 LDC655410:LDD655436 LMY655410:LMZ655436 LWU655410:LWV655436 MGQ655410:MGR655436 MQM655410:MQN655436 NAI655410:NAJ655436 NKE655410:NKF655436 NUA655410:NUB655436 ODW655410:ODX655436 ONS655410:ONT655436 OXO655410:OXP655436 PHK655410:PHL655436 PRG655410:PRH655436 QBC655410:QBD655436 QKY655410:QKZ655436 QUU655410:QUV655436 REQ655410:RER655436 ROM655410:RON655436 RYI655410:RYJ655436 SIE655410:SIF655436 SSA655410:SSB655436 TBW655410:TBX655436 TLS655410:TLT655436 TVO655410:TVP655436 UFK655410:UFL655436 UPG655410:UPH655436 UZC655410:UZD655436 VIY655410:VIZ655436 VSU655410:VSV655436 WCQ655410:WCR655436 WMM655410:WMN655436 WWI655410:WWJ655436 AA720946:AB720972 JW720946:JX720972 TS720946:TT720972 ADO720946:ADP720972 ANK720946:ANL720972 AXG720946:AXH720972 BHC720946:BHD720972 BQY720946:BQZ720972 CAU720946:CAV720972 CKQ720946:CKR720972 CUM720946:CUN720972 DEI720946:DEJ720972 DOE720946:DOF720972 DYA720946:DYB720972 EHW720946:EHX720972 ERS720946:ERT720972 FBO720946:FBP720972 FLK720946:FLL720972 FVG720946:FVH720972 GFC720946:GFD720972 GOY720946:GOZ720972 GYU720946:GYV720972 HIQ720946:HIR720972 HSM720946:HSN720972 ICI720946:ICJ720972 IME720946:IMF720972 IWA720946:IWB720972 JFW720946:JFX720972 JPS720946:JPT720972 JZO720946:JZP720972 KJK720946:KJL720972 KTG720946:KTH720972 LDC720946:LDD720972 LMY720946:LMZ720972 LWU720946:LWV720972 MGQ720946:MGR720972 MQM720946:MQN720972 NAI720946:NAJ720972 NKE720946:NKF720972 NUA720946:NUB720972 ODW720946:ODX720972 ONS720946:ONT720972 OXO720946:OXP720972 PHK720946:PHL720972 PRG720946:PRH720972 QBC720946:QBD720972 QKY720946:QKZ720972 QUU720946:QUV720972 REQ720946:RER720972 ROM720946:RON720972 RYI720946:RYJ720972 SIE720946:SIF720972 SSA720946:SSB720972 TBW720946:TBX720972 TLS720946:TLT720972 TVO720946:TVP720972 UFK720946:UFL720972 UPG720946:UPH720972 UZC720946:UZD720972 VIY720946:VIZ720972 VSU720946:VSV720972 WCQ720946:WCR720972 WMM720946:WMN720972 WWI720946:WWJ720972 AA786482:AB786508 JW786482:JX786508 TS786482:TT786508 ADO786482:ADP786508 ANK786482:ANL786508 AXG786482:AXH786508 BHC786482:BHD786508 BQY786482:BQZ786508 CAU786482:CAV786508 CKQ786482:CKR786508 CUM786482:CUN786508 DEI786482:DEJ786508 DOE786482:DOF786508 DYA786482:DYB786508 EHW786482:EHX786508 ERS786482:ERT786508 FBO786482:FBP786508 FLK786482:FLL786508 FVG786482:FVH786508 GFC786482:GFD786508 GOY786482:GOZ786508 GYU786482:GYV786508 HIQ786482:HIR786508 HSM786482:HSN786508 ICI786482:ICJ786508 IME786482:IMF786508 IWA786482:IWB786508 JFW786482:JFX786508 JPS786482:JPT786508 JZO786482:JZP786508 KJK786482:KJL786508 KTG786482:KTH786508 LDC786482:LDD786508 LMY786482:LMZ786508 LWU786482:LWV786508 MGQ786482:MGR786508 MQM786482:MQN786508 NAI786482:NAJ786508 NKE786482:NKF786508 NUA786482:NUB786508 ODW786482:ODX786508 ONS786482:ONT786508 OXO786482:OXP786508 PHK786482:PHL786508 PRG786482:PRH786508 QBC786482:QBD786508 QKY786482:QKZ786508 QUU786482:QUV786508 REQ786482:RER786508 ROM786482:RON786508 RYI786482:RYJ786508 SIE786482:SIF786508 SSA786482:SSB786508 TBW786482:TBX786508 TLS786482:TLT786508 TVO786482:TVP786508 UFK786482:UFL786508 UPG786482:UPH786508 UZC786482:UZD786508 VIY786482:VIZ786508 VSU786482:VSV786508 WCQ786482:WCR786508 WMM786482:WMN786508 WWI786482:WWJ786508 AA852018:AB852044 JW852018:JX852044 TS852018:TT852044 ADO852018:ADP852044 ANK852018:ANL852044 AXG852018:AXH852044 BHC852018:BHD852044 BQY852018:BQZ852044 CAU852018:CAV852044 CKQ852018:CKR852044 CUM852018:CUN852044 DEI852018:DEJ852044 DOE852018:DOF852044 DYA852018:DYB852044 EHW852018:EHX852044 ERS852018:ERT852044 FBO852018:FBP852044 FLK852018:FLL852044 FVG852018:FVH852044 GFC852018:GFD852044 GOY852018:GOZ852044 GYU852018:GYV852044 HIQ852018:HIR852044 HSM852018:HSN852044 ICI852018:ICJ852044 IME852018:IMF852044 IWA852018:IWB852044 JFW852018:JFX852044 JPS852018:JPT852044 JZO852018:JZP852044 KJK852018:KJL852044 KTG852018:KTH852044 LDC852018:LDD852044 LMY852018:LMZ852044 LWU852018:LWV852044 MGQ852018:MGR852044 MQM852018:MQN852044 NAI852018:NAJ852044 NKE852018:NKF852044 NUA852018:NUB852044 ODW852018:ODX852044 ONS852018:ONT852044 OXO852018:OXP852044 PHK852018:PHL852044 PRG852018:PRH852044 QBC852018:QBD852044 QKY852018:QKZ852044 QUU852018:QUV852044 REQ852018:RER852044 ROM852018:RON852044 RYI852018:RYJ852044 SIE852018:SIF852044 SSA852018:SSB852044 TBW852018:TBX852044 TLS852018:TLT852044 TVO852018:TVP852044 UFK852018:UFL852044 UPG852018:UPH852044 UZC852018:UZD852044 VIY852018:VIZ852044 VSU852018:VSV852044 WCQ852018:WCR852044 WMM852018:WMN852044 WWI852018:WWJ852044 AA917554:AB917580 JW917554:JX917580 TS917554:TT917580 ADO917554:ADP917580 ANK917554:ANL917580 AXG917554:AXH917580 BHC917554:BHD917580 BQY917554:BQZ917580 CAU917554:CAV917580 CKQ917554:CKR917580 CUM917554:CUN917580 DEI917554:DEJ917580 DOE917554:DOF917580 DYA917554:DYB917580 EHW917554:EHX917580 ERS917554:ERT917580 FBO917554:FBP917580 FLK917554:FLL917580 FVG917554:FVH917580 GFC917554:GFD917580 GOY917554:GOZ917580 GYU917554:GYV917580 HIQ917554:HIR917580 HSM917554:HSN917580 ICI917554:ICJ917580 IME917554:IMF917580 IWA917554:IWB917580 JFW917554:JFX917580 JPS917554:JPT917580 JZO917554:JZP917580 KJK917554:KJL917580 KTG917554:KTH917580 LDC917554:LDD917580 LMY917554:LMZ917580 LWU917554:LWV917580 MGQ917554:MGR917580 MQM917554:MQN917580 NAI917554:NAJ917580 NKE917554:NKF917580 NUA917554:NUB917580 ODW917554:ODX917580 ONS917554:ONT917580 OXO917554:OXP917580 PHK917554:PHL917580 PRG917554:PRH917580 QBC917554:QBD917580 QKY917554:QKZ917580 QUU917554:QUV917580 REQ917554:RER917580 ROM917554:RON917580 RYI917554:RYJ917580 SIE917554:SIF917580 SSA917554:SSB917580 TBW917554:TBX917580 TLS917554:TLT917580 TVO917554:TVP917580 UFK917554:UFL917580 UPG917554:UPH917580 UZC917554:UZD917580 VIY917554:VIZ917580 VSU917554:VSV917580 WCQ917554:WCR917580 WMM917554:WMN917580 WWI917554:WWJ917580 AA983090:AB983116 JW983090:JX983116 TS983090:TT983116 ADO983090:ADP983116 ANK983090:ANL983116 AXG983090:AXH983116 BHC983090:BHD983116 BQY983090:BQZ983116 CAU983090:CAV983116 CKQ983090:CKR983116 CUM983090:CUN983116 DEI983090:DEJ983116 DOE983090:DOF983116 DYA983090:DYB983116 EHW983090:EHX983116 ERS983090:ERT983116 FBO983090:FBP983116 FLK983090:FLL983116 FVG983090:FVH983116 GFC983090:GFD983116 GOY983090:GOZ983116 GYU983090:GYV983116 HIQ983090:HIR983116 HSM983090:HSN983116 ICI983090:ICJ983116 IME983090:IMF983116 IWA983090:IWB983116 JFW983090:JFX983116 JPS983090:JPT983116 JZO983090:JZP983116 KJK983090:KJL983116 KTG983090:KTH983116 LDC983090:LDD983116 LMY983090:LMZ983116 LWU983090:LWV983116 MGQ983090:MGR983116 MQM983090:MQN983116 NAI983090:NAJ983116 NKE983090:NKF983116 NUA983090:NUB983116 ODW983090:ODX983116 ONS983090:ONT983116 OXO983090:OXP983116 PHK983090:PHL983116 PRG983090:PRH983116 QBC983090:QBD983116 QKY983090:QKZ983116 QUU983090:QUV983116 REQ983090:RER983116 ROM983090:RON983116 RYI983090:RYJ983116 SIE983090:SIF983116 SSA983090:SSB983116 TBW983090:TBX983116 TLS983090:TLT983116 TVO983090:TVP983116 UFK983090:UFL983116 UPG983090:UPH983116 UZC983090:UZD983116 VIY983090:VIZ983116 VSU983090:VSV983116 WCQ983090:WCR983116 WMM983090:WMN983116 WWI983090:WWJ983116 JK50:JM76 TG50:TI76 ADC50:ADE76 AMY50:ANA76 AWU50:AWW76 BGQ50:BGS76 BQM50:BQO76 CAI50:CAK76 CKE50:CKG76 CUA50:CUC76 DDW50:DDY76 DNS50:DNU76 DXO50:DXQ76 EHK50:EHM76 ERG50:ERI76 FBC50:FBE76 FKY50:FLA76 FUU50:FUW76 GEQ50:GES76 GOM50:GOO76 GYI50:GYK76 HIE50:HIG76 HSA50:HSC76 IBW50:IBY76 ILS50:ILU76 IVO50:IVQ76 JFK50:JFM76 JPG50:JPI76 JZC50:JZE76 KIY50:KJA76 KSU50:KSW76 LCQ50:LCS76 LMM50:LMO76 LWI50:LWK76 MGE50:MGG76 MQA50:MQC76 MZW50:MZY76 NJS50:NJU76 NTO50:NTQ76 ODK50:ODM76 ONG50:ONI76 OXC50:OXE76 PGY50:PHA76 PQU50:PQW76 QAQ50:QAS76 QKM50:QKO76 QUI50:QUK76 REE50:REG76 ROA50:ROC76 RXW50:RXY76 SHS50:SHU76 SRO50:SRQ76 TBK50:TBM76 TLG50:TLI76 TVC50:TVE76 UEY50:UFA76 UOU50:UOW76 UYQ50:UYS76 VIM50:VIO76 VSI50:VSK76 WCE50:WCG76 WMA50:WMC76 WVW50:WVY76 O65586:Q65612 JK65586:JM65612 TG65586:TI65612 ADC65586:ADE65612 AMY65586:ANA65612 AWU65586:AWW65612 BGQ65586:BGS65612 BQM65586:BQO65612 CAI65586:CAK65612 CKE65586:CKG65612 CUA65586:CUC65612 DDW65586:DDY65612 DNS65586:DNU65612 DXO65586:DXQ65612 EHK65586:EHM65612 ERG65586:ERI65612 FBC65586:FBE65612 FKY65586:FLA65612 FUU65586:FUW65612 GEQ65586:GES65612 GOM65586:GOO65612 GYI65586:GYK65612 HIE65586:HIG65612 HSA65586:HSC65612 IBW65586:IBY65612 ILS65586:ILU65612 IVO65586:IVQ65612 JFK65586:JFM65612 JPG65586:JPI65612 JZC65586:JZE65612 KIY65586:KJA65612 KSU65586:KSW65612 LCQ65586:LCS65612 LMM65586:LMO65612 LWI65586:LWK65612 MGE65586:MGG65612 MQA65586:MQC65612 MZW65586:MZY65612 NJS65586:NJU65612 NTO65586:NTQ65612 ODK65586:ODM65612 ONG65586:ONI65612 OXC65586:OXE65612 PGY65586:PHA65612 PQU65586:PQW65612 QAQ65586:QAS65612 QKM65586:QKO65612 QUI65586:QUK65612 REE65586:REG65612 ROA65586:ROC65612 RXW65586:RXY65612 SHS65586:SHU65612 SRO65586:SRQ65612 TBK65586:TBM65612 TLG65586:TLI65612 TVC65586:TVE65612 UEY65586:UFA65612 UOU65586:UOW65612 UYQ65586:UYS65612 VIM65586:VIO65612 VSI65586:VSK65612 WCE65586:WCG65612 WMA65586:WMC65612 WVW65586:WVY65612 O131122:Q131148 JK131122:JM131148 TG131122:TI131148 ADC131122:ADE131148 AMY131122:ANA131148 AWU131122:AWW131148 BGQ131122:BGS131148 BQM131122:BQO131148 CAI131122:CAK131148 CKE131122:CKG131148 CUA131122:CUC131148 DDW131122:DDY131148 DNS131122:DNU131148 DXO131122:DXQ131148 EHK131122:EHM131148 ERG131122:ERI131148 FBC131122:FBE131148 FKY131122:FLA131148 FUU131122:FUW131148 GEQ131122:GES131148 GOM131122:GOO131148 GYI131122:GYK131148 HIE131122:HIG131148 HSA131122:HSC131148 IBW131122:IBY131148 ILS131122:ILU131148 IVO131122:IVQ131148 JFK131122:JFM131148 JPG131122:JPI131148 JZC131122:JZE131148 KIY131122:KJA131148 KSU131122:KSW131148 LCQ131122:LCS131148 LMM131122:LMO131148 LWI131122:LWK131148 MGE131122:MGG131148 MQA131122:MQC131148 MZW131122:MZY131148 NJS131122:NJU131148 NTO131122:NTQ131148 ODK131122:ODM131148 ONG131122:ONI131148 OXC131122:OXE131148 PGY131122:PHA131148 PQU131122:PQW131148 QAQ131122:QAS131148 QKM131122:QKO131148 QUI131122:QUK131148 REE131122:REG131148 ROA131122:ROC131148 RXW131122:RXY131148 SHS131122:SHU131148 SRO131122:SRQ131148 TBK131122:TBM131148 TLG131122:TLI131148 TVC131122:TVE131148 UEY131122:UFA131148 UOU131122:UOW131148 UYQ131122:UYS131148 VIM131122:VIO131148 VSI131122:VSK131148 WCE131122:WCG131148 WMA131122:WMC131148 WVW131122:WVY131148 O196658:Q196684 JK196658:JM196684 TG196658:TI196684 ADC196658:ADE196684 AMY196658:ANA196684 AWU196658:AWW196684 BGQ196658:BGS196684 BQM196658:BQO196684 CAI196658:CAK196684 CKE196658:CKG196684 CUA196658:CUC196684 DDW196658:DDY196684 DNS196658:DNU196684 DXO196658:DXQ196684 EHK196658:EHM196684 ERG196658:ERI196684 FBC196658:FBE196684 FKY196658:FLA196684 FUU196658:FUW196684 GEQ196658:GES196684 GOM196658:GOO196684 GYI196658:GYK196684 HIE196658:HIG196684 HSA196658:HSC196684 IBW196658:IBY196684 ILS196658:ILU196684 IVO196658:IVQ196684 JFK196658:JFM196684 JPG196658:JPI196684 JZC196658:JZE196684 KIY196658:KJA196684 KSU196658:KSW196684 LCQ196658:LCS196684 LMM196658:LMO196684 LWI196658:LWK196684 MGE196658:MGG196684 MQA196658:MQC196684 MZW196658:MZY196684 NJS196658:NJU196684 NTO196658:NTQ196684 ODK196658:ODM196684 ONG196658:ONI196684 OXC196658:OXE196684 PGY196658:PHA196684 PQU196658:PQW196684 QAQ196658:QAS196684 QKM196658:QKO196684 QUI196658:QUK196684 REE196658:REG196684 ROA196658:ROC196684 RXW196658:RXY196684 SHS196658:SHU196684 SRO196658:SRQ196684 TBK196658:TBM196684 TLG196658:TLI196684 TVC196658:TVE196684 UEY196658:UFA196684 UOU196658:UOW196684 UYQ196658:UYS196684 VIM196658:VIO196684 VSI196658:VSK196684 WCE196658:WCG196684 WMA196658:WMC196684 WVW196658:WVY196684 O262194:Q262220 JK262194:JM262220 TG262194:TI262220 ADC262194:ADE262220 AMY262194:ANA262220 AWU262194:AWW262220 BGQ262194:BGS262220 BQM262194:BQO262220 CAI262194:CAK262220 CKE262194:CKG262220 CUA262194:CUC262220 DDW262194:DDY262220 DNS262194:DNU262220 DXO262194:DXQ262220 EHK262194:EHM262220 ERG262194:ERI262220 FBC262194:FBE262220 FKY262194:FLA262220 FUU262194:FUW262220 GEQ262194:GES262220 GOM262194:GOO262220 GYI262194:GYK262220 HIE262194:HIG262220 HSA262194:HSC262220 IBW262194:IBY262220 ILS262194:ILU262220 IVO262194:IVQ262220 JFK262194:JFM262220 JPG262194:JPI262220 JZC262194:JZE262220 KIY262194:KJA262220 KSU262194:KSW262220 LCQ262194:LCS262220 LMM262194:LMO262220 LWI262194:LWK262220 MGE262194:MGG262220 MQA262194:MQC262220 MZW262194:MZY262220 NJS262194:NJU262220 NTO262194:NTQ262220 ODK262194:ODM262220 ONG262194:ONI262220 OXC262194:OXE262220 PGY262194:PHA262220 PQU262194:PQW262220 QAQ262194:QAS262220 QKM262194:QKO262220 QUI262194:QUK262220 REE262194:REG262220 ROA262194:ROC262220 RXW262194:RXY262220 SHS262194:SHU262220 SRO262194:SRQ262220 TBK262194:TBM262220 TLG262194:TLI262220 TVC262194:TVE262220 UEY262194:UFA262220 UOU262194:UOW262220 UYQ262194:UYS262220 VIM262194:VIO262220 VSI262194:VSK262220 WCE262194:WCG262220 WMA262194:WMC262220 WVW262194:WVY262220 O327730:Q327756 JK327730:JM327756 TG327730:TI327756 ADC327730:ADE327756 AMY327730:ANA327756 AWU327730:AWW327756 BGQ327730:BGS327756 BQM327730:BQO327756 CAI327730:CAK327756 CKE327730:CKG327756 CUA327730:CUC327756 DDW327730:DDY327756 DNS327730:DNU327756 DXO327730:DXQ327756 EHK327730:EHM327756 ERG327730:ERI327756 FBC327730:FBE327756 FKY327730:FLA327756 FUU327730:FUW327756 GEQ327730:GES327756 GOM327730:GOO327756 GYI327730:GYK327756 HIE327730:HIG327756 HSA327730:HSC327756 IBW327730:IBY327756 ILS327730:ILU327756 IVO327730:IVQ327756 JFK327730:JFM327756 JPG327730:JPI327756 JZC327730:JZE327756 KIY327730:KJA327756 KSU327730:KSW327756 LCQ327730:LCS327756 LMM327730:LMO327756 LWI327730:LWK327756 MGE327730:MGG327756 MQA327730:MQC327756 MZW327730:MZY327756 NJS327730:NJU327756 NTO327730:NTQ327756 ODK327730:ODM327756 ONG327730:ONI327756 OXC327730:OXE327756 PGY327730:PHA327756 PQU327730:PQW327756 QAQ327730:QAS327756 QKM327730:QKO327756 QUI327730:QUK327756 REE327730:REG327756 ROA327730:ROC327756 RXW327730:RXY327756 SHS327730:SHU327756 SRO327730:SRQ327756 TBK327730:TBM327756 TLG327730:TLI327756 TVC327730:TVE327756 UEY327730:UFA327756 UOU327730:UOW327756 UYQ327730:UYS327756 VIM327730:VIO327756 VSI327730:VSK327756 WCE327730:WCG327756 WMA327730:WMC327756 WVW327730:WVY327756 O393266:Q393292 JK393266:JM393292 TG393266:TI393292 ADC393266:ADE393292 AMY393266:ANA393292 AWU393266:AWW393292 BGQ393266:BGS393292 BQM393266:BQO393292 CAI393266:CAK393292 CKE393266:CKG393292 CUA393266:CUC393292 DDW393266:DDY393292 DNS393266:DNU393292 DXO393266:DXQ393292 EHK393266:EHM393292 ERG393266:ERI393292 FBC393266:FBE393292 FKY393266:FLA393292 FUU393266:FUW393292 GEQ393266:GES393292 GOM393266:GOO393292 GYI393266:GYK393292 HIE393266:HIG393292 HSA393266:HSC393292 IBW393266:IBY393292 ILS393266:ILU393292 IVO393266:IVQ393292 JFK393266:JFM393292 JPG393266:JPI393292 JZC393266:JZE393292 KIY393266:KJA393292 KSU393266:KSW393292 LCQ393266:LCS393292 LMM393266:LMO393292 LWI393266:LWK393292 MGE393266:MGG393292 MQA393266:MQC393292 MZW393266:MZY393292 NJS393266:NJU393292 NTO393266:NTQ393292 ODK393266:ODM393292 ONG393266:ONI393292 OXC393266:OXE393292 PGY393266:PHA393292 PQU393266:PQW393292 QAQ393266:QAS393292 QKM393266:QKO393292 QUI393266:QUK393292 REE393266:REG393292 ROA393266:ROC393292 RXW393266:RXY393292 SHS393266:SHU393292 SRO393266:SRQ393292 TBK393266:TBM393292 TLG393266:TLI393292 TVC393266:TVE393292 UEY393266:UFA393292 UOU393266:UOW393292 UYQ393266:UYS393292 VIM393266:VIO393292 VSI393266:VSK393292 WCE393266:WCG393292 WMA393266:WMC393292 WVW393266:WVY393292 O458802:Q458828 JK458802:JM458828 TG458802:TI458828 ADC458802:ADE458828 AMY458802:ANA458828 AWU458802:AWW458828 BGQ458802:BGS458828 BQM458802:BQO458828 CAI458802:CAK458828 CKE458802:CKG458828 CUA458802:CUC458828 DDW458802:DDY458828 DNS458802:DNU458828 DXO458802:DXQ458828 EHK458802:EHM458828 ERG458802:ERI458828 FBC458802:FBE458828 FKY458802:FLA458828 FUU458802:FUW458828 GEQ458802:GES458828 GOM458802:GOO458828 GYI458802:GYK458828 HIE458802:HIG458828 HSA458802:HSC458828 IBW458802:IBY458828 ILS458802:ILU458828 IVO458802:IVQ458828 JFK458802:JFM458828 JPG458802:JPI458828 JZC458802:JZE458828 KIY458802:KJA458828 KSU458802:KSW458828 LCQ458802:LCS458828 LMM458802:LMO458828 LWI458802:LWK458828 MGE458802:MGG458828 MQA458802:MQC458828 MZW458802:MZY458828 NJS458802:NJU458828 NTO458802:NTQ458828 ODK458802:ODM458828 ONG458802:ONI458828 OXC458802:OXE458828 PGY458802:PHA458828 PQU458802:PQW458828 QAQ458802:QAS458828 QKM458802:QKO458828 QUI458802:QUK458828 REE458802:REG458828 ROA458802:ROC458828 RXW458802:RXY458828 SHS458802:SHU458828 SRO458802:SRQ458828 TBK458802:TBM458828 TLG458802:TLI458828 TVC458802:TVE458828 UEY458802:UFA458828 UOU458802:UOW458828 UYQ458802:UYS458828 VIM458802:VIO458828 VSI458802:VSK458828 WCE458802:WCG458828 WMA458802:WMC458828 WVW458802:WVY458828 O524338:Q524364 JK524338:JM524364 TG524338:TI524364 ADC524338:ADE524364 AMY524338:ANA524364 AWU524338:AWW524364 BGQ524338:BGS524364 BQM524338:BQO524364 CAI524338:CAK524364 CKE524338:CKG524364 CUA524338:CUC524364 DDW524338:DDY524364 DNS524338:DNU524364 DXO524338:DXQ524364 EHK524338:EHM524364 ERG524338:ERI524364 FBC524338:FBE524364 FKY524338:FLA524364 FUU524338:FUW524364 GEQ524338:GES524364 GOM524338:GOO524364 GYI524338:GYK524364 HIE524338:HIG524364 HSA524338:HSC524364 IBW524338:IBY524364 ILS524338:ILU524364 IVO524338:IVQ524364 JFK524338:JFM524364 JPG524338:JPI524364 JZC524338:JZE524364 KIY524338:KJA524364 KSU524338:KSW524364 LCQ524338:LCS524364 LMM524338:LMO524364 LWI524338:LWK524364 MGE524338:MGG524364 MQA524338:MQC524364 MZW524338:MZY524364 NJS524338:NJU524364 NTO524338:NTQ524364 ODK524338:ODM524364 ONG524338:ONI524364 OXC524338:OXE524364 PGY524338:PHA524364 PQU524338:PQW524364 QAQ524338:QAS524364 QKM524338:QKO524364 QUI524338:QUK524364 REE524338:REG524364 ROA524338:ROC524364 RXW524338:RXY524364 SHS524338:SHU524364 SRO524338:SRQ524364 TBK524338:TBM524364 TLG524338:TLI524364 TVC524338:TVE524364 UEY524338:UFA524364 UOU524338:UOW524364 UYQ524338:UYS524364 VIM524338:VIO524364 VSI524338:VSK524364 WCE524338:WCG524364 WMA524338:WMC524364 WVW524338:WVY524364 O589874:Q589900 JK589874:JM589900 TG589874:TI589900 ADC589874:ADE589900 AMY589874:ANA589900 AWU589874:AWW589900 BGQ589874:BGS589900 BQM589874:BQO589900 CAI589874:CAK589900 CKE589874:CKG589900 CUA589874:CUC589900 DDW589874:DDY589900 DNS589874:DNU589900 DXO589874:DXQ589900 EHK589874:EHM589900 ERG589874:ERI589900 FBC589874:FBE589900 FKY589874:FLA589900 FUU589874:FUW589900 GEQ589874:GES589900 GOM589874:GOO589900 GYI589874:GYK589900 HIE589874:HIG589900 HSA589874:HSC589900 IBW589874:IBY589900 ILS589874:ILU589900 IVO589874:IVQ589900 JFK589874:JFM589900 JPG589874:JPI589900 JZC589874:JZE589900 KIY589874:KJA589900 KSU589874:KSW589900 LCQ589874:LCS589900 LMM589874:LMO589900 LWI589874:LWK589900 MGE589874:MGG589900 MQA589874:MQC589900 MZW589874:MZY589900 NJS589874:NJU589900 NTO589874:NTQ589900 ODK589874:ODM589900 ONG589874:ONI589900 OXC589874:OXE589900 PGY589874:PHA589900 PQU589874:PQW589900 QAQ589874:QAS589900 QKM589874:QKO589900 QUI589874:QUK589900 REE589874:REG589900 ROA589874:ROC589900 RXW589874:RXY589900 SHS589874:SHU589900 SRO589874:SRQ589900 TBK589874:TBM589900 TLG589874:TLI589900 TVC589874:TVE589900 UEY589874:UFA589900 UOU589874:UOW589900 UYQ589874:UYS589900 VIM589874:VIO589900 VSI589874:VSK589900 WCE589874:WCG589900 WMA589874:WMC589900 WVW589874:WVY589900 O655410:Q655436 JK655410:JM655436 TG655410:TI655436 ADC655410:ADE655436 AMY655410:ANA655436 AWU655410:AWW655436 BGQ655410:BGS655436 BQM655410:BQO655436 CAI655410:CAK655436 CKE655410:CKG655436 CUA655410:CUC655436 DDW655410:DDY655436 DNS655410:DNU655436 DXO655410:DXQ655436 EHK655410:EHM655436 ERG655410:ERI655436 FBC655410:FBE655436 FKY655410:FLA655436 FUU655410:FUW655436 GEQ655410:GES655436 GOM655410:GOO655436 GYI655410:GYK655436 HIE655410:HIG655436 HSA655410:HSC655436 IBW655410:IBY655436 ILS655410:ILU655436 IVO655410:IVQ655436 JFK655410:JFM655436 JPG655410:JPI655436 JZC655410:JZE655436 KIY655410:KJA655436 KSU655410:KSW655436 LCQ655410:LCS655436 LMM655410:LMO655436 LWI655410:LWK655436 MGE655410:MGG655436 MQA655410:MQC655436 MZW655410:MZY655436 NJS655410:NJU655436 NTO655410:NTQ655436 ODK655410:ODM655436 ONG655410:ONI655436 OXC655410:OXE655436 PGY655410:PHA655436 PQU655410:PQW655436 QAQ655410:QAS655436 QKM655410:QKO655436 QUI655410:QUK655436 REE655410:REG655436 ROA655410:ROC655436 RXW655410:RXY655436 SHS655410:SHU655436 SRO655410:SRQ655436 TBK655410:TBM655436 TLG655410:TLI655436 TVC655410:TVE655436 UEY655410:UFA655436 UOU655410:UOW655436 UYQ655410:UYS655436 VIM655410:VIO655436 VSI655410:VSK655436 WCE655410:WCG655436 WMA655410:WMC655436 WVW655410:WVY655436 O720946:Q720972 JK720946:JM720972 TG720946:TI720972 ADC720946:ADE720972 AMY720946:ANA720972 AWU720946:AWW720972 BGQ720946:BGS720972 BQM720946:BQO720972 CAI720946:CAK720972 CKE720946:CKG720972 CUA720946:CUC720972 DDW720946:DDY720972 DNS720946:DNU720972 DXO720946:DXQ720972 EHK720946:EHM720972 ERG720946:ERI720972 FBC720946:FBE720972 FKY720946:FLA720972 FUU720946:FUW720972 GEQ720946:GES720972 GOM720946:GOO720972 GYI720946:GYK720972 HIE720946:HIG720972 HSA720946:HSC720972 IBW720946:IBY720972 ILS720946:ILU720972 IVO720946:IVQ720972 JFK720946:JFM720972 JPG720946:JPI720972 JZC720946:JZE720972 KIY720946:KJA720972 KSU720946:KSW720972 LCQ720946:LCS720972 LMM720946:LMO720972 LWI720946:LWK720972 MGE720946:MGG720972 MQA720946:MQC720972 MZW720946:MZY720972 NJS720946:NJU720972 NTO720946:NTQ720972 ODK720946:ODM720972 ONG720946:ONI720972 OXC720946:OXE720972 PGY720946:PHA720972 PQU720946:PQW720972 QAQ720946:QAS720972 QKM720946:QKO720972 QUI720946:QUK720972 REE720946:REG720972 ROA720946:ROC720972 RXW720946:RXY720972 SHS720946:SHU720972 SRO720946:SRQ720972 TBK720946:TBM720972 TLG720946:TLI720972 TVC720946:TVE720972 UEY720946:UFA720972 UOU720946:UOW720972 UYQ720946:UYS720972 VIM720946:VIO720972 VSI720946:VSK720972 WCE720946:WCG720972 WMA720946:WMC720972 WVW720946:WVY720972 O786482:Q786508 JK786482:JM786508 TG786482:TI786508 ADC786482:ADE786508 AMY786482:ANA786508 AWU786482:AWW786508 BGQ786482:BGS786508 BQM786482:BQO786508 CAI786482:CAK786508 CKE786482:CKG786508 CUA786482:CUC786508 DDW786482:DDY786508 DNS786482:DNU786508 DXO786482:DXQ786508 EHK786482:EHM786508 ERG786482:ERI786508 FBC786482:FBE786508 FKY786482:FLA786508 FUU786482:FUW786508 GEQ786482:GES786508 GOM786482:GOO786508 GYI786482:GYK786508 HIE786482:HIG786508 HSA786482:HSC786508 IBW786482:IBY786508 ILS786482:ILU786508 IVO786482:IVQ786508 JFK786482:JFM786508 JPG786482:JPI786508 JZC786482:JZE786508 KIY786482:KJA786508 KSU786482:KSW786508 LCQ786482:LCS786508 LMM786482:LMO786508 LWI786482:LWK786508 MGE786482:MGG786508 MQA786482:MQC786508 MZW786482:MZY786508 NJS786482:NJU786508 NTO786482:NTQ786508 ODK786482:ODM786508 ONG786482:ONI786508 OXC786482:OXE786508 PGY786482:PHA786508 PQU786482:PQW786508 QAQ786482:QAS786508 QKM786482:QKO786508 QUI786482:QUK786508 REE786482:REG786508 ROA786482:ROC786508 RXW786482:RXY786508 SHS786482:SHU786508 SRO786482:SRQ786508 TBK786482:TBM786508 TLG786482:TLI786508 TVC786482:TVE786508 UEY786482:UFA786508 UOU786482:UOW786508 UYQ786482:UYS786508 VIM786482:VIO786508 VSI786482:VSK786508 WCE786482:WCG786508 WMA786482:WMC786508 WVW786482:WVY786508 O852018:Q852044 JK852018:JM852044 TG852018:TI852044 ADC852018:ADE852044 AMY852018:ANA852044 AWU852018:AWW852044 BGQ852018:BGS852044 BQM852018:BQO852044 CAI852018:CAK852044 CKE852018:CKG852044 CUA852018:CUC852044 DDW852018:DDY852044 DNS852018:DNU852044 DXO852018:DXQ852044 EHK852018:EHM852044 ERG852018:ERI852044 FBC852018:FBE852044 FKY852018:FLA852044 FUU852018:FUW852044 GEQ852018:GES852044 GOM852018:GOO852044 GYI852018:GYK852044 HIE852018:HIG852044 HSA852018:HSC852044 IBW852018:IBY852044 ILS852018:ILU852044 IVO852018:IVQ852044 JFK852018:JFM852044 JPG852018:JPI852044 JZC852018:JZE852044 KIY852018:KJA852044 KSU852018:KSW852044 LCQ852018:LCS852044 LMM852018:LMO852044 LWI852018:LWK852044 MGE852018:MGG852044 MQA852018:MQC852044 MZW852018:MZY852044 NJS852018:NJU852044 NTO852018:NTQ852044 ODK852018:ODM852044 ONG852018:ONI852044 OXC852018:OXE852044 PGY852018:PHA852044 PQU852018:PQW852044 QAQ852018:QAS852044 QKM852018:QKO852044 QUI852018:QUK852044 REE852018:REG852044 ROA852018:ROC852044 RXW852018:RXY852044 SHS852018:SHU852044 SRO852018:SRQ852044 TBK852018:TBM852044 TLG852018:TLI852044 TVC852018:TVE852044 UEY852018:UFA852044 UOU852018:UOW852044 UYQ852018:UYS852044 VIM852018:VIO852044 VSI852018:VSK852044 WCE852018:WCG852044 WMA852018:WMC852044 WVW852018:WVY852044 O917554:Q917580 JK917554:JM917580 TG917554:TI917580 ADC917554:ADE917580 AMY917554:ANA917580 AWU917554:AWW917580 BGQ917554:BGS917580 BQM917554:BQO917580 CAI917554:CAK917580 CKE917554:CKG917580 CUA917554:CUC917580 DDW917554:DDY917580 DNS917554:DNU917580 DXO917554:DXQ917580 EHK917554:EHM917580 ERG917554:ERI917580 FBC917554:FBE917580 FKY917554:FLA917580 FUU917554:FUW917580 GEQ917554:GES917580 GOM917554:GOO917580 GYI917554:GYK917580 HIE917554:HIG917580 HSA917554:HSC917580 IBW917554:IBY917580 ILS917554:ILU917580 IVO917554:IVQ917580 JFK917554:JFM917580 JPG917554:JPI917580 JZC917554:JZE917580 KIY917554:KJA917580 KSU917554:KSW917580 LCQ917554:LCS917580 LMM917554:LMO917580 LWI917554:LWK917580 MGE917554:MGG917580 MQA917554:MQC917580 MZW917554:MZY917580 NJS917554:NJU917580 NTO917554:NTQ917580 ODK917554:ODM917580 ONG917554:ONI917580 OXC917554:OXE917580 PGY917554:PHA917580 PQU917554:PQW917580 QAQ917554:QAS917580 QKM917554:QKO917580 QUI917554:QUK917580 REE917554:REG917580 ROA917554:ROC917580 RXW917554:RXY917580 SHS917554:SHU917580 SRO917554:SRQ917580 TBK917554:TBM917580 TLG917554:TLI917580 TVC917554:TVE917580 UEY917554:UFA917580 UOU917554:UOW917580 UYQ917554:UYS917580 VIM917554:VIO917580 VSI917554:VSK917580 WCE917554:WCG917580 WMA917554:WMC917580 WVW917554:WVY917580 O983090:Q983116 JK983090:JM983116 TG983090:TI983116 ADC983090:ADE983116 AMY983090:ANA983116 AWU983090:AWW983116 BGQ983090:BGS983116 BQM983090:BQO983116 CAI983090:CAK983116 CKE983090:CKG983116 CUA983090:CUC983116 DDW983090:DDY983116 DNS983090:DNU983116 DXO983090:DXQ983116 EHK983090:EHM983116 ERG983090:ERI983116 FBC983090:FBE983116 FKY983090:FLA983116 FUU983090:FUW983116 GEQ983090:GES983116 GOM983090:GOO983116 GYI983090:GYK983116 HIE983090:HIG983116 HSA983090:HSC983116 IBW983090:IBY983116 ILS983090:ILU983116 IVO983090:IVQ983116 JFK983090:JFM983116 JPG983090:JPI983116 JZC983090:JZE983116 KIY983090:KJA983116 KSU983090:KSW983116 LCQ983090:LCS983116 LMM983090:LMO983116 LWI983090:LWK983116 MGE983090:MGG983116 MQA983090:MQC983116 MZW983090:MZY983116 NJS983090:NJU983116 NTO983090:NTQ983116 ODK983090:ODM983116 ONG983090:ONI983116 OXC983090:OXE983116 PGY983090:PHA983116 PQU983090:PQW983116 QAQ983090:QAS983116 QKM983090:QKO983116 QUI983090:QUK983116 REE983090:REG983116 ROA983090:ROC983116 RXW983090:RXY983116 SHS983090:SHU983116 SRO983090:SRQ983116 TBK983090:TBM983116 TLG983090:TLI983116 TVC983090:TVE983116 UEY983090:UFA983116 UOU983090:UOW983116 UYQ983090:UYS983116 VIM983090:VIO983116 VSI983090:VSK983116 WCE983090:WCG983116 WMA983090:WMC983116 WVW983090:WVY983116 JS50:JU76 TO50:TQ76 ADK50:ADM76 ANG50:ANI76 AXC50:AXE76 BGY50:BHA76 BQU50:BQW76 CAQ50:CAS76 CKM50:CKO76 CUI50:CUK76 DEE50:DEG76 DOA50:DOC76 DXW50:DXY76 EHS50:EHU76 ERO50:ERQ76 FBK50:FBM76 FLG50:FLI76 FVC50:FVE76 GEY50:GFA76 GOU50:GOW76 GYQ50:GYS76 HIM50:HIO76 HSI50:HSK76 ICE50:ICG76 IMA50:IMC76 IVW50:IVY76 JFS50:JFU76 JPO50:JPQ76 JZK50:JZM76 KJG50:KJI76 KTC50:KTE76 LCY50:LDA76 LMU50:LMW76 LWQ50:LWS76 MGM50:MGO76 MQI50:MQK76 NAE50:NAG76 NKA50:NKC76 NTW50:NTY76 ODS50:ODU76 ONO50:ONQ76 OXK50:OXM76 PHG50:PHI76 PRC50:PRE76 QAY50:QBA76 QKU50:QKW76 QUQ50:QUS76 REM50:REO76 ROI50:ROK76 RYE50:RYG76 SIA50:SIC76 SRW50:SRY76 TBS50:TBU76 TLO50:TLQ76 TVK50:TVM76 UFG50:UFI76 UPC50:UPE76 UYY50:UZA76 VIU50:VIW76 VSQ50:VSS76 WCM50:WCO76 WMI50:WMK76 WWE50:WWG76 W65586:Y65612 JS65586:JU65612 TO65586:TQ65612 ADK65586:ADM65612 ANG65586:ANI65612 AXC65586:AXE65612 BGY65586:BHA65612 BQU65586:BQW65612 CAQ65586:CAS65612 CKM65586:CKO65612 CUI65586:CUK65612 DEE65586:DEG65612 DOA65586:DOC65612 DXW65586:DXY65612 EHS65586:EHU65612 ERO65586:ERQ65612 FBK65586:FBM65612 FLG65586:FLI65612 FVC65586:FVE65612 GEY65586:GFA65612 GOU65586:GOW65612 GYQ65586:GYS65612 HIM65586:HIO65612 HSI65586:HSK65612 ICE65586:ICG65612 IMA65586:IMC65612 IVW65586:IVY65612 JFS65586:JFU65612 JPO65586:JPQ65612 JZK65586:JZM65612 KJG65586:KJI65612 KTC65586:KTE65612 LCY65586:LDA65612 LMU65586:LMW65612 LWQ65586:LWS65612 MGM65586:MGO65612 MQI65586:MQK65612 NAE65586:NAG65612 NKA65586:NKC65612 NTW65586:NTY65612 ODS65586:ODU65612 ONO65586:ONQ65612 OXK65586:OXM65612 PHG65586:PHI65612 PRC65586:PRE65612 QAY65586:QBA65612 QKU65586:QKW65612 QUQ65586:QUS65612 REM65586:REO65612 ROI65586:ROK65612 RYE65586:RYG65612 SIA65586:SIC65612 SRW65586:SRY65612 TBS65586:TBU65612 TLO65586:TLQ65612 TVK65586:TVM65612 UFG65586:UFI65612 UPC65586:UPE65612 UYY65586:UZA65612 VIU65586:VIW65612 VSQ65586:VSS65612 WCM65586:WCO65612 WMI65586:WMK65612 WWE65586:WWG65612 W131122:Y131148 JS131122:JU131148 TO131122:TQ131148 ADK131122:ADM131148 ANG131122:ANI131148 AXC131122:AXE131148 BGY131122:BHA131148 BQU131122:BQW131148 CAQ131122:CAS131148 CKM131122:CKO131148 CUI131122:CUK131148 DEE131122:DEG131148 DOA131122:DOC131148 DXW131122:DXY131148 EHS131122:EHU131148 ERO131122:ERQ131148 FBK131122:FBM131148 FLG131122:FLI131148 FVC131122:FVE131148 GEY131122:GFA131148 GOU131122:GOW131148 GYQ131122:GYS131148 HIM131122:HIO131148 HSI131122:HSK131148 ICE131122:ICG131148 IMA131122:IMC131148 IVW131122:IVY131148 JFS131122:JFU131148 JPO131122:JPQ131148 JZK131122:JZM131148 KJG131122:KJI131148 KTC131122:KTE131148 LCY131122:LDA131148 LMU131122:LMW131148 LWQ131122:LWS131148 MGM131122:MGO131148 MQI131122:MQK131148 NAE131122:NAG131148 NKA131122:NKC131148 NTW131122:NTY131148 ODS131122:ODU131148 ONO131122:ONQ131148 OXK131122:OXM131148 PHG131122:PHI131148 PRC131122:PRE131148 QAY131122:QBA131148 QKU131122:QKW131148 QUQ131122:QUS131148 REM131122:REO131148 ROI131122:ROK131148 RYE131122:RYG131148 SIA131122:SIC131148 SRW131122:SRY131148 TBS131122:TBU131148 TLO131122:TLQ131148 TVK131122:TVM131148 UFG131122:UFI131148 UPC131122:UPE131148 UYY131122:UZA131148 VIU131122:VIW131148 VSQ131122:VSS131148 WCM131122:WCO131148 WMI131122:WMK131148 WWE131122:WWG131148 W196658:Y196684 JS196658:JU196684 TO196658:TQ196684 ADK196658:ADM196684 ANG196658:ANI196684 AXC196658:AXE196684 BGY196658:BHA196684 BQU196658:BQW196684 CAQ196658:CAS196684 CKM196658:CKO196684 CUI196658:CUK196684 DEE196658:DEG196684 DOA196658:DOC196684 DXW196658:DXY196684 EHS196658:EHU196684 ERO196658:ERQ196684 FBK196658:FBM196684 FLG196658:FLI196684 FVC196658:FVE196684 GEY196658:GFA196684 GOU196658:GOW196684 GYQ196658:GYS196684 HIM196658:HIO196684 HSI196658:HSK196684 ICE196658:ICG196684 IMA196658:IMC196684 IVW196658:IVY196684 JFS196658:JFU196684 JPO196658:JPQ196684 JZK196658:JZM196684 KJG196658:KJI196684 KTC196658:KTE196684 LCY196658:LDA196684 LMU196658:LMW196684 LWQ196658:LWS196684 MGM196658:MGO196684 MQI196658:MQK196684 NAE196658:NAG196684 NKA196658:NKC196684 NTW196658:NTY196684 ODS196658:ODU196684 ONO196658:ONQ196684 OXK196658:OXM196684 PHG196658:PHI196684 PRC196658:PRE196684 QAY196658:QBA196684 QKU196658:QKW196684 QUQ196658:QUS196684 REM196658:REO196684 ROI196658:ROK196684 RYE196658:RYG196684 SIA196658:SIC196684 SRW196658:SRY196684 TBS196658:TBU196684 TLO196658:TLQ196684 TVK196658:TVM196684 UFG196658:UFI196684 UPC196658:UPE196684 UYY196658:UZA196684 VIU196658:VIW196684 VSQ196658:VSS196684 WCM196658:WCO196684 WMI196658:WMK196684 WWE196658:WWG196684 W262194:Y262220 JS262194:JU262220 TO262194:TQ262220 ADK262194:ADM262220 ANG262194:ANI262220 AXC262194:AXE262220 BGY262194:BHA262220 BQU262194:BQW262220 CAQ262194:CAS262220 CKM262194:CKO262220 CUI262194:CUK262220 DEE262194:DEG262220 DOA262194:DOC262220 DXW262194:DXY262220 EHS262194:EHU262220 ERO262194:ERQ262220 FBK262194:FBM262220 FLG262194:FLI262220 FVC262194:FVE262220 GEY262194:GFA262220 GOU262194:GOW262220 GYQ262194:GYS262220 HIM262194:HIO262220 HSI262194:HSK262220 ICE262194:ICG262220 IMA262194:IMC262220 IVW262194:IVY262220 JFS262194:JFU262220 JPO262194:JPQ262220 JZK262194:JZM262220 KJG262194:KJI262220 KTC262194:KTE262220 LCY262194:LDA262220 LMU262194:LMW262220 LWQ262194:LWS262220 MGM262194:MGO262220 MQI262194:MQK262220 NAE262194:NAG262220 NKA262194:NKC262220 NTW262194:NTY262220 ODS262194:ODU262220 ONO262194:ONQ262220 OXK262194:OXM262220 PHG262194:PHI262220 PRC262194:PRE262220 QAY262194:QBA262220 QKU262194:QKW262220 QUQ262194:QUS262220 REM262194:REO262220 ROI262194:ROK262220 RYE262194:RYG262220 SIA262194:SIC262220 SRW262194:SRY262220 TBS262194:TBU262220 TLO262194:TLQ262220 TVK262194:TVM262220 UFG262194:UFI262220 UPC262194:UPE262220 UYY262194:UZA262220 VIU262194:VIW262220 VSQ262194:VSS262220 WCM262194:WCO262220 WMI262194:WMK262220 WWE262194:WWG262220 W327730:Y327756 JS327730:JU327756 TO327730:TQ327756 ADK327730:ADM327756 ANG327730:ANI327756 AXC327730:AXE327756 BGY327730:BHA327756 BQU327730:BQW327756 CAQ327730:CAS327756 CKM327730:CKO327756 CUI327730:CUK327756 DEE327730:DEG327756 DOA327730:DOC327756 DXW327730:DXY327756 EHS327730:EHU327756 ERO327730:ERQ327756 FBK327730:FBM327756 FLG327730:FLI327756 FVC327730:FVE327756 GEY327730:GFA327756 GOU327730:GOW327756 GYQ327730:GYS327756 HIM327730:HIO327756 HSI327730:HSK327756 ICE327730:ICG327756 IMA327730:IMC327756 IVW327730:IVY327756 JFS327730:JFU327756 JPO327730:JPQ327756 JZK327730:JZM327756 KJG327730:KJI327756 KTC327730:KTE327756 LCY327730:LDA327756 LMU327730:LMW327756 LWQ327730:LWS327756 MGM327730:MGO327756 MQI327730:MQK327756 NAE327730:NAG327756 NKA327730:NKC327756 NTW327730:NTY327756 ODS327730:ODU327756 ONO327730:ONQ327756 OXK327730:OXM327756 PHG327730:PHI327756 PRC327730:PRE327756 QAY327730:QBA327756 QKU327730:QKW327756 QUQ327730:QUS327756 REM327730:REO327756 ROI327730:ROK327756 RYE327730:RYG327756 SIA327730:SIC327756 SRW327730:SRY327756 TBS327730:TBU327756 TLO327730:TLQ327756 TVK327730:TVM327756 UFG327730:UFI327756 UPC327730:UPE327756 UYY327730:UZA327756 VIU327730:VIW327756 VSQ327730:VSS327756 WCM327730:WCO327756 WMI327730:WMK327756 WWE327730:WWG327756 W393266:Y393292 JS393266:JU393292 TO393266:TQ393292 ADK393266:ADM393292 ANG393266:ANI393292 AXC393266:AXE393292 BGY393266:BHA393292 BQU393266:BQW393292 CAQ393266:CAS393292 CKM393266:CKO393292 CUI393266:CUK393292 DEE393266:DEG393292 DOA393266:DOC393292 DXW393266:DXY393292 EHS393266:EHU393292 ERO393266:ERQ393292 FBK393266:FBM393292 FLG393266:FLI393292 FVC393266:FVE393292 GEY393266:GFA393292 GOU393266:GOW393292 GYQ393266:GYS393292 HIM393266:HIO393292 HSI393266:HSK393292 ICE393266:ICG393292 IMA393266:IMC393292 IVW393266:IVY393292 JFS393266:JFU393292 JPO393266:JPQ393292 JZK393266:JZM393292 KJG393266:KJI393292 KTC393266:KTE393292 LCY393266:LDA393292 LMU393266:LMW393292 LWQ393266:LWS393292 MGM393266:MGO393292 MQI393266:MQK393292 NAE393266:NAG393292 NKA393266:NKC393292 NTW393266:NTY393292 ODS393266:ODU393292 ONO393266:ONQ393292 OXK393266:OXM393292 PHG393266:PHI393292 PRC393266:PRE393292 QAY393266:QBA393292 QKU393266:QKW393292 QUQ393266:QUS393292 REM393266:REO393292 ROI393266:ROK393292 RYE393266:RYG393292 SIA393266:SIC393292 SRW393266:SRY393292 TBS393266:TBU393292 TLO393266:TLQ393292 TVK393266:TVM393292 UFG393266:UFI393292 UPC393266:UPE393292 UYY393266:UZA393292 VIU393266:VIW393292 VSQ393266:VSS393292 WCM393266:WCO393292 WMI393266:WMK393292 WWE393266:WWG393292 W458802:Y458828 JS458802:JU458828 TO458802:TQ458828 ADK458802:ADM458828 ANG458802:ANI458828 AXC458802:AXE458828 BGY458802:BHA458828 BQU458802:BQW458828 CAQ458802:CAS458828 CKM458802:CKO458828 CUI458802:CUK458828 DEE458802:DEG458828 DOA458802:DOC458828 DXW458802:DXY458828 EHS458802:EHU458828 ERO458802:ERQ458828 FBK458802:FBM458828 FLG458802:FLI458828 FVC458802:FVE458828 GEY458802:GFA458828 GOU458802:GOW458828 GYQ458802:GYS458828 HIM458802:HIO458828 HSI458802:HSK458828 ICE458802:ICG458828 IMA458802:IMC458828 IVW458802:IVY458828 JFS458802:JFU458828 JPO458802:JPQ458828 JZK458802:JZM458828 KJG458802:KJI458828 KTC458802:KTE458828 LCY458802:LDA458828 LMU458802:LMW458828 LWQ458802:LWS458828 MGM458802:MGO458828 MQI458802:MQK458828 NAE458802:NAG458828 NKA458802:NKC458828 NTW458802:NTY458828 ODS458802:ODU458828 ONO458802:ONQ458828 OXK458802:OXM458828 PHG458802:PHI458828 PRC458802:PRE458828 QAY458802:QBA458828 QKU458802:QKW458828 QUQ458802:QUS458828 REM458802:REO458828 ROI458802:ROK458828 RYE458802:RYG458828 SIA458802:SIC458828 SRW458802:SRY458828 TBS458802:TBU458828 TLO458802:TLQ458828 TVK458802:TVM458828 UFG458802:UFI458828 UPC458802:UPE458828 UYY458802:UZA458828 VIU458802:VIW458828 VSQ458802:VSS458828 WCM458802:WCO458828 WMI458802:WMK458828 WWE458802:WWG458828 W524338:Y524364 JS524338:JU524364 TO524338:TQ524364 ADK524338:ADM524364 ANG524338:ANI524364 AXC524338:AXE524364 BGY524338:BHA524364 BQU524338:BQW524364 CAQ524338:CAS524364 CKM524338:CKO524364 CUI524338:CUK524364 DEE524338:DEG524364 DOA524338:DOC524364 DXW524338:DXY524364 EHS524338:EHU524364 ERO524338:ERQ524364 FBK524338:FBM524364 FLG524338:FLI524364 FVC524338:FVE524364 GEY524338:GFA524364 GOU524338:GOW524364 GYQ524338:GYS524364 HIM524338:HIO524364 HSI524338:HSK524364 ICE524338:ICG524364 IMA524338:IMC524364 IVW524338:IVY524364 JFS524338:JFU524364 JPO524338:JPQ524364 JZK524338:JZM524364 KJG524338:KJI524364 KTC524338:KTE524364 LCY524338:LDA524364 LMU524338:LMW524364 LWQ524338:LWS524364 MGM524338:MGO524364 MQI524338:MQK524364 NAE524338:NAG524364 NKA524338:NKC524364 NTW524338:NTY524364 ODS524338:ODU524364 ONO524338:ONQ524364 OXK524338:OXM524364 PHG524338:PHI524364 PRC524338:PRE524364 QAY524338:QBA524364 QKU524338:QKW524364 QUQ524338:QUS524364 REM524338:REO524364 ROI524338:ROK524364 RYE524338:RYG524364 SIA524338:SIC524364 SRW524338:SRY524364 TBS524338:TBU524364 TLO524338:TLQ524364 TVK524338:TVM524364 UFG524338:UFI524364 UPC524338:UPE524364 UYY524338:UZA524364 VIU524338:VIW524364 VSQ524338:VSS524364 WCM524338:WCO524364 WMI524338:WMK524364 WWE524338:WWG524364 W589874:Y589900 JS589874:JU589900 TO589874:TQ589900 ADK589874:ADM589900 ANG589874:ANI589900 AXC589874:AXE589900 BGY589874:BHA589900 BQU589874:BQW589900 CAQ589874:CAS589900 CKM589874:CKO589900 CUI589874:CUK589900 DEE589874:DEG589900 DOA589874:DOC589900 DXW589874:DXY589900 EHS589874:EHU589900 ERO589874:ERQ589900 FBK589874:FBM589900 FLG589874:FLI589900 FVC589874:FVE589900 GEY589874:GFA589900 GOU589874:GOW589900 GYQ589874:GYS589900 HIM589874:HIO589900 HSI589874:HSK589900 ICE589874:ICG589900 IMA589874:IMC589900 IVW589874:IVY589900 JFS589874:JFU589900 JPO589874:JPQ589900 JZK589874:JZM589900 KJG589874:KJI589900 KTC589874:KTE589900 LCY589874:LDA589900 LMU589874:LMW589900 LWQ589874:LWS589900 MGM589874:MGO589900 MQI589874:MQK589900 NAE589874:NAG589900 NKA589874:NKC589900 NTW589874:NTY589900 ODS589874:ODU589900 ONO589874:ONQ589900 OXK589874:OXM589900 PHG589874:PHI589900 PRC589874:PRE589900 QAY589874:QBA589900 QKU589874:QKW589900 QUQ589874:QUS589900 REM589874:REO589900 ROI589874:ROK589900 RYE589874:RYG589900 SIA589874:SIC589900 SRW589874:SRY589900 TBS589874:TBU589900 TLO589874:TLQ589900 TVK589874:TVM589900 UFG589874:UFI589900 UPC589874:UPE589900 UYY589874:UZA589900 VIU589874:VIW589900 VSQ589874:VSS589900 WCM589874:WCO589900 WMI589874:WMK589900 WWE589874:WWG589900 W655410:Y655436 JS655410:JU655436 TO655410:TQ655436 ADK655410:ADM655436 ANG655410:ANI655436 AXC655410:AXE655436 BGY655410:BHA655436 BQU655410:BQW655436 CAQ655410:CAS655436 CKM655410:CKO655436 CUI655410:CUK655436 DEE655410:DEG655436 DOA655410:DOC655436 DXW655410:DXY655436 EHS655410:EHU655436 ERO655410:ERQ655436 FBK655410:FBM655436 FLG655410:FLI655436 FVC655410:FVE655436 GEY655410:GFA655436 GOU655410:GOW655436 GYQ655410:GYS655436 HIM655410:HIO655436 HSI655410:HSK655436 ICE655410:ICG655436 IMA655410:IMC655436 IVW655410:IVY655436 JFS655410:JFU655436 JPO655410:JPQ655436 JZK655410:JZM655436 KJG655410:KJI655436 KTC655410:KTE655436 LCY655410:LDA655436 LMU655410:LMW655436 LWQ655410:LWS655436 MGM655410:MGO655436 MQI655410:MQK655436 NAE655410:NAG655436 NKA655410:NKC655436 NTW655410:NTY655436 ODS655410:ODU655436 ONO655410:ONQ655436 OXK655410:OXM655436 PHG655410:PHI655436 PRC655410:PRE655436 QAY655410:QBA655436 QKU655410:QKW655436 QUQ655410:QUS655436 REM655410:REO655436 ROI655410:ROK655436 RYE655410:RYG655436 SIA655410:SIC655436 SRW655410:SRY655436 TBS655410:TBU655436 TLO655410:TLQ655436 TVK655410:TVM655436 UFG655410:UFI655436 UPC655410:UPE655436 UYY655410:UZA655436 VIU655410:VIW655436 VSQ655410:VSS655436 WCM655410:WCO655436 WMI655410:WMK655436 WWE655410:WWG655436 W720946:Y720972 JS720946:JU720972 TO720946:TQ720972 ADK720946:ADM720972 ANG720946:ANI720972 AXC720946:AXE720972 BGY720946:BHA720972 BQU720946:BQW720972 CAQ720946:CAS720972 CKM720946:CKO720972 CUI720946:CUK720972 DEE720946:DEG720972 DOA720946:DOC720972 DXW720946:DXY720972 EHS720946:EHU720972 ERO720946:ERQ720972 FBK720946:FBM720972 FLG720946:FLI720972 FVC720946:FVE720972 GEY720946:GFA720972 GOU720946:GOW720972 GYQ720946:GYS720972 HIM720946:HIO720972 HSI720946:HSK720972 ICE720946:ICG720972 IMA720946:IMC720972 IVW720946:IVY720972 JFS720946:JFU720972 JPO720946:JPQ720972 JZK720946:JZM720972 KJG720946:KJI720972 KTC720946:KTE720972 LCY720946:LDA720972 LMU720946:LMW720972 LWQ720946:LWS720972 MGM720946:MGO720972 MQI720946:MQK720972 NAE720946:NAG720972 NKA720946:NKC720972 NTW720946:NTY720972 ODS720946:ODU720972 ONO720946:ONQ720972 OXK720946:OXM720972 PHG720946:PHI720972 PRC720946:PRE720972 QAY720946:QBA720972 QKU720946:QKW720972 QUQ720946:QUS720972 REM720946:REO720972 ROI720946:ROK720972 RYE720946:RYG720972 SIA720946:SIC720972 SRW720946:SRY720972 TBS720946:TBU720972 TLO720946:TLQ720972 TVK720946:TVM720972 UFG720946:UFI720972 UPC720946:UPE720972 UYY720946:UZA720972 VIU720946:VIW720972 VSQ720946:VSS720972 WCM720946:WCO720972 WMI720946:WMK720972 WWE720946:WWG720972 W786482:Y786508 JS786482:JU786508 TO786482:TQ786508 ADK786482:ADM786508 ANG786482:ANI786508 AXC786482:AXE786508 BGY786482:BHA786508 BQU786482:BQW786508 CAQ786482:CAS786508 CKM786482:CKO786508 CUI786482:CUK786508 DEE786482:DEG786508 DOA786482:DOC786508 DXW786482:DXY786508 EHS786482:EHU786508 ERO786482:ERQ786508 FBK786482:FBM786508 FLG786482:FLI786508 FVC786482:FVE786508 GEY786482:GFA786508 GOU786482:GOW786508 GYQ786482:GYS786508 HIM786482:HIO786508 HSI786482:HSK786508 ICE786482:ICG786508 IMA786482:IMC786508 IVW786482:IVY786508 JFS786482:JFU786508 JPO786482:JPQ786508 JZK786482:JZM786508 KJG786482:KJI786508 KTC786482:KTE786508 LCY786482:LDA786508 LMU786482:LMW786508 LWQ786482:LWS786508 MGM786482:MGO786508 MQI786482:MQK786508 NAE786482:NAG786508 NKA786482:NKC786508 NTW786482:NTY786508 ODS786482:ODU786508 ONO786482:ONQ786508 OXK786482:OXM786508 PHG786482:PHI786508 PRC786482:PRE786508 QAY786482:QBA786508 QKU786482:QKW786508 QUQ786482:QUS786508 REM786482:REO786508 ROI786482:ROK786508 RYE786482:RYG786508 SIA786482:SIC786508 SRW786482:SRY786508 TBS786482:TBU786508 TLO786482:TLQ786508 TVK786482:TVM786508 UFG786482:UFI786508 UPC786482:UPE786508 UYY786482:UZA786508 VIU786482:VIW786508 VSQ786482:VSS786508 WCM786482:WCO786508 WMI786482:WMK786508 WWE786482:WWG786508 W852018:Y852044 JS852018:JU852044 TO852018:TQ852044 ADK852018:ADM852044 ANG852018:ANI852044 AXC852018:AXE852044 BGY852018:BHA852044 BQU852018:BQW852044 CAQ852018:CAS852044 CKM852018:CKO852044 CUI852018:CUK852044 DEE852018:DEG852044 DOA852018:DOC852044 DXW852018:DXY852044 EHS852018:EHU852044 ERO852018:ERQ852044 FBK852018:FBM852044 FLG852018:FLI852044 FVC852018:FVE852044 GEY852018:GFA852044 GOU852018:GOW852044 GYQ852018:GYS852044 HIM852018:HIO852044 HSI852018:HSK852044 ICE852018:ICG852044 IMA852018:IMC852044 IVW852018:IVY852044 JFS852018:JFU852044 JPO852018:JPQ852044 JZK852018:JZM852044 KJG852018:KJI852044 KTC852018:KTE852044 LCY852018:LDA852044 LMU852018:LMW852044 LWQ852018:LWS852044 MGM852018:MGO852044 MQI852018:MQK852044 NAE852018:NAG852044 NKA852018:NKC852044 NTW852018:NTY852044 ODS852018:ODU852044 ONO852018:ONQ852044 OXK852018:OXM852044 PHG852018:PHI852044 PRC852018:PRE852044 QAY852018:QBA852044 QKU852018:QKW852044 QUQ852018:QUS852044 REM852018:REO852044 ROI852018:ROK852044 RYE852018:RYG852044 SIA852018:SIC852044 SRW852018:SRY852044 TBS852018:TBU852044 TLO852018:TLQ852044 TVK852018:TVM852044 UFG852018:UFI852044 UPC852018:UPE852044 UYY852018:UZA852044 VIU852018:VIW852044 VSQ852018:VSS852044 WCM852018:WCO852044 WMI852018:WMK852044 WWE852018:WWG852044 W917554:Y917580 JS917554:JU917580 TO917554:TQ917580 ADK917554:ADM917580 ANG917554:ANI917580 AXC917554:AXE917580 BGY917554:BHA917580 BQU917554:BQW917580 CAQ917554:CAS917580 CKM917554:CKO917580 CUI917554:CUK917580 DEE917554:DEG917580 DOA917554:DOC917580 DXW917554:DXY917580 EHS917554:EHU917580 ERO917554:ERQ917580 FBK917554:FBM917580 FLG917554:FLI917580 FVC917554:FVE917580 GEY917554:GFA917580 GOU917554:GOW917580 GYQ917554:GYS917580 HIM917554:HIO917580 HSI917554:HSK917580 ICE917554:ICG917580 IMA917554:IMC917580 IVW917554:IVY917580 JFS917554:JFU917580 JPO917554:JPQ917580 JZK917554:JZM917580 KJG917554:KJI917580 KTC917554:KTE917580 LCY917554:LDA917580 LMU917554:LMW917580 LWQ917554:LWS917580 MGM917554:MGO917580 MQI917554:MQK917580 NAE917554:NAG917580 NKA917554:NKC917580 NTW917554:NTY917580 ODS917554:ODU917580 ONO917554:ONQ917580 OXK917554:OXM917580 PHG917554:PHI917580 PRC917554:PRE917580 QAY917554:QBA917580 QKU917554:QKW917580 QUQ917554:QUS917580 REM917554:REO917580 ROI917554:ROK917580 RYE917554:RYG917580 SIA917554:SIC917580 SRW917554:SRY917580 TBS917554:TBU917580 TLO917554:TLQ917580 TVK917554:TVM917580 UFG917554:UFI917580 UPC917554:UPE917580 UYY917554:UZA917580 VIU917554:VIW917580 VSQ917554:VSS917580 WCM917554:WCO917580 WMI917554:WMK917580 WWE917554:WWG917580 W983090:Y983116 JS983090:JU983116 TO983090:TQ983116 ADK983090:ADM983116 ANG983090:ANI983116 AXC983090:AXE983116 BGY983090:BHA983116 BQU983090:BQW983116 CAQ983090:CAS983116 CKM983090:CKO983116 CUI983090:CUK983116 DEE983090:DEG983116 DOA983090:DOC983116 DXW983090:DXY983116 EHS983090:EHU983116 ERO983090:ERQ983116 FBK983090:FBM983116 FLG983090:FLI983116 FVC983090:FVE983116 GEY983090:GFA983116 GOU983090:GOW983116 GYQ983090:GYS983116 HIM983090:HIO983116 HSI983090:HSK983116 ICE983090:ICG983116 IMA983090:IMC983116 IVW983090:IVY983116 JFS983090:JFU983116 JPO983090:JPQ983116 JZK983090:JZM983116 KJG983090:KJI983116 KTC983090:KTE983116 LCY983090:LDA983116 LMU983090:LMW983116 LWQ983090:LWS983116 MGM983090:MGO983116 MQI983090:MQK983116 NAE983090:NAG983116 NKA983090:NKC983116 NTW983090:NTY983116 ODS983090:ODU983116 ONO983090:ONQ983116 OXK983090:OXM983116 PHG983090:PHI983116 PRC983090:PRE983116 QAY983090:QBA983116 QKU983090:QKW983116 QUQ983090:QUS983116 REM983090:REO983116 ROI983090:ROK983116 RYE983090:RYG983116 SIA983090:SIC983116 SRW983090:SRY983116 TBS983090:TBU983116 TLO983090:TLQ983116 TVK983090:TVM983116 UFG983090:UFI983116 UPC983090:UPE983116 UYY983090:UZA983116 VIU983090:VIW983116 VSQ983090:VSS983116 WCM983090:WCO983116 WMI983090:WMK983116 WWE983090:WWG983116 F51:F76 JC50:JE76 SY50:TA76 ACU50:ACW76 AMQ50:AMS76 AWM50:AWO76 BGI50:BGK76 BQE50:BQG76 CAA50:CAC76 CJW50:CJY76 CTS50:CTU76 DDO50:DDQ76 DNK50:DNM76 DXG50:DXI76 EHC50:EHE76 EQY50:ERA76 FAU50:FAW76 FKQ50:FKS76 FUM50:FUO76 GEI50:GEK76 GOE50:GOG76 GYA50:GYC76 HHW50:HHY76 HRS50:HRU76 IBO50:IBQ76 ILK50:ILM76 IVG50:IVI76 JFC50:JFE76 JOY50:JPA76 JYU50:JYW76 KIQ50:KIS76 KSM50:KSO76 LCI50:LCK76 LME50:LMG76 LWA50:LWC76 MFW50:MFY76 MPS50:MPU76 MZO50:MZQ76 NJK50:NJM76 NTG50:NTI76 ODC50:ODE76 OMY50:ONA76 OWU50:OWW76 PGQ50:PGS76 PQM50:PQO76 QAI50:QAK76 QKE50:QKG76 QUA50:QUC76 RDW50:RDY76 RNS50:RNU76 RXO50:RXQ76 SHK50:SHM76 SRG50:SRI76 TBC50:TBE76 TKY50:TLA76 TUU50:TUW76 UEQ50:UES76 UOM50:UOO76 UYI50:UYK76 VIE50:VIG76 VSA50:VSC76 WBW50:WBY76 WLS50:WLU76 WVO50:WVQ76 G65586:I65612 JC65586:JE65612 SY65586:TA65612 ACU65586:ACW65612 AMQ65586:AMS65612 AWM65586:AWO65612 BGI65586:BGK65612 BQE65586:BQG65612 CAA65586:CAC65612 CJW65586:CJY65612 CTS65586:CTU65612 DDO65586:DDQ65612 DNK65586:DNM65612 DXG65586:DXI65612 EHC65586:EHE65612 EQY65586:ERA65612 FAU65586:FAW65612 FKQ65586:FKS65612 FUM65586:FUO65612 GEI65586:GEK65612 GOE65586:GOG65612 GYA65586:GYC65612 HHW65586:HHY65612 HRS65586:HRU65612 IBO65586:IBQ65612 ILK65586:ILM65612 IVG65586:IVI65612 JFC65586:JFE65612 JOY65586:JPA65612 JYU65586:JYW65612 KIQ65586:KIS65612 KSM65586:KSO65612 LCI65586:LCK65612 LME65586:LMG65612 LWA65586:LWC65612 MFW65586:MFY65612 MPS65586:MPU65612 MZO65586:MZQ65612 NJK65586:NJM65612 NTG65586:NTI65612 ODC65586:ODE65612 OMY65586:ONA65612 OWU65586:OWW65612 PGQ65586:PGS65612 PQM65586:PQO65612 QAI65586:QAK65612 QKE65586:QKG65612 QUA65586:QUC65612 RDW65586:RDY65612 RNS65586:RNU65612 RXO65586:RXQ65612 SHK65586:SHM65612 SRG65586:SRI65612 TBC65586:TBE65612 TKY65586:TLA65612 TUU65586:TUW65612 UEQ65586:UES65612 UOM65586:UOO65612 UYI65586:UYK65612 VIE65586:VIG65612 VSA65586:VSC65612 WBW65586:WBY65612 WLS65586:WLU65612 WVO65586:WVQ65612 G131122:I131148 JC131122:JE131148 SY131122:TA131148 ACU131122:ACW131148 AMQ131122:AMS131148 AWM131122:AWO131148 BGI131122:BGK131148 BQE131122:BQG131148 CAA131122:CAC131148 CJW131122:CJY131148 CTS131122:CTU131148 DDO131122:DDQ131148 DNK131122:DNM131148 DXG131122:DXI131148 EHC131122:EHE131148 EQY131122:ERA131148 FAU131122:FAW131148 FKQ131122:FKS131148 FUM131122:FUO131148 GEI131122:GEK131148 GOE131122:GOG131148 GYA131122:GYC131148 HHW131122:HHY131148 HRS131122:HRU131148 IBO131122:IBQ131148 ILK131122:ILM131148 IVG131122:IVI131148 JFC131122:JFE131148 JOY131122:JPA131148 JYU131122:JYW131148 KIQ131122:KIS131148 KSM131122:KSO131148 LCI131122:LCK131148 LME131122:LMG131148 LWA131122:LWC131148 MFW131122:MFY131148 MPS131122:MPU131148 MZO131122:MZQ131148 NJK131122:NJM131148 NTG131122:NTI131148 ODC131122:ODE131148 OMY131122:ONA131148 OWU131122:OWW131148 PGQ131122:PGS131148 PQM131122:PQO131148 QAI131122:QAK131148 QKE131122:QKG131148 QUA131122:QUC131148 RDW131122:RDY131148 RNS131122:RNU131148 RXO131122:RXQ131148 SHK131122:SHM131148 SRG131122:SRI131148 TBC131122:TBE131148 TKY131122:TLA131148 TUU131122:TUW131148 UEQ131122:UES131148 UOM131122:UOO131148 UYI131122:UYK131148 VIE131122:VIG131148 VSA131122:VSC131148 WBW131122:WBY131148 WLS131122:WLU131148 WVO131122:WVQ131148 G196658:I196684 JC196658:JE196684 SY196658:TA196684 ACU196658:ACW196684 AMQ196658:AMS196684 AWM196658:AWO196684 BGI196658:BGK196684 BQE196658:BQG196684 CAA196658:CAC196684 CJW196658:CJY196684 CTS196658:CTU196684 DDO196658:DDQ196684 DNK196658:DNM196684 DXG196658:DXI196684 EHC196658:EHE196684 EQY196658:ERA196684 FAU196658:FAW196684 FKQ196658:FKS196684 FUM196658:FUO196684 GEI196658:GEK196684 GOE196658:GOG196684 GYA196658:GYC196684 HHW196658:HHY196684 HRS196658:HRU196684 IBO196658:IBQ196684 ILK196658:ILM196684 IVG196658:IVI196684 JFC196658:JFE196684 JOY196658:JPA196684 JYU196658:JYW196684 KIQ196658:KIS196684 KSM196658:KSO196684 LCI196658:LCK196684 LME196658:LMG196684 LWA196658:LWC196684 MFW196658:MFY196684 MPS196658:MPU196684 MZO196658:MZQ196684 NJK196658:NJM196684 NTG196658:NTI196684 ODC196658:ODE196684 OMY196658:ONA196684 OWU196658:OWW196684 PGQ196658:PGS196684 PQM196658:PQO196684 QAI196658:QAK196684 QKE196658:QKG196684 QUA196658:QUC196684 RDW196658:RDY196684 RNS196658:RNU196684 RXO196658:RXQ196684 SHK196658:SHM196684 SRG196658:SRI196684 TBC196658:TBE196684 TKY196658:TLA196684 TUU196658:TUW196684 UEQ196658:UES196684 UOM196658:UOO196684 UYI196658:UYK196684 VIE196658:VIG196684 VSA196658:VSC196684 WBW196658:WBY196684 WLS196658:WLU196684 WVO196658:WVQ196684 G262194:I262220 JC262194:JE262220 SY262194:TA262220 ACU262194:ACW262220 AMQ262194:AMS262220 AWM262194:AWO262220 BGI262194:BGK262220 BQE262194:BQG262220 CAA262194:CAC262220 CJW262194:CJY262220 CTS262194:CTU262220 DDO262194:DDQ262220 DNK262194:DNM262220 DXG262194:DXI262220 EHC262194:EHE262220 EQY262194:ERA262220 FAU262194:FAW262220 FKQ262194:FKS262220 FUM262194:FUO262220 GEI262194:GEK262220 GOE262194:GOG262220 GYA262194:GYC262220 HHW262194:HHY262220 HRS262194:HRU262220 IBO262194:IBQ262220 ILK262194:ILM262220 IVG262194:IVI262220 JFC262194:JFE262220 JOY262194:JPA262220 JYU262194:JYW262220 KIQ262194:KIS262220 KSM262194:KSO262220 LCI262194:LCK262220 LME262194:LMG262220 LWA262194:LWC262220 MFW262194:MFY262220 MPS262194:MPU262220 MZO262194:MZQ262220 NJK262194:NJM262220 NTG262194:NTI262220 ODC262194:ODE262220 OMY262194:ONA262220 OWU262194:OWW262220 PGQ262194:PGS262220 PQM262194:PQO262220 QAI262194:QAK262220 QKE262194:QKG262220 QUA262194:QUC262220 RDW262194:RDY262220 RNS262194:RNU262220 RXO262194:RXQ262220 SHK262194:SHM262220 SRG262194:SRI262220 TBC262194:TBE262220 TKY262194:TLA262220 TUU262194:TUW262220 UEQ262194:UES262220 UOM262194:UOO262220 UYI262194:UYK262220 VIE262194:VIG262220 VSA262194:VSC262220 WBW262194:WBY262220 WLS262194:WLU262220 WVO262194:WVQ262220 G327730:I327756 JC327730:JE327756 SY327730:TA327756 ACU327730:ACW327756 AMQ327730:AMS327756 AWM327730:AWO327756 BGI327730:BGK327756 BQE327730:BQG327756 CAA327730:CAC327756 CJW327730:CJY327756 CTS327730:CTU327756 DDO327730:DDQ327756 DNK327730:DNM327756 DXG327730:DXI327756 EHC327730:EHE327756 EQY327730:ERA327756 FAU327730:FAW327756 FKQ327730:FKS327756 FUM327730:FUO327756 GEI327730:GEK327756 GOE327730:GOG327756 GYA327730:GYC327756 HHW327730:HHY327756 HRS327730:HRU327756 IBO327730:IBQ327756 ILK327730:ILM327756 IVG327730:IVI327756 JFC327730:JFE327756 JOY327730:JPA327756 JYU327730:JYW327756 KIQ327730:KIS327756 KSM327730:KSO327756 LCI327730:LCK327756 LME327730:LMG327756 LWA327730:LWC327756 MFW327730:MFY327756 MPS327730:MPU327756 MZO327730:MZQ327756 NJK327730:NJM327756 NTG327730:NTI327756 ODC327730:ODE327756 OMY327730:ONA327756 OWU327730:OWW327756 PGQ327730:PGS327756 PQM327730:PQO327756 QAI327730:QAK327756 QKE327730:QKG327756 QUA327730:QUC327756 RDW327730:RDY327756 RNS327730:RNU327756 RXO327730:RXQ327756 SHK327730:SHM327756 SRG327730:SRI327756 TBC327730:TBE327756 TKY327730:TLA327756 TUU327730:TUW327756 UEQ327730:UES327756 UOM327730:UOO327756 UYI327730:UYK327756 VIE327730:VIG327756 VSA327730:VSC327756 WBW327730:WBY327756 WLS327730:WLU327756 WVO327730:WVQ327756 G393266:I393292 JC393266:JE393292 SY393266:TA393292 ACU393266:ACW393292 AMQ393266:AMS393292 AWM393266:AWO393292 BGI393266:BGK393292 BQE393266:BQG393292 CAA393266:CAC393292 CJW393266:CJY393292 CTS393266:CTU393292 DDO393266:DDQ393292 DNK393266:DNM393292 DXG393266:DXI393292 EHC393266:EHE393292 EQY393266:ERA393292 FAU393266:FAW393292 FKQ393266:FKS393292 FUM393266:FUO393292 GEI393266:GEK393292 GOE393266:GOG393292 GYA393266:GYC393292 HHW393266:HHY393292 HRS393266:HRU393292 IBO393266:IBQ393292 ILK393266:ILM393292 IVG393266:IVI393292 JFC393266:JFE393292 JOY393266:JPA393292 JYU393266:JYW393292 KIQ393266:KIS393292 KSM393266:KSO393292 LCI393266:LCK393292 LME393266:LMG393292 LWA393266:LWC393292 MFW393266:MFY393292 MPS393266:MPU393292 MZO393266:MZQ393292 NJK393266:NJM393292 NTG393266:NTI393292 ODC393266:ODE393292 OMY393266:ONA393292 OWU393266:OWW393292 PGQ393266:PGS393292 PQM393266:PQO393292 QAI393266:QAK393292 QKE393266:QKG393292 QUA393266:QUC393292 RDW393266:RDY393292 RNS393266:RNU393292 RXO393266:RXQ393292 SHK393266:SHM393292 SRG393266:SRI393292 TBC393266:TBE393292 TKY393266:TLA393292 TUU393266:TUW393292 UEQ393266:UES393292 UOM393266:UOO393292 UYI393266:UYK393292 VIE393266:VIG393292 VSA393266:VSC393292 WBW393266:WBY393292 WLS393266:WLU393292 WVO393266:WVQ393292 G458802:I458828 JC458802:JE458828 SY458802:TA458828 ACU458802:ACW458828 AMQ458802:AMS458828 AWM458802:AWO458828 BGI458802:BGK458828 BQE458802:BQG458828 CAA458802:CAC458828 CJW458802:CJY458828 CTS458802:CTU458828 DDO458802:DDQ458828 DNK458802:DNM458828 DXG458802:DXI458828 EHC458802:EHE458828 EQY458802:ERA458828 FAU458802:FAW458828 FKQ458802:FKS458828 FUM458802:FUO458828 GEI458802:GEK458828 GOE458802:GOG458828 GYA458802:GYC458828 HHW458802:HHY458828 HRS458802:HRU458828 IBO458802:IBQ458828 ILK458802:ILM458828 IVG458802:IVI458828 JFC458802:JFE458828 JOY458802:JPA458828 JYU458802:JYW458828 KIQ458802:KIS458828 KSM458802:KSO458828 LCI458802:LCK458828 LME458802:LMG458828 LWA458802:LWC458828 MFW458802:MFY458828 MPS458802:MPU458828 MZO458802:MZQ458828 NJK458802:NJM458828 NTG458802:NTI458828 ODC458802:ODE458828 OMY458802:ONA458828 OWU458802:OWW458828 PGQ458802:PGS458828 PQM458802:PQO458828 QAI458802:QAK458828 QKE458802:QKG458828 QUA458802:QUC458828 RDW458802:RDY458828 RNS458802:RNU458828 RXO458802:RXQ458828 SHK458802:SHM458828 SRG458802:SRI458828 TBC458802:TBE458828 TKY458802:TLA458828 TUU458802:TUW458828 UEQ458802:UES458828 UOM458802:UOO458828 UYI458802:UYK458828 VIE458802:VIG458828 VSA458802:VSC458828 WBW458802:WBY458828 WLS458802:WLU458828 WVO458802:WVQ458828 G524338:I524364 JC524338:JE524364 SY524338:TA524364 ACU524338:ACW524364 AMQ524338:AMS524364 AWM524338:AWO524364 BGI524338:BGK524364 BQE524338:BQG524364 CAA524338:CAC524364 CJW524338:CJY524364 CTS524338:CTU524364 DDO524338:DDQ524364 DNK524338:DNM524364 DXG524338:DXI524364 EHC524338:EHE524364 EQY524338:ERA524364 FAU524338:FAW524364 FKQ524338:FKS524364 FUM524338:FUO524364 GEI524338:GEK524364 GOE524338:GOG524364 GYA524338:GYC524364 HHW524338:HHY524364 HRS524338:HRU524364 IBO524338:IBQ524364 ILK524338:ILM524364 IVG524338:IVI524364 JFC524338:JFE524364 JOY524338:JPA524364 JYU524338:JYW524364 KIQ524338:KIS524364 KSM524338:KSO524364 LCI524338:LCK524364 LME524338:LMG524364 LWA524338:LWC524364 MFW524338:MFY524364 MPS524338:MPU524364 MZO524338:MZQ524364 NJK524338:NJM524364 NTG524338:NTI524364 ODC524338:ODE524364 OMY524338:ONA524364 OWU524338:OWW524364 PGQ524338:PGS524364 PQM524338:PQO524364 QAI524338:QAK524364 QKE524338:QKG524364 QUA524338:QUC524364 RDW524338:RDY524364 RNS524338:RNU524364 RXO524338:RXQ524364 SHK524338:SHM524364 SRG524338:SRI524364 TBC524338:TBE524364 TKY524338:TLA524364 TUU524338:TUW524364 UEQ524338:UES524364 UOM524338:UOO524364 UYI524338:UYK524364 VIE524338:VIG524364 VSA524338:VSC524364 WBW524338:WBY524364 WLS524338:WLU524364 WVO524338:WVQ524364 G589874:I589900 JC589874:JE589900 SY589874:TA589900 ACU589874:ACW589900 AMQ589874:AMS589900 AWM589874:AWO589900 BGI589874:BGK589900 BQE589874:BQG589900 CAA589874:CAC589900 CJW589874:CJY589900 CTS589874:CTU589900 DDO589874:DDQ589900 DNK589874:DNM589900 DXG589874:DXI589900 EHC589874:EHE589900 EQY589874:ERA589900 FAU589874:FAW589900 FKQ589874:FKS589900 FUM589874:FUO589900 GEI589874:GEK589900 GOE589874:GOG589900 GYA589874:GYC589900 HHW589874:HHY589900 HRS589874:HRU589900 IBO589874:IBQ589900 ILK589874:ILM589900 IVG589874:IVI589900 JFC589874:JFE589900 JOY589874:JPA589900 JYU589874:JYW589900 KIQ589874:KIS589900 KSM589874:KSO589900 LCI589874:LCK589900 LME589874:LMG589900 LWA589874:LWC589900 MFW589874:MFY589900 MPS589874:MPU589900 MZO589874:MZQ589900 NJK589874:NJM589900 NTG589874:NTI589900 ODC589874:ODE589900 OMY589874:ONA589900 OWU589874:OWW589900 PGQ589874:PGS589900 PQM589874:PQO589900 QAI589874:QAK589900 QKE589874:QKG589900 QUA589874:QUC589900 RDW589874:RDY589900 RNS589874:RNU589900 RXO589874:RXQ589900 SHK589874:SHM589900 SRG589874:SRI589900 TBC589874:TBE589900 TKY589874:TLA589900 TUU589874:TUW589900 UEQ589874:UES589900 UOM589874:UOO589900 UYI589874:UYK589900 VIE589874:VIG589900 VSA589874:VSC589900 WBW589874:WBY589900 WLS589874:WLU589900 WVO589874:WVQ589900 G655410:I655436 JC655410:JE655436 SY655410:TA655436 ACU655410:ACW655436 AMQ655410:AMS655436 AWM655410:AWO655436 BGI655410:BGK655436 BQE655410:BQG655436 CAA655410:CAC655436 CJW655410:CJY655436 CTS655410:CTU655436 DDO655410:DDQ655436 DNK655410:DNM655436 DXG655410:DXI655436 EHC655410:EHE655436 EQY655410:ERA655436 FAU655410:FAW655436 FKQ655410:FKS655436 FUM655410:FUO655436 GEI655410:GEK655436 GOE655410:GOG655436 GYA655410:GYC655436 HHW655410:HHY655436 HRS655410:HRU655436 IBO655410:IBQ655436 ILK655410:ILM655436 IVG655410:IVI655436 JFC655410:JFE655436 JOY655410:JPA655436 JYU655410:JYW655436 KIQ655410:KIS655436 KSM655410:KSO655436 LCI655410:LCK655436 LME655410:LMG655436 LWA655410:LWC655436 MFW655410:MFY655436 MPS655410:MPU655436 MZO655410:MZQ655436 NJK655410:NJM655436 NTG655410:NTI655436 ODC655410:ODE655436 OMY655410:ONA655436 OWU655410:OWW655436 PGQ655410:PGS655436 PQM655410:PQO655436 QAI655410:QAK655436 QKE655410:QKG655436 QUA655410:QUC655436 RDW655410:RDY655436 RNS655410:RNU655436 RXO655410:RXQ655436 SHK655410:SHM655436 SRG655410:SRI655436 TBC655410:TBE655436 TKY655410:TLA655436 TUU655410:TUW655436 UEQ655410:UES655436 UOM655410:UOO655436 UYI655410:UYK655436 VIE655410:VIG655436 VSA655410:VSC655436 WBW655410:WBY655436 WLS655410:WLU655436 WVO655410:WVQ655436 G720946:I720972 JC720946:JE720972 SY720946:TA720972 ACU720946:ACW720972 AMQ720946:AMS720972 AWM720946:AWO720972 BGI720946:BGK720972 BQE720946:BQG720972 CAA720946:CAC720972 CJW720946:CJY720972 CTS720946:CTU720972 DDO720946:DDQ720972 DNK720946:DNM720972 DXG720946:DXI720972 EHC720946:EHE720972 EQY720946:ERA720972 FAU720946:FAW720972 FKQ720946:FKS720972 FUM720946:FUO720972 GEI720946:GEK720972 GOE720946:GOG720972 GYA720946:GYC720972 HHW720946:HHY720972 HRS720946:HRU720972 IBO720946:IBQ720972 ILK720946:ILM720972 IVG720946:IVI720972 JFC720946:JFE720972 JOY720946:JPA720972 JYU720946:JYW720972 KIQ720946:KIS720972 KSM720946:KSO720972 LCI720946:LCK720972 LME720946:LMG720972 LWA720946:LWC720972 MFW720946:MFY720972 MPS720946:MPU720972 MZO720946:MZQ720972 NJK720946:NJM720972 NTG720946:NTI720972 ODC720946:ODE720972 OMY720946:ONA720972 OWU720946:OWW720972 PGQ720946:PGS720972 PQM720946:PQO720972 QAI720946:QAK720972 QKE720946:QKG720972 QUA720946:QUC720972 RDW720946:RDY720972 RNS720946:RNU720972 RXO720946:RXQ720972 SHK720946:SHM720972 SRG720946:SRI720972 TBC720946:TBE720972 TKY720946:TLA720972 TUU720946:TUW720972 UEQ720946:UES720972 UOM720946:UOO720972 UYI720946:UYK720972 VIE720946:VIG720972 VSA720946:VSC720972 WBW720946:WBY720972 WLS720946:WLU720972 WVO720946:WVQ720972 G786482:I786508 JC786482:JE786508 SY786482:TA786508 ACU786482:ACW786508 AMQ786482:AMS786508 AWM786482:AWO786508 BGI786482:BGK786508 BQE786482:BQG786508 CAA786482:CAC786508 CJW786482:CJY786508 CTS786482:CTU786508 DDO786482:DDQ786508 DNK786482:DNM786508 DXG786482:DXI786508 EHC786482:EHE786508 EQY786482:ERA786508 FAU786482:FAW786508 FKQ786482:FKS786508 FUM786482:FUO786508 GEI786482:GEK786508 GOE786482:GOG786508 GYA786482:GYC786508 HHW786482:HHY786508 HRS786482:HRU786508 IBO786482:IBQ786508 ILK786482:ILM786508 IVG786482:IVI786508 JFC786482:JFE786508 JOY786482:JPA786508 JYU786482:JYW786508 KIQ786482:KIS786508 KSM786482:KSO786508 LCI786482:LCK786508 LME786482:LMG786508 LWA786482:LWC786508 MFW786482:MFY786508 MPS786482:MPU786508 MZO786482:MZQ786508 NJK786482:NJM786508 NTG786482:NTI786508 ODC786482:ODE786508 OMY786482:ONA786508 OWU786482:OWW786508 PGQ786482:PGS786508 PQM786482:PQO786508 QAI786482:QAK786508 QKE786482:QKG786508 QUA786482:QUC786508 RDW786482:RDY786508 RNS786482:RNU786508 RXO786482:RXQ786508 SHK786482:SHM786508 SRG786482:SRI786508 TBC786482:TBE786508 TKY786482:TLA786508 TUU786482:TUW786508 UEQ786482:UES786508 UOM786482:UOO786508 UYI786482:UYK786508 VIE786482:VIG786508 VSA786482:VSC786508 WBW786482:WBY786508 WLS786482:WLU786508 WVO786482:WVQ786508 G852018:I852044 JC852018:JE852044 SY852018:TA852044 ACU852018:ACW852044 AMQ852018:AMS852044 AWM852018:AWO852044 BGI852018:BGK852044 BQE852018:BQG852044 CAA852018:CAC852044 CJW852018:CJY852044 CTS852018:CTU852044 DDO852018:DDQ852044 DNK852018:DNM852044 DXG852018:DXI852044 EHC852018:EHE852044 EQY852018:ERA852044 FAU852018:FAW852044 FKQ852018:FKS852044 FUM852018:FUO852044 GEI852018:GEK852044 GOE852018:GOG852044 GYA852018:GYC852044 HHW852018:HHY852044 HRS852018:HRU852044 IBO852018:IBQ852044 ILK852018:ILM852044 IVG852018:IVI852044 JFC852018:JFE852044 JOY852018:JPA852044 JYU852018:JYW852044 KIQ852018:KIS852044 KSM852018:KSO852044 LCI852018:LCK852044 LME852018:LMG852044 LWA852018:LWC852044 MFW852018:MFY852044 MPS852018:MPU852044 MZO852018:MZQ852044 NJK852018:NJM852044 NTG852018:NTI852044 ODC852018:ODE852044 OMY852018:ONA852044 OWU852018:OWW852044 PGQ852018:PGS852044 PQM852018:PQO852044 QAI852018:QAK852044 QKE852018:QKG852044 QUA852018:QUC852044 RDW852018:RDY852044 RNS852018:RNU852044 RXO852018:RXQ852044 SHK852018:SHM852044 SRG852018:SRI852044 TBC852018:TBE852044 TKY852018:TLA852044 TUU852018:TUW852044 UEQ852018:UES852044 UOM852018:UOO852044 UYI852018:UYK852044 VIE852018:VIG852044 VSA852018:VSC852044 WBW852018:WBY852044 WLS852018:WLU852044 WVO852018:WVQ852044 G917554:I917580 JC917554:JE917580 SY917554:TA917580 ACU917554:ACW917580 AMQ917554:AMS917580 AWM917554:AWO917580 BGI917554:BGK917580 BQE917554:BQG917580 CAA917554:CAC917580 CJW917554:CJY917580 CTS917554:CTU917580 DDO917554:DDQ917580 DNK917554:DNM917580 DXG917554:DXI917580 EHC917554:EHE917580 EQY917554:ERA917580 FAU917554:FAW917580 FKQ917554:FKS917580 FUM917554:FUO917580 GEI917554:GEK917580 GOE917554:GOG917580 GYA917554:GYC917580 HHW917554:HHY917580 HRS917554:HRU917580 IBO917554:IBQ917580 ILK917554:ILM917580 IVG917554:IVI917580 JFC917554:JFE917580 JOY917554:JPA917580 JYU917554:JYW917580 KIQ917554:KIS917580 KSM917554:KSO917580 LCI917554:LCK917580 LME917554:LMG917580 LWA917554:LWC917580 MFW917554:MFY917580 MPS917554:MPU917580 MZO917554:MZQ917580 NJK917554:NJM917580 NTG917554:NTI917580 ODC917554:ODE917580 OMY917554:ONA917580 OWU917554:OWW917580 PGQ917554:PGS917580 PQM917554:PQO917580 QAI917554:QAK917580 QKE917554:QKG917580 QUA917554:QUC917580 RDW917554:RDY917580 RNS917554:RNU917580 RXO917554:RXQ917580 SHK917554:SHM917580 SRG917554:SRI917580 TBC917554:TBE917580 TKY917554:TLA917580 TUU917554:TUW917580 UEQ917554:UES917580 UOM917554:UOO917580 UYI917554:UYK917580 VIE917554:VIG917580 VSA917554:VSC917580 WBW917554:WBY917580 WLS917554:WLU917580 WVO917554:WVQ917580 G983090:I983116 JC983090:JE983116 SY983090:TA983116 ACU983090:ACW983116 AMQ983090:AMS983116 AWM983090:AWO983116 BGI983090:BGK983116 BQE983090:BQG983116 CAA983090:CAC983116 CJW983090:CJY983116 CTS983090:CTU983116 DDO983090:DDQ983116 DNK983090:DNM983116 DXG983090:DXI983116 EHC983090:EHE983116 EQY983090:ERA983116 FAU983090:FAW983116 FKQ983090:FKS983116 FUM983090:FUO983116 GEI983090:GEK983116 GOE983090:GOG983116 GYA983090:GYC983116 HHW983090:HHY983116 HRS983090:HRU983116 IBO983090:IBQ983116 ILK983090:ILM983116 IVG983090:IVI983116 JFC983090:JFE983116 JOY983090:JPA983116 JYU983090:JYW983116 KIQ983090:KIS983116 KSM983090:KSO983116 LCI983090:LCK983116 LME983090:LMG983116 LWA983090:LWC983116 MFW983090:MFY983116 MPS983090:MPU983116 MZO983090:MZQ983116 NJK983090:NJM983116 NTG983090:NTI983116 ODC983090:ODE983116 OMY983090:ONA983116 OWU983090:OWW983116 PGQ983090:PGS983116 PQM983090:PQO983116 QAI983090:QAK983116 QKE983090:QKG983116 QUA983090:QUC983116 RDW983090:RDY983116 RNS983090:RNU983116 RXO983090:RXQ983116 SHK983090:SHM983116 SRG983090:SRI983116 TBC983090:TBE983116 TKY983090:TLA983116 TUU983090:TUW983116 UEQ983090:UES983116 UOM983090:UOO983116 UYI983090:UYK983116 VIE983090:VIG983116 VSA983090:VSC983116 WBW983090:WBY983116 WLS983090:WLU983116 WVO983090:WVQ983116 JV51:JV76 TR51:TR76 ADN51:ADN76 ANJ51:ANJ76 AXF51:AXF76 BHB51:BHB76 BQX51:BQX76 CAT51:CAT76 CKP51:CKP76 CUL51:CUL76 DEH51:DEH76 DOD51:DOD76 DXZ51:DXZ76 EHV51:EHV76 ERR51:ERR76 FBN51:FBN76 FLJ51:FLJ76 FVF51:FVF76 GFB51:GFB76 GOX51:GOX76 GYT51:GYT76 HIP51:HIP76 HSL51:HSL76 ICH51:ICH76 IMD51:IMD76 IVZ51:IVZ76 JFV51:JFV76 JPR51:JPR76 JZN51:JZN76 KJJ51:KJJ76 KTF51:KTF76 LDB51:LDB76 LMX51:LMX76 LWT51:LWT76 MGP51:MGP76 MQL51:MQL76 NAH51:NAH76 NKD51:NKD76 NTZ51:NTZ76 ODV51:ODV76 ONR51:ONR76 OXN51:OXN76 PHJ51:PHJ76 PRF51:PRF76 QBB51:QBB76 QKX51:QKX76 QUT51:QUT76 REP51:REP76 ROL51:ROL76 RYH51:RYH76 SID51:SID76 SRZ51:SRZ76 TBV51:TBV76 TLR51:TLR76 TVN51:TVN76 UFJ51:UFJ76 UPF51:UPF76 UZB51:UZB76 VIX51:VIX76 VST51:VST76 WCP51:WCP76 WML51:WML76 WWH51:WWH76 Z65587:Z65612 JV65587:JV65612 TR65587:TR65612 ADN65587:ADN65612 ANJ65587:ANJ65612 AXF65587:AXF65612 BHB65587:BHB65612 BQX65587:BQX65612 CAT65587:CAT65612 CKP65587:CKP65612 CUL65587:CUL65612 DEH65587:DEH65612 DOD65587:DOD65612 DXZ65587:DXZ65612 EHV65587:EHV65612 ERR65587:ERR65612 FBN65587:FBN65612 FLJ65587:FLJ65612 FVF65587:FVF65612 GFB65587:GFB65612 GOX65587:GOX65612 GYT65587:GYT65612 HIP65587:HIP65612 HSL65587:HSL65612 ICH65587:ICH65612 IMD65587:IMD65612 IVZ65587:IVZ65612 JFV65587:JFV65612 JPR65587:JPR65612 JZN65587:JZN65612 KJJ65587:KJJ65612 KTF65587:KTF65612 LDB65587:LDB65612 LMX65587:LMX65612 LWT65587:LWT65612 MGP65587:MGP65612 MQL65587:MQL65612 NAH65587:NAH65612 NKD65587:NKD65612 NTZ65587:NTZ65612 ODV65587:ODV65612 ONR65587:ONR65612 OXN65587:OXN65612 PHJ65587:PHJ65612 PRF65587:PRF65612 QBB65587:QBB65612 QKX65587:QKX65612 QUT65587:QUT65612 REP65587:REP65612 ROL65587:ROL65612 RYH65587:RYH65612 SID65587:SID65612 SRZ65587:SRZ65612 TBV65587:TBV65612 TLR65587:TLR65612 TVN65587:TVN65612 UFJ65587:UFJ65612 UPF65587:UPF65612 UZB65587:UZB65612 VIX65587:VIX65612 VST65587:VST65612 WCP65587:WCP65612 WML65587:WML65612 WWH65587:WWH65612 Z131123:Z131148 JV131123:JV131148 TR131123:TR131148 ADN131123:ADN131148 ANJ131123:ANJ131148 AXF131123:AXF131148 BHB131123:BHB131148 BQX131123:BQX131148 CAT131123:CAT131148 CKP131123:CKP131148 CUL131123:CUL131148 DEH131123:DEH131148 DOD131123:DOD131148 DXZ131123:DXZ131148 EHV131123:EHV131148 ERR131123:ERR131148 FBN131123:FBN131148 FLJ131123:FLJ131148 FVF131123:FVF131148 GFB131123:GFB131148 GOX131123:GOX131148 GYT131123:GYT131148 HIP131123:HIP131148 HSL131123:HSL131148 ICH131123:ICH131148 IMD131123:IMD131148 IVZ131123:IVZ131148 JFV131123:JFV131148 JPR131123:JPR131148 JZN131123:JZN131148 KJJ131123:KJJ131148 KTF131123:KTF131148 LDB131123:LDB131148 LMX131123:LMX131148 LWT131123:LWT131148 MGP131123:MGP131148 MQL131123:MQL131148 NAH131123:NAH131148 NKD131123:NKD131148 NTZ131123:NTZ131148 ODV131123:ODV131148 ONR131123:ONR131148 OXN131123:OXN131148 PHJ131123:PHJ131148 PRF131123:PRF131148 QBB131123:QBB131148 QKX131123:QKX131148 QUT131123:QUT131148 REP131123:REP131148 ROL131123:ROL131148 RYH131123:RYH131148 SID131123:SID131148 SRZ131123:SRZ131148 TBV131123:TBV131148 TLR131123:TLR131148 TVN131123:TVN131148 UFJ131123:UFJ131148 UPF131123:UPF131148 UZB131123:UZB131148 VIX131123:VIX131148 VST131123:VST131148 WCP131123:WCP131148 WML131123:WML131148 WWH131123:WWH131148 Z196659:Z196684 JV196659:JV196684 TR196659:TR196684 ADN196659:ADN196684 ANJ196659:ANJ196684 AXF196659:AXF196684 BHB196659:BHB196684 BQX196659:BQX196684 CAT196659:CAT196684 CKP196659:CKP196684 CUL196659:CUL196684 DEH196659:DEH196684 DOD196659:DOD196684 DXZ196659:DXZ196684 EHV196659:EHV196684 ERR196659:ERR196684 FBN196659:FBN196684 FLJ196659:FLJ196684 FVF196659:FVF196684 GFB196659:GFB196684 GOX196659:GOX196684 GYT196659:GYT196684 HIP196659:HIP196684 HSL196659:HSL196684 ICH196659:ICH196684 IMD196659:IMD196684 IVZ196659:IVZ196684 JFV196659:JFV196684 JPR196659:JPR196684 JZN196659:JZN196684 KJJ196659:KJJ196684 KTF196659:KTF196684 LDB196659:LDB196684 LMX196659:LMX196684 LWT196659:LWT196684 MGP196659:MGP196684 MQL196659:MQL196684 NAH196659:NAH196684 NKD196659:NKD196684 NTZ196659:NTZ196684 ODV196659:ODV196684 ONR196659:ONR196684 OXN196659:OXN196684 PHJ196659:PHJ196684 PRF196659:PRF196684 QBB196659:QBB196684 QKX196659:QKX196684 QUT196659:QUT196684 REP196659:REP196684 ROL196659:ROL196684 RYH196659:RYH196684 SID196659:SID196684 SRZ196659:SRZ196684 TBV196659:TBV196684 TLR196659:TLR196684 TVN196659:TVN196684 UFJ196659:UFJ196684 UPF196659:UPF196684 UZB196659:UZB196684 VIX196659:VIX196684 VST196659:VST196684 WCP196659:WCP196684 WML196659:WML196684 WWH196659:WWH196684 Z262195:Z262220 JV262195:JV262220 TR262195:TR262220 ADN262195:ADN262220 ANJ262195:ANJ262220 AXF262195:AXF262220 BHB262195:BHB262220 BQX262195:BQX262220 CAT262195:CAT262220 CKP262195:CKP262220 CUL262195:CUL262220 DEH262195:DEH262220 DOD262195:DOD262220 DXZ262195:DXZ262220 EHV262195:EHV262220 ERR262195:ERR262220 FBN262195:FBN262220 FLJ262195:FLJ262220 FVF262195:FVF262220 GFB262195:GFB262220 GOX262195:GOX262220 GYT262195:GYT262220 HIP262195:HIP262220 HSL262195:HSL262220 ICH262195:ICH262220 IMD262195:IMD262220 IVZ262195:IVZ262220 JFV262195:JFV262220 JPR262195:JPR262220 JZN262195:JZN262220 KJJ262195:KJJ262220 KTF262195:KTF262220 LDB262195:LDB262220 LMX262195:LMX262220 LWT262195:LWT262220 MGP262195:MGP262220 MQL262195:MQL262220 NAH262195:NAH262220 NKD262195:NKD262220 NTZ262195:NTZ262220 ODV262195:ODV262220 ONR262195:ONR262220 OXN262195:OXN262220 PHJ262195:PHJ262220 PRF262195:PRF262220 QBB262195:QBB262220 QKX262195:QKX262220 QUT262195:QUT262220 REP262195:REP262220 ROL262195:ROL262220 RYH262195:RYH262220 SID262195:SID262220 SRZ262195:SRZ262220 TBV262195:TBV262220 TLR262195:TLR262220 TVN262195:TVN262220 UFJ262195:UFJ262220 UPF262195:UPF262220 UZB262195:UZB262220 VIX262195:VIX262220 VST262195:VST262220 WCP262195:WCP262220 WML262195:WML262220 WWH262195:WWH262220 Z327731:Z327756 JV327731:JV327756 TR327731:TR327756 ADN327731:ADN327756 ANJ327731:ANJ327756 AXF327731:AXF327756 BHB327731:BHB327756 BQX327731:BQX327756 CAT327731:CAT327756 CKP327731:CKP327756 CUL327731:CUL327756 DEH327731:DEH327756 DOD327731:DOD327756 DXZ327731:DXZ327756 EHV327731:EHV327756 ERR327731:ERR327756 FBN327731:FBN327756 FLJ327731:FLJ327756 FVF327731:FVF327756 GFB327731:GFB327756 GOX327731:GOX327756 GYT327731:GYT327756 HIP327731:HIP327756 HSL327731:HSL327756 ICH327731:ICH327756 IMD327731:IMD327756 IVZ327731:IVZ327756 JFV327731:JFV327756 JPR327731:JPR327756 JZN327731:JZN327756 KJJ327731:KJJ327756 KTF327731:KTF327756 LDB327731:LDB327756 LMX327731:LMX327756 LWT327731:LWT327756 MGP327731:MGP327756 MQL327731:MQL327756 NAH327731:NAH327756 NKD327731:NKD327756 NTZ327731:NTZ327756 ODV327731:ODV327756 ONR327731:ONR327756 OXN327731:OXN327756 PHJ327731:PHJ327756 PRF327731:PRF327756 QBB327731:QBB327756 QKX327731:QKX327756 QUT327731:QUT327756 REP327731:REP327756 ROL327731:ROL327756 RYH327731:RYH327756 SID327731:SID327756 SRZ327731:SRZ327756 TBV327731:TBV327756 TLR327731:TLR327756 TVN327731:TVN327756 UFJ327731:UFJ327756 UPF327731:UPF327756 UZB327731:UZB327756 VIX327731:VIX327756 VST327731:VST327756 WCP327731:WCP327756 WML327731:WML327756 WWH327731:WWH327756 Z393267:Z393292 JV393267:JV393292 TR393267:TR393292 ADN393267:ADN393292 ANJ393267:ANJ393292 AXF393267:AXF393292 BHB393267:BHB393292 BQX393267:BQX393292 CAT393267:CAT393292 CKP393267:CKP393292 CUL393267:CUL393292 DEH393267:DEH393292 DOD393267:DOD393292 DXZ393267:DXZ393292 EHV393267:EHV393292 ERR393267:ERR393292 FBN393267:FBN393292 FLJ393267:FLJ393292 FVF393267:FVF393292 GFB393267:GFB393292 GOX393267:GOX393292 GYT393267:GYT393292 HIP393267:HIP393292 HSL393267:HSL393292 ICH393267:ICH393292 IMD393267:IMD393292 IVZ393267:IVZ393292 JFV393267:JFV393292 JPR393267:JPR393292 JZN393267:JZN393292 KJJ393267:KJJ393292 KTF393267:KTF393292 LDB393267:LDB393292 LMX393267:LMX393292 LWT393267:LWT393292 MGP393267:MGP393292 MQL393267:MQL393292 NAH393267:NAH393292 NKD393267:NKD393292 NTZ393267:NTZ393292 ODV393267:ODV393292 ONR393267:ONR393292 OXN393267:OXN393292 PHJ393267:PHJ393292 PRF393267:PRF393292 QBB393267:QBB393292 QKX393267:QKX393292 QUT393267:QUT393292 REP393267:REP393292 ROL393267:ROL393292 RYH393267:RYH393292 SID393267:SID393292 SRZ393267:SRZ393292 TBV393267:TBV393292 TLR393267:TLR393292 TVN393267:TVN393292 UFJ393267:UFJ393292 UPF393267:UPF393292 UZB393267:UZB393292 VIX393267:VIX393292 VST393267:VST393292 WCP393267:WCP393292 WML393267:WML393292 WWH393267:WWH393292 Z458803:Z458828 JV458803:JV458828 TR458803:TR458828 ADN458803:ADN458828 ANJ458803:ANJ458828 AXF458803:AXF458828 BHB458803:BHB458828 BQX458803:BQX458828 CAT458803:CAT458828 CKP458803:CKP458828 CUL458803:CUL458828 DEH458803:DEH458828 DOD458803:DOD458828 DXZ458803:DXZ458828 EHV458803:EHV458828 ERR458803:ERR458828 FBN458803:FBN458828 FLJ458803:FLJ458828 FVF458803:FVF458828 GFB458803:GFB458828 GOX458803:GOX458828 GYT458803:GYT458828 HIP458803:HIP458828 HSL458803:HSL458828 ICH458803:ICH458828 IMD458803:IMD458828 IVZ458803:IVZ458828 JFV458803:JFV458828 JPR458803:JPR458828 JZN458803:JZN458828 KJJ458803:KJJ458828 KTF458803:KTF458828 LDB458803:LDB458828 LMX458803:LMX458828 LWT458803:LWT458828 MGP458803:MGP458828 MQL458803:MQL458828 NAH458803:NAH458828 NKD458803:NKD458828 NTZ458803:NTZ458828 ODV458803:ODV458828 ONR458803:ONR458828 OXN458803:OXN458828 PHJ458803:PHJ458828 PRF458803:PRF458828 QBB458803:QBB458828 QKX458803:QKX458828 QUT458803:QUT458828 REP458803:REP458828 ROL458803:ROL458828 RYH458803:RYH458828 SID458803:SID458828 SRZ458803:SRZ458828 TBV458803:TBV458828 TLR458803:TLR458828 TVN458803:TVN458828 UFJ458803:UFJ458828 UPF458803:UPF458828 UZB458803:UZB458828 VIX458803:VIX458828 VST458803:VST458828 WCP458803:WCP458828 WML458803:WML458828 WWH458803:WWH458828 Z524339:Z524364 JV524339:JV524364 TR524339:TR524364 ADN524339:ADN524364 ANJ524339:ANJ524364 AXF524339:AXF524364 BHB524339:BHB524364 BQX524339:BQX524364 CAT524339:CAT524364 CKP524339:CKP524364 CUL524339:CUL524364 DEH524339:DEH524364 DOD524339:DOD524364 DXZ524339:DXZ524364 EHV524339:EHV524364 ERR524339:ERR524364 FBN524339:FBN524364 FLJ524339:FLJ524364 FVF524339:FVF524364 GFB524339:GFB524364 GOX524339:GOX524364 GYT524339:GYT524364 HIP524339:HIP524364 HSL524339:HSL524364 ICH524339:ICH524364 IMD524339:IMD524364 IVZ524339:IVZ524364 JFV524339:JFV524364 JPR524339:JPR524364 JZN524339:JZN524364 KJJ524339:KJJ524364 KTF524339:KTF524364 LDB524339:LDB524364 LMX524339:LMX524364 LWT524339:LWT524364 MGP524339:MGP524364 MQL524339:MQL524364 NAH524339:NAH524364 NKD524339:NKD524364 NTZ524339:NTZ524364 ODV524339:ODV524364 ONR524339:ONR524364 OXN524339:OXN524364 PHJ524339:PHJ524364 PRF524339:PRF524364 QBB524339:QBB524364 QKX524339:QKX524364 QUT524339:QUT524364 REP524339:REP524364 ROL524339:ROL524364 RYH524339:RYH524364 SID524339:SID524364 SRZ524339:SRZ524364 TBV524339:TBV524364 TLR524339:TLR524364 TVN524339:TVN524364 UFJ524339:UFJ524364 UPF524339:UPF524364 UZB524339:UZB524364 VIX524339:VIX524364 VST524339:VST524364 WCP524339:WCP524364 WML524339:WML524364 WWH524339:WWH524364 Z589875:Z589900 JV589875:JV589900 TR589875:TR589900 ADN589875:ADN589900 ANJ589875:ANJ589900 AXF589875:AXF589900 BHB589875:BHB589900 BQX589875:BQX589900 CAT589875:CAT589900 CKP589875:CKP589900 CUL589875:CUL589900 DEH589875:DEH589900 DOD589875:DOD589900 DXZ589875:DXZ589900 EHV589875:EHV589900 ERR589875:ERR589900 FBN589875:FBN589900 FLJ589875:FLJ589900 FVF589875:FVF589900 GFB589875:GFB589900 GOX589875:GOX589900 GYT589875:GYT589900 HIP589875:HIP589900 HSL589875:HSL589900 ICH589875:ICH589900 IMD589875:IMD589900 IVZ589875:IVZ589900 JFV589875:JFV589900 JPR589875:JPR589900 JZN589875:JZN589900 KJJ589875:KJJ589900 KTF589875:KTF589900 LDB589875:LDB589900 LMX589875:LMX589900 LWT589875:LWT589900 MGP589875:MGP589900 MQL589875:MQL589900 NAH589875:NAH589900 NKD589875:NKD589900 NTZ589875:NTZ589900 ODV589875:ODV589900 ONR589875:ONR589900 OXN589875:OXN589900 PHJ589875:PHJ589900 PRF589875:PRF589900 QBB589875:QBB589900 QKX589875:QKX589900 QUT589875:QUT589900 REP589875:REP589900 ROL589875:ROL589900 RYH589875:RYH589900 SID589875:SID589900 SRZ589875:SRZ589900 TBV589875:TBV589900 TLR589875:TLR589900 TVN589875:TVN589900 UFJ589875:UFJ589900 UPF589875:UPF589900 UZB589875:UZB589900 VIX589875:VIX589900 VST589875:VST589900 WCP589875:WCP589900 WML589875:WML589900 WWH589875:WWH589900 Z655411:Z655436 JV655411:JV655436 TR655411:TR655436 ADN655411:ADN655436 ANJ655411:ANJ655436 AXF655411:AXF655436 BHB655411:BHB655436 BQX655411:BQX655436 CAT655411:CAT655436 CKP655411:CKP655436 CUL655411:CUL655436 DEH655411:DEH655436 DOD655411:DOD655436 DXZ655411:DXZ655436 EHV655411:EHV655436 ERR655411:ERR655436 FBN655411:FBN655436 FLJ655411:FLJ655436 FVF655411:FVF655436 GFB655411:GFB655436 GOX655411:GOX655436 GYT655411:GYT655436 HIP655411:HIP655436 HSL655411:HSL655436 ICH655411:ICH655436 IMD655411:IMD655436 IVZ655411:IVZ655436 JFV655411:JFV655436 JPR655411:JPR655436 JZN655411:JZN655436 KJJ655411:KJJ655436 KTF655411:KTF655436 LDB655411:LDB655436 LMX655411:LMX655436 LWT655411:LWT655436 MGP655411:MGP655436 MQL655411:MQL655436 NAH655411:NAH655436 NKD655411:NKD655436 NTZ655411:NTZ655436 ODV655411:ODV655436 ONR655411:ONR655436 OXN655411:OXN655436 PHJ655411:PHJ655436 PRF655411:PRF655436 QBB655411:QBB655436 QKX655411:QKX655436 QUT655411:QUT655436 REP655411:REP655436 ROL655411:ROL655436 RYH655411:RYH655436 SID655411:SID655436 SRZ655411:SRZ655436 TBV655411:TBV655436 TLR655411:TLR655436 TVN655411:TVN655436 UFJ655411:UFJ655436 UPF655411:UPF655436 UZB655411:UZB655436 VIX655411:VIX655436 VST655411:VST655436 WCP655411:WCP655436 WML655411:WML655436 WWH655411:WWH655436 Z720947:Z720972 JV720947:JV720972 TR720947:TR720972 ADN720947:ADN720972 ANJ720947:ANJ720972 AXF720947:AXF720972 BHB720947:BHB720972 BQX720947:BQX720972 CAT720947:CAT720972 CKP720947:CKP720972 CUL720947:CUL720972 DEH720947:DEH720972 DOD720947:DOD720972 DXZ720947:DXZ720972 EHV720947:EHV720972 ERR720947:ERR720972 FBN720947:FBN720972 FLJ720947:FLJ720972 FVF720947:FVF720972 GFB720947:GFB720972 GOX720947:GOX720972 GYT720947:GYT720972 HIP720947:HIP720972 HSL720947:HSL720972 ICH720947:ICH720972 IMD720947:IMD720972 IVZ720947:IVZ720972 JFV720947:JFV720972 JPR720947:JPR720972 JZN720947:JZN720972 KJJ720947:KJJ720972 KTF720947:KTF720972 LDB720947:LDB720972 LMX720947:LMX720972 LWT720947:LWT720972 MGP720947:MGP720972 MQL720947:MQL720972 NAH720947:NAH720972 NKD720947:NKD720972 NTZ720947:NTZ720972 ODV720947:ODV720972 ONR720947:ONR720972 OXN720947:OXN720972 PHJ720947:PHJ720972 PRF720947:PRF720972 QBB720947:QBB720972 QKX720947:QKX720972 QUT720947:QUT720972 REP720947:REP720972 ROL720947:ROL720972 RYH720947:RYH720972 SID720947:SID720972 SRZ720947:SRZ720972 TBV720947:TBV720972 TLR720947:TLR720972 TVN720947:TVN720972 UFJ720947:UFJ720972 UPF720947:UPF720972 UZB720947:UZB720972 VIX720947:VIX720972 VST720947:VST720972 WCP720947:WCP720972 WML720947:WML720972 WWH720947:WWH720972 Z786483:Z786508 JV786483:JV786508 TR786483:TR786508 ADN786483:ADN786508 ANJ786483:ANJ786508 AXF786483:AXF786508 BHB786483:BHB786508 BQX786483:BQX786508 CAT786483:CAT786508 CKP786483:CKP786508 CUL786483:CUL786508 DEH786483:DEH786508 DOD786483:DOD786508 DXZ786483:DXZ786508 EHV786483:EHV786508 ERR786483:ERR786508 FBN786483:FBN786508 FLJ786483:FLJ786508 FVF786483:FVF786508 GFB786483:GFB786508 GOX786483:GOX786508 GYT786483:GYT786508 HIP786483:HIP786508 HSL786483:HSL786508 ICH786483:ICH786508 IMD786483:IMD786508 IVZ786483:IVZ786508 JFV786483:JFV786508 JPR786483:JPR786508 JZN786483:JZN786508 KJJ786483:KJJ786508 KTF786483:KTF786508 LDB786483:LDB786508 LMX786483:LMX786508 LWT786483:LWT786508 MGP786483:MGP786508 MQL786483:MQL786508 NAH786483:NAH786508 NKD786483:NKD786508 NTZ786483:NTZ786508 ODV786483:ODV786508 ONR786483:ONR786508 OXN786483:OXN786508 PHJ786483:PHJ786508 PRF786483:PRF786508 QBB786483:QBB786508 QKX786483:QKX786508 QUT786483:QUT786508 REP786483:REP786508 ROL786483:ROL786508 RYH786483:RYH786508 SID786483:SID786508 SRZ786483:SRZ786508 TBV786483:TBV786508 TLR786483:TLR786508 TVN786483:TVN786508 UFJ786483:UFJ786508 UPF786483:UPF786508 UZB786483:UZB786508 VIX786483:VIX786508 VST786483:VST786508 WCP786483:WCP786508 WML786483:WML786508 WWH786483:WWH786508 Z852019:Z852044 JV852019:JV852044 TR852019:TR852044 ADN852019:ADN852044 ANJ852019:ANJ852044 AXF852019:AXF852044 BHB852019:BHB852044 BQX852019:BQX852044 CAT852019:CAT852044 CKP852019:CKP852044 CUL852019:CUL852044 DEH852019:DEH852044 DOD852019:DOD852044 DXZ852019:DXZ852044 EHV852019:EHV852044 ERR852019:ERR852044 FBN852019:FBN852044 FLJ852019:FLJ852044 FVF852019:FVF852044 GFB852019:GFB852044 GOX852019:GOX852044 GYT852019:GYT852044 HIP852019:HIP852044 HSL852019:HSL852044 ICH852019:ICH852044 IMD852019:IMD852044 IVZ852019:IVZ852044 JFV852019:JFV852044 JPR852019:JPR852044 JZN852019:JZN852044 KJJ852019:KJJ852044 KTF852019:KTF852044 LDB852019:LDB852044 LMX852019:LMX852044 LWT852019:LWT852044 MGP852019:MGP852044 MQL852019:MQL852044 NAH852019:NAH852044 NKD852019:NKD852044 NTZ852019:NTZ852044 ODV852019:ODV852044 ONR852019:ONR852044 OXN852019:OXN852044 PHJ852019:PHJ852044 PRF852019:PRF852044 QBB852019:QBB852044 QKX852019:QKX852044 QUT852019:QUT852044 REP852019:REP852044 ROL852019:ROL852044 RYH852019:RYH852044 SID852019:SID852044 SRZ852019:SRZ852044 TBV852019:TBV852044 TLR852019:TLR852044 TVN852019:TVN852044 UFJ852019:UFJ852044 UPF852019:UPF852044 UZB852019:UZB852044 VIX852019:VIX852044 VST852019:VST852044 WCP852019:WCP852044 WML852019:WML852044 WWH852019:WWH852044 Z917555:Z917580 JV917555:JV917580 TR917555:TR917580 ADN917555:ADN917580 ANJ917555:ANJ917580 AXF917555:AXF917580 BHB917555:BHB917580 BQX917555:BQX917580 CAT917555:CAT917580 CKP917555:CKP917580 CUL917555:CUL917580 DEH917555:DEH917580 DOD917555:DOD917580 DXZ917555:DXZ917580 EHV917555:EHV917580 ERR917555:ERR917580 FBN917555:FBN917580 FLJ917555:FLJ917580 FVF917555:FVF917580 GFB917555:GFB917580 GOX917555:GOX917580 GYT917555:GYT917580 HIP917555:HIP917580 HSL917555:HSL917580 ICH917555:ICH917580 IMD917555:IMD917580 IVZ917555:IVZ917580 JFV917555:JFV917580 JPR917555:JPR917580 JZN917555:JZN917580 KJJ917555:KJJ917580 KTF917555:KTF917580 LDB917555:LDB917580 LMX917555:LMX917580 LWT917555:LWT917580 MGP917555:MGP917580 MQL917555:MQL917580 NAH917555:NAH917580 NKD917555:NKD917580 NTZ917555:NTZ917580 ODV917555:ODV917580 ONR917555:ONR917580 OXN917555:OXN917580 PHJ917555:PHJ917580 PRF917555:PRF917580 QBB917555:QBB917580 QKX917555:QKX917580 QUT917555:QUT917580 REP917555:REP917580 ROL917555:ROL917580 RYH917555:RYH917580 SID917555:SID917580 SRZ917555:SRZ917580 TBV917555:TBV917580 TLR917555:TLR917580 TVN917555:TVN917580 UFJ917555:UFJ917580 UPF917555:UPF917580 UZB917555:UZB917580 VIX917555:VIX917580 VST917555:VST917580 WCP917555:WCP917580 WML917555:WML917580 WWH917555:WWH917580 Z983091:Z983116 JV983091:JV983116 TR983091:TR983116 ADN983091:ADN983116 ANJ983091:ANJ983116 AXF983091:AXF983116 BHB983091:BHB983116 BQX983091:BQX983116 CAT983091:CAT983116 CKP983091:CKP983116 CUL983091:CUL983116 DEH983091:DEH983116 DOD983091:DOD983116 DXZ983091:DXZ983116 EHV983091:EHV983116 ERR983091:ERR983116 FBN983091:FBN983116 FLJ983091:FLJ983116 FVF983091:FVF983116 GFB983091:GFB983116 GOX983091:GOX983116 GYT983091:GYT983116 HIP983091:HIP983116 HSL983091:HSL983116 ICH983091:ICH983116 IMD983091:IMD983116 IVZ983091:IVZ983116 JFV983091:JFV983116 JPR983091:JPR983116 JZN983091:JZN983116 KJJ983091:KJJ983116 KTF983091:KTF983116 LDB983091:LDB983116 LMX983091:LMX983116 LWT983091:LWT983116 MGP983091:MGP983116 MQL983091:MQL983116 NAH983091:NAH983116 NKD983091:NKD983116 NTZ983091:NTZ983116 ODV983091:ODV983116 ONR983091:ONR983116 OXN983091:OXN983116 PHJ983091:PHJ983116 PRF983091:PRF983116 QBB983091:QBB983116 QKX983091:QKX983116 QUT983091:QUT983116 REP983091:REP983116 ROL983091:ROL983116 RYH983091:RYH983116 SID983091:SID983116 SRZ983091:SRZ983116 TBV983091:TBV983116 TLR983091:TLR983116 TVN983091:TVN983116 UFJ983091:UFJ983116 UPF983091:UPF983116 UZB983091:UZB983116 VIX983091:VIX983116 VST983091:VST983116 WCP983091:WCP983116 WML983091:WML983116 WWH983091:WWH983116 E983119:AB1048576 JA983119:JX1048576 SW983119:TT1048576 ACS983119:ADP1048576 AMO983119:ANL1048576 AWK983119:AXH1048576 BGG983119:BHD1048576 BQC983119:BQZ1048576 BZY983119:CAV1048576 CJU983119:CKR1048576 CTQ983119:CUN1048576 DDM983119:DEJ1048576 DNI983119:DOF1048576 DXE983119:DYB1048576 EHA983119:EHX1048576 EQW983119:ERT1048576 FAS983119:FBP1048576 FKO983119:FLL1048576 FUK983119:FVH1048576 GEG983119:GFD1048576 GOC983119:GOZ1048576 GXY983119:GYV1048576 HHU983119:HIR1048576 HRQ983119:HSN1048576 IBM983119:ICJ1048576 ILI983119:IMF1048576 IVE983119:IWB1048576 JFA983119:JFX1048576 JOW983119:JPT1048576 JYS983119:JZP1048576 KIO983119:KJL1048576 KSK983119:KTH1048576 LCG983119:LDD1048576 LMC983119:LMZ1048576 LVY983119:LWV1048576 MFU983119:MGR1048576 MPQ983119:MQN1048576 MZM983119:NAJ1048576 NJI983119:NKF1048576 NTE983119:NUB1048576 ODA983119:ODX1048576 OMW983119:ONT1048576 OWS983119:OXP1048576 PGO983119:PHL1048576 PQK983119:PRH1048576 QAG983119:QBD1048576 QKC983119:QKZ1048576 QTY983119:QUV1048576 RDU983119:RER1048576 RNQ983119:RON1048576 RXM983119:RYJ1048576 SHI983119:SIF1048576 SRE983119:SSB1048576 TBA983119:TBX1048576 TKW983119:TLT1048576 TUS983119:TVP1048576 UEO983119:UFL1048576 UOK983119:UPH1048576 UYG983119:UZD1048576 VIC983119:VIZ1048576 VRY983119:VSV1048576 WBU983119:WCR1048576 WLQ983119:WMN1048576 WVM983119:WWJ1048576 V26:W26 JB51:JB76 SX51:SX76 ACT51:ACT76 AMP51:AMP76 AWL51:AWL76 BGH51:BGH76 BQD51:BQD76 BZZ51:BZZ76 CJV51:CJV76 CTR51:CTR76 DDN51:DDN76 DNJ51:DNJ76 DXF51:DXF76 EHB51:EHB76 EQX51:EQX76 FAT51:FAT76 FKP51:FKP76 FUL51:FUL76 GEH51:GEH76 GOD51:GOD76 GXZ51:GXZ76 HHV51:HHV76 HRR51:HRR76 IBN51:IBN76 ILJ51:ILJ76 IVF51:IVF76 JFB51:JFB76 JOX51:JOX76 JYT51:JYT76 KIP51:KIP76 KSL51:KSL76 LCH51:LCH76 LMD51:LMD76 LVZ51:LVZ76 MFV51:MFV76 MPR51:MPR76 MZN51:MZN76 NJJ51:NJJ76 NTF51:NTF76 ODB51:ODB76 OMX51:OMX76 OWT51:OWT76 PGP51:PGP76 PQL51:PQL76 QAH51:QAH76 QKD51:QKD76 QTZ51:QTZ76 RDV51:RDV76 RNR51:RNR76 RXN51:RXN76 SHJ51:SHJ76 SRF51:SRF76 TBB51:TBB76 TKX51:TKX76 TUT51:TUT76 UEP51:UEP76 UOL51:UOL76 UYH51:UYH76 VID51:VID76 VRZ51:VRZ76 WBV51:WBV76 WLR51:WLR76 WVN51:WVN76 F65587:F65612 JB65587:JB65612 SX65587:SX65612 ACT65587:ACT65612 AMP65587:AMP65612 AWL65587:AWL65612 BGH65587:BGH65612 BQD65587:BQD65612 BZZ65587:BZZ65612 CJV65587:CJV65612 CTR65587:CTR65612 DDN65587:DDN65612 DNJ65587:DNJ65612 DXF65587:DXF65612 EHB65587:EHB65612 EQX65587:EQX65612 FAT65587:FAT65612 FKP65587:FKP65612 FUL65587:FUL65612 GEH65587:GEH65612 GOD65587:GOD65612 GXZ65587:GXZ65612 HHV65587:HHV65612 HRR65587:HRR65612 IBN65587:IBN65612 ILJ65587:ILJ65612 IVF65587:IVF65612 JFB65587:JFB65612 JOX65587:JOX65612 JYT65587:JYT65612 KIP65587:KIP65612 KSL65587:KSL65612 LCH65587:LCH65612 LMD65587:LMD65612 LVZ65587:LVZ65612 MFV65587:MFV65612 MPR65587:MPR65612 MZN65587:MZN65612 NJJ65587:NJJ65612 NTF65587:NTF65612 ODB65587:ODB65612 OMX65587:OMX65612 OWT65587:OWT65612 PGP65587:PGP65612 PQL65587:PQL65612 QAH65587:QAH65612 QKD65587:QKD65612 QTZ65587:QTZ65612 RDV65587:RDV65612 RNR65587:RNR65612 RXN65587:RXN65612 SHJ65587:SHJ65612 SRF65587:SRF65612 TBB65587:TBB65612 TKX65587:TKX65612 TUT65587:TUT65612 UEP65587:UEP65612 UOL65587:UOL65612 UYH65587:UYH65612 VID65587:VID65612 VRZ65587:VRZ65612 WBV65587:WBV65612 WLR65587:WLR65612 WVN65587:WVN65612 F131123:F131148 JB131123:JB131148 SX131123:SX131148 ACT131123:ACT131148 AMP131123:AMP131148 AWL131123:AWL131148 BGH131123:BGH131148 BQD131123:BQD131148 BZZ131123:BZZ131148 CJV131123:CJV131148 CTR131123:CTR131148 DDN131123:DDN131148 DNJ131123:DNJ131148 DXF131123:DXF131148 EHB131123:EHB131148 EQX131123:EQX131148 FAT131123:FAT131148 FKP131123:FKP131148 FUL131123:FUL131148 GEH131123:GEH131148 GOD131123:GOD131148 GXZ131123:GXZ131148 HHV131123:HHV131148 HRR131123:HRR131148 IBN131123:IBN131148 ILJ131123:ILJ131148 IVF131123:IVF131148 JFB131123:JFB131148 JOX131123:JOX131148 JYT131123:JYT131148 KIP131123:KIP131148 KSL131123:KSL131148 LCH131123:LCH131148 LMD131123:LMD131148 LVZ131123:LVZ131148 MFV131123:MFV131148 MPR131123:MPR131148 MZN131123:MZN131148 NJJ131123:NJJ131148 NTF131123:NTF131148 ODB131123:ODB131148 OMX131123:OMX131148 OWT131123:OWT131148 PGP131123:PGP131148 PQL131123:PQL131148 QAH131123:QAH131148 QKD131123:QKD131148 QTZ131123:QTZ131148 RDV131123:RDV131148 RNR131123:RNR131148 RXN131123:RXN131148 SHJ131123:SHJ131148 SRF131123:SRF131148 TBB131123:TBB131148 TKX131123:TKX131148 TUT131123:TUT131148 UEP131123:UEP131148 UOL131123:UOL131148 UYH131123:UYH131148 VID131123:VID131148 VRZ131123:VRZ131148 WBV131123:WBV131148 WLR131123:WLR131148 WVN131123:WVN131148 F196659:F196684 JB196659:JB196684 SX196659:SX196684 ACT196659:ACT196684 AMP196659:AMP196684 AWL196659:AWL196684 BGH196659:BGH196684 BQD196659:BQD196684 BZZ196659:BZZ196684 CJV196659:CJV196684 CTR196659:CTR196684 DDN196659:DDN196684 DNJ196659:DNJ196684 DXF196659:DXF196684 EHB196659:EHB196684 EQX196659:EQX196684 FAT196659:FAT196684 FKP196659:FKP196684 FUL196659:FUL196684 GEH196659:GEH196684 GOD196659:GOD196684 GXZ196659:GXZ196684 HHV196659:HHV196684 HRR196659:HRR196684 IBN196659:IBN196684 ILJ196659:ILJ196684 IVF196659:IVF196684 JFB196659:JFB196684 JOX196659:JOX196684 JYT196659:JYT196684 KIP196659:KIP196684 KSL196659:KSL196684 LCH196659:LCH196684 LMD196659:LMD196684 LVZ196659:LVZ196684 MFV196659:MFV196684 MPR196659:MPR196684 MZN196659:MZN196684 NJJ196659:NJJ196684 NTF196659:NTF196684 ODB196659:ODB196684 OMX196659:OMX196684 OWT196659:OWT196684 PGP196659:PGP196684 PQL196659:PQL196684 QAH196659:QAH196684 QKD196659:QKD196684 QTZ196659:QTZ196684 RDV196659:RDV196684 RNR196659:RNR196684 RXN196659:RXN196684 SHJ196659:SHJ196684 SRF196659:SRF196684 TBB196659:TBB196684 TKX196659:TKX196684 TUT196659:TUT196684 UEP196659:UEP196684 UOL196659:UOL196684 UYH196659:UYH196684 VID196659:VID196684 VRZ196659:VRZ196684 WBV196659:WBV196684 WLR196659:WLR196684 WVN196659:WVN196684 F262195:F262220 JB262195:JB262220 SX262195:SX262220 ACT262195:ACT262220 AMP262195:AMP262220 AWL262195:AWL262220 BGH262195:BGH262220 BQD262195:BQD262220 BZZ262195:BZZ262220 CJV262195:CJV262220 CTR262195:CTR262220 DDN262195:DDN262220 DNJ262195:DNJ262220 DXF262195:DXF262220 EHB262195:EHB262220 EQX262195:EQX262220 FAT262195:FAT262220 FKP262195:FKP262220 FUL262195:FUL262220 GEH262195:GEH262220 GOD262195:GOD262220 GXZ262195:GXZ262220 HHV262195:HHV262220 HRR262195:HRR262220 IBN262195:IBN262220 ILJ262195:ILJ262220 IVF262195:IVF262220 JFB262195:JFB262220 JOX262195:JOX262220 JYT262195:JYT262220 KIP262195:KIP262220 KSL262195:KSL262220 LCH262195:LCH262220 LMD262195:LMD262220 LVZ262195:LVZ262220 MFV262195:MFV262220 MPR262195:MPR262220 MZN262195:MZN262220 NJJ262195:NJJ262220 NTF262195:NTF262220 ODB262195:ODB262220 OMX262195:OMX262220 OWT262195:OWT262220 PGP262195:PGP262220 PQL262195:PQL262220 QAH262195:QAH262220 QKD262195:QKD262220 QTZ262195:QTZ262220 RDV262195:RDV262220 RNR262195:RNR262220 RXN262195:RXN262220 SHJ262195:SHJ262220 SRF262195:SRF262220 TBB262195:TBB262220 TKX262195:TKX262220 TUT262195:TUT262220 UEP262195:UEP262220 UOL262195:UOL262220 UYH262195:UYH262220 VID262195:VID262220 VRZ262195:VRZ262220 WBV262195:WBV262220 WLR262195:WLR262220 WVN262195:WVN262220 F327731:F327756 JB327731:JB327756 SX327731:SX327756 ACT327731:ACT327756 AMP327731:AMP327756 AWL327731:AWL327756 BGH327731:BGH327756 BQD327731:BQD327756 BZZ327731:BZZ327756 CJV327731:CJV327756 CTR327731:CTR327756 DDN327731:DDN327756 DNJ327731:DNJ327756 DXF327731:DXF327756 EHB327731:EHB327756 EQX327731:EQX327756 FAT327731:FAT327756 FKP327731:FKP327756 FUL327731:FUL327756 GEH327731:GEH327756 GOD327731:GOD327756 GXZ327731:GXZ327756 HHV327731:HHV327756 HRR327731:HRR327756 IBN327731:IBN327756 ILJ327731:ILJ327756 IVF327731:IVF327756 JFB327731:JFB327756 JOX327731:JOX327756 JYT327731:JYT327756 KIP327731:KIP327756 KSL327731:KSL327756 LCH327731:LCH327756 LMD327731:LMD327756 LVZ327731:LVZ327756 MFV327731:MFV327756 MPR327731:MPR327756 MZN327731:MZN327756 NJJ327731:NJJ327756 NTF327731:NTF327756 ODB327731:ODB327756 OMX327731:OMX327756 OWT327731:OWT327756 PGP327731:PGP327756 PQL327731:PQL327756 QAH327731:QAH327756 QKD327731:QKD327756 QTZ327731:QTZ327756 RDV327731:RDV327756 RNR327731:RNR327756 RXN327731:RXN327756 SHJ327731:SHJ327756 SRF327731:SRF327756 TBB327731:TBB327756 TKX327731:TKX327756 TUT327731:TUT327756 UEP327731:UEP327756 UOL327731:UOL327756 UYH327731:UYH327756 VID327731:VID327756 VRZ327731:VRZ327756 WBV327731:WBV327756 WLR327731:WLR327756 WVN327731:WVN327756 F393267:F393292 JB393267:JB393292 SX393267:SX393292 ACT393267:ACT393292 AMP393267:AMP393292 AWL393267:AWL393292 BGH393267:BGH393292 BQD393267:BQD393292 BZZ393267:BZZ393292 CJV393267:CJV393292 CTR393267:CTR393292 DDN393267:DDN393292 DNJ393267:DNJ393292 DXF393267:DXF393292 EHB393267:EHB393292 EQX393267:EQX393292 FAT393267:FAT393292 FKP393267:FKP393292 FUL393267:FUL393292 GEH393267:GEH393292 GOD393267:GOD393292 GXZ393267:GXZ393292 HHV393267:HHV393292 HRR393267:HRR393292 IBN393267:IBN393292 ILJ393267:ILJ393292 IVF393267:IVF393292 JFB393267:JFB393292 JOX393267:JOX393292 JYT393267:JYT393292 KIP393267:KIP393292 KSL393267:KSL393292 LCH393267:LCH393292 LMD393267:LMD393292 LVZ393267:LVZ393292 MFV393267:MFV393292 MPR393267:MPR393292 MZN393267:MZN393292 NJJ393267:NJJ393292 NTF393267:NTF393292 ODB393267:ODB393292 OMX393267:OMX393292 OWT393267:OWT393292 PGP393267:PGP393292 PQL393267:PQL393292 QAH393267:QAH393292 QKD393267:QKD393292 QTZ393267:QTZ393292 RDV393267:RDV393292 RNR393267:RNR393292 RXN393267:RXN393292 SHJ393267:SHJ393292 SRF393267:SRF393292 TBB393267:TBB393292 TKX393267:TKX393292 TUT393267:TUT393292 UEP393267:UEP393292 UOL393267:UOL393292 UYH393267:UYH393292 VID393267:VID393292 VRZ393267:VRZ393292 WBV393267:WBV393292 WLR393267:WLR393292 WVN393267:WVN393292 F458803:F458828 JB458803:JB458828 SX458803:SX458828 ACT458803:ACT458828 AMP458803:AMP458828 AWL458803:AWL458828 BGH458803:BGH458828 BQD458803:BQD458828 BZZ458803:BZZ458828 CJV458803:CJV458828 CTR458803:CTR458828 DDN458803:DDN458828 DNJ458803:DNJ458828 DXF458803:DXF458828 EHB458803:EHB458828 EQX458803:EQX458828 FAT458803:FAT458828 FKP458803:FKP458828 FUL458803:FUL458828 GEH458803:GEH458828 GOD458803:GOD458828 GXZ458803:GXZ458828 HHV458803:HHV458828 HRR458803:HRR458828 IBN458803:IBN458828 ILJ458803:ILJ458828 IVF458803:IVF458828 JFB458803:JFB458828 JOX458803:JOX458828 JYT458803:JYT458828 KIP458803:KIP458828 KSL458803:KSL458828 LCH458803:LCH458828 LMD458803:LMD458828 LVZ458803:LVZ458828 MFV458803:MFV458828 MPR458803:MPR458828 MZN458803:MZN458828 NJJ458803:NJJ458828 NTF458803:NTF458828 ODB458803:ODB458828 OMX458803:OMX458828 OWT458803:OWT458828 PGP458803:PGP458828 PQL458803:PQL458828 QAH458803:QAH458828 QKD458803:QKD458828 QTZ458803:QTZ458828 RDV458803:RDV458828 RNR458803:RNR458828 RXN458803:RXN458828 SHJ458803:SHJ458828 SRF458803:SRF458828 TBB458803:TBB458828 TKX458803:TKX458828 TUT458803:TUT458828 UEP458803:UEP458828 UOL458803:UOL458828 UYH458803:UYH458828 VID458803:VID458828 VRZ458803:VRZ458828 WBV458803:WBV458828 WLR458803:WLR458828 WVN458803:WVN458828 F524339:F524364 JB524339:JB524364 SX524339:SX524364 ACT524339:ACT524364 AMP524339:AMP524364 AWL524339:AWL524364 BGH524339:BGH524364 BQD524339:BQD524364 BZZ524339:BZZ524364 CJV524339:CJV524364 CTR524339:CTR524364 DDN524339:DDN524364 DNJ524339:DNJ524364 DXF524339:DXF524364 EHB524339:EHB524364 EQX524339:EQX524364 FAT524339:FAT524364 FKP524339:FKP524364 FUL524339:FUL524364 GEH524339:GEH524364 GOD524339:GOD524364 GXZ524339:GXZ524364 HHV524339:HHV524364 HRR524339:HRR524364 IBN524339:IBN524364 ILJ524339:ILJ524364 IVF524339:IVF524364 JFB524339:JFB524364 JOX524339:JOX524364 JYT524339:JYT524364 KIP524339:KIP524364 KSL524339:KSL524364 LCH524339:LCH524364 LMD524339:LMD524364 LVZ524339:LVZ524364 MFV524339:MFV524364 MPR524339:MPR524364 MZN524339:MZN524364 NJJ524339:NJJ524364 NTF524339:NTF524364 ODB524339:ODB524364 OMX524339:OMX524364 OWT524339:OWT524364 PGP524339:PGP524364 PQL524339:PQL524364 QAH524339:QAH524364 QKD524339:QKD524364 QTZ524339:QTZ524364 RDV524339:RDV524364 RNR524339:RNR524364 RXN524339:RXN524364 SHJ524339:SHJ524364 SRF524339:SRF524364 TBB524339:TBB524364 TKX524339:TKX524364 TUT524339:TUT524364 UEP524339:UEP524364 UOL524339:UOL524364 UYH524339:UYH524364 VID524339:VID524364 VRZ524339:VRZ524364 WBV524339:WBV524364 WLR524339:WLR524364 WVN524339:WVN524364 F589875:F589900 JB589875:JB589900 SX589875:SX589900 ACT589875:ACT589900 AMP589875:AMP589900 AWL589875:AWL589900 BGH589875:BGH589900 BQD589875:BQD589900 BZZ589875:BZZ589900 CJV589875:CJV589900 CTR589875:CTR589900 DDN589875:DDN589900 DNJ589875:DNJ589900 DXF589875:DXF589900 EHB589875:EHB589900 EQX589875:EQX589900 FAT589875:FAT589900 FKP589875:FKP589900 FUL589875:FUL589900 GEH589875:GEH589900 GOD589875:GOD589900 GXZ589875:GXZ589900 HHV589875:HHV589900 HRR589875:HRR589900 IBN589875:IBN589900 ILJ589875:ILJ589900 IVF589875:IVF589900 JFB589875:JFB589900 JOX589875:JOX589900 JYT589875:JYT589900 KIP589875:KIP589900 KSL589875:KSL589900 LCH589875:LCH589900 LMD589875:LMD589900 LVZ589875:LVZ589900 MFV589875:MFV589900 MPR589875:MPR589900 MZN589875:MZN589900 NJJ589875:NJJ589900 NTF589875:NTF589900 ODB589875:ODB589900 OMX589875:OMX589900 OWT589875:OWT589900 PGP589875:PGP589900 PQL589875:PQL589900 QAH589875:QAH589900 QKD589875:QKD589900 QTZ589875:QTZ589900 RDV589875:RDV589900 RNR589875:RNR589900 RXN589875:RXN589900 SHJ589875:SHJ589900 SRF589875:SRF589900 TBB589875:TBB589900 TKX589875:TKX589900 TUT589875:TUT589900 UEP589875:UEP589900 UOL589875:UOL589900 UYH589875:UYH589900 VID589875:VID589900 VRZ589875:VRZ589900 WBV589875:WBV589900 WLR589875:WLR589900 WVN589875:WVN589900 F655411:F655436 JB655411:JB655436 SX655411:SX655436 ACT655411:ACT655436 AMP655411:AMP655436 AWL655411:AWL655436 BGH655411:BGH655436 BQD655411:BQD655436 BZZ655411:BZZ655436 CJV655411:CJV655436 CTR655411:CTR655436 DDN655411:DDN655436 DNJ655411:DNJ655436 DXF655411:DXF655436 EHB655411:EHB655436 EQX655411:EQX655436 FAT655411:FAT655436 FKP655411:FKP655436 FUL655411:FUL655436 GEH655411:GEH655436 GOD655411:GOD655436 GXZ655411:GXZ655436 HHV655411:HHV655436 HRR655411:HRR655436 IBN655411:IBN655436 ILJ655411:ILJ655436 IVF655411:IVF655436 JFB655411:JFB655436 JOX655411:JOX655436 JYT655411:JYT655436 KIP655411:KIP655436 KSL655411:KSL655436 LCH655411:LCH655436 LMD655411:LMD655436 LVZ655411:LVZ655436 MFV655411:MFV655436 MPR655411:MPR655436 MZN655411:MZN655436 NJJ655411:NJJ655436 NTF655411:NTF655436 ODB655411:ODB655436 OMX655411:OMX655436 OWT655411:OWT655436 PGP655411:PGP655436 PQL655411:PQL655436 QAH655411:QAH655436 QKD655411:QKD655436 QTZ655411:QTZ655436 RDV655411:RDV655436 RNR655411:RNR655436 RXN655411:RXN655436 SHJ655411:SHJ655436 SRF655411:SRF655436 TBB655411:TBB655436 TKX655411:TKX655436 TUT655411:TUT655436 UEP655411:UEP655436 UOL655411:UOL655436 UYH655411:UYH655436 VID655411:VID655436 VRZ655411:VRZ655436 WBV655411:WBV655436 WLR655411:WLR655436 WVN655411:WVN655436 F720947:F720972 JB720947:JB720972 SX720947:SX720972 ACT720947:ACT720972 AMP720947:AMP720972 AWL720947:AWL720972 BGH720947:BGH720972 BQD720947:BQD720972 BZZ720947:BZZ720972 CJV720947:CJV720972 CTR720947:CTR720972 DDN720947:DDN720972 DNJ720947:DNJ720972 DXF720947:DXF720972 EHB720947:EHB720972 EQX720947:EQX720972 FAT720947:FAT720972 FKP720947:FKP720972 FUL720947:FUL720972 GEH720947:GEH720972 GOD720947:GOD720972 GXZ720947:GXZ720972 HHV720947:HHV720972 HRR720947:HRR720972 IBN720947:IBN720972 ILJ720947:ILJ720972 IVF720947:IVF720972 JFB720947:JFB720972 JOX720947:JOX720972 JYT720947:JYT720972 KIP720947:KIP720972 KSL720947:KSL720972 LCH720947:LCH720972 LMD720947:LMD720972 LVZ720947:LVZ720972 MFV720947:MFV720972 MPR720947:MPR720972 MZN720947:MZN720972 NJJ720947:NJJ720972 NTF720947:NTF720972 ODB720947:ODB720972 OMX720947:OMX720972 OWT720947:OWT720972 PGP720947:PGP720972 PQL720947:PQL720972 QAH720947:QAH720972 QKD720947:QKD720972 QTZ720947:QTZ720972 RDV720947:RDV720972 RNR720947:RNR720972 RXN720947:RXN720972 SHJ720947:SHJ720972 SRF720947:SRF720972 TBB720947:TBB720972 TKX720947:TKX720972 TUT720947:TUT720972 UEP720947:UEP720972 UOL720947:UOL720972 UYH720947:UYH720972 VID720947:VID720972 VRZ720947:VRZ720972 WBV720947:WBV720972 WLR720947:WLR720972 WVN720947:WVN720972 F786483:F786508 JB786483:JB786508 SX786483:SX786508 ACT786483:ACT786508 AMP786483:AMP786508 AWL786483:AWL786508 BGH786483:BGH786508 BQD786483:BQD786508 BZZ786483:BZZ786508 CJV786483:CJV786508 CTR786483:CTR786508 DDN786483:DDN786508 DNJ786483:DNJ786508 DXF786483:DXF786508 EHB786483:EHB786508 EQX786483:EQX786508 FAT786483:FAT786508 FKP786483:FKP786508 FUL786483:FUL786508 GEH786483:GEH786508 GOD786483:GOD786508 GXZ786483:GXZ786508 HHV786483:HHV786508 HRR786483:HRR786508 IBN786483:IBN786508 ILJ786483:ILJ786508 IVF786483:IVF786508 JFB786483:JFB786508 JOX786483:JOX786508 JYT786483:JYT786508 KIP786483:KIP786508 KSL786483:KSL786508 LCH786483:LCH786508 LMD786483:LMD786508 LVZ786483:LVZ786508 MFV786483:MFV786508 MPR786483:MPR786508 MZN786483:MZN786508 NJJ786483:NJJ786508 NTF786483:NTF786508 ODB786483:ODB786508 OMX786483:OMX786508 OWT786483:OWT786508 PGP786483:PGP786508 PQL786483:PQL786508 QAH786483:QAH786508 QKD786483:QKD786508 QTZ786483:QTZ786508 RDV786483:RDV786508 RNR786483:RNR786508 RXN786483:RXN786508 SHJ786483:SHJ786508 SRF786483:SRF786508 TBB786483:TBB786508 TKX786483:TKX786508 TUT786483:TUT786508 UEP786483:UEP786508 UOL786483:UOL786508 UYH786483:UYH786508 VID786483:VID786508 VRZ786483:VRZ786508 WBV786483:WBV786508 WLR786483:WLR786508 WVN786483:WVN786508 F852019:F852044 JB852019:JB852044 SX852019:SX852044 ACT852019:ACT852044 AMP852019:AMP852044 AWL852019:AWL852044 BGH852019:BGH852044 BQD852019:BQD852044 BZZ852019:BZZ852044 CJV852019:CJV852044 CTR852019:CTR852044 DDN852019:DDN852044 DNJ852019:DNJ852044 DXF852019:DXF852044 EHB852019:EHB852044 EQX852019:EQX852044 FAT852019:FAT852044 FKP852019:FKP852044 FUL852019:FUL852044 GEH852019:GEH852044 GOD852019:GOD852044 GXZ852019:GXZ852044 HHV852019:HHV852044 HRR852019:HRR852044 IBN852019:IBN852044 ILJ852019:ILJ852044 IVF852019:IVF852044 JFB852019:JFB852044 JOX852019:JOX852044 JYT852019:JYT852044 KIP852019:KIP852044 KSL852019:KSL852044 LCH852019:LCH852044 LMD852019:LMD852044 LVZ852019:LVZ852044 MFV852019:MFV852044 MPR852019:MPR852044 MZN852019:MZN852044 NJJ852019:NJJ852044 NTF852019:NTF852044 ODB852019:ODB852044 OMX852019:OMX852044 OWT852019:OWT852044 PGP852019:PGP852044 PQL852019:PQL852044 QAH852019:QAH852044 QKD852019:QKD852044 QTZ852019:QTZ852044 RDV852019:RDV852044 RNR852019:RNR852044 RXN852019:RXN852044 SHJ852019:SHJ852044 SRF852019:SRF852044 TBB852019:TBB852044 TKX852019:TKX852044 TUT852019:TUT852044 UEP852019:UEP852044 UOL852019:UOL852044 UYH852019:UYH852044 VID852019:VID852044 VRZ852019:VRZ852044 WBV852019:WBV852044 WLR852019:WLR852044 WVN852019:WVN852044 F917555:F917580 JB917555:JB917580 SX917555:SX917580 ACT917555:ACT917580 AMP917555:AMP917580 AWL917555:AWL917580 BGH917555:BGH917580 BQD917555:BQD917580 BZZ917555:BZZ917580 CJV917555:CJV917580 CTR917555:CTR917580 DDN917555:DDN917580 DNJ917555:DNJ917580 DXF917555:DXF917580 EHB917555:EHB917580 EQX917555:EQX917580 FAT917555:FAT917580 FKP917555:FKP917580 FUL917555:FUL917580 GEH917555:GEH917580 GOD917555:GOD917580 GXZ917555:GXZ917580 HHV917555:HHV917580 HRR917555:HRR917580 IBN917555:IBN917580 ILJ917555:ILJ917580 IVF917555:IVF917580 JFB917555:JFB917580 JOX917555:JOX917580 JYT917555:JYT917580 KIP917555:KIP917580 KSL917555:KSL917580 LCH917555:LCH917580 LMD917555:LMD917580 LVZ917555:LVZ917580 MFV917555:MFV917580 MPR917555:MPR917580 MZN917555:MZN917580 NJJ917555:NJJ917580 NTF917555:NTF917580 ODB917555:ODB917580 OMX917555:OMX917580 OWT917555:OWT917580 PGP917555:PGP917580 PQL917555:PQL917580 QAH917555:QAH917580 QKD917555:QKD917580 QTZ917555:QTZ917580 RDV917555:RDV917580 RNR917555:RNR917580 RXN917555:RXN917580 SHJ917555:SHJ917580 SRF917555:SRF917580 TBB917555:TBB917580 TKX917555:TKX917580 TUT917555:TUT917580 UEP917555:UEP917580 UOL917555:UOL917580 UYH917555:UYH917580 VID917555:VID917580 VRZ917555:VRZ917580 WBV917555:WBV917580 WLR917555:WLR917580 WVN917555:WVN917580 F983091:F983116 JB983091:JB983116 SX983091:SX983116 ACT983091:ACT983116 AMP983091:AMP983116 AWL983091:AWL983116 BGH983091:BGH983116 BQD983091:BQD983116 BZZ983091:BZZ983116 CJV983091:CJV983116 CTR983091:CTR983116 DDN983091:DDN983116 DNJ983091:DNJ983116 DXF983091:DXF983116 EHB983091:EHB983116 EQX983091:EQX983116 FAT983091:FAT983116 FKP983091:FKP983116 FUL983091:FUL983116 GEH983091:GEH983116 GOD983091:GOD983116 GXZ983091:GXZ983116 HHV983091:HHV983116 HRR983091:HRR983116 IBN983091:IBN983116 ILJ983091:ILJ983116 IVF983091:IVF983116 JFB983091:JFB983116 JOX983091:JOX983116 JYT983091:JYT983116 KIP983091:KIP983116 KSL983091:KSL983116 LCH983091:LCH983116 LMD983091:LMD983116 LVZ983091:LVZ983116 MFV983091:MFV983116 MPR983091:MPR983116 MZN983091:MZN983116 NJJ983091:NJJ983116 NTF983091:NTF983116 ODB983091:ODB983116 OMX983091:OMX983116 OWT983091:OWT983116 PGP983091:PGP983116 PQL983091:PQL983116 QAH983091:QAH983116 QKD983091:QKD983116 QTZ983091:QTZ983116 RDV983091:RDV983116 RNR983091:RNR983116 RXN983091:RXN983116 SHJ983091:SHJ983116 SRF983091:SRF983116 TBB983091:TBB983116 TKX983091:TKX983116 TUT983091:TUT983116 UEP983091:UEP983116 UOL983091:UOL983116 UYH983091:UYH983116 VID983091:VID983116 VRZ983091:VRZ983116 WBV983091:WBV983116 WLR983091:WLR983116 WVN983091:WVN983116 JF51:JF76 TB51:TB76 ACX51:ACX76 AMT51:AMT76 AWP51:AWP76 BGL51:BGL76 BQH51:BQH76 CAD51:CAD76 CJZ51:CJZ76 CTV51:CTV76 DDR51:DDR76 DNN51:DNN76 DXJ51:DXJ76 EHF51:EHF76 ERB51:ERB76 FAX51:FAX76 FKT51:FKT76 FUP51:FUP76 GEL51:GEL76 GOH51:GOH76 GYD51:GYD76 HHZ51:HHZ76 HRV51:HRV76 IBR51:IBR76 ILN51:ILN76 IVJ51:IVJ76 JFF51:JFF76 JPB51:JPB76 JYX51:JYX76 KIT51:KIT76 KSP51:KSP76 LCL51:LCL76 LMH51:LMH76 LWD51:LWD76 MFZ51:MFZ76 MPV51:MPV76 MZR51:MZR76 NJN51:NJN76 NTJ51:NTJ76 ODF51:ODF76 ONB51:ONB76 OWX51:OWX76 PGT51:PGT76 PQP51:PQP76 QAL51:QAL76 QKH51:QKH76 QUD51:QUD76 RDZ51:RDZ76 RNV51:RNV76 RXR51:RXR76 SHN51:SHN76 SRJ51:SRJ76 TBF51:TBF76 TLB51:TLB76 TUX51:TUX76 UET51:UET76 UOP51:UOP76 UYL51:UYL76 VIH51:VIH76 VSD51:VSD76 WBZ51:WBZ76 WLV51:WLV76 WVR51:WVR76 J65587:J65612 JF65587:JF65612 TB65587:TB65612 ACX65587:ACX65612 AMT65587:AMT65612 AWP65587:AWP65612 BGL65587:BGL65612 BQH65587:BQH65612 CAD65587:CAD65612 CJZ65587:CJZ65612 CTV65587:CTV65612 DDR65587:DDR65612 DNN65587:DNN65612 DXJ65587:DXJ65612 EHF65587:EHF65612 ERB65587:ERB65612 FAX65587:FAX65612 FKT65587:FKT65612 FUP65587:FUP65612 GEL65587:GEL65612 GOH65587:GOH65612 GYD65587:GYD65612 HHZ65587:HHZ65612 HRV65587:HRV65612 IBR65587:IBR65612 ILN65587:ILN65612 IVJ65587:IVJ65612 JFF65587:JFF65612 JPB65587:JPB65612 JYX65587:JYX65612 KIT65587:KIT65612 KSP65587:KSP65612 LCL65587:LCL65612 LMH65587:LMH65612 LWD65587:LWD65612 MFZ65587:MFZ65612 MPV65587:MPV65612 MZR65587:MZR65612 NJN65587:NJN65612 NTJ65587:NTJ65612 ODF65587:ODF65612 ONB65587:ONB65612 OWX65587:OWX65612 PGT65587:PGT65612 PQP65587:PQP65612 QAL65587:QAL65612 QKH65587:QKH65612 QUD65587:QUD65612 RDZ65587:RDZ65612 RNV65587:RNV65612 RXR65587:RXR65612 SHN65587:SHN65612 SRJ65587:SRJ65612 TBF65587:TBF65612 TLB65587:TLB65612 TUX65587:TUX65612 UET65587:UET65612 UOP65587:UOP65612 UYL65587:UYL65612 VIH65587:VIH65612 VSD65587:VSD65612 WBZ65587:WBZ65612 WLV65587:WLV65612 WVR65587:WVR65612 J131123:J131148 JF131123:JF131148 TB131123:TB131148 ACX131123:ACX131148 AMT131123:AMT131148 AWP131123:AWP131148 BGL131123:BGL131148 BQH131123:BQH131148 CAD131123:CAD131148 CJZ131123:CJZ131148 CTV131123:CTV131148 DDR131123:DDR131148 DNN131123:DNN131148 DXJ131123:DXJ131148 EHF131123:EHF131148 ERB131123:ERB131148 FAX131123:FAX131148 FKT131123:FKT131148 FUP131123:FUP131148 GEL131123:GEL131148 GOH131123:GOH131148 GYD131123:GYD131148 HHZ131123:HHZ131148 HRV131123:HRV131148 IBR131123:IBR131148 ILN131123:ILN131148 IVJ131123:IVJ131148 JFF131123:JFF131148 JPB131123:JPB131148 JYX131123:JYX131148 KIT131123:KIT131148 KSP131123:KSP131148 LCL131123:LCL131148 LMH131123:LMH131148 LWD131123:LWD131148 MFZ131123:MFZ131148 MPV131123:MPV131148 MZR131123:MZR131148 NJN131123:NJN131148 NTJ131123:NTJ131148 ODF131123:ODF131148 ONB131123:ONB131148 OWX131123:OWX131148 PGT131123:PGT131148 PQP131123:PQP131148 QAL131123:QAL131148 QKH131123:QKH131148 QUD131123:QUD131148 RDZ131123:RDZ131148 RNV131123:RNV131148 RXR131123:RXR131148 SHN131123:SHN131148 SRJ131123:SRJ131148 TBF131123:TBF131148 TLB131123:TLB131148 TUX131123:TUX131148 UET131123:UET131148 UOP131123:UOP131148 UYL131123:UYL131148 VIH131123:VIH131148 VSD131123:VSD131148 WBZ131123:WBZ131148 WLV131123:WLV131148 WVR131123:WVR131148 J196659:J196684 JF196659:JF196684 TB196659:TB196684 ACX196659:ACX196684 AMT196659:AMT196684 AWP196659:AWP196684 BGL196659:BGL196684 BQH196659:BQH196684 CAD196659:CAD196684 CJZ196659:CJZ196684 CTV196659:CTV196684 DDR196659:DDR196684 DNN196659:DNN196684 DXJ196659:DXJ196684 EHF196659:EHF196684 ERB196659:ERB196684 FAX196659:FAX196684 FKT196659:FKT196684 FUP196659:FUP196684 GEL196659:GEL196684 GOH196659:GOH196684 GYD196659:GYD196684 HHZ196659:HHZ196684 HRV196659:HRV196684 IBR196659:IBR196684 ILN196659:ILN196684 IVJ196659:IVJ196684 JFF196659:JFF196684 JPB196659:JPB196684 JYX196659:JYX196684 KIT196659:KIT196684 KSP196659:KSP196684 LCL196659:LCL196684 LMH196659:LMH196684 LWD196659:LWD196684 MFZ196659:MFZ196684 MPV196659:MPV196684 MZR196659:MZR196684 NJN196659:NJN196684 NTJ196659:NTJ196684 ODF196659:ODF196684 ONB196659:ONB196684 OWX196659:OWX196684 PGT196659:PGT196684 PQP196659:PQP196684 QAL196659:QAL196684 QKH196659:QKH196684 QUD196659:QUD196684 RDZ196659:RDZ196684 RNV196659:RNV196684 RXR196659:RXR196684 SHN196659:SHN196684 SRJ196659:SRJ196684 TBF196659:TBF196684 TLB196659:TLB196684 TUX196659:TUX196684 UET196659:UET196684 UOP196659:UOP196684 UYL196659:UYL196684 VIH196659:VIH196684 VSD196659:VSD196684 WBZ196659:WBZ196684 WLV196659:WLV196684 WVR196659:WVR196684 J262195:J262220 JF262195:JF262220 TB262195:TB262220 ACX262195:ACX262220 AMT262195:AMT262220 AWP262195:AWP262220 BGL262195:BGL262220 BQH262195:BQH262220 CAD262195:CAD262220 CJZ262195:CJZ262220 CTV262195:CTV262220 DDR262195:DDR262220 DNN262195:DNN262220 DXJ262195:DXJ262220 EHF262195:EHF262220 ERB262195:ERB262220 FAX262195:FAX262220 FKT262195:FKT262220 FUP262195:FUP262220 GEL262195:GEL262220 GOH262195:GOH262220 GYD262195:GYD262220 HHZ262195:HHZ262220 HRV262195:HRV262220 IBR262195:IBR262220 ILN262195:ILN262220 IVJ262195:IVJ262220 JFF262195:JFF262220 JPB262195:JPB262220 JYX262195:JYX262220 KIT262195:KIT262220 KSP262195:KSP262220 LCL262195:LCL262220 LMH262195:LMH262220 LWD262195:LWD262220 MFZ262195:MFZ262220 MPV262195:MPV262220 MZR262195:MZR262220 NJN262195:NJN262220 NTJ262195:NTJ262220 ODF262195:ODF262220 ONB262195:ONB262220 OWX262195:OWX262220 PGT262195:PGT262220 PQP262195:PQP262220 QAL262195:QAL262220 QKH262195:QKH262220 QUD262195:QUD262220 RDZ262195:RDZ262220 RNV262195:RNV262220 RXR262195:RXR262220 SHN262195:SHN262220 SRJ262195:SRJ262220 TBF262195:TBF262220 TLB262195:TLB262220 TUX262195:TUX262220 UET262195:UET262220 UOP262195:UOP262220 UYL262195:UYL262220 VIH262195:VIH262220 VSD262195:VSD262220 WBZ262195:WBZ262220 WLV262195:WLV262220 WVR262195:WVR262220 J327731:J327756 JF327731:JF327756 TB327731:TB327756 ACX327731:ACX327756 AMT327731:AMT327756 AWP327731:AWP327756 BGL327731:BGL327756 BQH327731:BQH327756 CAD327731:CAD327756 CJZ327731:CJZ327756 CTV327731:CTV327756 DDR327731:DDR327756 DNN327731:DNN327756 DXJ327731:DXJ327756 EHF327731:EHF327756 ERB327731:ERB327756 FAX327731:FAX327756 FKT327731:FKT327756 FUP327731:FUP327756 GEL327731:GEL327756 GOH327731:GOH327756 GYD327731:GYD327756 HHZ327731:HHZ327756 HRV327731:HRV327756 IBR327731:IBR327756 ILN327731:ILN327756 IVJ327731:IVJ327756 JFF327731:JFF327756 JPB327731:JPB327756 JYX327731:JYX327756 KIT327731:KIT327756 KSP327731:KSP327756 LCL327731:LCL327756 LMH327731:LMH327756 LWD327731:LWD327756 MFZ327731:MFZ327756 MPV327731:MPV327756 MZR327731:MZR327756 NJN327731:NJN327756 NTJ327731:NTJ327756 ODF327731:ODF327756 ONB327731:ONB327756 OWX327731:OWX327756 PGT327731:PGT327756 PQP327731:PQP327756 QAL327731:QAL327756 QKH327731:QKH327756 QUD327731:QUD327756 RDZ327731:RDZ327756 RNV327731:RNV327756 RXR327731:RXR327756 SHN327731:SHN327756 SRJ327731:SRJ327756 TBF327731:TBF327756 TLB327731:TLB327756 TUX327731:TUX327756 UET327731:UET327756 UOP327731:UOP327756 UYL327731:UYL327756 VIH327731:VIH327756 VSD327731:VSD327756 WBZ327731:WBZ327756 WLV327731:WLV327756 WVR327731:WVR327756 J393267:J393292 JF393267:JF393292 TB393267:TB393292 ACX393267:ACX393292 AMT393267:AMT393292 AWP393267:AWP393292 BGL393267:BGL393292 BQH393267:BQH393292 CAD393267:CAD393292 CJZ393267:CJZ393292 CTV393267:CTV393292 DDR393267:DDR393292 DNN393267:DNN393292 DXJ393267:DXJ393292 EHF393267:EHF393292 ERB393267:ERB393292 FAX393267:FAX393292 FKT393267:FKT393292 FUP393267:FUP393292 GEL393267:GEL393292 GOH393267:GOH393292 GYD393267:GYD393292 HHZ393267:HHZ393292 HRV393267:HRV393292 IBR393267:IBR393292 ILN393267:ILN393292 IVJ393267:IVJ393292 JFF393267:JFF393292 JPB393267:JPB393292 JYX393267:JYX393292 KIT393267:KIT393292 KSP393267:KSP393292 LCL393267:LCL393292 LMH393267:LMH393292 LWD393267:LWD393292 MFZ393267:MFZ393292 MPV393267:MPV393292 MZR393267:MZR393292 NJN393267:NJN393292 NTJ393267:NTJ393292 ODF393267:ODF393292 ONB393267:ONB393292 OWX393267:OWX393292 PGT393267:PGT393292 PQP393267:PQP393292 QAL393267:QAL393292 QKH393267:QKH393292 QUD393267:QUD393292 RDZ393267:RDZ393292 RNV393267:RNV393292 RXR393267:RXR393292 SHN393267:SHN393292 SRJ393267:SRJ393292 TBF393267:TBF393292 TLB393267:TLB393292 TUX393267:TUX393292 UET393267:UET393292 UOP393267:UOP393292 UYL393267:UYL393292 VIH393267:VIH393292 VSD393267:VSD393292 WBZ393267:WBZ393292 WLV393267:WLV393292 WVR393267:WVR393292 J458803:J458828 JF458803:JF458828 TB458803:TB458828 ACX458803:ACX458828 AMT458803:AMT458828 AWP458803:AWP458828 BGL458803:BGL458828 BQH458803:BQH458828 CAD458803:CAD458828 CJZ458803:CJZ458828 CTV458803:CTV458828 DDR458803:DDR458828 DNN458803:DNN458828 DXJ458803:DXJ458828 EHF458803:EHF458828 ERB458803:ERB458828 FAX458803:FAX458828 FKT458803:FKT458828 FUP458803:FUP458828 GEL458803:GEL458828 GOH458803:GOH458828 GYD458803:GYD458828 HHZ458803:HHZ458828 HRV458803:HRV458828 IBR458803:IBR458828 ILN458803:ILN458828 IVJ458803:IVJ458828 JFF458803:JFF458828 JPB458803:JPB458828 JYX458803:JYX458828 KIT458803:KIT458828 KSP458803:KSP458828 LCL458803:LCL458828 LMH458803:LMH458828 LWD458803:LWD458828 MFZ458803:MFZ458828 MPV458803:MPV458828 MZR458803:MZR458828 NJN458803:NJN458828 NTJ458803:NTJ458828 ODF458803:ODF458828 ONB458803:ONB458828 OWX458803:OWX458828 PGT458803:PGT458828 PQP458803:PQP458828 QAL458803:QAL458828 QKH458803:QKH458828 QUD458803:QUD458828 RDZ458803:RDZ458828 RNV458803:RNV458828 RXR458803:RXR458828 SHN458803:SHN458828 SRJ458803:SRJ458828 TBF458803:TBF458828 TLB458803:TLB458828 TUX458803:TUX458828 UET458803:UET458828 UOP458803:UOP458828 UYL458803:UYL458828 VIH458803:VIH458828 VSD458803:VSD458828 WBZ458803:WBZ458828 WLV458803:WLV458828 WVR458803:WVR458828 J524339:J524364 JF524339:JF524364 TB524339:TB524364 ACX524339:ACX524364 AMT524339:AMT524364 AWP524339:AWP524364 BGL524339:BGL524364 BQH524339:BQH524364 CAD524339:CAD524364 CJZ524339:CJZ524364 CTV524339:CTV524364 DDR524339:DDR524364 DNN524339:DNN524364 DXJ524339:DXJ524364 EHF524339:EHF524364 ERB524339:ERB524364 FAX524339:FAX524364 FKT524339:FKT524364 FUP524339:FUP524364 GEL524339:GEL524364 GOH524339:GOH524364 GYD524339:GYD524364 HHZ524339:HHZ524364 HRV524339:HRV524364 IBR524339:IBR524364 ILN524339:ILN524364 IVJ524339:IVJ524364 JFF524339:JFF524364 JPB524339:JPB524364 JYX524339:JYX524364 KIT524339:KIT524364 KSP524339:KSP524364 LCL524339:LCL524364 LMH524339:LMH524364 LWD524339:LWD524364 MFZ524339:MFZ524364 MPV524339:MPV524364 MZR524339:MZR524364 NJN524339:NJN524364 NTJ524339:NTJ524364 ODF524339:ODF524364 ONB524339:ONB524364 OWX524339:OWX524364 PGT524339:PGT524364 PQP524339:PQP524364 QAL524339:QAL524364 QKH524339:QKH524364 QUD524339:QUD524364 RDZ524339:RDZ524364 RNV524339:RNV524364 RXR524339:RXR524364 SHN524339:SHN524364 SRJ524339:SRJ524364 TBF524339:TBF524364 TLB524339:TLB524364 TUX524339:TUX524364 UET524339:UET524364 UOP524339:UOP524364 UYL524339:UYL524364 VIH524339:VIH524364 VSD524339:VSD524364 WBZ524339:WBZ524364 WLV524339:WLV524364 WVR524339:WVR524364 J589875:J589900 JF589875:JF589900 TB589875:TB589900 ACX589875:ACX589900 AMT589875:AMT589900 AWP589875:AWP589900 BGL589875:BGL589900 BQH589875:BQH589900 CAD589875:CAD589900 CJZ589875:CJZ589900 CTV589875:CTV589900 DDR589875:DDR589900 DNN589875:DNN589900 DXJ589875:DXJ589900 EHF589875:EHF589900 ERB589875:ERB589900 FAX589875:FAX589900 FKT589875:FKT589900 FUP589875:FUP589900 GEL589875:GEL589900 GOH589875:GOH589900 GYD589875:GYD589900 HHZ589875:HHZ589900 HRV589875:HRV589900 IBR589875:IBR589900 ILN589875:ILN589900 IVJ589875:IVJ589900 JFF589875:JFF589900 JPB589875:JPB589900 JYX589875:JYX589900 KIT589875:KIT589900 KSP589875:KSP589900 LCL589875:LCL589900 LMH589875:LMH589900 LWD589875:LWD589900 MFZ589875:MFZ589900 MPV589875:MPV589900 MZR589875:MZR589900 NJN589875:NJN589900 NTJ589875:NTJ589900 ODF589875:ODF589900 ONB589875:ONB589900 OWX589875:OWX589900 PGT589875:PGT589900 PQP589875:PQP589900 QAL589875:QAL589900 QKH589875:QKH589900 QUD589875:QUD589900 RDZ589875:RDZ589900 RNV589875:RNV589900 RXR589875:RXR589900 SHN589875:SHN589900 SRJ589875:SRJ589900 TBF589875:TBF589900 TLB589875:TLB589900 TUX589875:TUX589900 UET589875:UET589900 UOP589875:UOP589900 UYL589875:UYL589900 VIH589875:VIH589900 VSD589875:VSD589900 WBZ589875:WBZ589900 WLV589875:WLV589900 WVR589875:WVR589900 J655411:J655436 JF655411:JF655436 TB655411:TB655436 ACX655411:ACX655436 AMT655411:AMT655436 AWP655411:AWP655436 BGL655411:BGL655436 BQH655411:BQH655436 CAD655411:CAD655436 CJZ655411:CJZ655436 CTV655411:CTV655436 DDR655411:DDR655436 DNN655411:DNN655436 DXJ655411:DXJ655436 EHF655411:EHF655436 ERB655411:ERB655436 FAX655411:FAX655436 FKT655411:FKT655436 FUP655411:FUP655436 GEL655411:GEL655436 GOH655411:GOH655436 GYD655411:GYD655436 HHZ655411:HHZ655436 HRV655411:HRV655436 IBR655411:IBR655436 ILN655411:ILN655436 IVJ655411:IVJ655436 JFF655411:JFF655436 JPB655411:JPB655436 JYX655411:JYX655436 KIT655411:KIT655436 KSP655411:KSP655436 LCL655411:LCL655436 LMH655411:LMH655436 LWD655411:LWD655436 MFZ655411:MFZ655436 MPV655411:MPV655436 MZR655411:MZR655436 NJN655411:NJN655436 NTJ655411:NTJ655436 ODF655411:ODF655436 ONB655411:ONB655436 OWX655411:OWX655436 PGT655411:PGT655436 PQP655411:PQP655436 QAL655411:QAL655436 QKH655411:QKH655436 QUD655411:QUD655436 RDZ655411:RDZ655436 RNV655411:RNV655436 RXR655411:RXR655436 SHN655411:SHN655436 SRJ655411:SRJ655436 TBF655411:TBF655436 TLB655411:TLB655436 TUX655411:TUX655436 UET655411:UET655436 UOP655411:UOP655436 UYL655411:UYL655436 VIH655411:VIH655436 VSD655411:VSD655436 WBZ655411:WBZ655436 WLV655411:WLV655436 WVR655411:WVR655436 J720947:J720972 JF720947:JF720972 TB720947:TB720972 ACX720947:ACX720972 AMT720947:AMT720972 AWP720947:AWP720972 BGL720947:BGL720972 BQH720947:BQH720972 CAD720947:CAD720972 CJZ720947:CJZ720972 CTV720947:CTV720972 DDR720947:DDR720972 DNN720947:DNN720972 DXJ720947:DXJ720972 EHF720947:EHF720972 ERB720947:ERB720972 FAX720947:FAX720972 FKT720947:FKT720972 FUP720947:FUP720972 GEL720947:GEL720972 GOH720947:GOH720972 GYD720947:GYD720972 HHZ720947:HHZ720972 HRV720947:HRV720972 IBR720947:IBR720972 ILN720947:ILN720972 IVJ720947:IVJ720972 JFF720947:JFF720972 JPB720947:JPB720972 JYX720947:JYX720972 KIT720947:KIT720972 KSP720947:KSP720972 LCL720947:LCL720972 LMH720947:LMH720972 LWD720947:LWD720972 MFZ720947:MFZ720972 MPV720947:MPV720972 MZR720947:MZR720972 NJN720947:NJN720972 NTJ720947:NTJ720972 ODF720947:ODF720972 ONB720947:ONB720972 OWX720947:OWX720972 PGT720947:PGT720972 PQP720947:PQP720972 QAL720947:QAL720972 QKH720947:QKH720972 QUD720947:QUD720972 RDZ720947:RDZ720972 RNV720947:RNV720972 RXR720947:RXR720972 SHN720947:SHN720972 SRJ720947:SRJ720972 TBF720947:TBF720972 TLB720947:TLB720972 TUX720947:TUX720972 UET720947:UET720972 UOP720947:UOP720972 UYL720947:UYL720972 VIH720947:VIH720972 VSD720947:VSD720972 WBZ720947:WBZ720972 WLV720947:WLV720972 WVR720947:WVR720972 J786483:J786508 JF786483:JF786508 TB786483:TB786508 ACX786483:ACX786508 AMT786483:AMT786508 AWP786483:AWP786508 BGL786483:BGL786508 BQH786483:BQH786508 CAD786483:CAD786508 CJZ786483:CJZ786508 CTV786483:CTV786508 DDR786483:DDR786508 DNN786483:DNN786508 DXJ786483:DXJ786508 EHF786483:EHF786508 ERB786483:ERB786508 FAX786483:FAX786508 FKT786483:FKT786508 FUP786483:FUP786508 GEL786483:GEL786508 GOH786483:GOH786508 GYD786483:GYD786508 HHZ786483:HHZ786508 HRV786483:HRV786508 IBR786483:IBR786508 ILN786483:ILN786508 IVJ786483:IVJ786508 JFF786483:JFF786508 JPB786483:JPB786508 JYX786483:JYX786508 KIT786483:KIT786508 KSP786483:KSP786508 LCL786483:LCL786508 LMH786483:LMH786508 LWD786483:LWD786508 MFZ786483:MFZ786508 MPV786483:MPV786508 MZR786483:MZR786508 NJN786483:NJN786508 NTJ786483:NTJ786508 ODF786483:ODF786508 ONB786483:ONB786508 OWX786483:OWX786508 PGT786483:PGT786508 PQP786483:PQP786508 QAL786483:QAL786508 QKH786483:QKH786508 QUD786483:QUD786508 RDZ786483:RDZ786508 RNV786483:RNV786508 RXR786483:RXR786508 SHN786483:SHN786508 SRJ786483:SRJ786508 TBF786483:TBF786508 TLB786483:TLB786508 TUX786483:TUX786508 UET786483:UET786508 UOP786483:UOP786508 UYL786483:UYL786508 VIH786483:VIH786508 VSD786483:VSD786508 WBZ786483:WBZ786508 WLV786483:WLV786508 WVR786483:WVR786508 J852019:J852044 JF852019:JF852044 TB852019:TB852044 ACX852019:ACX852044 AMT852019:AMT852044 AWP852019:AWP852044 BGL852019:BGL852044 BQH852019:BQH852044 CAD852019:CAD852044 CJZ852019:CJZ852044 CTV852019:CTV852044 DDR852019:DDR852044 DNN852019:DNN852044 DXJ852019:DXJ852044 EHF852019:EHF852044 ERB852019:ERB852044 FAX852019:FAX852044 FKT852019:FKT852044 FUP852019:FUP852044 GEL852019:GEL852044 GOH852019:GOH852044 GYD852019:GYD852044 HHZ852019:HHZ852044 HRV852019:HRV852044 IBR852019:IBR852044 ILN852019:ILN852044 IVJ852019:IVJ852044 JFF852019:JFF852044 JPB852019:JPB852044 JYX852019:JYX852044 KIT852019:KIT852044 KSP852019:KSP852044 LCL852019:LCL852044 LMH852019:LMH852044 LWD852019:LWD852044 MFZ852019:MFZ852044 MPV852019:MPV852044 MZR852019:MZR852044 NJN852019:NJN852044 NTJ852019:NTJ852044 ODF852019:ODF852044 ONB852019:ONB852044 OWX852019:OWX852044 PGT852019:PGT852044 PQP852019:PQP852044 QAL852019:QAL852044 QKH852019:QKH852044 QUD852019:QUD852044 RDZ852019:RDZ852044 RNV852019:RNV852044 RXR852019:RXR852044 SHN852019:SHN852044 SRJ852019:SRJ852044 TBF852019:TBF852044 TLB852019:TLB852044 TUX852019:TUX852044 UET852019:UET852044 UOP852019:UOP852044 UYL852019:UYL852044 VIH852019:VIH852044 VSD852019:VSD852044 WBZ852019:WBZ852044 WLV852019:WLV852044 WVR852019:WVR852044 J917555:J917580 JF917555:JF917580 TB917555:TB917580 ACX917555:ACX917580 AMT917555:AMT917580 AWP917555:AWP917580 BGL917555:BGL917580 BQH917555:BQH917580 CAD917555:CAD917580 CJZ917555:CJZ917580 CTV917555:CTV917580 DDR917555:DDR917580 DNN917555:DNN917580 DXJ917555:DXJ917580 EHF917555:EHF917580 ERB917555:ERB917580 FAX917555:FAX917580 FKT917555:FKT917580 FUP917555:FUP917580 GEL917555:GEL917580 GOH917555:GOH917580 GYD917555:GYD917580 HHZ917555:HHZ917580 HRV917555:HRV917580 IBR917555:IBR917580 ILN917555:ILN917580 IVJ917555:IVJ917580 JFF917555:JFF917580 JPB917555:JPB917580 JYX917555:JYX917580 KIT917555:KIT917580 KSP917555:KSP917580 LCL917555:LCL917580 LMH917555:LMH917580 LWD917555:LWD917580 MFZ917555:MFZ917580 MPV917555:MPV917580 MZR917555:MZR917580 NJN917555:NJN917580 NTJ917555:NTJ917580 ODF917555:ODF917580 ONB917555:ONB917580 OWX917555:OWX917580 PGT917555:PGT917580 PQP917555:PQP917580 QAL917555:QAL917580 QKH917555:QKH917580 QUD917555:QUD917580 RDZ917555:RDZ917580 RNV917555:RNV917580 RXR917555:RXR917580 SHN917555:SHN917580 SRJ917555:SRJ917580 TBF917555:TBF917580 TLB917555:TLB917580 TUX917555:TUX917580 UET917555:UET917580 UOP917555:UOP917580 UYL917555:UYL917580 VIH917555:VIH917580 VSD917555:VSD917580 WBZ917555:WBZ917580 WLV917555:WLV917580 WVR917555:WVR917580 J983091:J983116 JF983091:JF983116 TB983091:TB983116 ACX983091:ACX983116 AMT983091:AMT983116 AWP983091:AWP983116 BGL983091:BGL983116 BQH983091:BQH983116 CAD983091:CAD983116 CJZ983091:CJZ983116 CTV983091:CTV983116 DDR983091:DDR983116 DNN983091:DNN983116 DXJ983091:DXJ983116 EHF983091:EHF983116 ERB983091:ERB983116 FAX983091:FAX983116 FKT983091:FKT983116 FUP983091:FUP983116 GEL983091:GEL983116 GOH983091:GOH983116 GYD983091:GYD983116 HHZ983091:HHZ983116 HRV983091:HRV983116 IBR983091:IBR983116 ILN983091:ILN983116 IVJ983091:IVJ983116 JFF983091:JFF983116 JPB983091:JPB983116 JYX983091:JYX983116 KIT983091:KIT983116 KSP983091:KSP983116 LCL983091:LCL983116 LMH983091:LMH983116 LWD983091:LWD983116 MFZ983091:MFZ983116 MPV983091:MPV983116 MZR983091:MZR983116 NJN983091:NJN983116 NTJ983091:NTJ983116 ODF983091:ODF983116 ONB983091:ONB983116 OWX983091:OWX983116 PGT983091:PGT983116 PQP983091:PQP983116 QAL983091:QAL983116 QKH983091:QKH983116 QUD983091:QUD983116 RDZ983091:RDZ983116 RNV983091:RNV983116 RXR983091:RXR983116 SHN983091:SHN983116 SRJ983091:SRJ983116 TBF983091:TBF983116 TLB983091:TLB983116 TUX983091:TUX983116 UET983091:UET983116 UOP983091:UOP983116 UYL983091:UYL983116 VIH983091:VIH983116 VSD983091:VSD983116 WBZ983091:WBZ983116 WLV983091:WLV983116 WVR983091:WVR983116 JJ51:JJ76 TF51:TF76 ADB51:ADB76 AMX51:AMX76 AWT51:AWT76 BGP51:BGP76 BQL51:BQL76 CAH51:CAH76 CKD51:CKD76 CTZ51:CTZ76 DDV51:DDV76 DNR51:DNR76 DXN51:DXN76 EHJ51:EHJ76 ERF51:ERF76 FBB51:FBB76 FKX51:FKX76 FUT51:FUT76 GEP51:GEP76 GOL51:GOL76 GYH51:GYH76 HID51:HID76 HRZ51:HRZ76 IBV51:IBV76 ILR51:ILR76 IVN51:IVN76 JFJ51:JFJ76 JPF51:JPF76 JZB51:JZB76 KIX51:KIX76 KST51:KST76 LCP51:LCP76 LML51:LML76 LWH51:LWH76 MGD51:MGD76 MPZ51:MPZ76 MZV51:MZV76 NJR51:NJR76 NTN51:NTN76 ODJ51:ODJ76 ONF51:ONF76 OXB51:OXB76 PGX51:PGX76 PQT51:PQT76 QAP51:QAP76 QKL51:QKL76 QUH51:QUH76 RED51:RED76 RNZ51:RNZ76 RXV51:RXV76 SHR51:SHR76 SRN51:SRN76 TBJ51:TBJ76 TLF51:TLF76 TVB51:TVB76 UEX51:UEX76 UOT51:UOT76 UYP51:UYP76 VIL51:VIL76 VSH51:VSH76 WCD51:WCD76 WLZ51:WLZ76 WVV51:WVV76 N65587:N65612 JJ65587:JJ65612 TF65587:TF65612 ADB65587:ADB65612 AMX65587:AMX65612 AWT65587:AWT65612 BGP65587:BGP65612 BQL65587:BQL65612 CAH65587:CAH65612 CKD65587:CKD65612 CTZ65587:CTZ65612 DDV65587:DDV65612 DNR65587:DNR65612 DXN65587:DXN65612 EHJ65587:EHJ65612 ERF65587:ERF65612 FBB65587:FBB65612 FKX65587:FKX65612 FUT65587:FUT65612 GEP65587:GEP65612 GOL65587:GOL65612 GYH65587:GYH65612 HID65587:HID65612 HRZ65587:HRZ65612 IBV65587:IBV65612 ILR65587:ILR65612 IVN65587:IVN65612 JFJ65587:JFJ65612 JPF65587:JPF65612 JZB65587:JZB65612 KIX65587:KIX65612 KST65587:KST65612 LCP65587:LCP65612 LML65587:LML65612 LWH65587:LWH65612 MGD65587:MGD65612 MPZ65587:MPZ65612 MZV65587:MZV65612 NJR65587:NJR65612 NTN65587:NTN65612 ODJ65587:ODJ65612 ONF65587:ONF65612 OXB65587:OXB65612 PGX65587:PGX65612 PQT65587:PQT65612 QAP65587:QAP65612 QKL65587:QKL65612 QUH65587:QUH65612 RED65587:RED65612 RNZ65587:RNZ65612 RXV65587:RXV65612 SHR65587:SHR65612 SRN65587:SRN65612 TBJ65587:TBJ65612 TLF65587:TLF65612 TVB65587:TVB65612 UEX65587:UEX65612 UOT65587:UOT65612 UYP65587:UYP65612 VIL65587:VIL65612 VSH65587:VSH65612 WCD65587:WCD65612 WLZ65587:WLZ65612 WVV65587:WVV65612 N131123:N131148 JJ131123:JJ131148 TF131123:TF131148 ADB131123:ADB131148 AMX131123:AMX131148 AWT131123:AWT131148 BGP131123:BGP131148 BQL131123:BQL131148 CAH131123:CAH131148 CKD131123:CKD131148 CTZ131123:CTZ131148 DDV131123:DDV131148 DNR131123:DNR131148 DXN131123:DXN131148 EHJ131123:EHJ131148 ERF131123:ERF131148 FBB131123:FBB131148 FKX131123:FKX131148 FUT131123:FUT131148 GEP131123:GEP131148 GOL131123:GOL131148 GYH131123:GYH131148 HID131123:HID131148 HRZ131123:HRZ131148 IBV131123:IBV131148 ILR131123:ILR131148 IVN131123:IVN131148 JFJ131123:JFJ131148 JPF131123:JPF131148 JZB131123:JZB131148 KIX131123:KIX131148 KST131123:KST131148 LCP131123:LCP131148 LML131123:LML131148 LWH131123:LWH131148 MGD131123:MGD131148 MPZ131123:MPZ131148 MZV131123:MZV131148 NJR131123:NJR131148 NTN131123:NTN131148 ODJ131123:ODJ131148 ONF131123:ONF131148 OXB131123:OXB131148 PGX131123:PGX131148 PQT131123:PQT131148 QAP131123:QAP131148 QKL131123:QKL131148 QUH131123:QUH131148 RED131123:RED131148 RNZ131123:RNZ131148 RXV131123:RXV131148 SHR131123:SHR131148 SRN131123:SRN131148 TBJ131123:TBJ131148 TLF131123:TLF131148 TVB131123:TVB131148 UEX131123:UEX131148 UOT131123:UOT131148 UYP131123:UYP131148 VIL131123:VIL131148 VSH131123:VSH131148 WCD131123:WCD131148 WLZ131123:WLZ131148 WVV131123:WVV131148 N196659:N196684 JJ196659:JJ196684 TF196659:TF196684 ADB196659:ADB196684 AMX196659:AMX196684 AWT196659:AWT196684 BGP196659:BGP196684 BQL196659:BQL196684 CAH196659:CAH196684 CKD196659:CKD196684 CTZ196659:CTZ196684 DDV196659:DDV196684 DNR196659:DNR196684 DXN196659:DXN196684 EHJ196659:EHJ196684 ERF196659:ERF196684 FBB196659:FBB196684 FKX196659:FKX196684 FUT196659:FUT196684 GEP196659:GEP196684 GOL196659:GOL196684 GYH196659:GYH196684 HID196659:HID196684 HRZ196659:HRZ196684 IBV196659:IBV196684 ILR196659:ILR196684 IVN196659:IVN196684 JFJ196659:JFJ196684 JPF196659:JPF196684 JZB196659:JZB196684 KIX196659:KIX196684 KST196659:KST196684 LCP196659:LCP196684 LML196659:LML196684 LWH196659:LWH196684 MGD196659:MGD196684 MPZ196659:MPZ196684 MZV196659:MZV196684 NJR196659:NJR196684 NTN196659:NTN196684 ODJ196659:ODJ196684 ONF196659:ONF196684 OXB196659:OXB196684 PGX196659:PGX196684 PQT196659:PQT196684 QAP196659:QAP196684 QKL196659:QKL196684 QUH196659:QUH196684 RED196659:RED196684 RNZ196659:RNZ196684 RXV196659:RXV196684 SHR196659:SHR196684 SRN196659:SRN196684 TBJ196659:TBJ196684 TLF196659:TLF196684 TVB196659:TVB196684 UEX196659:UEX196684 UOT196659:UOT196684 UYP196659:UYP196684 VIL196659:VIL196684 VSH196659:VSH196684 WCD196659:WCD196684 WLZ196659:WLZ196684 WVV196659:WVV196684 N262195:N262220 JJ262195:JJ262220 TF262195:TF262220 ADB262195:ADB262220 AMX262195:AMX262220 AWT262195:AWT262220 BGP262195:BGP262220 BQL262195:BQL262220 CAH262195:CAH262220 CKD262195:CKD262220 CTZ262195:CTZ262220 DDV262195:DDV262220 DNR262195:DNR262220 DXN262195:DXN262220 EHJ262195:EHJ262220 ERF262195:ERF262220 FBB262195:FBB262220 FKX262195:FKX262220 FUT262195:FUT262220 GEP262195:GEP262220 GOL262195:GOL262220 GYH262195:GYH262220 HID262195:HID262220 HRZ262195:HRZ262220 IBV262195:IBV262220 ILR262195:ILR262220 IVN262195:IVN262220 JFJ262195:JFJ262220 JPF262195:JPF262220 JZB262195:JZB262220 KIX262195:KIX262220 KST262195:KST262220 LCP262195:LCP262220 LML262195:LML262220 LWH262195:LWH262220 MGD262195:MGD262220 MPZ262195:MPZ262220 MZV262195:MZV262220 NJR262195:NJR262220 NTN262195:NTN262220 ODJ262195:ODJ262220 ONF262195:ONF262220 OXB262195:OXB262220 PGX262195:PGX262220 PQT262195:PQT262220 QAP262195:QAP262220 QKL262195:QKL262220 QUH262195:QUH262220 RED262195:RED262220 RNZ262195:RNZ262220 RXV262195:RXV262220 SHR262195:SHR262220 SRN262195:SRN262220 TBJ262195:TBJ262220 TLF262195:TLF262220 TVB262195:TVB262220 UEX262195:UEX262220 UOT262195:UOT262220 UYP262195:UYP262220 VIL262195:VIL262220 VSH262195:VSH262220 WCD262195:WCD262220 WLZ262195:WLZ262220 WVV262195:WVV262220 N327731:N327756 JJ327731:JJ327756 TF327731:TF327756 ADB327731:ADB327756 AMX327731:AMX327756 AWT327731:AWT327756 BGP327731:BGP327756 BQL327731:BQL327756 CAH327731:CAH327756 CKD327731:CKD327756 CTZ327731:CTZ327756 DDV327731:DDV327756 DNR327731:DNR327756 DXN327731:DXN327756 EHJ327731:EHJ327756 ERF327731:ERF327756 FBB327731:FBB327756 FKX327731:FKX327756 FUT327731:FUT327756 GEP327731:GEP327756 GOL327731:GOL327756 GYH327731:GYH327756 HID327731:HID327756 HRZ327731:HRZ327756 IBV327731:IBV327756 ILR327731:ILR327756 IVN327731:IVN327756 JFJ327731:JFJ327756 JPF327731:JPF327756 JZB327731:JZB327756 KIX327731:KIX327756 KST327731:KST327756 LCP327731:LCP327756 LML327731:LML327756 LWH327731:LWH327756 MGD327731:MGD327756 MPZ327731:MPZ327756 MZV327731:MZV327756 NJR327731:NJR327756 NTN327731:NTN327756 ODJ327731:ODJ327756 ONF327731:ONF327756 OXB327731:OXB327756 PGX327731:PGX327756 PQT327731:PQT327756 QAP327731:QAP327756 QKL327731:QKL327756 QUH327731:QUH327756 RED327731:RED327756 RNZ327731:RNZ327756 RXV327731:RXV327756 SHR327731:SHR327756 SRN327731:SRN327756 TBJ327731:TBJ327756 TLF327731:TLF327756 TVB327731:TVB327756 UEX327731:UEX327756 UOT327731:UOT327756 UYP327731:UYP327756 VIL327731:VIL327756 VSH327731:VSH327756 WCD327731:WCD327756 WLZ327731:WLZ327756 WVV327731:WVV327756 N393267:N393292 JJ393267:JJ393292 TF393267:TF393292 ADB393267:ADB393292 AMX393267:AMX393292 AWT393267:AWT393292 BGP393267:BGP393292 BQL393267:BQL393292 CAH393267:CAH393292 CKD393267:CKD393292 CTZ393267:CTZ393292 DDV393267:DDV393292 DNR393267:DNR393292 DXN393267:DXN393292 EHJ393267:EHJ393292 ERF393267:ERF393292 FBB393267:FBB393292 FKX393267:FKX393292 FUT393267:FUT393292 GEP393267:GEP393292 GOL393267:GOL393292 GYH393267:GYH393292 HID393267:HID393292 HRZ393267:HRZ393292 IBV393267:IBV393292 ILR393267:ILR393292 IVN393267:IVN393292 JFJ393267:JFJ393292 JPF393267:JPF393292 JZB393267:JZB393292 KIX393267:KIX393292 KST393267:KST393292 LCP393267:LCP393292 LML393267:LML393292 LWH393267:LWH393292 MGD393267:MGD393292 MPZ393267:MPZ393292 MZV393267:MZV393292 NJR393267:NJR393292 NTN393267:NTN393292 ODJ393267:ODJ393292 ONF393267:ONF393292 OXB393267:OXB393292 PGX393267:PGX393292 PQT393267:PQT393292 QAP393267:QAP393292 QKL393267:QKL393292 QUH393267:QUH393292 RED393267:RED393292 RNZ393267:RNZ393292 RXV393267:RXV393292 SHR393267:SHR393292 SRN393267:SRN393292 TBJ393267:TBJ393292 TLF393267:TLF393292 TVB393267:TVB393292 UEX393267:UEX393292 UOT393267:UOT393292 UYP393267:UYP393292 VIL393267:VIL393292 VSH393267:VSH393292 WCD393267:WCD393292 WLZ393267:WLZ393292 WVV393267:WVV393292 N458803:N458828 JJ458803:JJ458828 TF458803:TF458828 ADB458803:ADB458828 AMX458803:AMX458828 AWT458803:AWT458828 BGP458803:BGP458828 BQL458803:BQL458828 CAH458803:CAH458828 CKD458803:CKD458828 CTZ458803:CTZ458828 DDV458803:DDV458828 DNR458803:DNR458828 DXN458803:DXN458828 EHJ458803:EHJ458828 ERF458803:ERF458828 FBB458803:FBB458828 FKX458803:FKX458828 FUT458803:FUT458828 GEP458803:GEP458828 GOL458803:GOL458828 GYH458803:GYH458828 HID458803:HID458828 HRZ458803:HRZ458828 IBV458803:IBV458828 ILR458803:ILR458828 IVN458803:IVN458828 JFJ458803:JFJ458828 JPF458803:JPF458828 JZB458803:JZB458828 KIX458803:KIX458828 KST458803:KST458828 LCP458803:LCP458828 LML458803:LML458828 LWH458803:LWH458828 MGD458803:MGD458828 MPZ458803:MPZ458828 MZV458803:MZV458828 NJR458803:NJR458828 NTN458803:NTN458828 ODJ458803:ODJ458828 ONF458803:ONF458828 OXB458803:OXB458828 PGX458803:PGX458828 PQT458803:PQT458828 QAP458803:QAP458828 QKL458803:QKL458828 QUH458803:QUH458828 RED458803:RED458828 RNZ458803:RNZ458828 RXV458803:RXV458828 SHR458803:SHR458828 SRN458803:SRN458828 TBJ458803:TBJ458828 TLF458803:TLF458828 TVB458803:TVB458828 UEX458803:UEX458828 UOT458803:UOT458828 UYP458803:UYP458828 VIL458803:VIL458828 VSH458803:VSH458828 WCD458803:WCD458828 WLZ458803:WLZ458828 WVV458803:WVV458828 N524339:N524364 JJ524339:JJ524364 TF524339:TF524364 ADB524339:ADB524364 AMX524339:AMX524364 AWT524339:AWT524364 BGP524339:BGP524364 BQL524339:BQL524364 CAH524339:CAH524364 CKD524339:CKD524364 CTZ524339:CTZ524364 DDV524339:DDV524364 DNR524339:DNR524364 DXN524339:DXN524364 EHJ524339:EHJ524364 ERF524339:ERF524364 FBB524339:FBB524364 FKX524339:FKX524364 FUT524339:FUT524364 GEP524339:GEP524364 GOL524339:GOL524364 GYH524339:GYH524364 HID524339:HID524364 HRZ524339:HRZ524364 IBV524339:IBV524364 ILR524339:ILR524364 IVN524339:IVN524364 JFJ524339:JFJ524364 JPF524339:JPF524364 JZB524339:JZB524364 KIX524339:KIX524364 KST524339:KST524364 LCP524339:LCP524364 LML524339:LML524364 LWH524339:LWH524364 MGD524339:MGD524364 MPZ524339:MPZ524364 MZV524339:MZV524364 NJR524339:NJR524364 NTN524339:NTN524364 ODJ524339:ODJ524364 ONF524339:ONF524364 OXB524339:OXB524364 PGX524339:PGX524364 PQT524339:PQT524364 QAP524339:QAP524364 QKL524339:QKL524364 QUH524339:QUH524364 RED524339:RED524364 RNZ524339:RNZ524364 RXV524339:RXV524364 SHR524339:SHR524364 SRN524339:SRN524364 TBJ524339:TBJ524364 TLF524339:TLF524364 TVB524339:TVB524364 UEX524339:UEX524364 UOT524339:UOT524364 UYP524339:UYP524364 VIL524339:VIL524364 VSH524339:VSH524364 WCD524339:WCD524364 WLZ524339:WLZ524364 WVV524339:WVV524364 N589875:N589900 JJ589875:JJ589900 TF589875:TF589900 ADB589875:ADB589900 AMX589875:AMX589900 AWT589875:AWT589900 BGP589875:BGP589900 BQL589875:BQL589900 CAH589875:CAH589900 CKD589875:CKD589900 CTZ589875:CTZ589900 DDV589875:DDV589900 DNR589875:DNR589900 DXN589875:DXN589900 EHJ589875:EHJ589900 ERF589875:ERF589900 FBB589875:FBB589900 FKX589875:FKX589900 FUT589875:FUT589900 GEP589875:GEP589900 GOL589875:GOL589900 GYH589875:GYH589900 HID589875:HID589900 HRZ589875:HRZ589900 IBV589875:IBV589900 ILR589875:ILR589900 IVN589875:IVN589900 JFJ589875:JFJ589900 JPF589875:JPF589900 JZB589875:JZB589900 KIX589875:KIX589900 KST589875:KST589900 LCP589875:LCP589900 LML589875:LML589900 LWH589875:LWH589900 MGD589875:MGD589900 MPZ589875:MPZ589900 MZV589875:MZV589900 NJR589875:NJR589900 NTN589875:NTN589900 ODJ589875:ODJ589900 ONF589875:ONF589900 OXB589875:OXB589900 PGX589875:PGX589900 PQT589875:PQT589900 QAP589875:QAP589900 QKL589875:QKL589900 QUH589875:QUH589900 RED589875:RED589900 RNZ589875:RNZ589900 RXV589875:RXV589900 SHR589875:SHR589900 SRN589875:SRN589900 TBJ589875:TBJ589900 TLF589875:TLF589900 TVB589875:TVB589900 UEX589875:UEX589900 UOT589875:UOT589900 UYP589875:UYP589900 VIL589875:VIL589900 VSH589875:VSH589900 WCD589875:WCD589900 WLZ589875:WLZ589900 WVV589875:WVV589900 N655411:N655436 JJ655411:JJ655436 TF655411:TF655436 ADB655411:ADB655436 AMX655411:AMX655436 AWT655411:AWT655436 BGP655411:BGP655436 BQL655411:BQL655436 CAH655411:CAH655436 CKD655411:CKD655436 CTZ655411:CTZ655436 DDV655411:DDV655436 DNR655411:DNR655436 DXN655411:DXN655436 EHJ655411:EHJ655436 ERF655411:ERF655436 FBB655411:FBB655436 FKX655411:FKX655436 FUT655411:FUT655436 GEP655411:GEP655436 GOL655411:GOL655436 GYH655411:GYH655436 HID655411:HID655436 HRZ655411:HRZ655436 IBV655411:IBV655436 ILR655411:ILR655436 IVN655411:IVN655436 JFJ655411:JFJ655436 JPF655411:JPF655436 JZB655411:JZB655436 KIX655411:KIX655436 KST655411:KST655436 LCP655411:LCP655436 LML655411:LML655436 LWH655411:LWH655436 MGD655411:MGD655436 MPZ655411:MPZ655436 MZV655411:MZV655436 NJR655411:NJR655436 NTN655411:NTN655436 ODJ655411:ODJ655436 ONF655411:ONF655436 OXB655411:OXB655436 PGX655411:PGX655436 PQT655411:PQT655436 QAP655411:QAP655436 QKL655411:QKL655436 QUH655411:QUH655436 RED655411:RED655436 RNZ655411:RNZ655436 RXV655411:RXV655436 SHR655411:SHR655436 SRN655411:SRN655436 TBJ655411:TBJ655436 TLF655411:TLF655436 TVB655411:TVB655436 UEX655411:UEX655436 UOT655411:UOT655436 UYP655411:UYP655436 VIL655411:VIL655436 VSH655411:VSH655436 WCD655411:WCD655436 WLZ655411:WLZ655436 WVV655411:WVV655436 N720947:N720972 JJ720947:JJ720972 TF720947:TF720972 ADB720947:ADB720972 AMX720947:AMX720972 AWT720947:AWT720972 BGP720947:BGP720972 BQL720947:BQL720972 CAH720947:CAH720972 CKD720947:CKD720972 CTZ720947:CTZ720972 DDV720947:DDV720972 DNR720947:DNR720972 DXN720947:DXN720972 EHJ720947:EHJ720972 ERF720947:ERF720972 FBB720947:FBB720972 FKX720947:FKX720972 FUT720947:FUT720972 GEP720947:GEP720972 GOL720947:GOL720972 GYH720947:GYH720972 HID720947:HID720972 HRZ720947:HRZ720972 IBV720947:IBV720972 ILR720947:ILR720972 IVN720947:IVN720972 JFJ720947:JFJ720972 JPF720947:JPF720972 JZB720947:JZB720972 KIX720947:KIX720972 KST720947:KST720972 LCP720947:LCP720972 LML720947:LML720972 LWH720947:LWH720972 MGD720947:MGD720972 MPZ720947:MPZ720972 MZV720947:MZV720972 NJR720947:NJR720972 NTN720947:NTN720972 ODJ720947:ODJ720972 ONF720947:ONF720972 OXB720947:OXB720972 PGX720947:PGX720972 PQT720947:PQT720972 QAP720947:QAP720972 QKL720947:QKL720972 QUH720947:QUH720972 RED720947:RED720972 RNZ720947:RNZ720972 RXV720947:RXV720972 SHR720947:SHR720972 SRN720947:SRN720972 TBJ720947:TBJ720972 TLF720947:TLF720972 TVB720947:TVB720972 UEX720947:UEX720972 UOT720947:UOT720972 UYP720947:UYP720972 VIL720947:VIL720972 VSH720947:VSH720972 WCD720947:WCD720972 WLZ720947:WLZ720972 WVV720947:WVV720972 N786483:N786508 JJ786483:JJ786508 TF786483:TF786508 ADB786483:ADB786508 AMX786483:AMX786508 AWT786483:AWT786508 BGP786483:BGP786508 BQL786483:BQL786508 CAH786483:CAH786508 CKD786483:CKD786508 CTZ786483:CTZ786508 DDV786483:DDV786508 DNR786483:DNR786508 DXN786483:DXN786508 EHJ786483:EHJ786508 ERF786483:ERF786508 FBB786483:FBB786508 FKX786483:FKX786508 FUT786483:FUT786508 GEP786483:GEP786508 GOL786483:GOL786508 GYH786483:GYH786508 HID786483:HID786508 HRZ786483:HRZ786508 IBV786483:IBV786508 ILR786483:ILR786508 IVN786483:IVN786508 JFJ786483:JFJ786508 JPF786483:JPF786508 JZB786483:JZB786508 KIX786483:KIX786508 KST786483:KST786508 LCP786483:LCP786508 LML786483:LML786508 LWH786483:LWH786508 MGD786483:MGD786508 MPZ786483:MPZ786508 MZV786483:MZV786508 NJR786483:NJR786508 NTN786483:NTN786508 ODJ786483:ODJ786508 ONF786483:ONF786508 OXB786483:OXB786508 PGX786483:PGX786508 PQT786483:PQT786508 QAP786483:QAP786508 QKL786483:QKL786508 QUH786483:QUH786508 RED786483:RED786508 RNZ786483:RNZ786508 RXV786483:RXV786508 SHR786483:SHR786508 SRN786483:SRN786508 TBJ786483:TBJ786508 TLF786483:TLF786508 TVB786483:TVB786508 UEX786483:UEX786508 UOT786483:UOT786508 UYP786483:UYP786508 VIL786483:VIL786508 VSH786483:VSH786508 WCD786483:WCD786508 WLZ786483:WLZ786508 WVV786483:WVV786508 N852019:N852044 JJ852019:JJ852044 TF852019:TF852044 ADB852019:ADB852044 AMX852019:AMX852044 AWT852019:AWT852044 BGP852019:BGP852044 BQL852019:BQL852044 CAH852019:CAH852044 CKD852019:CKD852044 CTZ852019:CTZ852044 DDV852019:DDV852044 DNR852019:DNR852044 DXN852019:DXN852044 EHJ852019:EHJ852044 ERF852019:ERF852044 FBB852019:FBB852044 FKX852019:FKX852044 FUT852019:FUT852044 GEP852019:GEP852044 GOL852019:GOL852044 GYH852019:GYH852044 HID852019:HID852044 HRZ852019:HRZ852044 IBV852019:IBV852044 ILR852019:ILR852044 IVN852019:IVN852044 JFJ852019:JFJ852044 JPF852019:JPF852044 JZB852019:JZB852044 KIX852019:KIX852044 KST852019:KST852044 LCP852019:LCP852044 LML852019:LML852044 LWH852019:LWH852044 MGD852019:MGD852044 MPZ852019:MPZ852044 MZV852019:MZV852044 NJR852019:NJR852044 NTN852019:NTN852044 ODJ852019:ODJ852044 ONF852019:ONF852044 OXB852019:OXB852044 PGX852019:PGX852044 PQT852019:PQT852044 QAP852019:QAP852044 QKL852019:QKL852044 QUH852019:QUH852044 RED852019:RED852044 RNZ852019:RNZ852044 RXV852019:RXV852044 SHR852019:SHR852044 SRN852019:SRN852044 TBJ852019:TBJ852044 TLF852019:TLF852044 TVB852019:TVB852044 UEX852019:UEX852044 UOT852019:UOT852044 UYP852019:UYP852044 VIL852019:VIL852044 VSH852019:VSH852044 WCD852019:WCD852044 WLZ852019:WLZ852044 WVV852019:WVV852044 N917555:N917580 JJ917555:JJ917580 TF917555:TF917580 ADB917555:ADB917580 AMX917555:AMX917580 AWT917555:AWT917580 BGP917555:BGP917580 BQL917555:BQL917580 CAH917555:CAH917580 CKD917555:CKD917580 CTZ917555:CTZ917580 DDV917555:DDV917580 DNR917555:DNR917580 DXN917555:DXN917580 EHJ917555:EHJ917580 ERF917555:ERF917580 FBB917555:FBB917580 FKX917555:FKX917580 FUT917555:FUT917580 GEP917555:GEP917580 GOL917555:GOL917580 GYH917555:GYH917580 HID917555:HID917580 HRZ917555:HRZ917580 IBV917555:IBV917580 ILR917555:ILR917580 IVN917555:IVN917580 JFJ917555:JFJ917580 JPF917555:JPF917580 JZB917555:JZB917580 KIX917555:KIX917580 KST917555:KST917580 LCP917555:LCP917580 LML917555:LML917580 LWH917555:LWH917580 MGD917555:MGD917580 MPZ917555:MPZ917580 MZV917555:MZV917580 NJR917555:NJR917580 NTN917555:NTN917580 ODJ917555:ODJ917580 ONF917555:ONF917580 OXB917555:OXB917580 PGX917555:PGX917580 PQT917555:PQT917580 QAP917555:QAP917580 QKL917555:QKL917580 QUH917555:QUH917580 RED917555:RED917580 RNZ917555:RNZ917580 RXV917555:RXV917580 SHR917555:SHR917580 SRN917555:SRN917580 TBJ917555:TBJ917580 TLF917555:TLF917580 TVB917555:TVB917580 UEX917555:UEX917580 UOT917555:UOT917580 UYP917555:UYP917580 VIL917555:VIL917580 VSH917555:VSH917580 WCD917555:WCD917580 WLZ917555:WLZ917580 WVV917555:WVV917580 N983091:N983116 JJ983091:JJ983116 TF983091:TF983116 ADB983091:ADB983116 AMX983091:AMX983116 AWT983091:AWT983116 BGP983091:BGP983116 BQL983091:BQL983116 CAH983091:CAH983116 CKD983091:CKD983116 CTZ983091:CTZ983116 DDV983091:DDV983116 DNR983091:DNR983116 DXN983091:DXN983116 EHJ983091:EHJ983116 ERF983091:ERF983116 FBB983091:FBB983116 FKX983091:FKX983116 FUT983091:FUT983116 GEP983091:GEP983116 GOL983091:GOL983116 GYH983091:GYH983116 HID983091:HID983116 HRZ983091:HRZ983116 IBV983091:IBV983116 ILR983091:ILR983116 IVN983091:IVN983116 JFJ983091:JFJ983116 JPF983091:JPF983116 JZB983091:JZB983116 KIX983091:KIX983116 KST983091:KST983116 LCP983091:LCP983116 LML983091:LML983116 LWH983091:LWH983116 MGD983091:MGD983116 MPZ983091:MPZ983116 MZV983091:MZV983116 NJR983091:NJR983116 NTN983091:NTN983116 ODJ983091:ODJ983116 ONF983091:ONF983116 OXB983091:OXB983116 PGX983091:PGX983116 PQT983091:PQT983116 QAP983091:QAP983116 QKL983091:QKL983116 QUH983091:QUH983116 RED983091:RED983116 RNZ983091:RNZ983116 RXV983091:RXV983116 SHR983091:SHR983116 SRN983091:SRN983116 TBJ983091:TBJ983116 TLF983091:TLF983116 TVB983091:TVB983116 UEX983091:UEX983116 UOT983091:UOT983116 UYP983091:UYP983116 VIL983091:VIL983116 VSH983091:VSH983116 WCD983091:WCD983116 WLZ983091:WLZ983116 WVV983091:WVV983116 JN51:JN76 TJ51:TJ76 ADF51:ADF76 ANB51:ANB76 AWX51:AWX76 BGT51:BGT76 BQP51:BQP76 CAL51:CAL76 CKH51:CKH76 CUD51:CUD76 DDZ51:DDZ76 DNV51:DNV76 DXR51:DXR76 EHN51:EHN76 ERJ51:ERJ76 FBF51:FBF76 FLB51:FLB76 FUX51:FUX76 GET51:GET76 GOP51:GOP76 GYL51:GYL76 HIH51:HIH76 HSD51:HSD76 IBZ51:IBZ76 ILV51:ILV76 IVR51:IVR76 JFN51:JFN76 JPJ51:JPJ76 JZF51:JZF76 KJB51:KJB76 KSX51:KSX76 LCT51:LCT76 LMP51:LMP76 LWL51:LWL76 MGH51:MGH76 MQD51:MQD76 MZZ51:MZZ76 NJV51:NJV76 NTR51:NTR76 ODN51:ODN76 ONJ51:ONJ76 OXF51:OXF76 PHB51:PHB76 PQX51:PQX76 QAT51:QAT76 QKP51:QKP76 QUL51:QUL76 REH51:REH76 ROD51:ROD76 RXZ51:RXZ76 SHV51:SHV76 SRR51:SRR76 TBN51:TBN76 TLJ51:TLJ76 TVF51:TVF76 UFB51:UFB76 UOX51:UOX76 UYT51:UYT76 VIP51:VIP76 VSL51:VSL76 WCH51:WCH76 WMD51:WMD76 WVZ51:WVZ76 R65587:R65612 JN65587:JN65612 TJ65587:TJ65612 ADF65587:ADF65612 ANB65587:ANB65612 AWX65587:AWX65612 BGT65587:BGT65612 BQP65587:BQP65612 CAL65587:CAL65612 CKH65587:CKH65612 CUD65587:CUD65612 DDZ65587:DDZ65612 DNV65587:DNV65612 DXR65587:DXR65612 EHN65587:EHN65612 ERJ65587:ERJ65612 FBF65587:FBF65612 FLB65587:FLB65612 FUX65587:FUX65612 GET65587:GET65612 GOP65587:GOP65612 GYL65587:GYL65612 HIH65587:HIH65612 HSD65587:HSD65612 IBZ65587:IBZ65612 ILV65587:ILV65612 IVR65587:IVR65612 JFN65587:JFN65612 JPJ65587:JPJ65612 JZF65587:JZF65612 KJB65587:KJB65612 KSX65587:KSX65612 LCT65587:LCT65612 LMP65587:LMP65612 LWL65587:LWL65612 MGH65587:MGH65612 MQD65587:MQD65612 MZZ65587:MZZ65612 NJV65587:NJV65612 NTR65587:NTR65612 ODN65587:ODN65612 ONJ65587:ONJ65612 OXF65587:OXF65612 PHB65587:PHB65612 PQX65587:PQX65612 QAT65587:QAT65612 QKP65587:QKP65612 QUL65587:QUL65612 REH65587:REH65612 ROD65587:ROD65612 RXZ65587:RXZ65612 SHV65587:SHV65612 SRR65587:SRR65612 TBN65587:TBN65612 TLJ65587:TLJ65612 TVF65587:TVF65612 UFB65587:UFB65612 UOX65587:UOX65612 UYT65587:UYT65612 VIP65587:VIP65612 VSL65587:VSL65612 WCH65587:WCH65612 WMD65587:WMD65612 WVZ65587:WVZ65612 R131123:R131148 JN131123:JN131148 TJ131123:TJ131148 ADF131123:ADF131148 ANB131123:ANB131148 AWX131123:AWX131148 BGT131123:BGT131148 BQP131123:BQP131148 CAL131123:CAL131148 CKH131123:CKH131148 CUD131123:CUD131148 DDZ131123:DDZ131148 DNV131123:DNV131148 DXR131123:DXR131148 EHN131123:EHN131148 ERJ131123:ERJ131148 FBF131123:FBF131148 FLB131123:FLB131148 FUX131123:FUX131148 GET131123:GET131148 GOP131123:GOP131148 GYL131123:GYL131148 HIH131123:HIH131148 HSD131123:HSD131148 IBZ131123:IBZ131148 ILV131123:ILV131148 IVR131123:IVR131148 JFN131123:JFN131148 JPJ131123:JPJ131148 JZF131123:JZF131148 KJB131123:KJB131148 KSX131123:KSX131148 LCT131123:LCT131148 LMP131123:LMP131148 LWL131123:LWL131148 MGH131123:MGH131148 MQD131123:MQD131148 MZZ131123:MZZ131148 NJV131123:NJV131148 NTR131123:NTR131148 ODN131123:ODN131148 ONJ131123:ONJ131148 OXF131123:OXF131148 PHB131123:PHB131148 PQX131123:PQX131148 QAT131123:QAT131148 QKP131123:QKP131148 QUL131123:QUL131148 REH131123:REH131148 ROD131123:ROD131148 RXZ131123:RXZ131148 SHV131123:SHV131148 SRR131123:SRR131148 TBN131123:TBN131148 TLJ131123:TLJ131148 TVF131123:TVF131148 UFB131123:UFB131148 UOX131123:UOX131148 UYT131123:UYT131148 VIP131123:VIP131148 VSL131123:VSL131148 WCH131123:WCH131148 WMD131123:WMD131148 WVZ131123:WVZ131148 R196659:R196684 JN196659:JN196684 TJ196659:TJ196684 ADF196659:ADF196684 ANB196659:ANB196684 AWX196659:AWX196684 BGT196659:BGT196684 BQP196659:BQP196684 CAL196659:CAL196684 CKH196659:CKH196684 CUD196659:CUD196684 DDZ196659:DDZ196684 DNV196659:DNV196684 DXR196659:DXR196684 EHN196659:EHN196684 ERJ196659:ERJ196684 FBF196659:FBF196684 FLB196659:FLB196684 FUX196659:FUX196684 GET196659:GET196684 GOP196659:GOP196684 GYL196659:GYL196684 HIH196659:HIH196684 HSD196659:HSD196684 IBZ196659:IBZ196684 ILV196659:ILV196684 IVR196659:IVR196684 JFN196659:JFN196684 JPJ196659:JPJ196684 JZF196659:JZF196684 KJB196659:KJB196684 KSX196659:KSX196684 LCT196659:LCT196684 LMP196659:LMP196684 LWL196659:LWL196684 MGH196659:MGH196684 MQD196659:MQD196684 MZZ196659:MZZ196684 NJV196659:NJV196684 NTR196659:NTR196684 ODN196659:ODN196684 ONJ196659:ONJ196684 OXF196659:OXF196684 PHB196659:PHB196684 PQX196659:PQX196684 QAT196659:QAT196684 QKP196659:QKP196684 QUL196659:QUL196684 REH196659:REH196684 ROD196659:ROD196684 RXZ196659:RXZ196684 SHV196659:SHV196684 SRR196659:SRR196684 TBN196659:TBN196684 TLJ196659:TLJ196684 TVF196659:TVF196684 UFB196659:UFB196684 UOX196659:UOX196684 UYT196659:UYT196684 VIP196659:VIP196684 VSL196659:VSL196684 WCH196659:WCH196684 WMD196659:WMD196684 WVZ196659:WVZ196684 R262195:R262220 JN262195:JN262220 TJ262195:TJ262220 ADF262195:ADF262220 ANB262195:ANB262220 AWX262195:AWX262220 BGT262195:BGT262220 BQP262195:BQP262220 CAL262195:CAL262220 CKH262195:CKH262220 CUD262195:CUD262220 DDZ262195:DDZ262220 DNV262195:DNV262220 DXR262195:DXR262220 EHN262195:EHN262220 ERJ262195:ERJ262220 FBF262195:FBF262220 FLB262195:FLB262220 FUX262195:FUX262220 GET262195:GET262220 GOP262195:GOP262220 GYL262195:GYL262220 HIH262195:HIH262220 HSD262195:HSD262220 IBZ262195:IBZ262220 ILV262195:ILV262220 IVR262195:IVR262220 JFN262195:JFN262220 JPJ262195:JPJ262220 JZF262195:JZF262220 KJB262195:KJB262220 KSX262195:KSX262220 LCT262195:LCT262220 LMP262195:LMP262220 LWL262195:LWL262220 MGH262195:MGH262220 MQD262195:MQD262220 MZZ262195:MZZ262220 NJV262195:NJV262220 NTR262195:NTR262220 ODN262195:ODN262220 ONJ262195:ONJ262220 OXF262195:OXF262220 PHB262195:PHB262220 PQX262195:PQX262220 QAT262195:QAT262220 QKP262195:QKP262220 QUL262195:QUL262220 REH262195:REH262220 ROD262195:ROD262220 RXZ262195:RXZ262220 SHV262195:SHV262220 SRR262195:SRR262220 TBN262195:TBN262220 TLJ262195:TLJ262220 TVF262195:TVF262220 UFB262195:UFB262220 UOX262195:UOX262220 UYT262195:UYT262220 VIP262195:VIP262220 VSL262195:VSL262220 WCH262195:WCH262220 WMD262195:WMD262220 WVZ262195:WVZ262220 R327731:R327756 JN327731:JN327756 TJ327731:TJ327756 ADF327731:ADF327756 ANB327731:ANB327756 AWX327731:AWX327756 BGT327731:BGT327756 BQP327731:BQP327756 CAL327731:CAL327756 CKH327731:CKH327756 CUD327731:CUD327756 DDZ327731:DDZ327756 DNV327731:DNV327756 DXR327731:DXR327756 EHN327731:EHN327756 ERJ327731:ERJ327756 FBF327731:FBF327756 FLB327731:FLB327756 FUX327731:FUX327756 GET327731:GET327756 GOP327731:GOP327756 GYL327731:GYL327756 HIH327731:HIH327756 HSD327731:HSD327756 IBZ327731:IBZ327756 ILV327731:ILV327756 IVR327731:IVR327756 JFN327731:JFN327756 JPJ327731:JPJ327756 JZF327731:JZF327756 KJB327731:KJB327756 KSX327731:KSX327756 LCT327731:LCT327756 LMP327731:LMP327756 LWL327731:LWL327756 MGH327731:MGH327756 MQD327731:MQD327756 MZZ327731:MZZ327756 NJV327731:NJV327756 NTR327731:NTR327756 ODN327731:ODN327756 ONJ327731:ONJ327756 OXF327731:OXF327756 PHB327731:PHB327756 PQX327731:PQX327756 QAT327731:QAT327756 QKP327731:QKP327756 QUL327731:QUL327756 REH327731:REH327756 ROD327731:ROD327756 RXZ327731:RXZ327756 SHV327731:SHV327756 SRR327731:SRR327756 TBN327731:TBN327756 TLJ327731:TLJ327756 TVF327731:TVF327756 UFB327731:UFB327756 UOX327731:UOX327756 UYT327731:UYT327756 VIP327731:VIP327756 VSL327731:VSL327756 WCH327731:WCH327756 WMD327731:WMD327756 WVZ327731:WVZ327756 R393267:R393292 JN393267:JN393292 TJ393267:TJ393292 ADF393267:ADF393292 ANB393267:ANB393292 AWX393267:AWX393292 BGT393267:BGT393292 BQP393267:BQP393292 CAL393267:CAL393292 CKH393267:CKH393292 CUD393267:CUD393292 DDZ393267:DDZ393292 DNV393267:DNV393292 DXR393267:DXR393292 EHN393267:EHN393292 ERJ393267:ERJ393292 FBF393267:FBF393292 FLB393267:FLB393292 FUX393267:FUX393292 GET393267:GET393292 GOP393267:GOP393292 GYL393267:GYL393292 HIH393267:HIH393292 HSD393267:HSD393292 IBZ393267:IBZ393292 ILV393267:ILV393292 IVR393267:IVR393292 JFN393267:JFN393292 JPJ393267:JPJ393292 JZF393267:JZF393292 KJB393267:KJB393292 KSX393267:KSX393292 LCT393267:LCT393292 LMP393267:LMP393292 LWL393267:LWL393292 MGH393267:MGH393292 MQD393267:MQD393292 MZZ393267:MZZ393292 NJV393267:NJV393292 NTR393267:NTR393292 ODN393267:ODN393292 ONJ393267:ONJ393292 OXF393267:OXF393292 PHB393267:PHB393292 PQX393267:PQX393292 QAT393267:QAT393292 QKP393267:QKP393292 QUL393267:QUL393292 REH393267:REH393292 ROD393267:ROD393292 RXZ393267:RXZ393292 SHV393267:SHV393292 SRR393267:SRR393292 TBN393267:TBN393292 TLJ393267:TLJ393292 TVF393267:TVF393292 UFB393267:UFB393292 UOX393267:UOX393292 UYT393267:UYT393292 VIP393267:VIP393292 VSL393267:VSL393292 WCH393267:WCH393292 WMD393267:WMD393292 WVZ393267:WVZ393292 R458803:R458828 JN458803:JN458828 TJ458803:TJ458828 ADF458803:ADF458828 ANB458803:ANB458828 AWX458803:AWX458828 BGT458803:BGT458828 BQP458803:BQP458828 CAL458803:CAL458828 CKH458803:CKH458828 CUD458803:CUD458828 DDZ458803:DDZ458828 DNV458803:DNV458828 DXR458803:DXR458828 EHN458803:EHN458828 ERJ458803:ERJ458828 FBF458803:FBF458828 FLB458803:FLB458828 FUX458803:FUX458828 GET458803:GET458828 GOP458803:GOP458828 GYL458803:GYL458828 HIH458803:HIH458828 HSD458803:HSD458828 IBZ458803:IBZ458828 ILV458803:ILV458828 IVR458803:IVR458828 JFN458803:JFN458828 JPJ458803:JPJ458828 JZF458803:JZF458828 KJB458803:KJB458828 KSX458803:KSX458828 LCT458803:LCT458828 LMP458803:LMP458828 LWL458803:LWL458828 MGH458803:MGH458828 MQD458803:MQD458828 MZZ458803:MZZ458828 NJV458803:NJV458828 NTR458803:NTR458828 ODN458803:ODN458828 ONJ458803:ONJ458828 OXF458803:OXF458828 PHB458803:PHB458828 PQX458803:PQX458828 QAT458803:QAT458828 QKP458803:QKP458828 QUL458803:QUL458828 REH458803:REH458828 ROD458803:ROD458828 RXZ458803:RXZ458828 SHV458803:SHV458828 SRR458803:SRR458828 TBN458803:TBN458828 TLJ458803:TLJ458828 TVF458803:TVF458828 UFB458803:UFB458828 UOX458803:UOX458828 UYT458803:UYT458828 VIP458803:VIP458828 VSL458803:VSL458828 WCH458803:WCH458828 WMD458803:WMD458828 WVZ458803:WVZ458828 R524339:R524364 JN524339:JN524364 TJ524339:TJ524364 ADF524339:ADF524364 ANB524339:ANB524364 AWX524339:AWX524364 BGT524339:BGT524364 BQP524339:BQP524364 CAL524339:CAL524364 CKH524339:CKH524364 CUD524339:CUD524364 DDZ524339:DDZ524364 DNV524339:DNV524364 DXR524339:DXR524364 EHN524339:EHN524364 ERJ524339:ERJ524364 FBF524339:FBF524364 FLB524339:FLB524364 FUX524339:FUX524364 GET524339:GET524364 GOP524339:GOP524364 GYL524339:GYL524364 HIH524339:HIH524364 HSD524339:HSD524364 IBZ524339:IBZ524364 ILV524339:ILV524364 IVR524339:IVR524364 JFN524339:JFN524364 JPJ524339:JPJ524364 JZF524339:JZF524364 KJB524339:KJB524364 KSX524339:KSX524364 LCT524339:LCT524364 LMP524339:LMP524364 LWL524339:LWL524364 MGH524339:MGH524364 MQD524339:MQD524364 MZZ524339:MZZ524364 NJV524339:NJV524364 NTR524339:NTR524364 ODN524339:ODN524364 ONJ524339:ONJ524364 OXF524339:OXF524364 PHB524339:PHB524364 PQX524339:PQX524364 QAT524339:QAT524364 QKP524339:QKP524364 QUL524339:QUL524364 REH524339:REH524364 ROD524339:ROD524364 RXZ524339:RXZ524364 SHV524339:SHV524364 SRR524339:SRR524364 TBN524339:TBN524364 TLJ524339:TLJ524364 TVF524339:TVF524364 UFB524339:UFB524364 UOX524339:UOX524364 UYT524339:UYT524364 VIP524339:VIP524364 VSL524339:VSL524364 WCH524339:WCH524364 WMD524339:WMD524364 WVZ524339:WVZ524364 R589875:R589900 JN589875:JN589900 TJ589875:TJ589900 ADF589875:ADF589900 ANB589875:ANB589900 AWX589875:AWX589900 BGT589875:BGT589900 BQP589875:BQP589900 CAL589875:CAL589900 CKH589875:CKH589900 CUD589875:CUD589900 DDZ589875:DDZ589900 DNV589875:DNV589900 DXR589875:DXR589900 EHN589875:EHN589900 ERJ589875:ERJ589900 FBF589875:FBF589900 FLB589875:FLB589900 FUX589875:FUX589900 GET589875:GET589900 GOP589875:GOP589900 GYL589875:GYL589900 HIH589875:HIH589900 HSD589875:HSD589900 IBZ589875:IBZ589900 ILV589875:ILV589900 IVR589875:IVR589900 JFN589875:JFN589900 JPJ589875:JPJ589900 JZF589875:JZF589900 KJB589875:KJB589900 KSX589875:KSX589900 LCT589875:LCT589900 LMP589875:LMP589900 LWL589875:LWL589900 MGH589875:MGH589900 MQD589875:MQD589900 MZZ589875:MZZ589900 NJV589875:NJV589900 NTR589875:NTR589900 ODN589875:ODN589900 ONJ589875:ONJ589900 OXF589875:OXF589900 PHB589875:PHB589900 PQX589875:PQX589900 QAT589875:QAT589900 QKP589875:QKP589900 QUL589875:QUL589900 REH589875:REH589900 ROD589875:ROD589900 RXZ589875:RXZ589900 SHV589875:SHV589900 SRR589875:SRR589900 TBN589875:TBN589900 TLJ589875:TLJ589900 TVF589875:TVF589900 UFB589875:UFB589900 UOX589875:UOX589900 UYT589875:UYT589900 VIP589875:VIP589900 VSL589875:VSL589900 WCH589875:WCH589900 WMD589875:WMD589900 WVZ589875:WVZ589900 R655411:R655436 JN655411:JN655436 TJ655411:TJ655436 ADF655411:ADF655436 ANB655411:ANB655436 AWX655411:AWX655436 BGT655411:BGT655436 BQP655411:BQP655436 CAL655411:CAL655436 CKH655411:CKH655436 CUD655411:CUD655436 DDZ655411:DDZ655436 DNV655411:DNV655436 DXR655411:DXR655436 EHN655411:EHN655436 ERJ655411:ERJ655436 FBF655411:FBF655436 FLB655411:FLB655436 FUX655411:FUX655436 GET655411:GET655436 GOP655411:GOP655436 GYL655411:GYL655436 HIH655411:HIH655436 HSD655411:HSD655436 IBZ655411:IBZ655436 ILV655411:ILV655436 IVR655411:IVR655436 JFN655411:JFN655436 JPJ655411:JPJ655436 JZF655411:JZF655436 KJB655411:KJB655436 KSX655411:KSX655436 LCT655411:LCT655436 LMP655411:LMP655436 LWL655411:LWL655436 MGH655411:MGH655436 MQD655411:MQD655436 MZZ655411:MZZ655436 NJV655411:NJV655436 NTR655411:NTR655436 ODN655411:ODN655436 ONJ655411:ONJ655436 OXF655411:OXF655436 PHB655411:PHB655436 PQX655411:PQX655436 QAT655411:QAT655436 QKP655411:QKP655436 QUL655411:QUL655436 REH655411:REH655436 ROD655411:ROD655436 RXZ655411:RXZ655436 SHV655411:SHV655436 SRR655411:SRR655436 TBN655411:TBN655436 TLJ655411:TLJ655436 TVF655411:TVF655436 UFB655411:UFB655436 UOX655411:UOX655436 UYT655411:UYT655436 VIP655411:VIP655436 VSL655411:VSL655436 WCH655411:WCH655436 WMD655411:WMD655436 WVZ655411:WVZ655436 R720947:R720972 JN720947:JN720972 TJ720947:TJ720972 ADF720947:ADF720972 ANB720947:ANB720972 AWX720947:AWX720972 BGT720947:BGT720972 BQP720947:BQP720972 CAL720947:CAL720972 CKH720947:CKH720972 CUD720947:CUD720972 DDZ720947:DDZ720972 DNV720947:DNV720972 DXR720947:DXR720972 EHN720947:EHN720972 ERJ720947:ERJ720972 FBF720947:FBF720972 FLB720947:FLB720972 FUX720947:FUX720972 GET720947:GET720972 GOP720947:GOP720972 GYL720947:GYL720972 HIH720947:HIH720972 HSD720947:HSD720972 IBZ720947:IBZ720972 ILV720947:ILV720972 IVR720947:IVR720972 JFN720947:JFN720972 JPJ720947:JPJ720972 JZF720947:JZF720972 KJB720947:KJB720972 KSX720947:KSX720972 LCT720947:LCT720972 LMP720947:LMP720972 LWL720947:LWL720972 MGH720947:MGH720972 MQD720947:MQD720972 MZZ720947:MZZ720972 NJV720947:NJV720972 NTR720947:NTR720972 ODN720947:ODN720972 ONJ720947:ONJ720972 OXF720947:OXF720972 PHB720947:PHB720972 PQX720947:PQX720972 QAT720947:QAT720972 QKP720947:QKP720972 QUL720947:QUL720972 REH720947:REH720972 ROD720947:ROD720972 RXZ720947:RXZ720972 SHV720947:SHV720972 SRR720947:SRR720972 TBN720947:TBN720972 TLJ720947:TLJ720972 TVF720947:TVF720972 UFB720947:UFB720972 UOX720947:UOX720972 UYT720947:UYT720972 VIP720947:VIP720972 VSL720947:VSL720972 WCH720947:WCH720972 WMD720947:WMD720972 WVZ720947:WVZ720972 R786483:R786508 JN786483:JN786508 TJ786483:TJ786508 ADF786483:ADF786508 ANB786483:ANB786508 AWX786483:AWX786508 BGT786483:BGT786508 BQP786483:BQP786508 CAL786483:CAL786508 CKH786483:CKH786508 CUD786483:CUD786508 DDZ786483:DDZ786508 DNV786483:DNV786508 DXR786483:DXR786508 EHN786483:EHN786508 ERJ786483:ERJ786508 FBF786483:FBF786508 FLB786483:FLB786508 FUX786483:FUX786508 GET786483:GET786508 GOP786483:GOP786508 GYL786483:GYL786508 HIH786483:HIH786508 HSD786483:HSD786508 IBZ786483:IBZ786508 ILV786483:ILV786508 IVR786483:IVR786508 JFN786483:JFN786508 JPJ786483:JPJ786508 JZF786483:JZF786508 KJB786483:KJB786508 KSX786483:KSX786508 LCT786483:LCT786508 LMP786483:LMP786508 LWL786483:LWL786508 MGH786483:MGH786508 MQD786483:MQD786508 MZZ786483:MZZ786508 NJV786483:NJV786508 NTR786483:NTR786508 ODN786483:ODN786508 ONJ786483:ONJ786508 OXF786483:OXF786508 PHB786483:PHB786508 PQX786483:PQX786508 QAT786483:QAT786508 QKP786483:QKP786508 QUL786483:QUL786508 REH786483:REH786508 ROD786483:ROD786508 RXZ786483:RXZ786508 SHV786483:SHV786508 SRR786483:SRR786508 TBN786483:TBN786508 TLJ786483:TLJ786508 TVF786483:TVF786508 UFB786483:UFB786508 UOX786483:UOX786508 UYT786483:UYT786508 VIP786483:VIP786508 VSL786483:VSL786508 WCH786483:WCH786508 WMD786483:WMD786508 WVZ786483:WVZ786508 R852019:R852044 JN852019:JN852044 TJ852019:TJ852044 ADF852019:ADF852044 ANB852019:ANB852044 AWX852019:AWX852044 BGT852019:BGT852044 BQP852019:BQP852044 CAL852019:CAL852044 CKH852019:CKH852044 CUD852019:CUD852044 DDZ852019:DDZ852044 DNV852019:DNV852044 DXR852019:DXR852044 EHN852019:EHN852044 ERJ852019:ERJ852044 FBF852019:FBF852044 FLB852019:FLB852044 FUX852019:FUX852044 GET852019:GET852044 GOP852019:GOP852044 GYL852019:GYL852044 HIH852019:HIH852044 HSD852019:HSD852044 IBZ852019:IBZ852044 ILV852019:ILV852044 IVR852019:IVR852044 JFN852019:JFN852044 JPJ852019:JPJ852044 JZF852019:JZF852044 KJB852019:KJB852044 KSX852019:KSX852044 LCT852019:LCT852044 LMP852019:LMP852044 LWL852019:LWL852044 MGH852019:MGH852044 MQD852019:MQD852044 MZZ852019:MZZ852044 NJV852019:NJV852044 NTR852019:NTR852044 ODN852019:ODN852044 ONJ852019:ONJ852044 OXF852019:OXF852044 PHB852019:PHB852044 PQX852019:PQX852044 QAT852019:QAT852044 QKP852019:QKP852044 QUL852019:QUL852044 REH852019:REH852044 ROD852019:ROD852044 RXZ852019:RXZ852044 SHV852019:SHV852044 SRR852019:SRR852044 TBN852019:TBN852044 TLJ852019:TLJ852044 TVF852019:TVF852044 UFB852019:UFB852044 UOX852019:UOX852044 UYT852019:UYT852044 VIP852019:VIP852044 VSL852019:VSL852044 WCH852019:WCH852044 WMD852019:WMD852044 WVZ852019:WVZ852044 R917555:R917580 JN917555:JN917580 TJ917555:TJ917580 ADF917555:ADF917580 ANB917555:ANB917580 AWX917555:AWX917580 BGT917555:BGT917580 BQP917555:BQP917580 CAL917555:CAL917580 CKH917555:CKH917580 CUD917555:CUD917580 DDZ917555:DDZ917580 DNV917555:DNV917580 DXR917555:DXR917580 EHN917555:EHN917580 ERJ917555:ERJ917580 FBF917555:FBF917580 FLB917555:FLB917580 FUX917555:FUX917580 GET917555:GET917580 GOP917555:GOP917580 GYL917555:GYL917580 HIH917555:HIH917580 HSD917555:HSD917580 IBZ917555:IBZ917580 ILV917555:ILV917580 IVR917555:IVR917580 JFN917555:JFN917580 JPJ917555:JPJ917580 JZF917555:JZF917580 KJB917555:KJB917580 KSX917555:KSX917580 LCT917555:LCT917580 LMP917555:LMP917580 LWL917555:LWL917580 MGH917555:MGH917580 MQD917555:MQD917580 MZZ917555:MZZ917580 NJV917555:NJV917580 NTR917555:NTR917580 ODN917555:ODN917580 ONJ917555:ONJ917580 OXF917555:OXF917580 PHB917555:PHB917580 PQX917555:PQX917580 QAT917555:QAT917580 QKP917555:QKP917580 QUL917555:QUL917580 REH917555:REH917580 ROD917555:ROD917580 RXZ917555:RXZ917580 SHV917555:SHV917580 SRR917555:SRR917580 TBN917555:TBN917580 TLJ917555:TLJ917580 TVF917555:TVF917580 UFB917555:UFB917580 UOX917555:UOX917580 UYT917555:UYT917580 VIP917555:VIP917580 VSL917555:VSL917580 WCH917555:WCH917580 WMD917555:WMD917580 WVZ917555:WVZ917580 R983091:R983116 JN983091:JN983116 TJ983091:TJ983116 ADF983091:ADF983116 ANB983091:ANB983116 AWX983091:AWX983116 BGT983091:BGT983116 BQP983091:BQP983116 CAL983091:CAL983116 CKH983091:CKH983116 CUD983091:CUD983116 DDZ983091:DDZ983116 DNV983091:DNV983116 DXR983091:DXR983116 EHN983091:EHN983116 ERJ983091:ERJ983116 FBF983091:FBF983116 FLB983091:FLB983116 FUX983091:FUX983116 GET983091:GET983116 GOP983091:GOP983116 GYL983091:GYL983116 HIH983091:HIH983116 HSD983091:HSD983116 IBZ983091:IBZ983116 ILV983091:ILV983116 IVR983091:IVR983116 JFN983091:JFN983116 JPJ983091:JPJ983116 JZF983091:JZF983116 KJB983091:KJB983116 KSX983091:KSX983116 LCT983091:LCT983116 LMP983091:LMP983116 LWL983091:LWL983116 MGH983091:MGH983116 MQD983091:MQD983116 MZZ983091:MZZ983116 NJV983091:NJV983116 NTR983091:NTR983116 ODN983091:ODN983116 ONJ983091:ONJ983116 OXF983091:OXF983116 PHB983091:PHB983116 PQX983091:PQX983116 QAT983091:QAT983116 QKP983091:QKP983116 QUL983091:QUL983116 REH983091:REH983116 ROD983091:ROD983116 RXZ983091:RXZ983116 SHV983091:SHV983116 SRR983091:SRR983116 TBN983091:TBN983116 TLJ983091:TLJ983116 TVF983091:TVF983116 UFB983091:UFB983116 UOX983091:UOX983116 UYT983091:UYT983116 VIP983091:VIP983116 VSL983091:VSL983116 WCH983091:WCH983116 WMD983091:WMD983116 WVZ983091:WVZ983116 E9:E18 JA9:JA18 SW9:SW18 ACS9:ACS18 AMO9:AMO18 AWK9:AWK18 BGG9:BGG18 BQC9:BQC18 BZY9:BZY18 CJU9:CJU18 CTQ9:CTQ18 DDM9:DDM18 DNI9:DNI18 DXE9:DXE18 EHA9:EHA18 EQW9:EQW18 FAS9:FAS18 FKO9:FKO18 FUK9:FUK18 GEG9:GEG18 GOC9:GOC18 GXY9:GXY18 HHU9:HHU18 HRQ9:HRQ18 IBM9:IBM18 ILI9:ILI18 IVE9:IVE18 JFA9:JFA18 JOW9:JOW18 JYS9:JYS18 KIO9:KIO18 KSK9:KSK18 LCG9:LCG18 LMC9:LMC18 LVY9:LVY18 MFU9:MFU18 MPQ9:MPQ18 MZM9:MZM18 NJI9:NJI18 NTE9:NTE18 ODA9:ODA18 OMW9:OMW18 OWS9:OWS18 PGO9:PGO18 PQK9:PQK18 QAG9:QAG18 QKC9:QKC18 QTY9:QTY18 RDU9:RDU18 RNQ9:RNQ18 RXM9:RXM18 SHI9:SHI18 SRE9:SRE18 TBA9:TBA18 TKW9:TKW18 TUS9:TUS18 UEO9:UEO18 UOK9:UOK18 UYG9:UYG18 VIC9:VIC18 VRY9:VRY18 WBU9:WBU18 WLQ9:WLQ18 WVM9:WVM18 E65545:E65554 JA65545:JA65554 SW65545:SW65554 ACS65545:ACS65554 AMO65545:AMO65554 AWK65545:AWK65554 BGG65545:BGG65554 BQC65545:BQC65554 BZY65545:BZY65554 CJU65545:CJU65554 CTQ65545:CTQ65554 DDM65545:DDM65554 DNI65545:DNI65554 DXE65545:DXE65554 EHA65545:EHA65554 EQW65545:EQW65554 FAS65545:FAS65554 FKO65545:FKO65554 FUK65545:FUK65554 GEG65545:GEG65554 GOC65545:GOC65554 GXY65545:GXY65554 HHU65545:HHU65554 HRQ65545:HRQ65554 IBM65545:IBM65554 ILI65545:ILI65554 IVE65545:IVE65554 JFA65545:JFA65554 JOW65545:JOW65554 JYS65545:JYS65554 KIO65545:KIO65554 KSK65545:KSK65554 LCG65545:LCG65554 LMC65545:LMC65554 LVY65545:LVY65554 MFU65545:MFU65554 MPQ65545:MPQ65554 MZM65545:MZM65554 NJI65545:NJI65554 NTE65545:NTE65554 ODA65545:ODA65554 OMW65545:OMW65554 OWS65545:OWS65554 PGO65545:PGO65554 PQK65545:PQK65554 QAG65545:QAG65554 QKC65545:QKC65554 QTY65545:QTY65554 RDU65545:RDU65554 RNQ65545:RNQ65554 RXM65545:RXM65554 SHI65545:SHI65554 SRE65545:SRE65554 TBA65545:TBA65554 TKW65545:TKW65554 TUS65545:TUS65554 UEO65545:UEO65554 UOK65545:UOK65554 UYG65545:UYG65554 VIC65545:VIC65554 VRY65545:VRY65554 WBU65545:WBU65554 WLQ65545:WLQ65554 WVM65545:WVM65554 E131081:E131090 JA131081:JA131090 SW131081:SW131090 ACS131081:ACS131090 AMO131081:AMO131090 AWK131081:AWK131090 BGG131081:BGG131090 BQC131081:BQC131090 BZY131081:BZY131090 CJU131081:CJU131090 CTQ131081:CTQ131090 DDM131081:DDM131090 DNI131081:DNI131090 DXE131081:DXE131090 EHA131081:EHA131090 EQW131081:EQW131090 FAS131081:FAS131090 FKO131081:FKO131090 FUK131081:FUK131090 GEG131081:GEG131090 GOC131081:GOC131090 GXY131081:GXY131090 HHU131081:HHU131090 HRQ131081:HRQ131090 IBM131081:IBM131090 ILI131081:ILI131090 IVE131081:IVE131090 JFA131081:JFA131090 JOW131081:JOW131090 JYS131081:JYS131090 KIO131081:KIO131090 KSK131081:KSK131090 LCG131081:LCG131090 LMC131081:LMC131090 LVY131081:LVY131090 MFU131081:MFU131090 MPQ131081:MPQ131090 MZM131081:MZM131090 NJI131081:NJI131090 NTE131081:NTE131090 ODA131081:ODA131090 OMW131081:OMW131090 OWS131081:OWS131090 PGO131081:PGO131090 PQK131081:PQK131090 QAG131081:QAG131090 QKC131081:QKC131090 QTY131081:QTY131090 RDU131081:RDU131090 RNQ131081:RNQ131090 RXM131081:RXM131090 SHI131081:SHI131090 SRE131081:SRE131090 TBA131081:TBA131090 TKW131081:TKW131090 TUS131081:TUS131090 UEO131081:UEO131090 UOK131081:UOK131090 UYG131081:UYG131090 VIC131081:VIC131090 VRY131081:VRY131090 WBU131081:WBU131090 WLQ131081:WLQ131090 WVM131081:WVM131090 E196617:E196626 JA196617:JA196626 SW196617:SW196626 ACS196617:ACS196626 AMO196617:AMO196626 AWK196617:AWK196626 BGG196617:BGG196626 BQC196617:BQC196626 BZY196617:BZY196626 CJU196617:CJU196626 CTQ196617:CTQ196626 DDM196617:DDM196626 DNI196617:DNI196626 DXE196617:DXE196626 EHA196617:EHA196626 EQW196617:EQW196626 FAS196617:FAS196626 FKO196617:FKO196626 FUK196617:FUK196626 GEG196617:GEG196626 GOC196617:GOC196626 GXY196617:GXY196626 HHU196617:HHU196626 HRQ196617:HRQ196626 IBM196617:IBM196626 ILI196617:ILI196626 IVE196617:IVE196626 JFA196617:JFA196626 JOW196617:JOW196626 JYS196617:JYS196626 KIO196617:KIO196626 KSK196617:KSK196626 LCG196617:LCG196626 LMC196617:LMC196626 LVY196617:LVY196626 MFU196617:MFU196626 MPQ196617:MPQ196626 MZM196617:MZM196626 NJI196617:NJI196626 NTE196617:NTE196626 ODA196617:ODA196626 OMW196617:OMW196626 OWS196617:OWS196626 PGO196617:PGO196626 PQK196617:PQK196626 QAG196617:QAG196626 QKC196617:QKC196626 QTY196617:QTY196626 RDU196617:RDU196626 RNQ196617:RNQ196626 RXM196617:RXM196626 SHI196617:SHI196626 SRE196617:SRE196626 TBA196617:TBA196626 TKW196617:TKW196626 TUS196617:TUS196626 UEO196617:UEO196626 UOK196617:UOK196626 UYG196617:UYG196626 VIC196617:VIC196626 VRY196617:VRY196626 WBU196617:WBU196626 WLQ196617:WLQ196626 WVM196617:WVM196626 E262153:E262162 JA262153:JA262162 SW262153:SW262162 ACS262153:ACS262162 AMO262153:AMO262162 AWK262153:AWK262162 BGG262153:BGG262162 BQC262153:BQC262162 BZY262153:BZY262162 CJU262153:CJU262162 CTQ262153:CTQ262162 DDM262153:DDM262162 DNI262153:DNI262162 DXE262153:DXE262162 EHA262153:EHA262162 EQW262153:EQW262162 FAS262153:FAS262162 FKO262153:FKO262162 FUK262153:FUK262162 GEG262153:GEG262162 GOC262153:GOC262162 GXY262153:GXY262162 HHU262153:HHU262162 HRQ262153:HRQ262162 IBM262153:IBM262162 ILI262153:ILI262162 IVE262153:IVE262162 JFA262153:JFA262162 JOW262153:JOW262162 JYS262153:JYS262162 KIO262153:KIO262162 KSK262153:KSK262162 LCG262153:LCG262162 LMC262153:LMC262162 LVY262153:LVY262162 MFU262153:MFU262162 MPQ262153:MPQ262162 MZM262153:MZM262162 NJI262153:NJI262162 NTE262153:NTE262162 ODA262153:ODA262162 OMW262153:OMW262162 OWS262153:OWS262162 PGO262153:PGO262162 PQK262153:PQK262162 QAG262153:QAG262162 QKC262153:QKC262162 QTY262153:QTY262162 RDU262153:RDU262162 RNQ262153:RNQ262162 RXM262153:RXM262162 SHI262153:SHI262162 SRE262153:SRE262162 TBA262153:TBA262162 TKW262153:TKW262162 TUS262153:TUS262162 UEO262153:UEO262162 UOK262153:UOK262162 UYG262153:UYG262162 VIC262153:VIC262162 VRY262153:VRY262162 WBU262153:WBU262162 WLQ262153:WLQ262162 WVM262153:WVM262162 E327689:E327698 JA327689:JA327698 SW327689:SW327698 ACS327689:ACS327698 AMO327689:AMO327698 AWK327689:AWK327698 BGG327689:BGG327698 BQC327689:BQC327698 BZY327689:BZY327698 CJU327689:CJU327698 CTQ327689:CTQ327698 DDM327689:DDM327698 DNI327689:DNI327698 DXE327689:DXE327698 EHA327689:EHA327698 EQW327689:EQW327698 FAS327689:FAS327698 FKO327689:FKO327698 FUK327689:FUK327698 GEG327689:GEG327698 GOC327689:GOC327698 GXY327689:GXY327698 HHU327689:HHU327698 HRQ327689:HRQ327698 IBM327689:IBM327698 ILI327689:ILI327698 IVE327689:IVE327698 JFA327689:JFA327698 JOW327689:JOW327698 JYS327689:JYS327698 KIO327689:KIO327698 KSK327689:KSK327698 LCG327689:LCG327698 LMC327689:LMC327698 LVY327689:LVY327698 MFU327689:MFU327698 MPQ327689:MPQ327698 MZM327689:MZM327698 NJI327689:NJI327698 NTE327689:NTE327698 ODA327689:ODA327698 OMW327689:OMW327698 OWS327689:OWS327698 PGO327689:PGO327698 PQK327689:PQK327698 QAG327689:QAG327698 QKC327689:QKC327698 QTY327689:QTY327698 RDU327689:RDU327698 RNQ327689:RNQ327698 RXM327689:RXM327698 SHI327689:SHI327698 SRE327689:SRE327698 TBA327689:TBA327698 TKW327689:TKW327698 TUS327689:TUS327698 UEO327689:UEO327698 UOK327689:UOK327698 UYG327689:UYG327698 VIC327689:VIC327698 VRY327689:VRY327698 WBU327689:WBU327698 WLQ327689:WLQ327698 WVM327689:WVM327698 E393225:E393234 JA393225:JA393234 SW393225:SW393234 ACS393225:ACS393234 AMO393225:AMO393234 AWK393225:AWK393234 BGG393225:BGG393234 BQC393225:BQC393234 BZY393225:BZY393234 CJU393225:CJU393234 CTQ393225:CTQ393234 DDM393225:DDM393234 DNI393225:DNI393234 DXE393225:DXE393234 EHA393225:EHA393234 EQW393225:EQW393234 FAS393225:FAS393234 FKO393225:FKO393234 FUK393225:FUK393234 GEG393225:GEG393234 GOC393225:GOC393234 GXY393225:GXY393234 HHU393225:HHU393234 HRQ393225:HRQ393234 IBM393225:IBM393234 ILI393225:ILI393234 IVE393225:IVE393234 JFA393225:JFA393234 JOW393225:JOW393234 JYS393225:JYS393234 KIO393225:KIO393234 KSK393225:KSK393234 LCG393225:LCG393234 LMC393225:LMC393234 LVY393225:LVY393234 MFU393225:MFU393234 MPQ393225:MPQ393234 MZM393225:MZM393234 NJI393225:NJI393234 NTE393225:NTE393234 ODA393225:ODA393234 OMW393225:OMW393234 OWS393225:OWS393234 PGO393225:PGO393234 PQK393225:PQK393234 QAG393225:QAG393234 QKC393225:QKC393234 QTY393225:QTY393234 RDU393225:RDU393234 RNQ393225:RNQ393234 RXM393225:RXM393234 SHI393225:SHI393234 SRE393225:SRE393234 TBA393225:TBA393234 TKW393225:TKW393234 TUS393225:TUS393234 UEO393225:UEO393234 UOK393225:UOK393234 UYG393225:UYG393234 VIC393225:VIC393234 VRY393225:VRY393234 WBU393225:WBU393234 WLQ393225:WLQ393234 WVM393225:WVM393234 E458761:E458770 JA458761:JA458770 SW458761:SW458770 ACS458761:ACS458770 AMO458761:AMO458770 AWK458761:AWK458770 BGG458761:BGG458770 BQC458761:BQC458770 BZY458761:BZY458770 CJU458761:CJU458770 CTQ458761:CTQ458770 DDM458761:DDM458770 DNI458761:DNI458770 DXE458761:DXE458770 EHA458761:EHA458770 EQW458761:EQW458770 FAS458761:FAS458770 FKO458761:FKO458770 FUK458761:FUK458770 GEG458761:GEG458770 GOC458761:GOC458770 GXY458761:GXY458770 HHU458761:HHU458770 HRQ458761:HRQ458770 IBM458761:IBM458770 ILI458761:ILI458770 IVE458761:IVE458770 JFA458761:JFA458770 JOW458761:JOW458770 JYS458761:JYS458770 KIO458761:KIO458770 KSK458761:KSK458770 LCG458761:LCG458770 LMC458761:LMC458770 LVY458761:LVY458770 MFU458761:MFU458770 MPQ458761:MPQ458770 MZM458761:MZM458770 NJI458761:NJI458770 NTE458761:NTE458770 ODA458761:ODA458770 OMW458761:OMW458770 OWS458761:OWS458770 PGO458761:PGO458770 PQK458761:PQK458770 QAG458761:QAG458770 QKC458761:QKC458770 QTY458761:QTY458770 RDU458761:RDU458770 RNQ458761:RNQ458770 RXM458761:RXM458770 SHI458761:SHI458770 SRE458761:SRE458770 TBA458761:TBA458770 TKW458761:TKW458770 TUS458761:TUS458770 UEO458761:UEO458770 UOK458761:UOK458770 UYG458761:UYG458770 VIC458761:VIC458770 VRY458761:VRY458770 WBU458761:WBU458770 WLQ458761:WLQ458770 WVM458761:WVM458770 E524297:E524306 JA524297:JA524306 SW524297:SW524306 ACS524297:ACS524306 AMO524297:AMO524306 AWK524297:AWK524306 BGG524297:BGG524306 BQC524297:BQC524306 BZY524297:BZY524306 CJU524297:CJU524306 CTQ524297:CTQ524306 DDM524297:DDM524306 DNI524297:DNI524306 DXE524297:DXE524306 EHA524297:EHA524306 EQW524297:EQW524306 FAS524297:FAS524306 FKO524297:FKO524306 FUK524297:FUK524306 GEG524297:GEG524306 GOC524297:GOC524306 GXY524297:GXY524306 HHU524297:HHU524306 HRQ524297:HRQ524306 IBM524297:IBM524306 ILI524297:ILI524306 IVE524297:IVE524306 JFA524297:JFA524306 JOW524297:JOW524306 JYS524297:JYS524306 KIO524297:KIO524306 KSK524297:KSK524306 LCG524297:LCG524306 LMC524297:LMC524306 LVY524297:LVY524306 MFU524297:MFU524306 MPQ524297:MPQ524306 MZM524297:MZM524306 NJI524297:NJI524306 NTE524297:NTE524306 ODA524297:ODA524306 OMW524297:OMW524306 OWS524297:OWS524306 PGO524297:PGO524306 PQK524297:PQK524306 QAG524297:QAG524306 QKC524297:QKC524306 QTY524297:QTY524306 RDU524297:RDU524306 RNQ524297:RNQ524306 RXM524297:RXM524306 SHI524297:SHI524306 SRE524297:SRE524306 TBA524297:TBA524306 TKW524297:TKW524306 TUS524297:TUS524306 UEO524297:UEO524306 UOK524297:UOK524306 UYG524297:UYG524306 VIC524297:VIC524306 VRY524297:VRY524306 WBU524297:WBU524306 WLQ524297:WLQ524306 WVM524297:WVM524306 E589833:E589842 JA589833:JA589842 SW589833:SW589842 ACS589833:ACS589842 AMO589833:AMO589842 AWK589833:AWK589842 BGG589833:BGG589842 BQC589833:BQC589842 BZY589833:BZY589842 CJU589833:CJU589842 CTQ589833:CTQ589842 DDM589833:DDM589842 DNI589833:DNI589842 DXE589833:DXE589842 EHA589833:EHA589842 EQW589833:EQW589842 FAS589833:FAS589842 FKO589833:FKO589842 FUK589833:FUK589842 GEG589833:GEG589842 GOC589833:GOC589842 GXY589833:GXY589842 HHU589833:HHU589842 HRQ589833:HRQ589842 IBM589833:IBM589842 ILI589833:ILI589842 IVE589833:IVE589842 JFA589833:JFA589842 JOW589833:JOW589842 JYS589833:JYS589842 KIO589833:KIO589842 KSK589833:KSK589842 LCG589833:LCG589842 LMC589833:LMC589842 LVY589833:LVY589842 MFU589833:MFU589842 MPQ589833:MPQ589842 MZM589833:MZM589842 NJI589833:NJI589842 NTE589833:NTE589842 ODA589833:ODA589842 OMW589833:OMW589842 OWS589833:OWS589842 PGO589833:PGO589842 PQK589833:PQK589842 QAG589833:QAG589842 QKC589833:QKC589842 QTY589833:QTY589842 RDU589833:RDU589842 RNQ589833:RNQ589842 RXM589833:RXM589842 SHI589833:SHI589842 SRE589833:SRE589842 TBA589833:TBA589842 TKW589833:TKW589842 TUS589833:TUS589842 UEO589833:UEO589842 UOK589833:UOK589842 UYG589833:UYG589842 VIC589833:VIC589842 VRY589833:VRY589842 WBU589833:WBU589842 WLQ589833:WLQ589842 WVM589833:WVM589842 E655369:E655378 JA655369:JA655378 SW655369:SW655378 ACS655369:ACS655378 AMO655369:AMO655378 AWK655369:AWK655378 BGG655369:BGG655378 BQC655369:BQC655378 BZY655369:BZY655378 CJU655369:CJU655378 CTQ655369:CTQ655378 DDM655369:DDM655378 DNI655369:DNI655378 DXE655369:DXE655378 EHA655369:EHA655378 EQW655369:EQW655378 FAS655369:FAS655378 FKO655369:FKO655378 FUK655369:FUK655378 GEG655369:GEG655378 GOC655369:GOC655378 GXY655369:GXY655378 HHU655369:HHU655378 HRQ655369:HRQ655378 IBM655369:IBM655378 ILI655369:ILI655378 IVE655369:IVE655378 JFA655369:JFA655378 JOW655369:JOW655378 JYS655369:JYS655378 KIO655369:KIO655378 KSK655369:KSK655378 LCG655369:LCG655378 LMC655369:LMC655378 LVY655369:LVY655378 MFU655369:MFU655378 MPQ655369:MPQ655378 MZM655369:MZM655378 NJI655369:NJI655378 NTE655369:NTE655378 ODA655369:ODA655378 OMW655369:OMW655378 OWS655369:OWS655378 PGO655369:PGO655378 PQK655369:PQK655378 QAG655369:QAG655378 QKC655369:QKC655378 QTY655369:QTY655378 RDU655369:RDU655378 RNQ655369:RNQ655378 RXM655369:RXM655378 SHI655369:SHI655378 SRE655369:SRE655378 TBA655369:TBA655378 TKW655369:TKW655378 TUS655369:TUS655378 UEO655369:UEO655378 UOK655369:UOK655378 UYG655369:UYG655378 VIC655369:VIC655378 VRY655369:VRY655378 WBU655369:WBU655378 WLQ655369:WLQ655378 WVM655369:WVM655378 E720905:E720914 JA720905:JA720914 SW720905:SW720914 ACS720905:ACS720914 AMO720905:AMO720914 AWK720905:AWK720914 BGG720905:BGG720914 BQC720905:BQC720914 BZY720905:BZY720914 CJU720905:CJU720914 CTQ720905:CTQ720914 DDM720905:DDM720914 DNI720905:DNI720914 DXE720905:DXE720914 EHA720905:EHA720914 EQW720905:EQW720914 FAS720905:FAS720914 FKO720905:FKO720914 FUK720905:FUK720914 GEG720905:GEG720914 GOC720905:GOC720914 GXY720905:GXY720914 HHU720905:HHU720914 HRQ720905:HRQ720914 IBM720905:IBM720914 ILI720905:ILI720914 IVE720905:IVE720914 JFA720905:JFA720914 JOW720905:JOW720914 JYS720905:JYS720914 KIO720905:KIO720914 KSK720905:KSK720914 LCG720905:LCG720914 LMC720905:LMC720914 LVY720905:LVY720914 MFU720905:MFU720914 MPQ720905:MPQ720914 MZM720905:MZM720914 NJI720905:NJI720914 NTE720905:NTE720914 ODA720905:ODA720914 OMW720905:OMW720914 OWS720905:OWS720914 PGO720905:PGO720914 PQK720905:PQK720914 QAG720905:QAG720914 QKC720905:QKC720914 QTY720905:QTY720914 RDU720905:RDU720914 RNQ720905:RNQ720914 RXM720905:RXM720914 SHI720905:SHI720914 SRE720905:SRE720914 TBA720905:TBA720914 TKW720905:TKW720914 TUS720905:TUS720914 UEO720905:UEO720914 UOK720905:UOK720914 UYG720905:UYG720914 VIC720905:VIC720914 VRY720905:VRY720914 WBU720905:WBU720914 WLQ720905:WLQ720914 WVM720905:WVM720914 E786441:E786450 JA786441:JA786450 SW786441:SW786450 ACS786441:ACS786450 AMO786441:AMO786450 AWK786441:AWK786450 BGG786441:BGG786450 BQC786441:BQC786450 BZY786441:BZY786450 CJU786441:CJU786450 CTQ786441:CTQ786450 DDM786441:DDM786450 DNI786441:DNI786450 DXE786441:DXE786450 EHA786441:EHA786450 EQW786441:EQW786450 FAS786441:FAS786450 FKO786441:FKO786450 FUK786441:FUK786450 GEG786441:GEG786450 GOC786441:GOC786450 GXY786441:GXY786450 HHU786441:HHU786450 HRQ786441:HRQ786450 IBM786441:IBM786450 ILI786441:ILI786450 IVE786441:IVE786450 JFA786441:JFA786450 JOW786441:JOW786450 JYS786441:JYS786450 KIO786441:KIO786450 KSK786441:KSK786450 LCG786441:LCG786450 LMC786441:LMC786450 LVY786441:LVY786450 MFU786441:MFU786450 MPQ786441:MPQ786450 MZM786441:MZM786450 NJI786441:NJI786450 NTE786441:NTE786450 ODA786441:ODA786450 OMW786441:OMW786450 OWS786441:OWS786450 PGO786441:PGO786450 PQK786441:PQK786450 QAG786441:QAG786450 QKC786441:QKC786450 QTY786441:QTY786450 RDU786441:RDU786450 RNQ786441:RNQ786450 RXM786441:RXM786450 SHI786441:SHI786450 SRE786441:SRE786450 TBA786441:TBA786450 TKW786441:TKW786450 TUS786441:TUS786450 UEO786441:UEO786450 UOK786441:UOK786450 UYG786441:UYG786450 VIC786441:VIC786450 VRY786441:VRY786450 WBU786441:WBU786450 WLQ786441:WLQ786450 WVM786441:WVM786450 E851977:E851986 JA851977:JA851986 SW851977:SW851986 ACS851977:ACS851986 AMO851977:AMO851986 AWK851977:AWK851986 BGG851977:BGG851986 BQC851977:BQC851986 BZY851977:BZY851986 CJU851977:CJU851986 CTQ851977:CTQ851986 DDM851977:DDM851986 DNI851977:DNI851986 DXE851977:DXE851986 EHA851977:EHA851986 EQW851977:EQW851986 FAS851977:FAS851986 FKO851977:FKO851986 FUK851977:FUK851986 GEG851977:GEG851986 GOC851977:GOC851986 GXY851977:GXY851986 HHU851977:HHU851986 HRQ851977:HRQ851986 IBM851977:IBM851986 ILI851977:ILI851986 IVE851977:IVE851986 JFA851977:JFA851986 JOW851977:JOW851986 JYS851977:JYS851986 KIO851977:KIO851986 KSK851977:KSK851986 LCG851977:LCG851986 LMC851977:LMC851986 LVY851977:LVY851986 MFU851977:MFU851986 MPQ851977:MPQ851986 MZM851977:MZM851986 NJI851977:NJI851986 NTE851977:NTE851986 ODA851977:ODA851986 OMW851977:OMW851986 OWS851977:OWS851986 PGO851977:PGO851986 PQK851977:PQK851986 QAG851977:QAG851986 QKC851977:QKC851986 QTY851977:QTY851986 RDU851977:RDU851986 RNQ851977:RNQ851986 RXM851977:RXM851986 SHI851977:SHI851986 SRE851977:SRE851986 TBA851977:TBA851986 TKW851977:TKW851986 TUS851977:TUS851986 UEO851977:UEO851986 UOK851977:UOK851986 UYG851977:UYG851986 VIC851977:VIC851986 VRY851977:VRY851986 WBU851977:WBU851986 WLQ851977:WLQ851986 WVM851977:WVM851986 E917513:E917522 JA917513:JA917522 SW917513:SW917522 ACS917513:ACS917522 AMO917513:AMO917522 AWK917513:AWK917522 BGG917513:BGG917522 BQC917513:BQC917522 BZY917513:BZY917522 CJU917513:CJU917522 CTQ917513:CTQ917522 DDM917513:DDM917522 DNI917513:DNI917522 DXE917513:DXE917522 EHA917513:EHA917522 EQW917513:EQW917522 FAS917513:FAS917522 FKO917513:FKO917522 FUK917513:FUK917522 GEG917513:GEG917522 GOC917513:GOC917522 GXY917513:GXY917522 HHU917513:HHU917522 HRQ917513:HRQ917522 IBM917513:IBM917522 ILI917513:ILI917522 IVE917513:IVE917522 JFA917513:JFA917522 JOW917513:JOW917522 JYS917513:JYS917522 KIO917513:KIO917522 KSK917513:KSK917522 LCG917513:LCG917522 LMC917513:LMC917522 LVY917513:LVY917522 MFU917513:MFU917522 MPQ917513:MPQ917522 MZM917513:MZM917522 NJI917513:NJI917522 NTE917513:NTE917522 ODA917513:ODA917522 OMW917513:OMW917522 OWS917513:OWS917522 PGO917513:PGO917522 PQK917513:PQK917522 QAG917513:QAG917522 QKC917513:QKC917522 QTY917513:QTY917522 RDU917513:RDU917522 RNQ917513:RNQ917522 RXM917513:RXM917522 SHI917513:SHI917522 SRE917513:SRE917522 TBA917513:TBA917522 TKW917513:TKW917522 TUS917513:TUS917522 UEO917513:UEO917522 UOK917513:UOK917522 UYG917513:UYG917522 VIC917513:VIC917522 VRY917513:VRY917522 WBU917513:WBU917522 WLQ917513:WLQ917522 WVM917513:WVM917522 E983049:E983058 JA983049:JA983058 SW983049:SW983058 ACS983049:ACS983058 AMO983049:AMO983058 AWK983049:AWK983058 BGG983049:BGG983058 BQC983049:BQC983058 BZY983049:BZY983058 CJU983049:CJU983058 CTQ983049:CTQ983058 DDM983049:DDM983058 DNI983049:DNI983058 DXE983049:DXE983058 EHA983049:EHA983058 EQW983049:EQW983058 FAS983049:FAS983058 FKO983049:FKO983058 FUK983049:FUK983058 GEG983049:GEG983058 GOC983049:GOC983058 GXY983049:GXY983058 HHU983049:HHU983058 HRQ983049:HRQ983058 IBM983049:IBM983058 ILI983049:ILI983058 IVE983049:IVE983058 JFA983049:JFA983058 JOW983049:JOW983058 JYS983049:JYS983058 KIO983049:KIO983058 KSK983049:KSK983058 LCG983049:LCG983058 LMC983049:LMC983058 LVY983049:LVY983058 MFU983049:MFU983058 MPQ983049:MPQ983058 MZM983049:MZM983058 NJI983049:NJI983058 NTE983049:NTE983058 ODA983049:ODA983058 OMW983049:OMW983058 OWS983049:OWS983058 PGO983049:PGO983058 PQK983049:PQK983058 QAG983049:QAG983058 QKC983049:QKC983058 QTY983049:QTY983058 RDU983049:RDU983058 RNQ983049:RNQ983058 RXM983049:RXM983058 SHI983049:SHI983058 SRE983049:SRE983058 TBA983049:TBA983058 TKW983049:TKW983058 TUS983049:TUS983058 UEO983049:UEO983058 UOK983049:UOK983058 UYG983049:UYG983058 VIC983049:VIC983058 VRY983049:VRY983058 WBU983049:WBU983058 WLQ983049:WLQ983058 WVM983049:WVM983058 F14:AB18 JB14:JX18 SX14:TT18 ACT14:ADP18 AMP14:ANL18 AWL14:AXH18 BGH14:BHD18 BQD14:BQZ18 BZZ14:CAV18 CJV14:CKR18 CTR14:CUN18 DDN14:DEJ18 DNJ14:DOF18 DXF14:DYB18 EHB14:EHX18 EQX14:ERT18 FAT14:FBP18 FKP14:FLL18 FUL14:FVH18 GEH14:GFD18 GOD14:GOZ18 GXZ14:GYV18 HHV14:HIR18 HRR14:HSN18 IBN14:ICJ18 ILJ14:IMF18 IVF14:IWB18 JFB14:JFX18 JOX14:JPT18 JYT14:JZP18 KIP14:KJL18 KSL14:KTH18 LCH14:LDD18 LMD14:LMZ18 LVZ14:LWV18 MFV14:MGR18 MPR14:MQN18 MZN14:NAJ18 NJJ14:NKF18 NTF14:NUB18 ODB14:ODX18 OMX14:ONT18 OWT14:OXP18 PGP14:PHL18 PQL14:PRH18 QAH14:QBD18 QKD14:QKZ18 QTZ14:QUV18 RDV14:RER18 RNR14:RON18 RXN14:RYJ18 SHJ14:SIF18 SRF14:SSB18 TBB14:TBX18 TKX14:TLT18 TUT14:TVP18 UEP14:UFL18 UOL14:UPH18 UYH14:UZD18 VID14:VIZ18 VRZ14:VSV18 WBV14:WCR18 WLR14:WMN18 WVN14:WWJ18 F65550:AB65554 JB65550:JX65554 SX65550:TT65554 ACT65550:ADP65554 AMP65550:ANL65554 AWL65550:AXH65554 BGH65550:BHD65554 BQD65550:BQZ65554 BZZ65550:CAV65554 CJV65550:CKR65554 CTR65550:CUN65554 DDN65550:DEJ65554 DNJ65550:DOF65554 DXF65550:DYB65554 EHB65550:EHX65554 EQX65550:ERT65554 FAT65550:FBP65554 FKP65550:FLL65554 FUL65550:FVH65554 GEH65550:GFD65554 GOD65550:GOZ65554 GXZ65550:GYV65554 HHV65550:HIR65554 HRR65550:HSN65554 IBN65550:ICJ65554 ILJ65550:IMF65554 IVF65550:IWB65554 JFB65550:JFX65554 JOX65550:JPT65554 JYT65550:JZP65554 KIP65550:KJL65554 KSL65550:KTH65554 LCH65550:LDD65554 LMD65550:LMZ65554 LVZ65550:LWV65554 MFV65550:MGR65554 MPR65550:MQN65554 MZN65550:NAJ65554 NJJ65550:NKF65554 NTF65550:NUB65554 ODB65550:ODX65554 OMX65550:ONT65554 OWT65550:OXP65554 PGP65550:PHL65554 PQL65550:PRH65554 QAH65550:QBD65554 QKD65550:QKZ65554 QTZ65550:QUV65554 RDV65550:RER65554 RNR65550:RON65554 RXN65550:RYJ65554 SHJ65550:SIF65554 SRF65550:SSB65554 TBB65550:TBX65554 TKX65550:TLT65554 TUT65550:TVP65554 UEP65550:UFL65554 UOL65550:UPH65554 UYH65550:UZD65554 VID65550:VIZ65554 VRZ65550:VSV65554 WBV65550:WCR65554 WLR65550:WMN65554 WVN65550:WWJ65554 F131086:AB131090 JB131086:JX131090 SX131086:TT131090 ACT131086:ADP131090 AMP131086:ANL131090 AWL131086:AXH131090 BGH131086:BHD131090 BQD131086:BQZ131090 BZZ131086:CAV131090 CJV131086:CKR131090 CTR131086:CUN131090 DDN131086:DEJ131090 DNJ131086:DOF131090 DXF131086:DYB131090 EHB131086:EHX131090 EQX131086:ERT131090 FAT131086:FBP131090 FKP131086:FLL131090 FUL131086:FVH131090 GEH131086:GFD131090 GOD131086:GOZ131090 GXZ131086:GYV131090 HHV131086:HIR131090 HRR131086:HSN131090 IBN131086:ICJ131090 ILJ131086:IMF131090 IVF131086:IWB131090 JFB131086:JFX131090 JOX131086:JPT131090 JYT131086:JZP131090 KIP131086:KJL131090 KSL131086:KTH131090 LCH131086:LDD131090 LMD131086:LMZ131090 LVZ131086:LWV131090 MFV131086:MGR131090 MPR131086:MQN131090 MZN131086:NAJ131090 NJJ131086:NKF131090 NTF131086:NUB131090 ODB131086:ODX131090 OMX131086:ONT131090 OWT131086:OXP131090 PGP131086:PHL131090 PQL131086:PRH131090 QAH131086:QBD131090 QKD131086:QKZ131090 QTZ131086:QUV131090 RDV131086:RER131090 RNR131086:RON131090 RXN131086:RYJ131090 SHJ131086:SIF131090 SRF131086:SSB131090 TBB131086:TBX131090 TKX131086:TLT131090 TUT131086:TVP131090 UEP131086:UFL131090 UOL131086:UPH131090 UYH131086:UZD131090 VID131086:VIZ131090 VRZ131086:VSV131090 WBV131086:WCR131090 WLR131086:WMN131090 WVN131086:WWJ131090 F196622:AB196626 JB196622:JX196626 SX196622:TT196626 ACT196622:ADP196626 AMP196622:ANL196626 AWL196622:AXH196626 BGH196622:BHD196626 BQD196622:BQZ196626 BZZ196622:CAV196626 CJV196622:CKR196626 CTR196622:CUN196626 DDN196622:DEJ196626 DNJ196622:DOF196626 DXF196622:DYB196626 EHB196622:EHX196626 EQX196622:ERT196626 FAT196622:FBP196626 FKP196622:FLL196626 FUL196622:FVH196626 GEH196622:GFD196626 GOD196622:GOZ196626 GXZ196622:GYV196626 HHV196622:HIR196626 HRR196622:HSN196626 IBN196622:ICJ196626 ILJ196622:IMF196626 IVF196622:IWB196626 JFB196622:JFX196626 JOX196622:JPT196626 JYT196622:JZP196626 KIP196622:KJL196626 KSL196622:KTH196626 LCH196622:LDD196626 LMD196622:LMZ196626 LVZ196622:LWV196626 MFV196622:MGR196626 MPR196622:MQN196626 MZN196622:NAJ196626 NJJ196622:NKF196626 NTF196622:NUB196626 ODB196622:ODX196626 OMX196622:ONT196626 OWT196622:OXP196626 PGP196622:PHL196626 PQL196622:PRH196626 QAH196622:QBD196626 QKD196622:QKZ196626 QTZ196622:QUV196626 RDV196622:RER196626 RNR196622:RON196626 RXN196622:RYJ196626 SHJ196622:SIF196626 SRF196622:SSB196626 TBB196622:TBX196626 TKX196622:TLT196626 TUT196622:TVP196626 UEP196622:UFL196626 UOL196622:UPH196626 UYH196622:UZD196626 VID196622:VIZ196626 VRZ196622:VSV196626 WBV196622:WCR196626 WLR196622:WMN196626 WVN196622:WWJ196626 F262158:AB262162 JB262158:JX262162 SX262158:TT262162 ACT262158:ADP262162 AMP262158:ANL262162 AWL262158:AXH262162 BGH262158:BHD262162 BQD262158:BQZ262162 BZZ262158:CAV262162 CJV262158:CKR262162 CTR262158:CUN262162 DDN262158:DEJ262162 DNJ262158:DOF262162 DXF262158:DYB262162 EHB262158:EHX262162 EQX262158:ERT262162 FAT262158:FBP262162 FKP262158:FLL262162 FUL262158:FVH262162 GEH262158:GFD262162 GOD262158:GOZ262162 GXZ262158:GYV262162 HHV262158:HIR262162 HRR262158:HSN262162 IBN262158:ICJ262162 ILJ262158:IMF262162 IVF262158:IWB262162 JFB262158:JFX262162 JOX262158:JPT262162 JYT262158:JZP262162 KIP262158:KJL262162 KSL262158:KTH262162 LCH262158:LDD262162 LMD262158:LMZ262162 LVZ262158:LWV262162 MFV262158:MGR262162 MPR262158:MQN262162 MZN262158:NAJ262162 NJJ262158:NKF262162 NTF262158:NUB262162 ODB262158:ODX262162 OMX262158:ONT262162 OWT262158:OXP262162 PGP262158:PHL262162 PQL262158:PRH262162 QAH262158:QBD262162 QKD262158:QKZ262162 QTZ262158:QUV262162 RDV262158:RER262162 RNR262158:RON262162 RXN262158:RYJ262162 SHJ262158:SIF262162 SRF262158:SSB262162 TBB262158:TBX262162 TKX262158:TLT262162 TUT262158:TVP262162 UEP262158:UFL262162 UOL262158:UPH262162 UYH262158:UZD262162 VID262158:VIZ262162 VRZ262158:VSV262162 WBV262158:WCR262162 WLR262158:WMN262162 WVN262158:WWJ262162 F327694:AB327698 JB327694:JX327698 SX327694:TT327698 ACT327694:ADP327698 AMP327694:ANL327698 AWL327694:AXH327698 BGH327694:BHD327698 BQD327694:BQZ327698 BZZ327694:CAV327698 CJV327694:CKR327698 CTR327694:CUN327698 DDN327694:DEJ327698 DNJ327694:DOF327698 DXF327694:DYB327698 EHB327694:EHX327698 EQX327694:ERT327698 FAT327694:FBP327698 FKP327694:FLL327698 FUL327694:FVH327698 GEH327694:GFD327698 GOD327694:GOZ327698 GXZ327694:GYV327698 HHV327694:HIR327698 HRR327694:HSN327698 IBN327694:ICJ327698 ILJ327694:IMF327698 IVF327694:IWB327698 JFB327694:JFX327698 JOX327694:JPT327698 JYT327694:JZP327698 KIP327694:KJL327698 KSL327694:KTH327698 LCH327694:LDD327698 LMD327694:LMZ327698 LVZ327694:LWV327698 MFV327694:MGR327698 MPR327694:MQN327698 MZN327694:NAJ327698 NJJ327694:NKF327698 NTF327694:NUB327698 ODB327694:ODX327698 OMX327694:ONT327698 OWT327694:OXP327698 PGP327694:PHL327698 PQL327694:PRH327698 QAH327694:QBD327698 QKD327694:QKZ327698 QTZ327694:QUV327698 RDV327694:RER327698 RNR327694:RON327698 RXN327694:RYJ327698 SHJ327694:SIF327698 SRF327694:SSB327698 TBB327694:TBX327698 TKX327694:TLT327698 TUT327694:TVP327698 UEP327694:UFL327698 UOL327694:UPH327698 UYH327694:UZD327698 VID327694:VIZ327698 VRZ327694:VSV327698 WBV327694:WCR327698 WLR327694:WMN327698 WVN327694:WWJ327698 F393230:AB393234 JB393230:JX393234 SX393230:TT393234 ACT393230:ADP393234 AMP393230:ANL393234 AWL393230:AXH393234 BGH393230:BHD393234 BQD393230:BQZ393234 BZZ393230:CAV393234 CJV393230:CKR393234 CTR393230:CUN393234 DDN393230:DEJ393234 DNJ393230:DOF393234 DXF393230:DYB393234 EHB393230:EHX393234 EQX393230:ERT393234 FAT393230:FBP393234 FKP393230:FLL393234 FUL393230:FVH393234 GEH393230:GFD393234 GOD393230:GOZ393234 GXZ393230:GYV393234 HHV393230:HIR393234 HRR393230:HSN393234 IBN393230:ICJ393234 ILJ393230:IMF393234 IVF393230:IWB393234 JFB393230:JFX393234 JOX393230:JPT393234 JYT393230:JZP393234 KIP393230:KJL393234 KSL393230:KTH393234 LCH393230:LDD393234 LMD393230:LMZ393234 LVZ393230:LWV393234 MFV393230:MGR393234 MPR393230:MQN393234 MZN393230:NAJ393234 NJJ393230:NKF393234 NTF393230:NUB393234 ODB393230:ODX393234 OMX393230:ONT393234 OWT393230:OXP393234 PGP393230:PHL393234 PQL393230:PRH393234 QAH393230:QBD393234 QKD393230:QKZ393234 QTZ393230:QUV393234 RDV393230:RER393234 RNR393230:RON393234 RXN393230:RYJ393234 SHJ393230:SIF393234 SRF393230:SSB393234 TBB393230:TBX393234 TKX393230:TLT393234 TUT393230:TVP393234 UEP393230:UFL393234 UOL393230:UPH393234 UYH393230:UZD393234 VID393230:VIZ393234 VRZ393230:VSV393234 WBV393230:WCR393234 WLR393230:WMN393234 WVN393230:WWJ393234 F458766:AB458770 JB458766:JX458770 SX458766:TT458770 ACT458766:ADP458770 AMP458766:ANL458770 AWL458766:AXH458770 BGH458766:BHD458770 BQD458766:BQZ458770 BZZ458766:CAV458770 CJV458766:CKR458770 CTR458766:CUN458770 DDN458766:DEJ458770 DNJ458766:DOF458770 DXF458766:DYB458770 EHB458766:EHX458770 EQX458766:ERT458770 FAT458766:FBP458770 FKP458766:FLL458770 FUL458766:FVH458770 GEH458766:GFD458770 GOD458766:GOZ458770 GXZ458766:GYV458770 HHV458766:HIR458770 HRR458766:HSN458770 IBN458766:ICJ458770 ILJ458766:IMF458770 IVF458766:IWB458770 JFB458766:JFX458770 JOX458766:JPT458770 JYT458766:JZP458770 KIP458766:KJL458770 KSL458766:KTH458770 LCH458766:LDD458770 LMD458766:LMZ458770 LVZ458766:LWV458770 MFV458766:MGR458770 MPR458766:MQN458770 MZN458766:NAJ458770 NJJ458766:NKF458770 NTF458766:NUB458770 ODB458766:ODX458770 OMX458766:ONT458770 OWT458766:OXP458770 PGP458766:PHL458770 PQL458766:PRH458770 QAH458766:QBD458770 QKD458766:QKZ458770 QTZ458766:QUV458770 RDV458766:RER458770 RNR458766:RON458770 RXN458766:RYJ458770 SHJ458766:SIF458770 SRF458766:SSB458770 TBB458766:TBX458770 TKX458766:TLT458770 TUT458766:TVP458770 UEP458766:UFL458770 UOL458766:UPH458770 UYH458766:UZD458770 VID458766:VIZ458770 VRZ458766:VSV458770 WBV458766:WCR458770 WLR458766:WMN458770 WVN458766:WWJ458770 F524302:AB524306 JB524302:JX524306 SX524302:TT524306 ACT524302:ADP524306 AMP524302:ANL524306 AWL524302:AXH524306 BGH524302:BHD524306 BQD524302:BQZ524306 BZZ524302:CAV524306 CJV524302:CKR524306 CTR524302:CUN524306 DDN524302:DEJ524306 DNJ524302:DOF524306 DXF524302:DYB524306 EHB524302:EHX524306 EQX524302:ERT524306 FAT524302:FBP524306 FKP524302:FLL524306 FUL524302:FVH524306 GEH524302:GFD524306 GOD524302:GOZ524306 GXZ524302:GYV524306 HHV524302:HIR524306 HRR524302:HSN524306 IBN524302:ICJ524306 ILJ524302:IMF524306 IVF524302:IWB524306 JFB524302:JFX524306 JOX524302:JPT524306 JYT524302:JZP524306 KIP524302:KJL524306 KSL524302:KTH524306 LCH524302:LDD524306 LMD524302:LMZ524306 LVZ524302:LWV524306 MFV524302:MGR524306 MPR524302:MQN524306 MZN524302:NAJ524306 NJJ524302:NKF524306 NTF524302:NUB524306 ODB524302:ODX524306 OMX524302:ONT524306 OWT524302:OXP524306 PGP524302:PHL524306 PQL524302:PRH524306 QAH524302:QBD524306 QKD524302:QKZ524306 QTZ524302:QUV524306 RDV524302:RER524306 RNR524302:RON524306 RXN524302:RYJ524306 SHJ524302:SIF524306 SRF524302:SSB524306 TBB524302:TBX524306 TKX524302:TLT524306 TUT524302:TVP524306 UEP524302:UFL524306 UOL524302:UPH524306 UYH524302:UZD524306 VID524302:VIZ524306 VRZ524302:VSV524306 WBV524302:WCR524306 WLR524302:WMN524306 WVN524302:WWJ524306 F589838:AB589842 JB589838:JX589842 SX589838:TT589842 ACT589838:ADP589842 AMP589838:ANL589842 AWL589838:AXH589842 BGH589838:BHD589842 BQD589838:BQZ589842 BZZ589838:CAV589842 CJV589838:CKR589842 CTR589838:CUN589842 DDN589838:DEJ589842 DNJ589838:DOF589842 DXF589838:DYB589842 EHB589838:EHX589842 EQX589838:ERT589842 FAT589838:FBP589842 FKP589838:FLL589842 FUL589838:FVH589842 GEH589838:GFD589842 GOD589838:GOZ589842 GXZ589838:GYV589842 HHV589838:HIR589842 HRR589838:HSN589842 IBN589838:ICJ589842 ILJ589838:IMF589842 IVF589838:IWB589842 JFB589838:JFX589842 JOX589838:JPT589842 JYT589838:JZP589842 KIP589838:KJL589842 KSL589838:KTH589842 LCH589838:LDD589842 LMD589838:LMZ589842 LVZ589838:LWV589842 MFV589838:MGR589842 MPR589838:MQN589842 MZN589838:NAJ589842 NJJ589838:NKF589842 NTF589838:NUB589842 ODB589838:ODX589842 OMX589838:ONT589842 OWT589838:OXP589842 PGP589838:PHL589842 PQL589838:PRH589842 QAH589838:QBD589842 QKD589838:QKZ589842 QTZ589838:QUV589842 RDV589838:RER589842 RNR589838:RON589842 RXN589838:RYJ589842 SHJ589838:SIF589842 SRF589838:SSB589842 TBB589838:TBX589842 TKX589838:TLT589842 TUT589838:TVP589842 UEP589838:UFL589842 UOL589838:UPH589842 UYH589838:UZD589842 VID589838:VIZ589842 VRZ589838:VSV589842 WBV589838:WCR589842 WLR589838:WMN589842 WVN589838:WWJ589842 F655374:AB655378 JB655374:JX655378 SX655374:TT655378 ACT655374:ADP655378 AMP655374:ANL655378 AWL655374:AXH655378 BGH655374:BHD655378 BQD655374:BQZ655378 BZZ655374:CAV655378 CJV655374:CKR655378 CTR655374:CUN655378 DDN655374:DEJ655378 DNJ655374:DOF655378 DXF655374:DYB655378 EHB655374:EHX655378 EQX655374:ERT655378 FAT655374:FBP655378 FKP655374:FLL655378 FUL655374:FVH655378 GEH655374:GFD655378 GOD655374:GOZ655378 GXZ655374:GYV655378 HHV655374:HIR655378 HRR655374:HSN655378 IBN655374:ICJ655378 ILJ655374:IMF655378 IVF655374:IWB655378 JFB655374:JFX655378 JOX655374:JPT655378 JYT655374:JZP655378 KIP655374:KJL655378 KSL655374:KTH655378 LCH655374:LDD655378 LMD655374:LMZ655378 LVZ655374:LWV655378 MFV655374:MGR655378 MPR655374:MQN655378 MZN655374:NAJ655378 NJJ655374:NKF655378 NTF655374:NUB655378 ODB655374:ODX655378 OMX655374:ONT655378 OWT655374:OXP655378 PGP655374:PHL655378 PQL655374:PRH655378 QAH655374:QBD655378 QKD655374:QKZ655378 QTZ655374:QUV655378 RDV655374:RER655378 RNR655374:RON655378 RXN655374:RYJ655378 SHJ655374:SIF655378 SRF655374:SSB655378 TBB655374:TBX655378 TKX655374:TLT655378 TUT655374:TVP655378 UEP655374:UFL655378 UOL655374:UPH655378 UYH655374:UZD655378 VID655374:VIZ655378 VRZ655374:VSV655378 WBV655374:WCR655378 WLR655374:WMN655378 WVN655374:WWJ655378 F720910:AB720914 JB720910:JX720914 SX720910:TT720914 ACT720910:ADP720914 AMP720910:ANL720914 AWL720910:AXH720914 BGH720910:BHD720914 BQD720910:BQZ720914 BZZ720910:CAV720914 CJV720910:CKR720914 CTR720910:CUN720914 DDN720910:DEJ720914 DNJ720910:DOF720914 DXF720910:DYB720914 EHB720910:EHX720914 EQX720910:ERT720914 FAT720910:FBP720914 FKP720910:FLL720914 FUL720910:FVH720914 GEH720910:GFD720914 GOD720910:GOZ720914 GXZ720910:GYV720914 HHV720910:HIR720914 HRR720910:HSN720914 IBN720910:ICJ720914 ILJ720910:IMF720914 IVF720910:IWB720914 JFB720910:JFX720914 JOX720910:JPT720914 JYT720910:JZP720914 KIP720910:KJL720914 KSL720910:KTH720914 LCH720910:LDD720914 LMD720910:LMZ720914 LVZ720910:LWV720914 MFV720910:MGR720914 MPR720910:MQN720914 MZN720910:NAJ720914 NJJ720910:NKF720914 NTF720910:NUB720914 ODB720910:ODX720914 OMX720910:ONT720914 OWT720910:OXP720914 PGP720910:PHL720914 PQL720910:PRH720914 QAH720910:QBD720914 QKD720910:QKZ720914 QTZ720910:QUV720914 RDV720910:RER720914 RNR720910:RON720914 RXN720910:RYJ720914 SHJ720910:SIF720914 SRF720910:SSB720914 TBB720910:TBX720914 TKX720910:TLT720914 TUT720910:TVP720914 UEP720910:UFL720914 UOL720910:UPH720914 UYH720910:UZD720914 VID720910:VIZ720914 VRZ720910:VSV720914 WBV720910:WCR720914 WLR720910:WMN720914 WVN720910:WWJ720914 F786446:AB786450 JB786446:JX786450 SX786446:TT786450 ACT786446:ADP786450 AMP786446:ANL786450 AWL786446:AXH786450 BGH786446:BHD786450 BQD786446:BQZ786450 BZZ786446:CAV786450 CJV786446:CKR786450 CTR786446:CUN786450 DDN786446:DEJ786450 DNJ786446:DOF786450 DXF786446:DYB786450 EHB786446:EHX786450 EQX786446:ERT786450 FAT786446:FBP786450 FKP786446:FLL786450 FUL786446:FVH786450 GEH786446:GFD786450 GOD786446:GOZ786450 GXZ786446:GYV786450 HHV786446:HIR786450 HRR786446:HSN786450 IBN786446:ICJ786450 ILJ786446:IMF786450 IVF786446:IWB786450 JFB786446:JFX786450 JOX786446:JPT786450 JYT786446:JZP786450 KIP786446:KJL786450 KSL786446:KTH786450 LCH786446:LDD786450 LMD786446:LMZ786450 LVZ786446:LWV786450 MFV786446:MGR786450 MPR786446:MQN786450 MZN786446:NAJ786450 NJJ786446:NKF786450 NTF786446:NUB786450 ODB786446:ODX786450 OMX786446:ONT786450 OWT786446:OXP786450 PGP786446:PHL786450 PQL786446:PRH786450 QAH786446:QBD786450 QKD786446:QKZ786450 QTZ786446:QUV786450 RDV786446:RER786450 RNR786446:RON786450 RXN786446:RYJ786450 SHJ786446:SIF786450 SRF786446:SSB786450 TBB786446:TBX786450 TKX786446:TLT786450 TUT786446:TVP786450 UEP786446:UFL786450 UOL786446:UPH786450 UYH786446:UZD786450 VID786446:VIZ786450 VRZ786446:VSV786450 WBV786446:WCR786450 WLR786446:WMN786450 WVN786446:WWJ786450 F851982:AB851986 JB851982:JX851986 SX851982:TT851986 ACT851982:ADP851986 AMP851982:ANL851986 AWL851982:AXH851986 BGH851982:BHD851986 BQD851982:BQZ851986 BZZ851982:CAV851986 CJV851982:CKR851986 CTR851982:CUN851986 DDN851982:DEJ851986 DNJ851982:DOF851986 DXF851982:DYB851986 EHB851982:EHX851986 EQX851982:ERT851986 FAT851982:FBP851986 FKP851982:FLL851986 FUL851982:FVH851986 GEH851982:GFD851986 GOD851982:GOZ851986 GXZ851982:GYV851986 HHV851982:HIR851986 HRR851982:HSN851986 IBN851982:ICJ851986 ILJ851982:IMF851986 IVF851982:IWB851986 JFB851982:JFX851986 JOX851982:JPT851986 JYT851982:JZP851986 KIP851982:KJL851986 KSL851982:KTH851986 LCH851982:LDD851986 LMD851982:LMZ851986 LVZ851982:LWV851986 MFV851982:MGR851986 MPR851982:MQN851986 MZN851982:NAJ851986 NJJ851982:NKF851986 NTF851982:NUB851986 ODB851982:ODX851986 OMX851982:ONT851986 OWT851982:OXP851986 PGP851982:PHL851986 PQL851982:PRH851986 QAH851982:QBD851986 QKD851982:QKZ851986 QTZ851982:QUV851986 RDV851982:RER851986 RNR851982:RON851986 RXN851982:RYJ851986 SHJ851982:SIF851986 SRF851982:SSB851986 TBB851982:TBX851986 TKX851982:TLT851986 TUT851982:TVP851986 UEP851982:UFL851986 UOL851982:UPH851986 UYH851982:UZD851986 VID851982:VIZ851986 VRZ851982:VSV851986 WBV851982:WCR851986 WLR851982:WMN851986 WVN851982:WWJ851986 F917518:AB917522 JB917518:JX917522 SX917518:TT917522 ACT917518:ADP917522 AMP917518:ANL917522 AWL917518:AXH917522 BGH917518:BHD917522 BQD917518:BQZ917522 BZZ917518:CAV917522 CJV917518:CKR917522 CTR917518:CUN917522 DDN917518:DEJ917522 DNJ917518:DOF917522 DXF917518:DYB917522 EHB917518:EHX917522 EQX917518:ERT917522 FAT917518:FBP917522 FKP917518:FLL917522 FUL917518:FVH917522 GEH917518:GFD917522 GOD917518:GOZ917522 GXZ917518:GYV917522 HHV917518:HIR917522 HRR917518:HSN917522 IBN917518:ICJ917522 ILJ917518:IMF917522 IVF917518:IWB917522 JFB917518:JFX917522 JOX917518:JPT917522 JYT917518:JZP917522 KIP917518:KJL917522 KSL917518:KTH917522 LCH917518:LDD917522 LMD917518:LMZ917522 LVZ917518:LWV917522 MFV917518:MGR917522 MPR917518:MQN917522 MZN917518:NAJ917522 NJJ917518:NKF917522 NTF917518:NUB917522 ODB917518:ODX917522 OMX917518:ONT917522 OWT917518:OXP917522 PGP917518:PHL917522 PQL917518:PRH917522 QAH917518:QBD917522 QKD917518:QKZ917522 QTZ917518:QUV917522 RDV917518:RER917522 RNR917518:RON917522 RXN917518:RYJ917522 SHJ917518:SIF917522 SRF917518:SSB917522 TBB917518:TBX917522 TKX917518:TLT917522 TUT917518:TVP917522 UEP917518:UFL917522 UOL917518:UPH917522 UYH917518:UZD917522 VID917518:VIZ917522 VRZ917518:VSV917522 WBV917518:WCR917522 WLR917518:WMN917522 WVN917518:WWJ917522 F983054:AB983058 JB983054:JX983058 SX983054:TT983058 ACT983054:ADP983058 AMP983054:ANL983058 AWL983054:AXH983058 BGH983054:BHD983058 BQD983054:BQZ983058 BZZ983054:CAV983058 CJV983054:CKR983058 CTR983054:CUN983058 DDN983054:DEJ983058 DNJ983054:DOF983058 DXF983054:DYB983058 EHB983054:EHX983058 EQX983054:ERT983058 FAT983054:FBP983058 FKP983054:FLL983058 FUL983054:FVH983058 GEH983054:GFD983058 GOD983054:GOZ983058 GXZ983054:GYV983058 HHV983054:HIR983058 HRR983054:HSN983058 IBN983054:ICJ983058 ILJ983054:IMF983058 IVF983054:IWB983058 JFB983054:JFX983058 JOX983054:JPT983058 JYT983054:JZP983058 KIP983054:KJL983058 KSL983054:KTH983058 LCH983054:LDD983058 LMD983054:LMZ983058 LVZ983054:LWV983058 MFV983054:MGR983058 MPR983054:MQN983058 MZN983054:NAJ983058 NJJ983054:NKF983058 NTF983054:NUB983058 ODB983054:ODX983058 OMX983054:ONT983058 OWT983054:OXP983058 PGP983054:PHL983058 PQL983054:PRH983058 QAH983054:QBD983058 QKD983054:QKZ983058 QTZ983054:QUV983058 RDV983054:RER983058 RNR983054:RON983058 RXN983054:RYJ983058 SHJ983054:SIF983058 SRF983054:SSB983058 TBB983054:TBX983058 TKX983054:TLT983058 TUT983054:TVP983058 UEP983054:UFL983058 UOL983054:UPH983058 UYH983054:UZD983058 VID983054:VIZ983058 VRZ983054:VSV983058 WBV983054:WCR983058 WLR983054:WMN983058 WVN983054:WWJ983058 JS21:JU47 TO21:TQ47 ADK21:ADM47 ANG21:ANI47 AXC21:AXE47 BGY21:BHA47 BQU21:BQW47 CAQ21:CAS47 CKM21:CKO47 CUI21:CUK47 DEE21:DEG47 DOA21:DOC47 DXW21:DXY47 EHS21:EHU47 ERO21:ERQ47 FBK21:FBM47 FLG21:FLI47 FVC21:FVE47 GEY21:GFA47 GOU21:GOW47 GYQ21:GYS47 HIM21:HIO47 HSI21:HSK47 ICE21:ICG47 IMA21:IMC47 IVW21:IVY47 JFS21:JFU47 JPO21:JPQ47 JZK21:JZM47 KJG21:KJI47 KTC21:KTE47 LCY21:LDA47 LMU21:LMW47 LWQ21:LWS47 MGM21:MGO47 MQI21:MQK47 NAE21:NAG47 NKA21:NKC47 NTW21:NTY47 ODS21:ODU47 ONO21:ONQ47 OXK21:OXM47 PHG21:PHI47 PRC21:PRE47 QAY21:QBA47 QKU21:QKW47 QUQ21:QUS47 REM21:REO47 ROI21:ROK47 RYE21:RYG47 SIA21:SIC47 SRW21:SRY47 TBS21:TBU47 TLO21:TLQ47 TVK21:TVM47 UFG21:UFI47 UPC21:UPE47 UYY21:UZA47 VIU21:VIW47 VSQ21:VSS47 WCM21:WCO47 WMI21:WMK47 WWE21:WWG47 W65557:Y65583 JS65557:JU65583 TO65557:TQ65583 ADK65557:ADM65583 ANG65557:ANI65583 AXC65557:AXE65583 BGY65557:BHA65583 BQU65557:BQW65583 CAQ65557:CAS65583 CKM65557:CKO65583 CUI65557:CUK65583 DEE65557:DEG65583 DOA65557:DOC65583 DXW65557:DXY65583 EHS65557:EHU65583 ERO65557:ERQ65583 FBK65557:FBM65583 FLG65557:FLI65583 FVC65557:FVE65583 GEY65557:GFA65583 GOU65557:GOW65583 GYQ65557:GYS65583 HIM65557:HIO65583 HSI65557:HSK65583 ICE65557:ICG65583 IMA65557:IMC65583 IVW65557:IVY65583 JFS65557:JFU65583 JPO65557:JPQ65583 JZK65557:JZM65583 KJG65557:KJI65583 KTC65557:KTE65583 LCY65557:LDA65583 LMU65557:LMW65583 LWQ65557:LWS65583 MGM65557:MGO65583 MQI65557:MQK65583 NAE65557:NAG65583 NKA65557:NKC65583 NTW65557:NTY65583 ODS65557:ODU65583 ONO65557:ONQ65583 OXK65557:OXM65583 PHG65557:PHI65583 PRC65557:PRE65583 QAY65557:QBA65583 QKU65557:QKW65583 QUQ65557:QUS65583 REM65557:REO65583 ROI65557:ROK65583 RYE65557:RYG65583 SIA65557:SIC65583 SRW65557:SRY65583 TBS65557:TBU65583 TLO65557:TLQ65583 TVK65557:TVM65583 UFG65557:UFI65583 UPC65557:UPE65583 UYY65557:UZA65583 VIU65557:VIW65583 VSQ65557:VSS65583 WCM65557:WCO65583 WMI65557:WMK65583 WWE65557:WWG65583 W131093:Y131119 JS131093:JU131119 TO131093:TQ131119 ADK131093:ADM131119 ANG131093:ANI131119 AXC131093:AXE131119 BGY131093:BHA131119 BQU131093:BQW131119 CAQ131093:CAS131119 CKM131093:CKO131119 CUI131093:CUK131119 DEE131093:DEG131119 DOA131093:DOC131119 DXW131093:DXY131119 EHS131093:EHU131119 ERO131093:ERQ131119 FBK131093:FBM131119 FLG131093:FLI131119 FVC131093:FVE131119 GEY131093:GFA131119 GOU131093:GOW131119 GYQ131093:GYS131119 HIM131093:HIO131119 HSI131093:HSK131119 ICE131093:ICG131119 IMA131093:IMC131119 IVW131093:IVY131119 JFS131093:JFU131119 JPO131093:JPQ131119 JZK131093:JZM131119 KJG131093:KJI131119 KTC131093:KTE131119 LCY131093:LDA131119 LMU131093:LMW131119 LWQ131093:LWS131119 MGM131093:MGO131119 MQI131093:MQK131119 NAE131093:NAG131119 NKA131093:NKC131119 NTW131093:NTY131119 ODS131093:ODU131119 ONO131093:ONQ131119 OXK131093:OXM131119 PHG131093:PHI131119 PRC131093:PRE131119 QAY131093:QBA131119 QKU131093:QKW131119 QUQ131093:QUS131119 REM131093:REO131119 ROI131093:ROK131119 RYE131093:RYG131119 SIA131093:SIC131119 SRW131093:SRY131119 TBS131093:TBU131119 TLO131093:TLQ131119 TVK131093:TVM131119 UFG131093:UFI131119 UPC131093:UPE131119 UYY131093:UZA131119 VIU131093:VIW131119 VSQ131093:VSS131119 WCM131093:WCO131119 WMI131093:WMK131119 WWE131093:WWG131119 W196629:Y196655 JS196629:JU196655 TO196629:TQ196655 ADK196629:ADM196655 ANG196629:ANI196655 AXC196629:AXE196655 BGY196629:BHA196655 BQU196629:BQW196655 CAQ196629:CAS196655 CKM196629:CKO196655 CUI196629:CUK196655 DEE196629:DEG196655 DOA196629:DOC196655 DXW196629:DXY196655 EHS196629:EHU196655 ERO196629:ERQ196655 FBK196629:FBM196655 FLG196629:FLI196655 FVC196629:FVE196655 GEY196629:GFA196655 GOU196629:GOW196655 GYQ196629:GYS196655 HIM196629:HIO196655 HSI196629:HSK196655 ICE196629:ICG196655 IMA196629:IMC196655 IVW196629:IVY196655 JFS196629:JFU196655 JPO196629:JPQ196655 JZK196629:JZM196655 KJG196629:KJI196655 KTC196629:KTE196655 LCY196629:LDA196655 LMU196629:LMW196655 LWQ196629:LWS196655 MGM196629:MGO196655 MQI196629:MQK196655 NAE196629:NAG196655 NKA196629:NKC196655 NTW196629:NTY196655 ODS196629:ODU196655 ONO196629:ONQ196655 OXK196629:OXM196655 PHG196629:PHI196655 PRC196629:PRE196655 QAY196629:QBA196655 QKU196629:QKW196655 QUQ196629:QUS196655 REM196629:REO196655 ROI196629:ROK196655 RYE196629:RYG196655 SIA196629:SIC196655 SRW196629:SRY196655 TBS196629:TBU196655 TLO196629:TLQ196655 TVK196629:TVM196655 UFG196629:UFI196655 UPC196629:UPE196655 UYY196629:UZA196655 VIU196629:VIW196655 VSQ196629:VSS196655 WCM196629:WCO196655 WMI196629:WMK196655 WWE196629:WWG196655 W262165:Y262191 JS262165:JU262191 TO262165:TQ262191 ADK262165:ADM262191 ANG262165:ANI262191 AXC262165:AXE262191 BGY262165:BHA262191 BQU262165:BQW262191 CAQ262165:CAS262191 CKM262165:CKO262191 CUI262165:CUK262191 DEE262165:DEG262191 DOA262165:DOC262191 DXW262165:DXY262191 EHS262165:EHU262191 ERO262165:ERQ262191 FBK262165:FBM262191 FLG262165:FLI262191 FVC262165:FVE262191 GEY262165:GFA262191 GOU262165:GOW262191 GYQ262165:GYS262191 HIM262165:HIO262191 HSI262165:HSK262191 ICE262165:ICG262191 IMA262165:IMC262191 IVW262165:IVY262191 JFS262165:JFU262191 JPO262165:JPQ262191 JZK262165:JZM262191 KJG262165:KJI262191 KTC262165:KTE262191 LCY262165:LDA262191 LMU262165:LMW262191 LWQ262165:LWS262191 MGM262165:MGO262191 MQI262165:MQK262191 NAE262165:NAG262191 NKA262165:NKC262191 NTW262165:NTY262191 ODS262165:ODU262191 ONO262165:ONQ262191 OXK262165:OXM262191 PHG262165:PHI262191 PRC262165:PRE262191 QAY262165:QBA262191 QKU262165:QKW262191 QUQ262165:QUS262191 REM262165:REO262191 ROI262165:ROK262191 RYE262165:RYG262191 SIA262165:SIC262191 SRW262165:SRY262191 TBS262165:TBU262191 TLO262165:TLQ262191 TVK262165:TVM262191 UFG262165:UFI262191 UPC262165:UPE262191 UYY262165:UZA262191 VIU262165:VIW262191 VSQ262165:VSS262191 WCM262165:WCO262191 WMI262165:WMK262191 WWE262165:WWG262191 W327701:Y327727 JS327701:JU327727 TO327701:TQ327727 ADK327701:ADM327727 ANG327701:ANI327727 AXC327701:AXE327727 BGY327701:BHA327727 BQU327701:BQW327727 CAQ327701:CAS327727 CKM327701:CKO327727 CUI327701:CUK327727 DEE327701:DEG327727 DOA327701:DOC327727 DXW327701:DXY327727 EHS327701:EHU327727 ERO327701:ERQ327727 FBK327701:FBM327727 FLG327701:FLI327727 FVC327701:FVE327727 GEY327701:GFA327727 GOU327701:GOW327727 GYQ327701:GYS327727 HIM327701:HIO327727 HSI327701:HSK327727 ICE327701:ICG327727 IMA327701:IMC327727 IVW327701:IVY327727 JFS327701:JFU327727 JPO327701:JPQ327727 JZK327701:JZM327727 KJG327701:KJI327727 KTC327701:KTE327727 LCY327701:LDA327727 LMU327701:LMW327727 LWQ327701:LWS327727 MGM327701:MGO327727 MQI327701:MQK327727 NAE327701:NAG327727 NKA327701:NKC327727 NTW327701:NTY327727 ODS327701:ODU327727 ONO327701:ONQ327727 OXK327701:OXM327727 PHG327701:PHI327727 PRC327701:PRE327727 QAY327701:QBA327727 QKU327701:QKW327727 QUQ327701:QUS327727 REM327701:REO327727 ROI327701:ROK327727 RYE327701:RYG327727 SIA327701:SIC327727 SRW327701:SRY327727 TBS327701:TBU327727 TLO327701:TLQ327727 TVK327701:TVM327727 UFG327701:UFI327727 UPC327701:UPE327727 UYY327701:UZA327727 VIU327701:VIW327727 VSQ327701:VSS327727 WCM327701:WCO327727 WMI327701:WMK327727 WWE327701:WWG327727 W393237:Y393263 JS393237:JU393263 TO393237:TQ393263 ADK393237:ADM393263 ANG393237:ANI393263 AXC393237:AXE393263 BGY393237:BHA393263 BQU393237:BQW393263 CAQ393237:CAS393263 CKM393237:CKO393263 CUI393237:CUK393263 DEE393237:DEG393263 DOA393237:DOC393263 DXW393237:DXY393263 EHS393237:EHU393263 ERO393237:ERQ393263 FBK393237:FBM393263 FLG393237:FLI393263 FVC393237:FVE393263 GEY393237:GFA393263 GOU393237:GOW393263 GYQ393237:GYS393263 HIM393237:HIO393263 HSI393237:HSK393263 ICE393237:ICG393263 IMA393237:IMC393263 IVW393237:IVY393263 JFS393237:JFU393263 JPO393237:JPQ393263 JZK393237:JZM393263 KJG393237:KJI393263 KTC393237:KTE393263 LCY393237:LDA393263 LMU393237:LMW393263 LWQ393237:LWS393263 MGM393237:MGO393263 MQI393237:MQK393263 NAE393237:NAG393263 NKA393237:NKC393263 NTW393237:NTY393263 ODS393237:ODU393263 ONO393237:ONQ393263 OXK393237:OXM393263 PHG393237:PHI393263 PRC393237:PRE393263 QAY393237:QBA393263 QKU393237:QKW393263 QUQ393237:QUS393263 REM393237:REO393263 ROI393237:ROK393263 RYE393237:RYG393263 SIA393237:SIC393263 SRW393237:SRY393263 TBS393237:TBU393263 TLO393237:TLQ393263 TVK393237:TVM393263 UFG393237:UFI393263 UPC393237:UPE393263 UYY393237:UZA393263 VIU393237:VIW393263 VSQ393237:VSS393263 WCM393237:WCO393263 WMI393237:WMK393263 WWE393237:WWG393263 W458773:Y458799 JS458773:JU458799 TO458773:TQ458799 ADK458773:ADM458799 ANG458773:ANI458799 AXC458773:AXE458799 BGY458773:BHA458799 BQU458773:BQW458799 CAQ458773:CAS458799 CKM458773:CKO458799 CUI458773:CUK458799 DEE458773:DEG458799 DOA458773:DOC458799 DXW458773:DXY458799 EHS458773:EHU458799 ERO458773:ERQ458799 FBK458773:FBM458799 FLG458773:FLI458799 FVC458773:FVE458799 GEY458773:GFA458799 GOU458773:GOW458799 GYQ458773:GYS458799 HIM458773:HIO458799 HSI458773:HSK458799 ICE458773:ICG458799 IMA458773:IMC458799 IVW458773:IVY458799 JFS458773:JFU458799 JPO458773:JPQ458799 JZK458773:JZM458799 KJG458773:KJI458799 KTC458773:KTE458799 LCY458773:LDA458799 LMU458773:LMW458799 LWQ458773:LWS458799 MGM458773:MGO458799 MQI458773:MQK458799 NAE458773:NAG458799 NKA458773:NKC458799 NTW458773:NTY458799 ODS458773:ODU458799 ONO458773:ONQ458799 OXK458773:OXM458799 PHG458773:PHI458799 PRC458773:PRE458799 QAY458773:QBA458799 QKU458773:QKW458799 QUQ458773:QUS458799 REM458773:REO458799 ROI458773:ROK458799 RYE458773:RYG458799 SIA458773:SIC458799 SRW458773:SRY458799 TBS458773:TBU458799 TLO458773:TLQ458799 TVK458773:TVM458799 UFG458773:UFI458799 UPC458773:UPE458799 UYY458773:UZA458799 VIU458773:VIW458799 VSQ458773:VSS458799 WCM458773:WCO458799 WMI458773:WMK458799 WWE458773:WWG458799 W524309:Y524335 JS524309:JU524335 TO524309:TQ524335 ADK524309:ADM524335 ANG524309:ANI524335 AXC524309:AXE524335 BGY524309:BHA524335 BQU524309:BQW524335 CAQ524309:CAS524335 CKM524309:CKO524335 CUI524309:CUK524335 DEE524309:DEG524335 DOA524309:DOC524335 DXW524309:DXY524335 EHS524309:EHU524335 ERO524309:ERQ524335 FBK524309:FBM524335 FLG524309:FLI524335 FVC524309:FVE524335 GEY524309:GFA524335 GOU524309:GOW524335 GYQ524309:GYS524335 HIM524309:HIO524335 HSI524309:HSK524335 ICE524309:ICG524335 IMA524309:IMC524335 IVW524309:IVY524335 JFS524309:JFU524335 JPO524309:JPQ524335 JZK524309:JZM524335 KJG524309:KJI524335 KTC524309:KTE524335 LCY524309:LDA524335 LMU524309:LMW524335 LWQ524309:LWS524335 MGM524309:MGO524335 MQI524309:MQK524335 NAE524309:NAG524335 NKA524309:NKC524335 NTW524309:NTY524335 ODS524309:ODU524335 ONO524309:ONQ524335 OXK524309:OXM524335 PHG524309:PHI524335 PRC524309:PRE524335 QAY524309:QBA524335 QKU524309:QKW524335 QUQ524309:QUS524335 REM524309:REO524335 ROI524309:ROK524335 RYE524309:RYG524335 SIA524309:SIC524335 SRW524309:SRY524335 TBS524309:TBU524335 TLO524309:TLQ524335 TVK524309:TVM524335 UFG524309:UFI524335 UPC524309:UPE524335 UYY524309:UZA524335 VIU524309:VIW524335 VSQ524309:VSS524335 WCM524309:WCO524335 WMI524309:WMK524335 WWE524309:WWG524335 W589845:Y589871 JS589845:JU589871 TO589845:TQ589871 ADK589845:ADM589871 ANG589845:ANI589871 AXC589845:AXE589871 BGY589845:BHA589871 BQU589845:BQW589871 CAQ589845:CAS589871 CKM589845:CKO589871 CUI589845:CUK589871 DEE589845:DEG589871 DOA589845:DOC589871 DXW589845:DXY589871 EHS589845:EHU589871 ERO589845:ERQ589871 FBK589845:FBM589871 FLG589845:FLI589871 FVC589845:FVE589871 GEY589845:GFA589871 GOU589845:GOW589871 GYQ589845:GYS589871 HIM589845:HIO589871 HSI589845:HSK589871 ICE589845:ICG589871 IMA589845:IMC589871 IVW589845:IVY589871 JFS589845:JFU589871 JPO589845:JPQ589871 JZK589845:JZM589871 KJG589845:KJI589871 KTC589845:KTE589871 LCY589845:LDA589871 LMU589845:LMW589871 LWQ589845:LWS589871 MGM589845:MGO589871 MQI589845:MQK589871 NAE589845:NAG589871 NKA589845:NKC589871 NTW589845:NTY589871 ODS589845:ODU589871 ONO589845:ONQ589871 OXK589845:OXM589871 PHG589845:PHI589871 PRC589845:PRE589871 QAY589845:QBA589871 QKU589845:QKW589871 QUQ589845:QUS589871 REM589845:REO589871 ROI589845:ROK589871 RYE589845:RYG589871 SIA589845:SIC589871 SRW589845:SRY589871 TBS589845:TBU589871 TLO589845:TLQ589871 TVK589845:TVM589871 UFG589845:UFI589871 UPC589845:UPE589871 UYY589845:UZA589871 VIU589845:VIW589871 VSQ589845:VSS589871 WCM589845:WCO589871 WMI589845:WMK589871 WWE589845:WWG589871 W655381:Y655407 JS655381:JU655407 TO655381:TQ655407 ADK655381:ADM655407 ANG655381:ANI655407 AXC655381:AXE655407 BGY655381:BHA655407 BQU655381:BQW655407 CAQ655381:CAS655407 CKM655381:CKO655407 CUI655381:CUK655407 DEE655381:DEG655407 DOA655381:DOC655407 DXW655381:DXY655407 EHS655381:EHU655407 ERO655381:ERQ655407 FBK655381:FBM655407 FLG655381:FLI655407 FVC655381:FVE655407 GEY655381:GFA655407 GOU655381:GOW655407 GYQ655381:GYS655407 HIM655381:HIO655407 HSI655381:HSK655407 ICE655381:ICG655407 IMA655381:IMC655407 IVW655381:IVY655407 JFS655381:JFU655407 JPO655381:JPQ655407 JZK655381:JZM655407 KJG655381:KJI655407 KTC655381:KTE655407 LCY655381:LDA655407 LMU655381:LMW655407 LWQ655381:LWS655407 MGM655381:MGO655407 MQI655381:MQK655407 NAE655381:NAG655407 NKA655381:NKC655407 NTW655381:NTY655407 ODS655381:ODU655407 ONO655381:ONQ655407 OXK655381:OXM655407 PHG655381:PHI655407 PRC655381:PRE655407 QAY655381:QBA655407 QKU655381:QKW655407 QUQ655381:QUS655407 REM655381:REO655407 ROI655381:ROK655407 RYE655381:RYG655407 SIA655381:SIC655407 SRW655381:SRY655407 TBS655381:TBU655407 TLO655381:TLQ655407 TVK655381:TVM655407 UFG655381:UFI655407 UPC655381:UPE655407 UYY655381:UZA655407 VIU655381:VIW655407 VSQ655381:VSS655407 WCM655381:WCO655407 WMI655381:WMK655407 WWE655381:WWG655407 W720917:Y720943 JS720917:JU720943 TO720917:TQ720943 ADK720917:ADM720943 ANG720917:ANI720943 AXC720917:AXE720943 BGY720917:BHA720943 BQU720917:BQW720943 CAQ720917:CAS720943 CKM720917:CKO720943 CUI720917:CUK720943 DEE720917:DEG720943 DOA720917:DOC720943 DXW720917:DXY720943 EHS720917:EHU720943 ERO720917:ERQ720943 FBK720917:FBM720943 FLG720917:FLI720943 FVC720917:FVE720943 GEY720917:GFA720943 GOU720917:GOW720943 GYQ720917:GYS720943 HIM720917:HIO720943 HSI720917:HSK720943 ICE720917:ICG720943 IMA720917:IMC720943 IVW720917:IVY720943 JFS720917:JFU720943 JPO720917:JPQ720943 JZK720917:JZM720943 KJG720917:KJI720943 KTC720917:KTE720943 LCY720917:LDA720943 LMU720917:LMW720943 LWQ720917:LWS720943 MGM720917:MGO720943 MQI720917:MQK720943 NAE720917:NAG720943 NKA720917:NKC720943 NTW720917:NTY720943 ODS720917:ODU720943 ONO720917:ONQ720943 OXK720917:OXM720943 PHG720917:PHI720943 PRC720917:PRE720943 QAY720917:QBA720943 QKU720917:QKW720943 QUQ720917:QUS720943 REM720917:REO720943 ROI720917:ROK720943 RYE720917:RYG720943 SIA720917:SIC720943 SRW720917:SRY720943 TBS720917:TBU720943 TLO720917:TLQ720943 TVK720917:TVM720943 UFG720917:UFI720943 UPC720917:UPE720943 UYY720917:UZA720943 VIU720917:VIW720943 VSQ720917:VSS720943 WCM720917:WCO720943 WMI720917:WMK720943 WWE720917:WWG720943 W786453:Y786479 JS786453:JU786479 TO786453:TQ786479 ADK786453:ADM786479 ANG786453:ANI786479 AXC786453:AXE786479 BGY786453:BHA786479 BQU786453:BQW786479 CAQ786453:CAS786479 CKM786453:CKO786479 CUI786453:CUK786479 DEE786453:DEG786479 DOA786453:DOC786479 DXW786453:DXY786479 EHS786453:EHU786479 ERO786453:ERQ786479 FBK786453:FBM786479 FLG786453:FLI786479 FVC786453:FVE786479 GEY786453:GFA786479 GOU786453:GOW786479 GYQ786453:GYS786479 HIM786453:HIO786479 HSI786453:HSK786479 ICE786453:ICG786479 IMA786453:IMC786479 IVW786453:IVY786479 JFS786453:JFU786479 JPO786453:JPQ786479 JZK786453:JZM786479 KJG786453:KJI786479 KTC786453:KTE786479 LCY786453:LDA786479 LMU786453:LMW786479 LWQ786453:LWS786479 MGM786453:MGO786479 MQI786453:MQK786479 NAE786453:NAG786479 NKA786453:NKC786479 NTW786453:NTY786479 ODS786453:ODU786479 ONO786453:ONQ786479 OXK786453:OXM786479 PHG786453:PHI786479 PRC786453:PRE786479 QAY786453:QBA786479 QKU786453:QKW786479 QUQ786453:QUS786479 REM786453:REO786479 ROI786453:ROK786479 RYE786453:RYG786479 SIA786453:SIC786479 SRW786453:SRY786479 TBS786453:TBU786479 TLO786453:TLQ786479 TVK786453:TVM786479 UFG786453:UFI786479 UPC786453:UPE786479 UYY786453:UZA786479 VIU786453:VIW786479 VSQ786453:VSS786479 WCM786453:WCO786479 WMI786453:WMK786479 WWE786453:WWG786479 W851989:Y852015 JS851989:JU852015 TO851989:TQ852015 ADK851989:ADM852015 ANG851989:ANI852015 AXC851989:AXE852015 BGY851989:BHA852015 BQU851989:BQW852015 CAQ851989:CAS852015 CKM851989:CKO852015 CUI851989:CUK852015 DEE851989:DEG852015 DOA851989:DOC852015 DXW851989:DXY852015 EHS851989:EHU852015 ERO851989:ERQ852015 FBK851989:FBM852015 FLG851989:FLI852015 FVC851989:FVE852015 GEY851989:GFA852015 GOU851989:GOW852015 GYQ851989:GYS852015 HIM851989:HIO852015 HSI851989:HSK852015 ICE851989:ICG852015 IMA851989:IMC852015 IVW851989:IVY852015 JFS851989:JFU852015 JPO851989:JPQ852015 JZK851989:JZM852015 KJG851989:KJI852015 KTC851989:KTE852015 LCY851989:LDA852015 LMU851989:LMW852015 LWQ851989:LWS852015 MGM851989:MGO852015 MQI851989:MQK852015 NAE851989:NAG852015 NKA851989:NKC852015 NTW851989:NTY852015 ODS851989:ODU852015 ONO851989:ONQ852015 OXK851989:OXM852015 PHG851989:PHI852015 PRC851989:PRE852015 QAY851989:QBA852015 QKU851989:QKW852015 QUQ851989:QUS852015 REM851989:REO852015 ROI851989:ROK852015 RYE851989:RYG852015 SIA851989:SIC852015 SRW851989:SRY852015 TBS851989:TBU852015 TLO851989:TLQ852015 TVK851989:TVM852015 UFG851989:UFI852015 UPC851989:UPE852015 UYY851989:UZA852015 VIU851989:VIW852015 VSQ851989:VSS852015 WCM851989:WCO852015 WMI851989:WMK852015 WWE851989:WWG852015 W917525:Y917551 JS917525:JU917551 TO917525:TQ917551 ADK917525:ADM917551 ANG917525:ANI917551 AXC917525:AXE917551 BGY917525:BHA917551 BQU917525:BQW917551 CAQ917525:CAS917551 CKM917525:CKO917551 CUI917525:CUK917551 DEE917525:DEG917551 DOA917525:DOC917551 DXW917525:DXY917551 EHS917525:EHU917551 ERO917525:ERQ917551 FBK917525:FBM917551 FLG917525:FLI917551 FVC917525:FVE917551 GEY917525:GFA917551 GOU917525:GOW917551 GYQ917525:GYS917551 HIM917525:HIO917551 HSI917525:HSK917551 ICE917525:ICG917551 IMA917525:IMC917551 IVW917525:IVY917551 JFS917525:JFU917551 JPO917525:JPQ917551 JZK917525:JZM917551 KJG917525:KJI917551 KTC917525:KTE917551 LCY917525:LDA917551 LMU917525:LMW917551 LWQ917525:LWS917551 MGM917525:MGO917551 MQI917525:MQK917551 NAE917525:NAG917551 NKA917525:NKC917551 NTW917525:NTY917551 ODS917525:ODU917551 ONO917525:ONQ917551 OXK917525:OXM917551 PHG917525:PHI917551 PRC917525:PRE917551 QAY917525:QBA917551 QKU917525:QKW917551 QUQ917525:QUS917551 REM917525:REO917551 ROI917525:ROK917551 RYE917525:RYG917551 SIA917525:SIC917551 SRW917525:SRY917551 TBS917525:TBU917551 TLO917525:TLQ917551 TVK917525:TVM917551 UFG917525:UFI917551 UPC917525:UPE917551 UYY917525:UZA917551 VIU917525:VIW917551 VSQ917525:VSS917551 WCM917525:WCO917551 WMI917525:WMK917551 WWE917525:WWG917551 W983061:Y983087 JS983061:JU983087 TO983061:TQ983087 ADK983061:ADM983087 ANG983061:ANI983087 AXC983061:AXE983087 BGY983061:BHA983087 BQU983061:BQW983087 CAQ983061:CAS983087 CKM983061:CKO983087 CUI983061:CUK983087 DEE983061:DEG983087 DOA983061:DOC983087 DXW983061:DXY983087 EHS983061:EHU983087 ERO983061:ERQ983087 FBK983061:FBM983087 FLG983061:FLI983087 FVC983061:FVE983087 GEY983061:GFA983087 GOU983061:GOW983087 GYQ983061:GYS983087 HIM983061:HIO983087 HSI983061:HSK983087 ICE983061:ICG983087 IMA983061:IMC983087 IVW983061:IVY983087 JFS983061:JFU983087 JPO983061:JPQ983087 JZK983061:JZM983087 KJG983061:KJI983087 KTC983061:KTE983087 LCY983061:LDA983087 LMU983061:LMW983087 LWQ983061:LWS983087 MGM983061:MGO983087 MQI983061:MQK983087 NAE983061:NAG983087 NKA983061:NKC983087 NTW983061:NTY983087 ODS983061:ODU983087 ONO983061:ONQ983087 OXK983061:OXM983087 PHG983061:PHI983087 PRC983061:PRE983087 QAY983061:QBA983087 QKU983061:QKW983087 QUQ983061:QUS983087 REM983061:REO983087 ROI983061:ROK983087 RYE983061:RYG983087 SIA983061:SIC983087 SRW983061:SRY983087 TBS983061:TBU983087 TLO983061:TLQ983087 TVK983061:TVM983087 UFG983061:UFI983087 UPC983061:UPE983087 UYY983061:UZA983087 VIU983061:VIW983087 VSQ983061:VSS983087 WCM983061:WCO983087 WMI983061:WMK983087 WWE983061:WWG983087 JW21:JX47 TS21:TT47 ADO21:ADP47 ANK21:ANL47 AXG21:AXH47 BHC21:BHD47 BQY21:BQZ47 CAU21:CAV47 CKQ21:CKR47 CUM21:CUN47 DEI21:DEJ47 DOE21:DOF47 DYA21:DYB47 EHW21:EHX47 ERS21:ERT47 FBO21:FBP47 FLK21:FLL47 FVG21:FVH47 GFC21:GFD47 GOY21:GOZ47 GYU21:GYV47 HIQ21:HIR47 HSM21:HSN47 ICI21:ICJ47 IME21:IMF47 IWA21:IWB47 JFW21:JFX47 JPS21:JPT47 JZO21:JZP47 KJK21:KJL47 KTG21:KTH47 LDC21:LDD47 LMY21:LMZ47 LWU21:LWV47 MGQ21:MGR47 MQM21:MQN47 NAI21:NAJ47 NKE21:NKF47 NUA21:NUB47 ODW21:ODX47 ONS21:ONT47 OXO21:OXP47 PHK21:PHL47 PRG21:PRH47 QBC21:QBD47 QKY21:QKZ47 QUU21:QUV47 REQ21:RER47 ROM21:RON47 RYI21:RYJ47 SIE21:SIF47 SSA21:SSB47 TBW21:TBX47 TLS21:TLT47 TVO21:TVP47 UFK21:UFL47 UPG21:UPH47 UZC21:UZD47 VIY21:VIZ47 VSU21:VSV47 WCQ21:WCR47 WMM21:WMN47 WWI21:WWJ47 AA65557:AB65583 JW65557:JX65583 TS65557:TT65583 ADO65557:ADP65583 ANK65557:ANL65583 AXG65557:AXH65583 BHC65557:BHD65583 BQY65557:BQZ65583 CAU65557:CAV65583 CKQ65557:CKR65583 CUM65557:CUN65583 DEI65557:DEJ65583 DOE65557:DOF65583 DYA65557:DYB65583 EHW65557:EHX65583 ERS65557:ERT65583 FBO65557:FBP65583 FLK65557:FLL65583 FVG65557:FVH65583 GFC65557:GFD65583 GOY65557:GOZ65583 GYU65557:GYV65583 HIQ65557:HIR65583 HSM65557:HSN65583 ICI65557:ICJ65583 IME65557:IMF65583 IWA65557:IWB65583 JFW65557:JFX65583 JPS65557:JPT65583 JZO65557:JZP65583 KJK65557:KJL65583 KTG65557:KTH65583 LDC65557:LDD65583 LMY65557:LMZ65583 LWU65557:LWV65583 MGQ65557:MGR65583 MQM65557:MQN65583 NAI65557:NAJ65583 NKE65557:NKF65583 NUA65557:NUB65583 ODW65557:ODX65583 ONS65557:ONT65583 OXO65557:OXP65583 PHK65557:PHL65583 PRG65557:PRH65583 QBC65557:QBD65583 QKY65557:QKZ65583 QUU65557:QUV65583 REQ65557:RER65583 ROM65557:RON65583 RYI65557:RYJ65583 SIE65557:SIF65583 SSA65557:SSB65583 TBW65557:TBX65583 TLS65557:TLT65583 TVO65557:TVP65583 UFK65557:UFL65583 UPG65557:UPH65583 UZC65557:UZD65583 VIY65557:VIZ65583 VSU65557:VSV65583 WCQ65557:WCR65583 WMM65557:WMN65583 WWI65557:WWJ65583 AA131093:AB131119 JW131093:JX131119 TS131093:TT131119 ADO131093:ADP131119 ANK131093:ANL131119 AXG131093:AXH131119 BHC131093:BHD131119 BQY131093:BQZ131119 CAU131093:CAV131119 CKQ131093:CKR131119 CUM131093:CUN131119 DEI131093:DEJ131119 DOE131093:DOF131119 DYA131093:DYB131119 EHW131093:EHX131119 ERS131093:ERT131119 FBO131093:FBP131119 FLK131093:FLL131119 FVG131093:FVH131119 GFC131093:GFD131119 GOY131093:GOZ131119 GYU131093:GYV131119 HIQ131093:HIR131119 HSM131093:HSN131119 ICI131093:ICJ131119 IME131093:IMF131119 IWA131093:IWB131119 JFW131093:JFX131119 JPS131093:JPT131119 JZO131093:JZP131119 KJK131093:KJL131119 KTG131093:KTH131119 LDC131093:LDD131119 LMY131093:LMZ131119 LWU131093:LWV131119 MGQ131093:MGR131119 MQM131093:MQN131119 NAI131093:NAJ131119 NKE131093:NKF131119 NUA131093:NUB131119 ODW131093:ODX131119 ONS131093:ONT131119 OXO131093:OXP131119 PHK131093:PHL131119 PRG131093:PRH131119 QBC131093:QBD131119 QKY131093:QKZ131119 QUU131093:QUV131119 REQ131093:RER131119 ROM131093:RON131119 RYI131093:RYJ131119 SIE131093:SIF131119 SSA131093:SSB131119 TBW131093:TBX131119 TLS131093:TLT131119 TVO131093:TVP131119 UFK131093:UFL131119 UPG131093:UPH131119 UZC131093:UZD131119 VIY131093:VIZ131119 VSU131093:VSV131119 WCQ131093:WCR131119 WMM131093:WMN131119 WWI131093:WWJ131119 AA196629:AB196655 JW196629:JX196655 TS196629:TT196655 ADO196629:ADP196655 ANK196629:ANL196655 AXG196629:AXH196655 BHC196629:BHD196655 BQY196629:BQZ196655 CAU196629:CAV196655 CKQ196629:CKR196655 CUM196629:CUN196655 DEI196629:DEJ196655 DOE196629:DOF196655 DYA196629:DYB196655 EHW196629:EHX196655 ERS196629:ERT196655 FBO196629:FBP196655 FLK196629:FLL196655 FVG196629:FVH196655 GFC196629:GFD196655 GOY196629:GOZ196655 GYU196629:GYV196655 HIQ196629:HIR196655 HSM196629:HSN196655 ICI196629:ICJ196655 IME196629:IMF196655 IWA196629:IWB196655 JFW196629:JFX196655 JPS196629:JPT196655 JZO196629:JZP196655 KJK196629:KJL196655 KTG196629:KTH196655 LDC196629:LDD196655 LMY196629:LMZ196655 LWU196629:LWV196655 MGQ196629:MGR196655 MQM196629:MQN196655 NAI196629:NAJ196655 NKE196629:NKF196655 NUA196629:NUB196655 ODW196629:ODX196655 ONS196629:ONT196655 OXO196629:OXP196655 PHK196629:PHL196655 PRG196629:PRH196655 QBC196629:QBD196655 QKY196629:QKZ196655 QUU196629:QUV196655 REQ196629:RER196655 ROM196629:RON196655 RYI196629:RYJ196655 SIE196629:SIF196655 SSA196629:SSB196655 TBW196629:TBX196655 TLS196629:TLT196655 TVO196629:TVP196655 UFK196629:UFL196655 UPG196629:UPH196655 UZC196629:UZD196655 VIY196629:VIZ196655 VSU196629:VSV196655 WCQ196629:WCR196655 WMM196629:WMN196655 WWI196629:WWJ196655 AA262165:AB262191 JW262165:JX262191 TS262165:TT262191 ADO262165:ADP262191 ANK262165:ANL262191 AXG262165:AXH262191 BHC262165:BHD262191 BQY262165:BQZ262191 CAU262165:CAV262191 CKQ262165:CKR262191 CUM262165:CUN262191 DEI262165:DEJ262191 DOE262165:DOF262191 DYA262165:DYB262191 EHW262165:EHX262191 ERS262165:ERT262191 FBO262165:FBP262191 FLK262165:FLL262191 FVG262165:FVH262191 GFC262165:GFD262191 GOY262165:GOZ262191 GYU262165:GYV262191 HIQ262165:HIR262191 HSM262165:HSN262191 ICI262165:ICJ262191 IME262165:IMF262191 IWA262165:IWB262191 JFW262165:JFX262191 JPS262165:JPT262191 JZO262165:JZP262191 KJK262165:KJL262191 KTG262165:KTH262191 LDC262165:LDD262191 LMY262165:LMZ262191 LWU262165:LWV262191 MGQ262165:MGR262191 MQM262165:MQN262191 NAI262165:NAJ262191 NKE262165:NKF262191 NUA262165:NUB262191 ODW262165:ODX262191 ONS262165:ONT262191 OXO262165:OXP262191 PHK262165:PHL262191 PRG262165:PRH262191 QBC262165:QBD262191 QKY262165:QKZ262191 QUU262165:QUV262191 REQ262165:RER262191 ROM262165:RON262191 RYI262165:RYJ262191 SIE262165:SIF262191 SSA262165:SSB262191 TBW262165:TBX262191 TLS262165:TLT262191 TVO262165:TVP262191 UFK262165:UFL262191 UPG262165:UPH262191 UZC262165:UZD262191 VIY262165:VIZ262191 VSU262165:VSV262191 WCQ262165:WCR262191 WMM262165:WMN262191 WWI262165:WWJ262191 AA327701:AB327727 JW327701:JX327727 TS327701:TT327727 ADO327701:ADP327727 ANK327701:ANL327727 AXG327701:AXH327727 BHC327701:BHD327727 BQY327701:BQZ327727 CAU327701:CAV327727 CKQ327701:CKR327727 CUM327701:CUN327727 DEI327701:DEJ327727 DOE327701:DOF327727 DYA327701:DYB327727 EHW327701:EHX327727 ERS327701:ERT327727 FBO327701:FBP327727 FLK327701:FLL327727 FVG327701:FVH327727 GFC327701:GFD327727 GOY327701:GOZ327727 GYU327701:GYV327727 HIQ327701:HIR327727 HSM327701:HSN327727 ICI327701:ICJ327727 IME327701:IMF327727 IWA327701:IWB327727 JFW327701:JFX327727 JPS327701:JPT327727 JZO327701:JZP327727 KJK327701:KJL327727 KTG327701:KTH327727 LDC327701:LDD327727 LMY327701:LMZ327727 LWU327701:LWV327727 MGQ327701:MGR327727 MQM327701:MQN327727 NAI327701:NAJ327727 NKE327701:NKF327727 NUA327701:NUB327727 ODW327701:ODX327727 ONS327701:ONT327727 OXO327701:OXP327727 PHK327701:PHL327727 PRG327701:PRH327727 QBC327701:QBD327727 QKY327701:QKZ327727 QUU327701:QUV327727 REQ327701:RER327727 ROM327701:RON327727 RYI327701:RYJ327727 SIE327701:SIF327727 SSA327701:SSB327727 TBW327701:TBX327727 TLS327701:TLT327727 TVO327701:TVP327727 UFK327701:UFL327727 UPG327701:UPH327727 UZC327701:UZD327727 VIY327701:VIZ327727 VSU327701:VSV327727 WCQ327701:WCR327727 WMM327701:WMN327727 WWI327701:WWJ327727 AA393237:AB393263 JW393237:JX393263 TS393237:TT393263 ADO393237:ADP393263 ANK393237:ANL393263 AXG393237:AXH393263 BHC393237:BHD393263 BQY393237:BQZ393263 CAU393237:CAV393263 CKQ393237:CKR393263 CUM393237:CUN393263 DEI393237:DEJ393263 DOE393237:DOF393263 DYA393237:DYB393263 EHW393237:EHX393263 ERS393237:ERT393263 FBO393237:FBP393263 FLK393237:FLL393263 FVG393237:FVH393263 GFC393237:GFD393263 GOY393237:GOZ393263 GYU393237:GYV393263 HIQ393237:HIR393263 HSM393237:HSN393263 ICI393237:ICJ393263 IME393237:IMF393263 IWA393237:IWB393263 JFW393237:JFX393263 JPS393237:JPT393263 JZO393237:JZP393263 KJK393237:KJL393263 KTG393237:KTH393263 LDC393237:LDD393263 LMY393237:LMZ393263 LWU393237:LWV393263 MGQ393237:MGR393263 MQM393237:MQN393263 NAI393237:NAJ393263 NKE393237:NKF393263 NUA393237:NUB393263 ODW393237:ODX393263 ONS393237:ONT393263 OXO393237:OXP393263 PHK393237:PHL393263 PRG393237:PRH393263 QBC393237:QBD393263 QKY393237:QKZ393263 QUU393237:QUV393263 REQ393237:RER393263 ROM393237:RON393263 RYI393237:RYJ393263 SIE393237:SIF393263 SSA393237:SSB393263 TBW393237:TBX393263 TLS393237:TLT393263 TVO393237:TVP393263 UFK393237:UFL393263 UPG393237:UPH393263 UZC393237:UZD393263 VIY393237:VIZ393263 VSU393237:VSV393263 WCQ393237:WCR393263 WMM393237:WMN393263 WWI393237:WWJ393263 AA458773:AB458799 JW458773:JX458799 TS458773:TT458799 ADO458773:ADP458799 ANK458773:ANL458799 AXG458773:AXH458799 BHC458773:BHD458799 BQY458773:BQZ458799 CAU458773:CAV458799 CKQ458773:CKR458799 CUM458773:CUN458799 DEI458773:DEJ458799 DOE458773:DOF458799 DYA458773:DYB458799 EHW458773:EHX458799 ERS458773:ERT458799 FBO458773:FBP458799 FLK458773:FLL458799 FVG458773:FVH458799 GFC458773:GFD458799 GOY458773:GOZ458799 GYU458773:GYV458799 HIQ458773:HIR458799 HSM458773:HSN458799 ICI458773:ICJ458799 IME458773:IMF458799 IWA458773:IWB458799 JFW458773:JFX458799 JPS458773:JPT458799 JZO458773:JZP458799 KJK458773:KJL458799 KTG458773:KTH458799 LDC458773:LDD458799 LMY458773:LMZ458799 LWU458773:LWV458799 MGQ458773:MGR458799 MQM458773:MQN458799 NAI458773:NAJ458799 NKE458773:NKF458799 NUA458773:NUB458799 ODW458773:ODX458799 ONS458773:ONT458799 OXO458773:OXP458799 PHK458773:PHL458799 PRG458773:PRH458799 QBC458773:QBD458799 QKY458773:QKZ458799 QUU458773:QUV458799 REQ458773:RER458799 ROM458773:RON458799 RYI458773:RYJ458799 SIE458773:SIF458799 SSA458773:SSB458799 TBW458773:TBX458799 TLS458773:TLT458799 TVO458773:TVP458799 UFK458773:UFL458799 UPG458773:UPH458799 UZC458773:UZD458799 VIY458773:VIZ458799 VSU458773:VSV458799 WCQ458773:WCR458799 WMM458773:WMN458799 WWI458773:WWJ458799 AA524309:AB524335 JW524309:JX524335 TS524309:TT524335 ADO524309:ADP524335 ANK524309:ANL524335 AXG524309:AXH524335 BHC524309:BHD524335 BQY524309:BQZ524335 CAU524309:CAV524335 CKQ524309:CKR524335 CUM524309:CUN524335 DEI524309:DEJ524335 DOE524309:DOF524335 DYA524309:DYB524335 EHW524309:EHX524335 ERS524309:ERT524335 FBO524309:FBP524335 FLK524309:FLL524335 FVG524309:FVH524335 GFC524309:GFD524335 GOY524309:GOZ524335 GYU524309:GYV524335 HIQ524309:HIR524335 HSM524309:HSN524335 ICI524309:ICJ524335 IME524309:IMF524335 IWA524309:IWB524335 JFW524309:JFX524335 JPS524309:JPT524335 JZO524309:JZP524335 KJK524309:KJL524335 KTG524309:KTH524335 LDC524309:LDD524335 LMY524309:LMZ524335 LWU524309:LWV524335 MGQ524309:MGR524335 MQM524309:MQN524335 NAI524309:NAJ524335 NKE524309:NKF524335 NUA524309:NUB524335 ODW524309:ODX524335 ONS524309:ONT524335 OXO524309:OXP524335 PHK524309:PHL524335 PRG524309:PRH524335 QBC524309:QBD524335 QKY524309:QKZ524335 QUU524309:QUV524335 REQ524309:RER524335 ROM524309:RON524335 RYI524309:RYJ524335 SIE524309:SIF524335 SSA524309:SSB524335 TBW524309:TBX524335 TLS524309:TLT524335 TVO524309:TVP524335 UFK524309:UFL524335 UPG524309:UPH524335 UZC524309:UZD524335 VIY524309:VIZ524335 VSU524309:VSV524335 WCQ524309:WCR524335 WMM524309:WMN524335 WWI524309:WWJ524335 AA589845:AB589871 JW589845:JX589871 TS589845:TT589871 ADO589845:ADP589871 ANK589845:ANL589871 AXG589845:AXH589871 BHC589845:BHD589871 BQY589845:BQZ589871 CAU589845:CAV589871 CKQ589845:CKR589871 CUM589845:CUN589871 DEI589845:DEJ589871 DOE589845:DOF589871 DYA589845:DYB589871 EHW589845:EHX589871 ERS589845:ERT589871 FBO589845:FBP589871 FLK589845:FLL589871 FVG589845:FVH589871 GFC589845:GFD589871 GOY589845:GOZ589871 GYU589845:GYV589871 HIQ589845:HIR589871 HSM589845:HSN589871 ICI589845:ICJ589871 IME589845:IMF589871 IWA589845:IWB589871 JFW589845:JFX589871 JPS589845:JPT589871 JZO589845:JZP589871 KJK589845:KJL589871 KTG589845:KTH589871 LDC589845:LDD589871 LMY589845:LMZ589871 LWU589845:LWV589871 MGQ589845:MGR589871 MQM589845:MQN589871 NAI589845:NAJ589871 NKE589845:NKF589871 NUA589845:NUB589871 ODW589845:ODX589871 ONS589845:ONT589871 OXO589845:OXP589871 PHK589845:PHL589871 PRG589845:PRH589871 QBC589845:QBD589871 QKY589845:QKZ589871 QUU589845:QUV589871 REQ589845:RER589871 ROM589845:RON589871 RYI589845:RYJ589871 SIE589845:SIF589871 SSA589845:SSB589871 TBW589845:TBX589871 TLS589845:TLT589871 TVO589845:TVP589871 UFK589845:UFL589871 UPG589845:UPH589871 UZC589845:UZD589871 VIY589845:VIZ589871 VSU589845:VSV589871 WCQ589845:WCR589871 WMM589845:WMN589871 WWI589845:WWJ589871 AA655381:AB655407 JW655381:JX655407 TS655381:TT655407 ADO655381:ADP655407 ANK655381:ANL655407 AXG655381:AXH655407 BHC655381:BHD655407 BQY655381:BQZ655407 CAU655381:CAV655407 CKQ655381:CKR655407 CUM655381:CUN655407 DEI655381:DEJ655407 DOE655381:DOF655407 DYA655381:DYB655407 EHW655381:EHX655407 ERS655381:ERT655407 FBO655381:FBP655407 FLK655381:FLL655407 FVG655381:FVH655407 GFC655381:GFD655407 GOY655381:GOZ655407 GYU655381:GYV655407 HIQ655381:HIR655407 HSM655381:HSN655407 ICI655381:ICJ655407 IME655381:IMF655407 IWA655381:IWB655407 JFW655381:JFX655407 JPS655381:JPT655407 JZO655381:JZP655407 KJK655381:KJL655407 KTG655381:KTH655407 LDC655381:LDD655407 LMY655381:LMZ655407 LWU655381:LWV655407 MGQ655381:MGR655407 MQM655381:MQN655407 NAI655381:NAJ655407 NKE655381:NKF655407 NUA655381:NUB655407 ODW655381:ODX655407 ONS655381:ONT655407 OXO655381:OXP655407 PHK655381:PHL655407 PRG655381:PRH655407 QBC655381:QBD655407 QKY655381:QKZ655407 QUU655381:QUV655407 REQ655381:RER655407 ROM655381:RON655407 RYI655381:RYJ655407 SIE655381:SIF655407 SSA655381:SSB655407 TBW655381:TBX655407 TLS655381:TLT655407 TVO655381:TVP655407 UFK655381:UFL655407 UPG655381:UPH655407 UZC655381:UZD655407 VIY655381:VIZ655407 VSU655381:VSV655407 WCQ655381:WCR655407 WMM655381:WMN655407 WWI655381:WWJ655407 AA720917:AB720943 JW720917:JX720943 TS720917:TT720943 ADO720917:ADP720943 ANK720917:ANL720943 AXG720917:AXH720943 BHC720917:BHD720943 BQY720917:BQZ720943 CAU720917:CAV720943 CKQ720917:CKR720943 CUM720917:CUN720943 DEI720917:DEJ720943 DOE720917:DOF720943 DYA720917:DYB720943 EHW720917:EHX720943 ERS720917:ERT720943 FBO720917:FBP720943 FLK720917:FLL720943 FVG720917:FVH720943 GFC720917:GFD720943 GOY720917:GOZ720943 GYU720917:GYV720943 HIQ720917:HIR720943 HSM720917:HSN720943 ICI720917:ICJ720943 IME720917:IMF720943 IWA720917:IWB720943 JFW720917:JFX720943 JPS720917:JPT720943 JZO720917:JZP720943 KJK720917:KJL720943 KTG720917:KTH720943 LDC720917:LDD720943 LMY720917:LMZ720943 LWU720917:LWV720943 MGQ720917:MGR720943 MQM720917:MQN720943 NAI720917:NAJ720943 NKE720917:NKF720943 NUA720917:NUB720943 ODW720917:ODX720943 ONS720917:ONT720943 OXO720917:OXP720943 PHK720917:PHL720943 PRG720917:PRH720943 QBC720917:QBD720943 QKY720917:QKZ720943 QUU720917:QUV720943 REQ720917:RER720943 ROM720917:RON720943 RYI720917:RYJ720943 SIE720917:SIF720943 SSA720917:SSB720943 TBW720917:TBX720943 TLS720917:TLT720943 TVO720917:TVP720943 UFK720917:UFL720943 UPG720917:UPH720943 UZC720917:UZD720943 VIY720917:VIZ720943 VSU720917:VSV720943 WCQ720917:WCR720943 WMM720917:WMN720943 WWI720917:WWJ720943 AA786453:AB786479 JW786453:JX786479 TS786453:TT786479 ADO786453:ADP786479 ANK786453:ANL786479 AXG786453:AXH786479 BHC786453:BHD786479 BQY786453:BQZ786479 CAU786453:CAV786479 CKQ786453:CKR786479 CUM786453:CUN786479 DEI786453:DEJ786479 DOE786453:DOF786479 DYA786453:DYB786479 EHW786453:EHX786479 ERS786453:ERT786479 FBO786453:FBP786479 FLK786453:FLL786479 FVG786453:FVH786479 GFC786453:GFD786479 GOY786453:GOZ786479 GYU786453:GYV786479 HIQ786453:HIR786479 HSM786453:HSN786479 ICI786453:ICJ786479 IME786453:IMF786479 IWA786453:IWB786479 JFW786453:JFX786479 JPS786453:JPT786479 JZO786453:JZP786479 KJK786453:KJL786479 KTG786453:KTH786479 LDC786453:LDD786479 LMY786453:LMZ786479 LWU786453:LWV786479 MGQ786453:MGR786479 MQM786453:MQN786479 NAI786453:NAJ786479 NKE786453:NKF786479 NUA786453:NUB786479 ODW786453:ODX786479 ONS786453:ONT786479 OXO786453:OXP786479 PHK786453:PHL786479 PRG786453:PRH786479 QBC786453:QBD786479 QKY786453:QKZ786479 QUU786453:QUV786479 REQ786453:RER786479 ROM786453:RON786479 RYI786453:RYJ786479 SIE786453:SIF786479 SSA786453:SSB786479 TBW786453:TBX786479 TLS786453:TLT786479 TVO786453:TVP786479 UFK786453:UFL786479 UPG786453:UPH786479 UZC786453:UZD786479 VIY786453:VIZ786479 VSU786453:VSV786479 WCQ786453:WCR786479 WMM786453:WMN786479 WWI786453:WWJ786479 AA851989:AB852015 JW851989:JX852015 TS851989:TT852015 ADO851989:ADP852015 ANK851989:ANL852015 AXG851989:AXH852015 BHC851989:BHD852015 BQY851989:BQZ852015 CAU851989:CAV852015 CKQ851989:CKR852015 CUM851989:CUN852015 DEI851989:DEJ852015 DOE851989:DOF852015 DYA851989:DYB852015 EHW851989:EHX852015 ERS851989:ERT852015 FBO851989:FBP852015 FLK851989:FLL852015 FVG851989:FVH852015 GFC851989:GFD852015 GOY851989:GOZ852015 GYU851989:GYV852015 HIQ851989:HIR852015 HSM851989:HSN852015 ICI851989:ICJ852015 IME851989:IMF852015 IWA851989:IWB852015 JFW851989:JFX852015 JPS851989:JPT852015 JZO851989:JZP852015 KJK851989:KJL852015 KTG851989:KTH852015 LDC851989:LDD852015 LMY851989:LMZ852015 LWU851989:LWV852015 MGQ851989:MGR852015 MQM851989:MQN852015 NAI851989:NAJ852015 NKE851989:NKF852015 NUA851989:NUB852015 ODW851989:ODX852015 ONS851989:ONT852015 OXO851989:OXP852015 PHK851989:PHL852015 PRG851989:PRH852015 QBC851989:QBD852015 QKY851989:QKZ852015 QUU851989:QUV852015 REQ851989:RER852015 ROM851989:RON852015 RYI851989:RYJ852015 SIE851989:SIF852015 SSA851989:SSB852015 TBW851989:TBX852015 TLS851989:TLT852015 TVO851989:TVP852015 UFK851989:UFL852015 UPG851989:UPH852015 UZC851989:UZD852015 VIY851989:VIZ852015 VSU851989:VSV852015 WCQ851989:WCR852015 WMM851989:WMN852015 WWI851989:WWJ852015 AA917525:AB917551 JW917525:JX917551 TS917525:TT917551 ADO917525:ADP917551 ANK917525:ANL917551 AXG917525:AXH917551 BHC917525:BHD917551 BQY917525:BQZ917551 CAU917525:CAV917551 CKQ917525:CKR917551 CUM917525:CUN917551 DEI917525:DEJ917551 DOE917525:DOF917551 DYA917525:DYB917551 EHW917525:EHX917551 ERS917525:ERT917551 FBO917525:FBP917551 FLK917525:FLL917551 FVG917525:FVH917551 GFC917525:GFD917551 GOY917525:GOZ917551 GYU917525:GYV917551 HIQ917525:HIR917551 HSM917525:HSN917551 ICI917525:ICJ917551 IME917525:IMF917551 IWA917525:IWB917551 JFW917525:JFX917551 JPS917525:JPT917551 JZO917525:JZP917551 KJK917525:KJL917551 KTG917525:KTH917551 LDC917525:LDD917551 LMY917525:LMZ917551 LWU917525:LWV917551 MGQ917525:MGR917551 MQM917525:MQN917551 NAI917525:NAJ917551 NKE917525:NKF917551 NUA917525:NUB917551 ODW917525:ODX917551 ONS917525:ONT917551 OXO917525:OXP917551 PHK917525:PHL917551 PRG917525:PRH917551 QBC917525:QBD917551 QKY917525:QKZ917551 QUU917525:QUV917551 REQ917525:RER917551 ROM917525:RON917551 RYI917525:RYJ917551 SIE917525:SIF917551 SSA917525:SSB917551 TBW917525:TBX917551 TLS917525:TLT917551 TVO917525:TVP917551 UFK917525:UFL917551 UPG917525:UPH917551 UZC917525:UZD917551 VIY917525:VIZ917551 VSU917525:VSV917551 WCQ917525:WCR917551 WMM917525:WMN917551 WWI917525:WWJ917551 AA983061:AB983087 JW983061:JX983087 TS983061:TT983087 ADO983061:ADP983087 ANK983061:ANL983087 AXG983061:AXH983087 BHC983061:BHD983087 BQY983061:BQZ983087 CAU983061:CAV983087 CKQ983061:CKR983087 CUM983061:CUN983087 DEI983061:DEJ983087 DOE983061:DOF983087 DYA983061:DYB983087 EHW983061:EHX983087 ERS983061:ERT983087 FBO983061:FBP983087 FLK983061:FLL983087 FVG983061:FVH983087 GFC983061:GFD983087 GOY983061:GOZ983087 GYU983061:GYV983087 HIQ983061:HIR983087 HSM983061:HSN983087 ICI983061:ICJ983087 IME983061:IMF983087 IWA983061:IWB983087 JFW983061:JFX983087 JPS983061:JPT983087 JZO983061:JZP983087 KJK983061:KJL983087 KTG983061:KTH983087 LDC983061:LDD983087 LMY983061:LMZ983087 LWU983061:LWV983087 MGQ983061:MGR983087 MQM983061:MQN983087 NAI983061:NAJ983087 NKE983061:NKF983087 NUA983061:NUB983087 ODW983061:ODX983087 ONS983061:ONT983087 OXO983061:OXP983087 PHK983061:PHL983087 PRG983061:PRH983087 QBC983061:QBD983087 QKY983061:QKZ983087 QUU983061:QUV983087 REQ983061:RER983087 ROM983061:RON983087 RYI983061:RYJ983087 SIE983061:SIF983087 SSA983061:SSB983087 TBW983061:TBX983087 TLS983061:TLT983087 TVO983061:TVP983087 UFK983061:UFL983087 UPG983061:UPH983087 UZC983061:UZD983087 VIY983061:VIZ983087 VSU983061:VSV983087 WCQ983061:WCR983087 WMM983061:WMN983087 WWI983061:WWJ983087 E21:E47 JA21:JA47 SW21:SW47 ACS21:ACS47 AMO21:AMO47 AWK21:AWK47 BGG21:BGG47 BQC21:BQC47 BZY21:BZY47 CJU21:CJU47 CTQ21:CTQ47 DDM21:DDM47 DNI21:DNI47 DXE21:DXE47 EHA21:EHA47 EQW21:EQW47 FAS21:FAS47 FKO21:FKO47 FUK21:FUK47 GEG21:GEG47 GOC21:GOC47 GXY21:GXY47 HHU21:HHU47 HRQ21:HRQ47 IBM21:IBM47 ILI21:ILI47 IVE21:IVE47 JFA21:JFA47 JOW21:JOW47 JYS21:JYS47 KIO21:KIO47 KSK21:KSK47 LCG21:LCG47 LMC21:LMC47 LVY21:LVY47 MFU21:MFU47 MPQ21:MPQ47 MZM21:MZM47 NJI21:NJI47 NTE21:NTE47 ODA21:ODA47 OMW21:OMW47 OWS21:OWS47 PGO21:PGO47 PQK21:PQK47 QAG21:QAG47 QKC21:QKC47 QTY21:QTY47 RDU21:RDU47 RNQ21:RNQ47 RXM21:RXM47 SHI21:SHI47 SRE21:SRE47 TBA21:TBA47 TKW21:TKW47 TUS21:TUS47 UEO21:UEO47 UOK21:UOK47 UYG21:UYG47 VIC21:VIC47 VRY21:VRY47 WBU21:WBU47 WLQ21:WLQ47 WVM21:WVM47 E65557:E65583 JA65557:JA65583 SW65557:SW65583 ACS65557:ACS65583 AMO65557:AMO65583 AWK65557:AWK65583 BGG65557:BGG65583 BQC65557:BQC65583 BZY65557:BZY65583 CJU65557:CJU65583 CTQ65557:CTQ65583 DDM65557:DDM65583 DNI65557:DNI65583 DXE65557:DXE65583 EHA65557:EHA65583 EQW65557:EQW65583 FAS65557:FAS65583 FKO65557:FKO65583 FUK65557:FUK65583 GEG65557:GEG65583 GOC65557:GOC65583 GXY65557:GXY65583 HHU65557:HHU65583 HRQ65557:HRQ65583 IBM65557:IBM65583 ILI65557:ILI65583 IVE65557:IVE65583 JFA65557:JFA65583 JOW65557:JOW65583 JYS65557:JYS65583 KIO65557:KIO65583 KSK65557:KSK65583 LCG65557:LCG65583 LMC65557:LMC65583 LVY65557:LVY65583 MFU65557:MFU65583 MPQ65557:MPQ65583 MZM65557:MZM65583 NJI65557:NJI65583 NTE65557:NTE65583 ODA65557:ODA65583 OMW65557:OMW65583 OWS65557:OWS65583 PGO65557:PGO65583 PQK65557:PQK65583 QAG65557:QAG65583 QKC65557:QKC65583 QTY65557:QTY65583 RDU65557:RDU65583 RNQ65557:RNQ65583 RXM65557:RXM65583 SHI65557:SHI65583 SRE65557:SRE65583 TBA65557:TBA65583 TKW65557:TKW65583 TUS65557:TUS65583 UEO65557:UEO65583 UOK65557:UOK65583 UYG65557:UYG65583 VIC65557:VIC65583 VRY65557:VRY65583 WBU65557:WBU65583 WLQ65557:WLQ65583 WVM65557:WVM65583 E131093:E131119 JA131093:JA131119 SW131093:SW131119 ACS131093:ACS131119 AMO131093:AMO131119 AWK131093:AWK131119 BGG131093:BGG131119 BQC131093:BQC131119 BZY131093:BZY131119 CJU131093:CJU131119 CTQ131093:CTQ131119 DDM131093:DDM131119 DNI131093:DNI131119 DXE131093:DXE131119 EHA131093:EHA131119 EQW131093:EQW131119 FAS131093:FAS131119 FKO131093:FKO131119 FUK131093:FUK131119 GEG131093:GEG131119 GOC131093:GOC131119 GXY131093:GXY131119 HHU131093:HHU131119 HRQ131093:HRQ131119 IBM131093:IBM131119 ILI131093:ILI131119 IVE131093:IVE131119 JFA131093:JFA131119 JOW131093:JOW131119 JYS131093:JYS131119 KIO131093:KIO131119 KSK131093:KSK131119 LCG131093:LCG131119 LMC131093:LMC131119 LVY131093:LVY131119 MFU131093:MFU131119 MPQ131093:MPQ131119 MZM131093:MZM131119 NJI131093:NJI131119 NTE131093:NTE131119 ODA131093:ODA131119 OMW131093:OMW131119 OWS131093:OWS131119 PGO131093:PGO131119 PQK131093:PQK131119 QAG131093:QAG131119 QKC131093:QKC131119 QTY131093:QTY131119 RDU131093:RDU131119 RNQ131093:RNQ131119 RXM131093:RXM131119 SHI131093:SHI131119 SRE131093:SRE131119 TBA131093:TBA131119 TKW131093:TKW131119 TUS131093:TUS131119 UEO131093:UEO131119 UOK131093:UOK131119 UYG131093:UYG131119 VIC131093:VIC131119 VRY131093:VRY131119 WBU131093:WBU131119 WLQ131093:WLQ131119 WVM131093:WVM131119 E196629:E196655 JA196629:JA196655 SW196629:SW196655 ACS196629:ACS196655 AMO196629:AMO196655 AWK196629:AWK196655 BGG196629:BGG196655 BQC196629:BQC196655 BZY196629:BZY196655 CJU196629:CJU196655 CTQ196629:CTQ196655 DDM196629:DDM196655 DNI196629:DNI196655 DXE196629:DXE196655 EHA196629:EHA196655 EQW196629:EQW196655 FAS196629:FAS196655 FKO196629:FKO196655 FUK196629:FUK196655 GEG196629:GEG196655 GOC196629:GOC196655 GXY196629:GXY196655 HHU196629:HHU196655 HRQ196629:HRQ196655 IBM196629:IBM196655 ILI196629:ILI196655 IVE196629:IVE196655 JFA196629:JFA196655 JOW196629:JOW196655 JYS196629:JYS196655 KIO196629:KIO196655 KSK196629:KSK196655 LCG196629:LCG196655 LMC196629:LMC196655 LVY196629:LVY196655 MFU196629:MFU196655 MPQ196629:MPQ196655 MZM196629:MZM196655 NJI196629:NJI196655 NTE196629:NTE196655 ODA196629:ODA196655 OMW196629:OMW196655 OWS196629:OWS196655 PGO196629:PGO196655 PQK196629:PQK196655 QAG196629:QAG196655 QKC196629:QKC196655 QTY196629:QTY196655 RDU196629:RDU196655 RNQ196629:RNQ196655 RXM196629:RXM196655 SHI196629:SHI196655 SRE196629:SRE196655 TBA196629:TBA196655 TKW196629:TKW196655 TUS196629:TUS196655 UEO196629:UEO196655 UOK196629:UOK196655 UYG196629:UYG196655 VIC196629:VIC196655 VRY196629:VRY196655 WBU196629:WBU196655 WLQ196629:WLQ196655 WVM196629:WVM196655 E262165:E262191 JA262165:JA262191 SW262165:SW262191 ACS262165:ACS262191 AMO262165:AMO262191 AWK262165:AWK262191 BGG262165:BGG262191 BQC262165:BQC262191 BZY262165:BZY262191 CJU262165:CJU262191 CTQ262165:CTQ262191 DDM262165:DDM262191 DNI262165:DNI262191 DXE262165:DXE262191 EHA262165:EHA262191 EQW262165:EQW262191 FAS262165:FAS262191 FKO262165:FKO262191 FUK262165:FUK262191 GEG262165:GEG262191 GOC262165:GOC262191 GXY262165:GXY262191 HHU262165:HHU262191 HRQ262165:HRQ262191 IBM262165:IBM262191 ILI262165:ILI262191 IVE262165:IVE262191 JFA262165:JFA262191 JOW262165:JOW262191 JYS262165:JYS262191 KIO262165:KIO262191 KSK262165:KSK262191 LCG262165:LCG262191 LMC262165:LMC262191 LVY262165:LVY262191 MFU262165:MFU262191 MPQ262165:MPQ262191 MZM262165:MZM262191 NJI262165:NJI262191 NTE262165:NTE262191 ODA262165:ODA262191 OMW262165:OMW262191 OWS262165:OWS262191 PGO262165:PGO262191 PQK262165:PQK262191 QAG262165:QAG262191 QKC262165:QKC262191 QTY262165:QTY262191 RDU262165:RDU262191 RNQ262165:RNQ262191 RXM262165:RXM262191 SHI262165:SHI262191 SRE262165:SRE262191 TBA262165:TBA262191 TKW262165:TKW262191 TUS262165:TUS262191 UEO262165:UEO262191 UOK262165:UOK262191 UYG262165:UYG262191 VIC262165:VIC262191 VRY262165:VRY262191 WBU262165:WBU262191 WLQ262165:WLQ262191 WVM262165:WVM262191 E327701:E327727 JA327701:JA327727 SW327701:SW327727 ACS327701:ACS327727 AMO327701:AMO327727 AWK327701:AWK327727 BGG327701:BGG327727 BQC327701:BQC327727 BZY327701:BZY327727 CJU327701:CJU327727 CTQ327701:CTQ327727 DDM327701:DDM327727 DNI327701:DNI327727 DXE327701:DXE327727 EHA327701:EHA327727 EQW327701:EQW327727 FAS327701:FAS327727 FKO327701:FKO327727 FUK327701:FUK327727 GEG327701:GEG327727 GOC327701:GOC327727 GXY327701:GXY327727 HHU327701:HHU327727 HRQ327701:HRQ327727 IBM327701:IBM327727 ILI327701:ILI327727 IVE327701:IVE327727 JFA327701:JFA327727 JOW327701:JOW327727 JYS327701:JYS327727 KIO327701:KIO327727 KSK327701:KSK327727 LCG327701:LCG327727 LMC327701:LMC327727 LVY327701:LVY327727 MFU327701:MFU327727 MPQ327701:MPQ327727 MZM327701:MZM327727 NJI327701:NJI327727 NTE327701:NTE327727 ODA327701:ODA327727 OMW327701:OMW327727 OWS327701:OWS327727 PGO327701:PGO327727 PQK327701:PQK327727 QAG327701:QAG327727 QKC327701:QKC327727 QTY327701:QTY327727 RDU327701:RDU327727 RNQ327701:RNQ327727 RXM327701:RXM327727 SHI327701:SHI327727 SRE327701:SRE327727 TBA327701:TBA327727 TKW327701:TKW327727 TUS327701:TUS327727 UEO327701:UEO327727 UOK327701:UOK327727 UYG327701:UYG327727 VIC327701:VIC327727 VRY327701:VRY327727 WBU327701:WBU327727 WLQ327701:WLQ327727 WVM327701:WVM327727 E393237:E393263 JA393237:JA393263 SW393237:SW393263 ACS393237:ACS393263 AMO393237:AMO393263 AWK393237:AWK393263 BGG393237:BGG393263 BQC393237:BQC393263 BZY393237:BZY393263 CJU393237:CJU393263 CTQ393237:CTQ393263 DDM393237:DDM393263 DNI393237:DNI393263 DXE393237:DXE393263 EHA393237:EHA393263 EQW393237:EQW393263 FAS393237:FAS393263 FKO393237:FKO393263 FUK393237:FUK393263 GEG393237:GEG393263 GOC393237:GOC393263 GXY393237:GXY393263 HHU393237:HHU393263 HRQ393237:HRQ393263 IBM393237:IBM393263 ILI393237:ILI393263 IVE393237:IVE393263 JFA393237:JFA393263 JOW393237:JOW393263 JYS393237:JYS393263 KIO393237:KIO393263 KSK393237:KSK393263 LCG393237:LCG393263 LMC393237:LMC393263 LVY393237:LVY393263 MFU393237:MFU393263 MPQ393237:MPQ393263 MZM393237:MZM393263 NJI393237:NJI393263 NTE393237:NTE393263 ODA393237:ODA393263 OMW393237:OMW393263 OWS393237:OWS393263 PGO393237:PGO393263 PQK393237:PQK393263 QAG393237:QAG393263 QKC393237:QKC393263 QTY393237:QTY393263 RDU393237:RDU393263 RNQ393237:RNQ393263 RXM393237:RXM393263 SHI393237:SHI393263 SRE393237:SRE393263 TBA393237:TBA393263 TKW393237:TKW393263 TUS393237:TUS393263 UEO393237:UEO393263 UOK393237:UOK393263 UYG393237:UYG393263 VIC393237:VIC393263 VRY393237:VRY393263 WBU393237:WBU393263 WLQ393237:WLQ393263 WVM393237:WVM393263 E458773:E458799 JA458773:JA458799 SW458773:SW458799 ACS458773:ACS458799 AMO458773:AMO458799 AWK458773:AWK458799 BGG458773:BGG458799 BQC458773:BQC458799 BZY458773:BZY458799 CJU458773:CJU458799 CTQ458773:CTQ458799 DDM458773:DDM458799 DNI458773:DNI458799 DXE458773:DXE458799 EHA458773:EHA458799 EQW458773:EQW458799 FAS458773:FAS458799 FKO458773:FKO458799 FUK458773:FUK458799 GEG458773:GEG458799 GOC458773:GOC458799 GXY458773:GXY458799 HHU458773:HHU458799 HRQ458773:HRQ458799 IBM458773:IBM458799 ILI458773:ILI458799 IVE458773:IVE458799 JFA458773:JFA458799 JOW458773:JOW458799 JYS458773:JYS458799 KIO458773:KIO458799 KSK458773:KSK458799 LCG458773:LCG458799 LMC458773:LMC458799 LVY458773:LVY458799 MFU458773:MFU458799 MPQ458773:MPQ458799 MZM458773:MZM458799 NJI458773:NJI458799 NTE458773:NTE458799 ODA458773:ODA458799 OMW458773:OMW458799 OWS458773:OWS458799 PGO458773:PGO458799 PQK458773:PQK458799 QAG458773:QAG458799 QKC458773:QKC458799 QTY458773:QTY458799 RDU458773:RDU458799 RNQ458773:RNQ458799 RXM458773:RXM458799 SHI458773:SHI458799 SRE458773:SRE458799 TBA458773:TBA458799 TKW458773:TKW458799 TUS458773:TUS458799 UEO458773:UEO458799 UOK458773:UOK458799 UYG458773:UYG458799 VIC458773:VIC458799 VRY458773:VRY458799 WBU458773:WBU458799 WLQ458773:WLQ458799 WVM458773:WVM458799 E524309:E524335 JA524309:JA524335 SW524309:SW524335 ACS524309:ACS524335 AMO524309:AMO524335 AWK524309:AWK524335 BGG524309:BGG524335 BQC524309:BQC524335 BZY524309:BZY524335 CJU524309:CJU524335 CTQ524309:CTQ524335 DDM524309:DDM524335 DNI524309:DNI524335 DXE524309:DXE524335 EHA524309:EHA524335 EQW524309:EQW524335 FAS524309:FAS524335 FKO524309:FKO524335 FUK524309:FUK524335 GEG524309:GEG524335 GOC524309:GOC524335 GXY524309:GXY524335 HHU524309:HHU524335 HRQ524309:HRQ524335 IBM524309:IBM524335 ILI524309:ILI524335 IVE524309:IVE524335 JFA524309:JFA524335 JOW524309:JOW524335 JYS524309:JYS524335 KIO524309:KIO524335 KSK524309:KSK524335 LCG524309:LCG524335 LMC524309:LMC524335 LVY524309:LVY524335 MFU524309:MFU524335 MPQ524309:MPQ524335 MZM524309:MZM524335 NJI524309:NJI524335 NTE524309:NTE524335 ODA524309:ODA524335 OMW524309:OMW524335 OWS524309:OWS524335 PGO524309:PGO524335 PQK524309:PQK524335 QAG524309:QAG524335 QKC524309:QKC524335 QTY524309:QTY524335 RDU524309:RDU524335 RNQ524309:RNQ524335 RXM524309:RXM524335 SHI524309:SHI524335 SRE524309:SRE524335 TBA524309:TBA524335 TKW524309:TKW524335 TUS524309:TUS524335 UEO524309:UEO524335 UOK524309:UOK524335 UYG524309:UYG524335 VIC524309:VIC524335 VRY524309:VRY524335 WBU524309:WBU524335 WLQ524309:WLQ524335 WVM524309:WVM524335 E589845:E589871 JA589845:JA589871 SW589845:SW589871 ACS589845:ACS589871 AMO589845:AMO589871 AWK589845:AWK589871 BGG589845:BGG589871 BQC589845:BQC589871 BZY589845:BZY589871 CJU589845:CJU589871 CTQ589845:CTQ589871 DDM589845:DDM589871 DNI589845:DNI589871 DXE589845:DXE589871 EHA589845:EHA589871 EQW589845:EQW589871 FAS589845:FAS589871 FKO589845:FKO589871 FUK589845:FUK589871 GEG589845:GEG589871 GOC589845:GOC589871 GXY589845:GXY589871 HHU589845:HHU589871 HRQ589845:HRQ589871 IBM589845:IBM589871 ILI589845:ILI589871 IVE589845:IVE589871 JFA589845:JFA589871 JOW589845:JOW589871 JYS589845:JYS589871 KIO589845:KIO589871 KSK589845:KSK589871 LCG589845:LCG589871 LMC589845:LMC589871 LVY589845:LVY589871 MFU589845:MFU589871 MPQ589845:MPQ589871 MZM589845:MZM589871 NJI589845:NJI589871 NTE589845:NTE589871 ODA589845:ODA589871 OMW589845:OMW589871 OWS589845:OWS589871 PGO589845:PGO589871 PQK589845:PQK589871 QAG589845:QAG589871 QKC589845:QKC589871 QTY589845:QTY589871 RDU589845:RDU589871 RNQ589845:RNQ589871 RXM589845:RXM589871 SHI589845:SHI589871 SRE589845:SRE589871 TBA589845:TBA589871 TKW589845:TKW589871 TUS589845:TUS589871 UEO589845:UEO589871 UOK589845:UOK589871 UYG589845:UYG589871 VIC589845:VIC589871 VRY589845:VRY589871 WBU589845:WBU589871 WLQ589845:WLQ589871 WVM589845:WVM589871 E655381:E655407 JA655381:JA655407 SW655381:SW655407 ACS655381:ACS655407 AMO655381:AMO655407 AWK655381:AWK655407 BGG655381:BGG655407 BQC655381:BQC655407 BZY655381:BZY655407 CJU655381:CJU655407 CTQ655381:CTQ655407 DDM655381:DDM655407 DNI655381:DNI655407 DXE655381:DXE655407 EHA655381:EHA655407 EQW655381:EQW655407 FAS655381:FAS655407 FKO655381:FKO655407 FUK655381:FUK655407 GEG655381:GEG655407 GOC655381:GOC655407 GXY655381:GXY655407 HHU655381:HHU655407 HRQ655381:HRQ655407 IBM655381:IBM655407 ILI655381:ILI655407 IVE655381:IVE655407 JFA655381:JFA655407 JOW655381:JOW655407 JYS655381:JYS655407 KIO655381:KIO655407 KSK655381:KSK655407 LCG655381:LCG655407 LMC655381:LMC655407 LVY655381:LVY655407 MFU655381:MFU655407 MPQ655381:MPQ655407 MZM655381:MZM655407 NJI655381:NJI655407 NTE655381:NTE655407 ODA655381:ODA655407 OMW655381:OMW655407 OWS655381:OWS655407 PGO655381:PGO655407 PQK655381:PQK655407 QAG655381:QAG655407 QKC655381:QKC655407 QTY655381:QTY655407 RDU655381:RDU655407 RNQ655381:RNQ655407 RXM655381:RXM655407 SHI655381:SHI655407 SRE655381:SRE655407 TBA655381:TBA655407 TKW655381:TKW655407 TUS655381:TUS655407 UEO655381:UEO655407 UOK655381:UOK655407 UYG655381:UYG655407 VIC655381:VIC655407 VRY655381:VRY655407 WBU655381:WBU655407 WLQ655381:WLQ655407 WVM655381:WVM655407 E720917:E720943 JA720917:JA720943 SW720917:SW720943 ACS720917:ACS720943 AMO720917:AMO720943 AWK720917:AWK720943 BGG720917:BGG720943 BQC720917:BQC720943 BZY720917:BZY720943 CJU720917:CJU720943 CTQ720917:CTQ720943 DDM720917:DDM720943 DNI720917:DNI720943 DXE720917:DXE720943 EHA720917:EHA720943 EQW720917:EQW720943 FAS720917:FAS720943 FKO720917:FKO720943 FUK720917:FUK720943 GEG720917:GEG720943 GOC720917:GOC720943 GXY720917:GXY720943 HHU720917:HHU720943 HRQ720917:HRQ720943 IBM720917:IBM720943 ILI720917:ILI720943 IVE720917:IVE720943 JFA720917:JFA720943 JOW720917:JOW720943 JYS720917:JYS720943 KIO720917:KIO720943 KSK720917:KSK720943 LCG720917:LCG720943 LMC720917:LMC720943 LVY720917:LVY720943 MFU720917:MFU720943 MPQ720917:MPQ720943 MZM720917:MZM720943 NJI720917:NJI720943 NTE720917:NTE720943 ODA720917:ODA720943 OMW720917:OMW720943 OWS720917:OWS720943 PGO720917:PGO720943 PQK720917:PQK720943 QAG720917:QAG720943 QKC720917:QKC720943 QTY720917:QTY720943 RDU720917:RDU720943 RNQ720917:RNQ720943 RXM720917:RXM720943 SHI720917:SHI720943 SRE720917:SRE720943 TBA720917:TBA720943 TKW720917:TKW720943 TUS720917:TUS720943 UEO720917:UEO720943 UOK720917:UOK720943 UYG720917:UYG720943 VIC720917:VIC720943 VRY720917:VRY720943 WBU720917:WBU720943 WLQ720917:WLQ720943 WVM720917:WVM720943 E786453:E786479 JA786453:JA786479 SW786453:SW786479 ACS786453:ACS786479 AMO786453:AMO786479 AWK786453:AWK786479 BGG786453:BGG786479 BQC786453:BQC786479 BZY786453:BZY786479 CJU786453:CJU786479 CTQ786453:CTQ786479 DDM786453:DDM786479 DNI786453:DNI786479 DXE786453:DXE786479 EHA786453:EHA786479 EQW786453:EQW786479 FAS786453:FAS786479 FKO786453:FKO786479 FUK786453:FUK786479 GEG786453:GEG786479 GOC786453:GOC786479 GXY786453:GXY786479 HHU786453:HHU786479 HRQ786453:HRQ786479 IBM786453:IBM786479 ILI786453:ILI786479 IVE786453:IVE786479 JFA786453:JFA786479 JOW786453:JOW786479 JYS786453:JYS786479 KIO786453:KIO786479 KSK786453:KSK786479 LCG786453:LCG786479 LMC786453:LMC786479 LVY786453:LVY786479 MFU786453:MFU786479 MPQ786453:MPQ786479 MZM786453:MZM786479 NJI786453:NJI786479 NTE786453:NTE786479 ODA786453:ODA786479 OMW786453:OMW786479 OWS786453:OWS786479 PGO786453:PGO786479 PQK786453:PQK786479 QAG786453:QAG786479 QKC786453:QKC786479 QTY786453:QTY786479 RDU786453:RDU786479 RNQ786453:RNQ786479 RXM786453:RXM786479 SHI786453:SHI786479 SRE786453:SRE786479 TBA786453:TBA786479 TKW786453:TKW786479 TUS786453:TUS786479 UEO786453:UEO786479 UOK786453:UOK786479 UYG786453:UYG786479 VIC786453:VIC786479 VRY786453:VRY786479 WBU786453:WBU786479 WLQ786453:WLQ786479 WVM786453:WVM786479 E851989:E852015 JA851989:JA852015 SW851989:SW852015 ACS851989:ACS852015 AMO851989:AMO852015 AWK851989:AWK852015 BGG851989:BGG852015 BQC851989:BQC852015 BZY851989:BZY852015 CJU851989:CJU852015 CTQ851989:CTQ852015 DDM851989:DDM852015 DNI851989:DNI852015 DXE851989:DXE852015 EHA851989:EHA852015 EQW851989:EQW852015 FAS851989:FAS852015 FKO851989:FKO852015 FUK851989:FUK852015 GEG851989:GEG852015 GOC851989:GOC852015 GXY851989:GXY852015 HHU851989:HHU852015 HRQ851989:HRQ852015 IBM851989:IBM852015 ILI851989:ILI852015 IVE851989:IVE852015 JFA851989:JFA852015 JOW851989:JOW852015 JYS851989:JYS852015 KIO851989:KIO852015 KSK851989:KSK852015 LCG851989:LCG852015 LMC851989:LMC852015 LVY851989:LVY852015 MFU851989:MFU852015 MPQ851989:MPQ852015 MZM851989:MZM852015 NJI851989:NJI852015 NTE851989:NTE852015 ODA851989:ODA852015 OMW851989:OMW852015 OWS851989:OWS852015 PGO851989:PGO852015 PQK851989:PQK852015 QAG851989:QAG852015 QKC851989:QKC852015 QTY851989:QTY852015 RDU851989:RDU852015 RNQ851989:RNQ852015 RXM851989:RXM852015 SHI851989:SHI852015 SRE851989:SRE852015 TBA851989:TBA852015 TKW851989:TKW852015 TUS851989:TUS852015 UEO851989:UEO852015 UOK851989:UOK852015 UYG851989:UYG852015 VIC851989:VIC852015 VRY851989:VRY852015 WBU851989:WBU852015 WLQ851989:WLQ852015 WVM851989:WVM852015 E917525:E917551 JA917525:JA917551 SW917525:SW917551 ACS917525:ACS917551 AMO917525:AMO917551 AWK917525:AWK917551 BGG917525:BGG917551 BQC917525:BQC917551 BZY917525:BZY917551 CJU917525:CJU917551 CTQ917525:CTQ917551 DDM917525:DDM917551 DNI917525:DNI917551 DXE917525:DXE917551 EHA917525:EHA917551 EQW917525:EQW917551 FAS917525:FAS917551 FKO917525:FKO917551 FUK917525:FUK917551 GEG917525:GEG917551 GOC917525:GOC917551 GXY917525:GXY917551 HHU917525:HHU917551 HRQ917525:HRQ917551 IBM917525:IBM917551 ILI917525:ILI917551 IVE917525:IVE917551 JFA917525:JFA917551 JOW917525:JOW917551 JYS917525:JYS917551 KIO917525:KIO917551 KSK917525:KSK917551 LCG917525:LCG917551 LMC917525:LMC917551 LVY917525:LVY917551 MFU917525:MFU917551 MPQ917525:MPQ917551 MZM917525:MZM917551 NJI917525:NJI917551 NTE917525:NTE917551 ODA917525:ODA917551 OMW917525:OMW917551 OWS917525:OWS917551 PGO917525:PGO917551 PQK917525:PQK917551 QAG917525:QAG917551 QKC917525:QKC917551 QTY917525:QTY917551 RDU917525:RDU917551 RNQ917525:RNQ917551 RXM917525:RXM917551 SHI917525:SHI917551 SRE917525:SRE917551 TBA917525:TBA917551 TKW917525:TKW917551 TUS917525:TUS917551 UEO917525:UEO917551 UOK917525:UOK917551 UYG917525:UYG917551 VIC917525:VIC917551 VRY917525:VRY917551 WBU917525:WBU917551 WLQ917525:WLQ917551 WVM917525:WVM917551 E983061:E983087 JA983061:JA983087 SW983061:SW983087 ACS983061:ACS983087 AMO983061:AMO983087 AWK983061:AWK983087 BGG983061:BGG983087 BQC983061:BQC983087 BZY983061:BZY983087 CJU983061:CJU983087 CTQ983061:CTQ983087 DDM983061:DDM983087 DNI983061:DNI983087 DXE983061:DXE983087 EHA983061:EHA983087 EQW983061:EQW983087 FAS983061:FAS983087 FKO983061:FKO983087 FUK983061:FUK983087 GEG983061:GEG983087 GOC983061:GOC983087 GXY983061:GXY983087 HHU983061:HHU983087 HRQ983061:HRQ983087 IBM983061:IBM983087 ILI983061:ILI983087 IVE983061:IVE983087 JFA983061:JFA983087 JOW983061:JOW983087 JYS983061:JYS983087 KIO983061:KIO983087 KSK983061:KSK983087 LCG983061:LCG983087 LMC983061:LMC983087 LVY983061:LVY983087 MFU983061:MFU983087 MPQ983061:MPQ983087 MZM983061:MZM983087 NJI983061:NJI983087 NTE983061:NTE983087 ODA983061:ODA983087 OMW983061:OMW983087 OWS983061:OWS983087 PGO983061:PGO983087 PQK983061:PQK983087 QAG983061:QAG983087 QKC983061:QKC983087 QTY983061:QTY983087 RDU983061:RDU983087 RNQ983061:RNQ983087 RXM983061:RXM983087 SHI983061:SHI983087 SRE983061:SRE983087 TBA983061:TBA983087 TKW983061:TKW983087 TUS983061:TUS983087 UEO983061:UEO983087 UOK983061:UOK983087 UYG983061:UYG983087 VIC983061:VIC983087 VRY983061:VRY983087 WBU983061:WBU983087 WLQ983061:WLQ983087 WVM983061:WVM983087 JO21:JQ47 TK21:TM47 ADG21:ADI47 ANC21:ANE47 AWY21:AXA47 BGU21:BGW47 BQQ21:BQS47 CAM21:CAO47 CKI21:CKK47 CUE21:CUG47 DEA21:DEC47 DNW21:DNY47 DXS21:DXU47 EHO21:EHQ47 ERK21:ERM47 FBG21:FBI47 FLC21:FLE47 FUY21:FVA47 GEU21:GEW47 GOQ21:GOS47 GYM21:GYO47 HII21:HIK47 HSE21:HSG47 ICA21:ICC47 ILW21:ILY47 IVS21:IVU47 JFO21:JFQ47 JPK21:JPM47 JZG21:JZI47 KJC21:KJE47 KSY21:KTA47 LCU21:LCW47 LMQ21:LMS47 LWM21:LWO47 MGI21:MGK47 MQE21:MQG47 NAA21:NAC47 NJW21:NJY47 NTS21:NTU47 ODO21:ODQ47 ONK21:ONM47 OXG21:OXI47 PHC21:PHE47 PQY21:PRA47 QAU21:QAW47 QKQ21:QKS47 QUM21:QUO47 REI21:REK47 ROE21:ROG47 RYA21:RYC47 SHW21:SHY47 SRS21:SRU47 TBO21:TBQ47 TLK21:TLM47 TVG21:TVI47 UFC21:UFE47 UOY21:UPA47 UYU21:UYW47 VIQ21:VIS47 VSM21:VSO47 WCI21:WCK47 WME21:WMG47 WWA21:WWC47 S65557:U65583 JO65557:JQ65583 TK65557:TM65583 ADG65557:ADI65583 ANC65557:ANE65583 AWY65557:AXA65583 BGU65557:BGW65583 BQQ65557:BQS65583 CAM65557:CAO65583 CKI65557:CKK65583 CUE65557:CUG65583 DEA65557:DEC65583 DNW65557:DNY65583 DXS65557:DXU65583 EHO65557:EHQ65583 ERK65557:ERM65583 FBG65557:FBI65583 FLC65557:FLE65583 FUY65557:FVA65583 GEU65557:GEW65583 GOQ65557:GOS65583 GYM65557:GYO65583 HII65557:HIK65583 HSE65557:HSG65583 ICA65557:ICC65583 ILW65557:ILY65583 IVS65557:IVU65583 JFO65557:JFQ65583 JPK65557:JPM65583 JZG65557:JZI65583 KJC65557:KJE65583 KSY65557:KTA65583 LCU65557:LCW65583 LMQ65557:LMS65583 LWM65557:LWO65583 MGI65557:MGK65583 MQE65557:MQG65583 NAA65557:NAC65583 NJW65557:NJY65583 NTS65557:NTU65583 ODO65557:ODQ65583 ONK65557:ONM65583 OXG65557:OXI65583 PHC65557:PHE65583 PQY65557:PRA65583 QAU65557:QAW65583 QKQ65557:QKS65583 QUM65557:QUO65583 REI65557:REK65583 ROE65557:ROG65583 RYA65557:RYC65583 SHW65557:SHY65583 SRS65557:SRU65583 TBO65557:TBQ65583 TLK65557:TLM65583 TVG65557:TVI65583 UFC65557:UFE65583 UOY65557:UPA65583 UYU65557:UYW65583 VIQ65557:VIS65583 VSM65557:VSO65583 WCI65557:WCK65583 WME65557:WMG65583 WWA65557:WWC65583 S131093:U131119 JO131093:JQ131119 TK131093:TM131119 ADG131093:ADI131119 ANC131093:ANE131119 AWY131093:AXA131119 BGU131093:BGW131119 BQQ131093:BQS131119 CAM131093:CAO131119 CKI131093:CKK131119 CUE131093:CUG131119 DEA131093:DEC131119 DNW131093:DNY131119 DXS131093:DXU131119 EHO131093:EHQ131119 ERK131093:ERM131119 FBG131093:FBI131119 FLC131093:FLE131119 FUY131093:FVA131119 GEU131093:GEW131119 GOQ131093:GOS131119 GYM131093:GYO131119 HII131093:HIK131119 HSE131093:HSG131119 ICA131093:ICC131119 ILW131093:ILY131119 IVS131093:IVU131119 JFO131093:JFQ131119 JPK131093:JPM131119 JZG131093:JZI131119 KJC131093:KJE131119 KSY131093:KTA131119 LCU131093:LCW131119 LMQ131093:LMS131119 LWM131093:LWO131119 MGI131093:MGK131119 MQE131093:MQG131119 NAA131093:NAC131119 NJW131093:NJY131119 NTS131093:NTU131119 ODO131093:ODQ131119 ONK131093:ONM131119 OXG131093:OXI131119 PHC131093:PHE131119 PQY131093:PRA131119 QAU131093:QAW131119 QKQ131093:QKS131119 QUM131093:QUO131119 REI131093:REK131119 ROE131093:ROG131119 RYA131093:RYC131119 SHW131093:SHY131119 SRS131093:SRU131119 TBO131093:TBQ131119 TLK131093:TLM131119 TVG131093:TVI131119 UFC131093:UFE131119 UOY131093:UPA131119 UYU131093:UYW131119 VIQ131093:VIS131119 VSM131093:VSO131119 WCI131093:WCK131119 WME131093:WMG131119 WWA131093:WWC131119 S196629:U196655 JO196629:JQ196655 TK196629:TM196655 ADG196629:ADI196655 ANC196629:ANE196655 AWY196629:AXA196655 BGU196629:BGW196655 BQQ196629:BQS196655 CAM196629:CAO196655 CKI196629:CKK196655 CUE196629:CUG196655 DEA196629:DEC196655 DNW196629:DNY196655 DXS196629:DXU196655 EHO196629:EHQ196655 ERK196629:ERM196655 FBG196629:FBI196655 FLC196629:FLE196655 FUY196629:FVA196655 GEU196629:GEW196655 GOQ196629:GOS196655 GYM196629:GYO196655 HII196629:HIK196655 HSE196629:HSG196655 ICA196629:ICC196655 ILW196629:ILY196655 IVS196629:IVU196655 JFO196629:JFQ196655 JPK196629:JPM196655 JZG196629:JZI196655 KJC196629:KJE196655 KSY196629:KTA196655 LCU196629:LCW196655 LMQ196629:LMS196655 LWM196629:LWO196655 MGI196629:MGK196655 MQE196629:MQG196655 NAA196629:NAC196655 NJW196629:NJY196655 NTS196629:NTU196655 ODO196629:ODQ196655 ONK196629:ONM196655 OXG196629:OXI196655 PHC196629:PHE196655 PQY196629:PRA196655 QAU196629:QAW196655 QKQ196629:QKS196655 QUM196629:QUO196655 REI196629:REK196655 ROE196629:ROG196655 RYA196629:RYC196655 SHW196629:SHY196655 SRS196629:SRU196655 TBO196629:TBQ196655 TLK196629:TLM196655 TVG196629:TVI196655 UFC196629:UFE196655 UOY196629:UPA196655 UYU196629:UYW196655 VIQ196629:VIS196655 VSM196629:VSO196655 WCI196629:WCK196655 WME196629:WMG196655 WWA196629:WWC196655 S262165:U262191 JO262165:JQ262191 TK262165:TM262191 ADG262165:ADI262191 ANC262165:ANE262191 AWY262165:AXA262191 BGU262165:BGW262191 BQQ262165:BQS262191 CAM262165:CAO262191 CKI262165:CKK262191 CUE262165:CUG262191 DEA262165:DEC262191 DNW262165:DNY262191 DXS262165:DXU262191 EHO262165:EHQ262191 ERK262165:ERM262191 FBG262165:FBI262191 FLC262165:FLE262191 FUY262165:FVA262191 GEU262165:GEW262191 GOQ262165:GOS262191 GYM262165:GYO262191 HII262165:HIK262191 HSE262165:HSG262191 ICA262165:ICC262191 ILW262165:ILY262191 IVS262165:IVU262191 JFO262165:JFQ262191 JPK262165:JPM262191 JZG262165:JZI262191 KJC262165:KJE262191 KSY262165:KTA262191 LCU262165:LCW262191 LMQ262165:LMS262191 LWM262165:LWO262191 MGI262165:MGK262191 MQE262165:MQG262191 NAA262165:NAC262191 NJW262165:NJY262191 NTS262165:NTU262191 ODO262165:ODQ262191 ONK262165:ONM262191 OXG262165:OXI262191 PHC262165:PHE262191 PQY262165:PRA262191 QAU262165:QAW262191 QKQ262165:QKS262191 QUM262165:QUO262191 REI262165:REK262191 ROE262165:ROG262191 RYA262165:RYC262191 SHW262165:SHY262191 SRS262165:SRU262191 TBO262165:TBQ262191 TLK262165:TLM262191 TVG262165:TVI262191 UFC262165:UFE262191 UOY262165:UPA262191 UYU262165:UYW262191 VIQ262165:VIS262191 VSM262165:VSO262191 WCI262165:WCK262191 WME262165:WMG262191 WWA262165:WWC262191 S327701:U327727 JO327701:JQ327727 TK327701:TM327727 ADG327701:ADI327727 ANC327701:ANE327727 AWY327701:AXA327727 BGU327701:BGW327727 BQQ327701:BQS327727 CAM327701:CAO327727 CKI327701:CKK327727 CUE327701:CUG327727 DEA327701:DEC327727 DNW327701:DNY327727 DXS327701:DXU327727 EHO327701:EHQ327727 ERK327701:ERM327727 FBG327701:FBI327727 FLC327701:FLE327727 FUY327701:FVA327727 GEU327701:GEW327727 GOQ327701:GOS327727 GYM327701:GYO327727 HII327701:HIK327727 HSE327701:HSG327727 ICA327701:ICC327727 ILW327701:ILY327727 IVS327701:IVU327727 JFO327701:JFQ327727 JPK327701:JPM327727 JZG327701:JZI327727 KJC327701:KJE327727 KSY327701:KTA327727 LCU327701:LCW327727 LMQ327701:LMS327727 LWM327701:LWO327727 MGI327701:MGK327727 MQE327701:MQG327727 NAA327701:NAC327727 NJW327701:NJY327727 NTS327701:NTU327727 ODO327701:ODQ327727 ONK327701:ONM327727 OXG327701:OXI327727 PHC327701:PHE327727 PQY327701:PRA327727 QAU327701:QAW327727 QKQ327701:QKS327727 QUM327701:QUO327727 REI327701:REK327727 ROE327701:ROG327727 RYA327701:RYC327727 SHW327701:SHY327727 SRS327701:SRU327727 TBO327701:TBQ327727 TLK327701:TLM327727 TVG327701:TVI327727 UFC327701:UFE327727 UOY327701:UPA327727 UYU327701:UYW327727 VIQ327701:VIS327727 VSM327701:VSO327727 WCI327701:WCK327727 WME327701:WMG327727 WWA327701:WWC327727 S393237:U393263 JO393237:JQ393263 TK393237:TM393263 ADG393237:ADI393263 ANC393237:ANE393263 AWY393237:AXA393263 BGU393237:BGW393263 BQQ393237:BQS393263 CAM393237:CAO393263 CKI393237:CKK393263 CUE393237:CUG393263 DEA393237:DEC393263 DNW393237:DNY393263 DXS393237:DXU393263 EHO393237:EHQ393263 ERK393237:ERM393263 FBG393237:FBI393263 FLC393237:FLE393263 FUY393237:FVA393263 GEU393237:GEW393263 GOQ393237:GOS393263 GYM393237:GYO393263 HII393237:HIK393263 HSE393237:HSG393263 ICA393237:ICC393263 ILW393237:ILY393263 IVS393237:IVU393263 JFO393237:JFQ393263 JPK393237:JPM393263 JZG393237:JZI393263 KJC393237:KJE393263 KSY393237:KTA393263 LCU393237:LCW393263 LMQ393237:LMS393263 LWM393237:LWO393263 MGI393237:MGK393263 MQE393237:MQG393263 NAA393237:NAC393263 NJW393237:NJY393263 NTS393237:NTU393263 ODO393237:ODQ393263 ONK393237:ONM393263 OXG393237:OXI393263 PHC393237:PHE393263 PQY393237:PRA393263 QAU393237:QAW393263 QKQ393237:QKS393263 QUM393237:QUO393263 REI393237:REK393263 ROE393237:ROG393263 RYA393237:RYC393263 SHW393237:SHY393263 SRS393237:SRU393263 TBO393237:TBQ393263 TLK393237:TLM393263 TVG393237:TVI393263 UFC393237:UFE393263 UOY393237:UPA393263 UYU393237:UYW393263 VIQ393237:VIS393263 VSM393237:VSO393263 WCI393237:WCK393263 WME393237:WMG393263 WWA393237:WWC393263 S458773:U458799 JO458773:JQ458799 TK458773:TM458799 ADG458773:ADI458799 ANC458773:ANE458799 AWY458773:AXA458799 BGU458773:BGW458799 BQQ458773:BQS458799 CAM458773:CAO458799 CKI458773:CKK458799 CUE458773:CUG458799 DEA458773:DEC458799 DNW458773:DNY458799 DXS458773:DXU458799 EHO458773:EHQ458799 ERK458773:ERM458799 FBG458773:FBI458799 FLC458773:FLE458799 FUY458773:FVA458799 GEU458773:GEW458799 GOQ458773:GOS458799 GYM458773:GYO458799 HII458773:HIK458799 HSE458773:HSG458799 ICA458773:ICC458799 ILW458773:ILY458799 IVS458773:IVU458799 JFO458773:JFQ458799 JPK458773:JPM458799 JZG458773:JZI458799 KJC458773:KJE458799 KSY458773:KTA458799 LCU458773:LCW458799 LMQ458773:LMS458799 LWM458773:LWO458799 MGI458773:MGK458799 MQE458773:MQG458799 NAA458773:NAC458799 NJW458773:NJY458799 NTS458773:NTU458799 ODO458773:ODQ458799 ONK458773:ONM458799 OXG458773:OXI458799 PHC458773:PHE458799 PQY458773:PRA458799 QAU458773:QAW458799 QKQ458773:QKS458799 QUM458773:QUO458799 REI458773:REK458799 ROE458773:ROG458799 RYA458773:RYC458799 SHW458773:SHY458799 SRS458773:SRU458799 TBO458773:TBQ458799 TLK458773:TLM458799 TVG458773:TVI458799 UFC458773:UFE458799 UOY458773:UPA458799 UYU458773:UYW458799 VIQ458773:VIS458799 VSM458773:VSO458799 WCI458773:WCK458799 WME458773:WMG458799 WWA458773:WWC458799 S524309:U524335 JO524309:JQ524335 TK524309:TM524335 ADG524309:ADI524335 ANC524309:ANE524335 AWY524309:AXA524335 BGU524309:BGW524335 BQQ524309:BQS524335 CAM524309:CAO524335 CKI524309:CKK524335 CUE524309:CUG524335 DEA524309:DEC524335 DNW524309:DNY524335 DXS524309:DXU524335 EHO524309:EHQ524335 ERK524309:ERM524335 FBG524309:FBI524335 FLC524309:FLE524335 FUY524309:FVA524335 GEU524309:GEW524335 GOQ524309:GOS524335 GYM524309:GYO524335 HII524309:HIK524335 HSE524309:HSG524335 ICA524309:ICC524335 ILW524309:ILY524335 IVS524309:IVU524335 JFO524309:JFQ524335 JPK524309:JPM524335 JZG524309:JZI524335 KJC524309:KJE524335 KSY524309:KTA524335 LCU524309:LCW524335 LMQ524309:LMS524335 LWM524309:LWO524335 MGI524309:MGK524335 MQE524309:MQG524335 NAA524309:NAC524335 NJW524309:NJY524335 NTS524309:NTU524335 ODO524309:ODQ524335 ONK524309:ONM524335 OXG524309:OXI524335 PHC524309:PHE524335 PQY524309:PRA524335 QAU524309:QAW524335 QKQ524309:QKS524335 QUM524309:QUO524335 REI524309:REK524335 ROE524309:ROG524335 RYA524309:RYC524335 SHW524309:SHY524335 SRS524309:SRU524335 TBO524309:TBQ524335 TLK524309:TLM524335 TVG524309:TVI524335 UFC524309:UFE524335 UOY524309:UPA524335 UYU524309:UYW524335 VIQ524309:VIS524335 VSM524309:VSO524335 WCI524309:WCK524335 WME524309:WMG524335 WWA524309:WWC524335 S589845:U589871 JO589845:JQ589871 TK589845:TM589871 ADG589845:ADI589871 ANC589845:ANE589871 AWY589845:AXA589871 BGU589845:BGW589871 BQQ589845:BQS589871 CAM589845:CAO589871 CKI589845:CKK589871 CUE589845:CUG589871 DEA589845:DEC589871 DNW589845:DNY589871 DXS589845:DXU589871 EHO589845:EHQ589871 ERK589845:ERM589871 FBG589845:FBI589871 FLC589845:FLE589871 FUY589845:FVA589871 GEU589845:GEW589871 GOQ589845:GOS589871 GYM589845:GYO589871 HII589845:HIK589871 HSE589845:HSG589871 ICA589845:ICC589871 ILW589845:ILY589871 IVS589845:IVU589871 JFO589845:JFQ589871 JPK589845:JPM589871 JZG589845:JZI589871 KJC589845:KJE589871 KSY589845:KTA589871 LCU589845:LCW589871 LMQ589845:LMS589871 LWM589845:LWO589871 MGI589845:MGK589871 MQE589845:MQG589871 NAA589845:NAC589871 NJW589845:NJY589871 NTS589845:NTU589871 ODO589845:ODQ589871 ONK589845:ONM589871 OXG589845:OXI589871 PHC589845:PHE589871 PQY589845:PRA589871 QAU589845:QAW589871 QKQ589845:QKS589871 QUM589845:QUO589871 REI589845:REK589871 ROE589845:ROG589871 RYA589845:RYC589871 SHW589845:SHY589871 SRS589845:SRU589871 TBO589845:TBQ589871 TLK589845:TLM589871 TVG589845:TVI589871 UFC589845:UFE589871 UOY589845:UPA589871 UYU589845:UYW589871 VIQ589845:VIS589871 VSM589845:VSO589871 WCI589845:WCK589871 WME589845:WMG589871 WWA589845:WWC589871 S655381:U655407 JO655381:JQ655407 TK655381:TM655407 ADG655381:ADI655407 ANC655381:ANE655407 AWY655381:AXA655407 BGU655381:BGW655407 BQQ655381:BQS655407 CAM655381:CAO655407 CKI655381:CKK655407 CUE655381:CUG655407 DEA655381:DEC655407 DNW655381:DNY655407 DXS655381:DXU655407 EHO655381:EHQ655407 ERK655381:ERM655407 FBG655381:FBI655407 FLC655381:FLE655407 FUY655381:FVA655407 GEU655381:GEW655407 GOQ655381:GOS655407 GYM655381:GYO655407 HII655381:HIK655407 HSE655381:HSG655407 ICA655381:ICC655407 ILW655381:ILY655407 IVS655381:IVU655407 JFO655381:JFQ655407 JPK655381:JPM655407 JZG655381:JZI655407 KJC655381:KJE655407 KSY655381:KTA655407 LCU655381:LCW655407 LMQ655381:LMS655407 LWM655381:LWO655407 MGI655381:MGK655407 MQE655381:MQG655407 NAA655381:NAC655407 NJW655381:NJY655407 NTS655381:NTU655407 ODO655381:ODQ655407 ONK655381:ONM655407 OXG655381:OXI655407 PHC655381:PHE655407 PQY655381:PRA655407 QAU655381:QAW655407 QKQ655381:QKS655407 QUM655381:QUO655407 REI655381:REK655407 ROE655381:ROG655407 RYA655381:RYC655407 SHW655381:SHY655407 SRS655381:SRU655407 TBO655381:TBQ655407 TLK655381:TLM655407 TVG655381:TVI655407 UFC655381:UFE655407 UOY655381:UPA655407 UYU655381:UYW655407 VIQ655381:VIS655407 VSM655381:VSO655407 WCI655381:WCK655407 WME655381:WMG655407 WWA655381:WWC655407 S720917:U720943 JO720917:JQ720943 TK720917:TM720943 ADG720917:ADI720943 ANC720917:ANE720943 AWY720917:AXA720943 BGU720917:BGW720943 BQQ720917:BQS720943 CAM720917:CAO720943 CKI720917:CKK720943 CUE720917:CUG720943 DEA720917:DEC720943 DNW720917:DNY720943 DXS720917:DXU720943 EHO720917:EHQ720943 ERK720917:ERM720943 FBG720917:FBI720943 FLC720917:FLE720943 FUY720917:FVA720943 GEU720917:GEW720943 GOQ720917:GOS720943 GYM720917:GYO720943 HII720917:HIK720943 HSE720917:HSG720943 ICA720917:ICC720943 ILW720917:ILY720943 IVS720917:IVU720943 JFO720917:JFQ720943 JPK720917:JPM720943 JZG720917:JZI720943 KJC720917:KJE720943 KSY720917:KTA720943 LCU720917:LCW720943 LMQ720917:LMS720943 LWM720917:LWO720943 MGI720917:MGK720943 MQE720917:MQG720943 NAA720917:NAC720943 NJW720917:NJY720943 NTS720917:NTU720943 ODO720917:ODQ720943 ONK720917:ONM720943 OXG720917:OXI720943 PHC720917:PHE720943 PQY720917:PRA720943 QAU720917:QAW720943 QKQ720917:QKS720943 QUM720917:QUO720943 REI720917:REK720943 ROE720917:ROG720943 RYA720917:RYC720943 SHW720917:SHY720943 SRS720917:SRU720943 TBO720917:TBQ720943 TLK720917:TLM720943 TVG720917:TVI720943 UFC720917:UFE720943 UOY720917:UPA720943 UYU720917:UYW720943 VIQ720917:VIS720943 VSM720917:VSO720943 WCI720917:WCK720943 WME720917:WMG720943 WWA720917:WWC720943 S786453:U786479 JO786453:JQ786479 TK786453:TM786479 ADG786453:ADI786479 ANC786453:ANE786479 AWY786453:AXA786479 BGU786453:BGW786479 BQQ786453:BQS786479 CAM786453:CAO786479 CKI786453:CKK786479 CUE786453:CUG786479 DEA786453:DEC786479 DNW786453:DNY786479 DXS786453:DXU786479 EHO786453:EHQ786479 ERK786453:ERM786479 FBG786453:FBI786479 FLC786453:FLE786479 FUY786453:FVA786479 GEU786453:GEW786479 GOQ786453:GOS786479 GYM786453:GYO786479 HII786453:HIK786479 HSE786453:HSG786479 ICA786453:ICC786479 ILW786453:ILY786479 IVS786453:IVU786479 JFO786453:JFQ786479 JPK786453:JPM786479 JZG786453:JZI786479 KJC786453:KJE786479 KSY786453:KTA786479 LCU786453:LCW786479 LMQ786453:LMS786479 LWM786453:LWO786479 MGI786453:MGK786479 MQE786453:MQG786479 NAA786453:NAC786479 NJW786453:NJY786479 NTS786453:NTU786479 ODO786453:ODQ786479 ONK786453:ONM786479 OXG786453:OXI786479 PHC786453:PHE786479 PQY786453:PRA786479 QAU786453:QAW786479 QKQ786453:QKS786479 QUM786453:QUO786479 REI786453:REK786479 ROE786453:ROG786479 RYA786453:RYC786479 SHW786453:SHY786479 SRS786453:SRU786479 TBO786453:TBQ786479 TLK786453:TLM786479 TVG786453:TVI786479 UFC786453:UFE786479 UOY786453:UPA786479 UYU786453:UYW786479 VIQ786453:VIS786479 VSM786453:VSO786479 WCI786453:WCK786479 WME786453:WMG786479 WWA786453:WWC786479 S851989:U852015 JO851989:JQ852015 TK851989:TM852015 ADG851989:ADI852015 ANC851989:ANE852015 AWY851989:AXA852015 BGU851989:BGW852015 BQQ851989:BQS852015 CAM851989:CAO852015 CKI851989:CKK852015 CUE851989:CUG852015 DEA851989:DEC852015 DNW851989:DNY852015 DXS851989:DXU852015 EHO851989:EHQ852015 ERK851989:ERM852015 FBG851989:FBI852015 FLC851989:FLE852015 FUY851989:FVA852015 GEU851989:GEW852015 GOQ851989:GOS852015 GYM851989:GYO852015 HII851989:HIK852015 HSE851989:HSG852015 ICA851989:ICC852015 ILW851989:ILY852015 IVS851989:IVU852015 JFO851989:JFQ852015 JPK851989:JPM852015 JZG851989:JZI852015 KJC851989:KJE852015 KSY851989:KTA852015 LCU851989:LCW852015 LMQ851989:LMS852015 LWM851989:LWO852015 MGI851989:MGK852015 MQE851989:MQG852015 NAA851989:NAC852015 NJW851989:NJY852015 NTS851989:NTU852015 ODO851989:ODQ852015 ONK851989:ONM852015 OXG851989:OXI852015 PHC851989:PHE852015 PQY851989:PRA852015 QAU851989:QAW852015 QKQ851989:QKS852015 QUM851989:QUO852015 REI851989:REK852015 ROE851989:ROG852015 RYA851989:RYC852015 SHW851989:SHY852015 SRS851989:SRU852015 TBO851989:TBQ852015 TLK851989:TLM852015 TVG851989:TVI852015 UFC851989:UFE852015 UOY851989:UPA852015 UYU851989:UYW852015 VIQ851989:VIS852015 VSM851989:VSO852015 WCI851989:WCK852015 WME851989:WMG852015 WWA851989:WWC852015 S917525:U917551 JO917525:JQ917551 TK917525:TM917551 ADG917525:ADI917551 ANC917525:ANE917551 AWY917525:AXA917551 BGU917525:BGW917551 BQQ917525:BQS917551 CAM917525:CAO917551 CKI917525:CKK917551 CUE917525:CUG917551 DEA917525:DEC917551 DNW917525:DNY917551 DXS917525:DXU917551 EHO917525:EHQ917551 ERK917525:ERM917551 FBG917525:FBI917551 FLC917525:FLE917551 FUY917525:FVA917551 GEU917525:GEW917551 GOQ917525:GOS917551 GYM917525:GYO917551 HII917525:HIK917551 HSE917525:HSG917551 ICA917525:ICC917551 ILW917525:ILY917551 IVS917525:IVU917551 JFO917525:JFQ917551 JPK917525:JPM917551 JZG917525:JZI917551 KJC917525:KJE917551 KSY917525:KTA917551 LCU917525:LCW917551 LMQ917525:LMS917551 LWM917525:LWO917551 MGI917525:MGK917551 MQE917525:MQG917551 NAA917525:NAC917551 NJW917525:NJY917551 NTS917525:NTU917551 ODO917525:ODQ917551 ONK917525:ONM917551 OXG917525:OXI917551 PHC917525:PHE917551 PQY917525:PRA917551 QAU917525:QAW917551 QKQ917525:QKS917551 QUM917525:QUO917551 REI917525:REK917551 ROE917525:ROG917551 RYA917525:RYC917551 SHW917525:SHY917551 SRS917525:SRU917551 TBO917525:TBQ917551 TLK917525:TLM917551 TVG917525:TVI917551 UFC917525:UFE917551 UOY917525:UPA917551 UYU917525:UYW917551 VIQ917525:VIS917551 VSM917525:VSO917551 WCI917525:WCK917551 WME917525:WMG917551 WWA917525:WWC917551 S983061:U983087 JO983061:JQ983087 TK983061:TM983087 ADG983061:ADI983087 ANC983061:ANE983087 AWY983061:AXA983087 BGU983061:BGW983087 BQQ983061:BQS983087 CAM983061:CAO983087 CKI983061:CKK983087 CUE983061:CUG983087 DEA983061:DEC983087 DNW983061:DNY983087 DXS983061:DXU983087 EHO983061:EHQ983087 ERK983061:ERM983087 FBG983061:FBI983087 FLC983061:FLE983087 FUY983061:FVA983087 GEU983061:GEW983087 GOQ983061:GOS983087 GYM983061:GYO983087 HII983061:HIK983087 HSE983061:HSG983087 ICA983061:ICC983087 ILW983061:ILY983087 IVS983061:IVU983087 JFO983061:JFQ983087 JPK983061:JPM983087 JZG983061:JZI983087 KJC983061:KJE983087 KSY983061:KTA983087 LCU983061:LCW983087 LMQ983061:LMS983087 LWM983061:LWO983087 MGI983061:MGK983087 MQE983061:MQG983087 NAA983061:NAC983087 NJW983061:NJY983087 NTS983061:NTU983087 ODO983061:ODQ983087 ONK983061:ONM983087 OXG983061:OXI983087 PHC983061:PHE983087 PQY983061:PRA983087 QAU983061:QAW983087 QKQ983061:QKS983087 QUM983061:QUO983087 REI983061:REK983087 ROE983061:ROG983087 RYA983061:RYC983087 SHW983061:SHY983087 SRS983061:SRU983087 TBO983061:TBQ983087 TLK983061:TLM983087 TVG983061:TVI983087 UFC983061:UFE983087 UOY983061:UPA983087 UYU983061:UYW983087 VIQ983061:VIS983087 VSM983061:VSO983087 WCI983061:WCK983087 WME983061:WMG983087 WWA983061:WWC983087 JG21:JM47 TC21:TI47 ACY21:ADE47 AMU21:ANA47 AWQ21:AWW47 BGM21:BGS47 BQI21:BQO47 CAE21:CAK47 CKA21:CKG47 CTW21:CUC47 DDS21:DDY47 DNO21:DNU47 DXK21:DXQ47 EHG21:EHM47 ERC21:ERI47 FAY21:FBE47 FKU21:FLA47 FUQ21:FUW47 GEM21:GES47 GOI21:GOO47 GYE21:GYK47 HIA21:HIG47 HRW21:HSC47 IBS21:IBY47 ILO21:ILU47 IVK21:IVQ47 JFG21:JFM47 JPC21:JPI47 JYY21:JZE47 KIU21:KJA47 KSQ21:KSW47 LCM21:LCS47 LMI21:LMO47 LWE21:LWK47 MGA21:MGG47 MPW21:MQC47 MZS21:MZY47 NJO21:NJU47 NTK21:NTQ47 ODG21:ODM47 ONC21:ONI47 OWY21:OXE47 PGU21:PHA47 PQQ21:PQW47 QAM21:QAS47 QKI21:QKO47 QUE21:QUK47 REA21:REG47 RNW21:ROC47 RXS21:RXY47 SHO21:SHU47 SRK21:SRQ47 TBG21:TBM47 TLC21:TLI47 TUY21:TVE47 UEU21:UFA47 UOQ21:UOW47 UYM21:UYS47 VII21:VIO47 VSE21:VSK47 WCA21:WCG47 WLW21:WMC47 WVS21:WVY47 K65557:Q65583 JG65557:JM65583 TC65557:TI65583 ACY65557:ADE65583 AMU65557:ANA65583 AWQ65557:AWW65583 BGM65557:BGS65583 BQI65557:BQO65583 CAE65557:CAK65583 CKA65557:CKG65583 CTW65557:CUC65583 DDS65557:DDY65583 DNO65557:DNU65583 DXK65557:DXQ65583 EHG65557:EHM65583 ERC65557:ERI65583 FAY65557:FBE65583 FKU65557:FLA65583 FUQ65557:FUW65583 GEM65557:GES65583 GOI65557:GOO65583 GYE65557:GYK65583 HIA65557:HIG65583 HRW65557:HSC65583 IBS65557:IBY65583 ILO65557:ILU65583 IVK65557:IVQ65583 JFG65557:JFM65583 JPC65557:JPI65583 JYY65557:JZE65583 KIU65557:KJA65583 KSQ65557:KSW65583 LCM65557:LCS65583 LMI65557:LMO65583 LWE65557:LWK65583 MGA65557:MGG65583 MPW65557:MQC65583 MZS65557:MZY65583 NJO65557:NJU65583 NTK65557:NTQ65583 ODG65557:ODM65583 ONC65557:ONI65583 OWY65557:OXE65583 PGU65557:PHA65583 PQQ65557:PQW65583 QAM65557:QAS65583 QKI65557:QKO65583 QUE65557:QUK65583 REA65557:REG65583 RNW65557:ROC65583 RXS65557:RXY65583 SHO65557:SHU65583 SRK65557:SRQ65583 TBG65557:TBM65583 TLC65557:TLI65583 TUY65557:TVE65583 UEU65557:UFA65583 UOQ65557:UOW65583 UYM65557:UYS65583 VII65557:VIO65583 VSE65557:VSK65583 WCA65557:WCG65583 WLW65557:WMC65583 WVS65557:WVY65583 K131093:Q131119 JG131093:JM131119 TC131093:TI131119 ACY131093:ADE131119 AMU131093:ANA131119 AWQ131093:AWW131119 BGM131093:BGS131119 BQI131093:BQO131119 CAE131093:CAK131119 CKA131093:CKG131119 CTW131093:CUC131119 DDS131093:DDY131119 DNO131093:DNU131119 DXK131093:DXQ131119 EHG131093:EHM131119 ERC131093:ERI131119 FAY131093:FBE131119 FKU131093:FLA131119 FUQ131093:FUW131119 GEM131093:GES131119 GOI131093:GOO131119 GYE131093:GYK131119 HIA131093:HIG131119 HRW131093:HSC131119 IBS131093:IBY131119 ILO131093:ILU131119 IVK131093:IVQ131119 JFG131093:JFM131119 JPC131093:JPI131119 JYY131093:JZE131119 KIU131093:KJA131119 KSQ131093:KSW131119 LCM131093:LCS131119 LMI131093:LMO131119 LWE131093:LWK131119 MGA131093:MGG131119 MPW131093:MQC131119 MZS131093:MZY131119 NJO131093:NJU131119 NTK131093:NTQ131119 ODG131093:ODM131119 ONC131093:ONI131119 OWY131093:OXE131119 PGU131093:PHA131119 PQQ131093:PQW131119 QAM131093:QAS131119 QKI131093:QKO131119 QUE131093:QUK131119 REA131093:REG131119 RNW131093:ROC131119 RXS131093:RXY131119 SHO131093:SHU131119 SRK131093:SRQ131119 TBG131093:TBM131119 TLC131093:TLI131119 TUY131093:TVE131119 UEU131093:UFA131119 UOQ131093:UOW131119 UYM131093:UYS131119 VII131093:VIO131119 VSE131093:VSK131119 WCA131093:WCG131119 WLW131093:WMC131119 WVS131093:WVY131119 K196629:Q196655 JG196629:JM196655 TC196629:TI196655 ACY196629:ADE196655 AMU196629:ANA196655 AWQ196629:AWW196655 BGM196629:BGS196655 BQI196629:BQO196655 CAE196629:CAK196655 CKA196629:CKG196655 CTW196629:CUC196655 DDS196629:DDY196655 DNO196629:DNU196655 DXK196629:DXQ196655 EHG196629:EHM196655 ERC196629:ERI196655 FAY196629:FBE196655 FKU196629:FLA196655 FUQ196629:FUW196655 GEM196629:GES196655 GOI196629:GOO196655 GYE196629:GYK196655 HIA196629:HIG196655 HRW196629:HSC196655 IBS196629:IBY196655 ILO196629:ILU196655 IVK196629:IVQ196655 JFG196629:JFM196655 JPC196629:JPI196655 JYY196629:JZE196655 KIU196629:KJA196655 KSQ196629:KSW196655 LCM196629:LCS196655 LMI196629:LMO196655 LWE196629:LWK196655 MGA196629:MGG196655 MPW196629:MQC196655 MZS196629:MZY196655 NJO196629:NJU196655 NTK196629:NTQ196655 ODG196629:ODM196655 ONC196629:ONI196655 OWY196629:OXE196655 PGU196629:PHA196655 PQQ196629:PQW196655 QAM196629:QAS196655 QKI196629:QKO196655 QUE196629:QUK196655 REA196629:REG196655 RNW196629:ROC196655 RXS196629:RXY196655 SHO196629:SHU196655 SRK196629:SRQ196655 TBG196629:TBM196655 TLC196629:TLI196655 TUY196629:TVE196655 UEU196629:UFA196655 UOQ196629:UOW196655 UYM196629:UYS196655 VII196629:VIO196655 VSE196629:VSK196655 WCA196629:WCG196655 WLW196629:WMC196655 WVS196629:WVY196655 K262165:Q262191 JG262165:JM262191 TC262165:TI262191 ACY262165:ADE262191 AMU262165:ANA262191 AWQ262165:AWW262191 BGM262165:BGS262191 BQI262165:BQO262191 CAE262165:CAK262191 CKA262165:CKG262191 CTW262165:CUC262191 DDS262165:DDY262191 DNO262165:DNU262191 DXK262165:DXQ262191 EHG262165:EHM262191 ERC262165:ERI262191 FAY262165:FBE262191 FKU262165:FLA262191 FUQ262165:FUW262191 GEM262165:GES262191 GOI262165:GOO262191 GYE262165:GYK262191 HIA262165:HIG262191 HRW262165:HSC262191 IBS262165:IBY262191 ILO262165:ILU262191 IVK262165:IVQ262191 JFG262165:JFM262191 JPC262165:JPI262191 JYY262165:JZE262191 KIU262165:KJA262191 KSQ262165:KSW262191 LCM262165:LCS262191 LMI262165:LMO262191 LWE262165:LWK262191 MGA262165:MGG262191 MPW262165:MQC262191 MZS262165:MZY262191 NJO262165:NJU262191 NTK262165:NTQ262191 ODG262165:ODM262191 ONC262165:ONI262191 OWY262165:OXE262191 PGU262165:PHA262191 PQQ262165:PQW262191 QAM262165:QAS262191 QKI262165:QKO262191 QUE262165:QUK262191 REA262165:REG262191 RNW262165:ROC262191 RXS262165:RXY262191 SHO262165:SHU262191 SRK262165:SRQ262191 TBG262165:TBM262191 TLC262165:TLI262191 TUY262165:TVE262191 UEU262165:UFA262191 UOQ262165:UOW262191 UYM262165:UYS262191 VII262165:VIO262191 VSE262165:VSK262191 WCA262165:WCG262191 WLW262165:WMC262191 WVS262165:WVY262191 K327701:Q327727 JG327701:JM327727 TC327701:TI327727 ACY327701:ADE327727 AMU327701:ANA327727 AWQ327701:AWW327727 BGM327701:BGS327727 BQI327701:BQO327727 CAE327701:CAK327727 CKA327701:CKG327727 CTW327701:CUC327727 DDS327701:DDY327727 DNO327701:DNU327727 DXK327701:DXQ327727 EHG327701:EHM327727 ERC327701:ERI327727 FAY327701:FBE327727 FKU327701:FLA327727 FUQ327701:FUW327727 GEM327701:GES327727 GOI327701:GOO327727 GYE327701:GYK327727 HIA327701:HIG327727 HRW327701:HSC327727 IBS327701:IBY327727 ILO327701:ILU327727 IVK327701:IVQ327727 JFG327701:JFM327727 JPC327701:JPI327727 JYY327701:JZE327727 KIU327701:KJA327727 KSQ327701:KSW327727 LCM327701:LCS327727 LMI327701:LMO327727 LWE327701:LWK327727 MGA327701:MGG327727 MPW327701:MQC327727 MZS327701:MZY327727 NJO327701:NJU327727 NTK327701:NTQ327727 ODG327701:ODM327727 ONC327701:ONI327727 OWY327701:OXE327727 PGU327701:PHA327727 PQQ327701:PQW327727 QAM327701:QAS327727 QKI327701:QKO327727 QUE327701:QUK327727 REA327701:REG327727 RNW327701:ROC327727 RXS327701:RXY327727 SHO327701:SHU327727 SRK327701:SRQ327727 TBG327701:TBM327727 TLC327701:TLI327727 TUY327701:TVE327727 UEU327701:UFA327727 UOQ327701:UOW327727 UYM327701:UYS327727 VII327701:VIO327727 VSE327701:VSK327727 WCA327701:WCG327727 WLW327701:WMC327727 WVS327701:WVY327727 K393237:Q393263 JG393237:JM393263 TC393237:TI393263 ACY393237:ADE393263 AMU393237:ANA393263 AWQ393237:AWW393263 BGM393237:BGS393263 BQI393237:BQO393263 CAE393237:CAK393263 CKA393237:CKG393263 CTW393237:CUC393263 DDS393237:DDY393263 DNO393237:DNU393263 DXK393237:DXQ393263 EHG393237:EHM393263 ERC393237:ERI393263 FAY393237:FBE393263 FKU393237:FLA393263 FUQ393237:FUW393263 GEM393237:GES393263 GOI393237:GOO393263 GYE393237:GYK393263 HIA393237:HIG393263 HRW393237:HSC393263 IBS393237:IBY393263 ILO393237:ILU393263 IVK393237:IVQ393263 JFG393237:JFM393263 JPC393237:JPI393263 JYY393237:JZE393263 KIU393237:KJA393263 KSQ393237:KSW393263 LCM393237:LCS393263 LMI393237:LMO393263 LWE393237:LWK393263 MGA393237:MGG393263 MPW393237:MQC393263 MZS393237:MZY393263 NJO393237:NJU393263 NTK393237:NTQ393263 ODG393237:ODM393263 ONC393237:ONI393263 OWY393237:OXE393263 PGU393237:PHA393263 PQQ393237:PQW393263 QAM393237:QAS393263 QKI393237:QKO393263 QUE393237:QUK393263 REA393237:REG393263 RNW393237:ROC393263 RXS393237:RXY393263 SHO393237:SHU393263 SRK393237:SRQ393263 TBG393237:TBM393263 TLC393237:TLI393263 TUY393237:TVE393263 UEU393237:UFA393263 UOQ393237:UOW393263 UYM393237:UYS393263 VII393237:VIO393263 VSE393237:VSK393263 WCA393237:WCG393263 WLW393237:WMC393263 WVS393237:WVY393263 K458773:Q458799 JG458773:JM458799 TC458773:TI458799 ACY458773:ADE458799 AMU458773:ANA458799 AWQ458773:AWW458799 BGM458773:BGS458799 BQI458773:BQO458799 CAE458773:CAK458799 CKA458773:CKG458799 CTW458773:CUC458799 DDS458773:DDY458799 DNO458773:DNU458799 DXK458773:DXQ458799 EHG458773:EHM458799 ERC458773:ERI458799 FAY458773:FBE458799 FKU458773:FLA458799 FUQ458773:FUW458799 GEM458773:GES458799 GOI458773:GOO458799 GYE458773:GYK458799 HIA458773:HIG458799 HRW458773:HSC458799 IBS458773:IBY458799 ILO458773:ILU458799 IVK458773:IVQ458799 JFG458773:JFM458799 JPC458773:JPI458799 JYY458773:JZE458799 KIU458773:KJA458799 KSQ458773:KSW458799 LCM458773:LCS458799 LMI458773:LMO458799 LWE458773:LWK458799 MGA458773:MGG458799 MPW458773:MQC458799 MZS458773:MZY458799 NJO458773:NJU458799 NTK458773:NTQ458799 ODG458773:ODM458799 ONC458773:ONI458799 OWY458773:OXE458799 PGU458773:PHA458799 PQQ458773:PQW458799 QAM458773:QAS458799 QKI458773:QKO458799 QUE458773:QUK458799 REA458773:REG458799 RNW458773:ROC458799 RXS458773:RXY458799 SHO458773:SHU458799 SRK458773:SRQ458799 TBG458773:TBM458799 TLC458773:TLI458799 TUY458773:TVE458799 UEU458773:UFA458799 UOQ458773:UOW458799 UYM458773:UYS458799 VII458773:VIO458799 VSE458773:VSK458799 WCA458773:WCG458799 WLW458773:WMC458799 WVS458773:WVY458799 K524309:Q524335 JG524309:JM524335 TC524309:TI524335 ACY524309:ADE524335 AMU524309:ANA524335 AWQ524309:AWW524335 BGM524309:BGS524335 BQI524309:BQO524335 CAE524309:CAK524335 CKA524309:CKG524335 CTW524309:CUC524335 DDS524309:DDY524335 DNO524309:DNU524335 DXK524309:DXQ524335 EHG524309:EHM524335 ERC524309:ERI524335 FAY524309:FBE524335 FKU524309:FLA524335 FUQ524309:FUW524335 GEM524309:GES524335 GOI524309:GOO524335 GYE524309:GYK524335 HIA524309:HIG524335 HRW524309:HSC524335 IBS524309:IBY524335 ILO524309:ILU524335 IVK524309:IVQ524335 JFG524309:JFM524335 JPC524309:JPI524335 JYY524309:JZE524335 KIU524309:KJA524335 KSQ524309:KSW524335 LCM524309:LCS524335 LMI524309:LMO524335 LWE524309:LWK524335 MGA524309:MGG524335 MPW524309:MQC524335 MZS524309:MZY524335 NJO524309:NJU524335 NTK524309:NTQ524335 ODG524309:ODM524335 ONC524309:ONI524335 OWY524309:OXE524335 PGU524309:PHA524335 PQQ524309:PQW524335 QAM524309:QAS524335 QKI524309:QKO524335 QUE524309:QUK524335 REA524309:REG524335 RNW524309:ROC524335 RXS524309:RXY524335 SHO524309:SHU524335 SRK524309:SRQ524335 TBG524309:TBM524335 TLC524309:TLI524335 TUY524309:TVE524335 UEU524309:UFA524335 UOQ524309:UOW524335 UYM524309:UYS524335 VII524309:VIO524335 VSE524309:VSK524335 WCA524309:WCG524335 WLW524309:WMC524335 WVS524309:WVY524335 K589845:Q589871 JG589845:JM589871 TC589845:TI589871 ACY589845:ADE589871 AMU589845:ANA589871 AWQ589845:AWW589871 BGM589845:BGS589871 BQI589845:BQO589871 CAE589845:CAK589871 CKA589845:CKG589871 CTW589845:CUC589871 DDS589845:DDY589871 DNO589845:DNU589871 DXK589845:DXQ589871 EHG589845:EHM589871 ERC589845:ERI589871 FAY589845:FBE589871 FKU589845:FLA589871 FUQ589845:FUW589871 GEM589845:GES589871 GOI589845:GOO589871 GYE589845:GYK589871 HIA589845:HIG589871 HRW589845:HSC589871 IBS589845:IBY589871 ILO589845:ILU589871 IVK589845:IVQ589871 JFG589845:JFM589871 JPC589845:JPI589871 JYY589845:JZE589871 KIU589845:KJA589871 KSQ589845:KSW589871 LCM589845:LCS589871 LMI589845:LMO589871 LWE589845:LWK589871 MGA589845:MGG589871 MPW589845:MQC589871 MZS589845:MZY589871 NJO589845:NJU589871 NTK589845:NTQ589871 ODG589845:ODM589871 ONC589845:ONI589871 OWY589845:OXE589871 PGU589845:PHA589871 PQQ589845:PQW589871 QAM589845:QAS589871 QKI589845:QKO589871 QUE589845:QUK589871 REA589845:REG589871 RNW589845:ROC589871 RXS589845:RXY589871 SHO589845:SHU589871 SRK589845:SRQ589871 TBG589845:TBM589871 TLC589845:TLI589871 TUY589845:TVE589871 UEU589845:UFA589871 UOQ589845:UOW589871 UYM589845:UYS589871 VII589845:VIO589871 VSE589845:VSK589871 WCA589845:WCG589871 WLW589845:WMC589871 WVS589845:WVY589871 K655381:Q655407 JG655381:JM655407 TC655381:TI655407 ACY655381:ADE655407 AMU655381:ANA655407 AWQ655381:AWW655407 BGM655381:BGS655407 BQI655381:BQO655407 CAE655381:CAK655407 CKA655381:CKG655407 CTW655381:CUC655407 DDS655381:DDY655407 DNO655381:DNU655407 DXK655381:DXQ655407 EHG655381:EHM655407 ERC655381:ERI655407 FAY655381:FBE655407 FKU655381:FLA655407 FUQ655381:FUW655407 GEM655381:GES655407 GOI655381:GOO655407 GYE655381:GYK655407 HIA655381:HIG655407 HRW655381:HSC655407 IBS655381:IBY655407 ILO655381:ILU655407 IVK655381:IVQ655407 JFG655381:JFM655407 JPC655381:JPI655407 JYY655381:JZE655407 KIU655381:KJA655407 KSQ655381:KSW655407 LCM655381:LCS655407 LMI655381:LMO655407 LWE655381:LWK655407 MGA655381:MGG655407 MPW655381:MQC655407 MZS655381:MZY655407 NJO655381:NJU655407 NTK655381:NTQ655407 ODG655381:ODM655407 ONC655381:ONI655407 OWY655381:OXE655407 PGU655381:PHA655407 PQQ655381:PQW655407 QAM655381:QAS655407 QKI655381:QKO655407 QUE655381:QUK655407 REA655381:REG655407 RNW655381:ROC655407 RXS655381:RXY655407 SHO655381:SHU655407 SRK655381:SRQ655407 TBG655381:TBM655407 TLC655381:TLI655407 TUY655381:TVE655407 UEU655381:UFA655407 UOQ655381:UOW655407 UYM655381:UYS655407 VII655381:VIO655407 VSE655381:VSK655407 WCA655381:WCG655407 WLW655381:WMC655407 WVS655381:WVY655407 K720917:Q720943 JG720917:JM720943 TC720917:TI720943 ACY720917:ADE720943 AMU720917:ANA720943 AWQ720917:AWW720943 BGM720917:BGS720943 BQI720917:BQO720943 CAE720917:CAK720943 CKA720917:CKG720943 CTW720917:CUC720943 DDS720917:DDY720943 DNO720917:DNU720943 DXK720917:DXQ720943 EHG720917:EHM720943 ERC720917:ERI720943 FAY720917:FBE720943 FKU720917:FLA720943 FUQ720917:FUW720943 GEM720917:GES720943 GOI720917:GOO720943 GYE720917:GYK720943 HIA720917:HIG720943 HRW720917:HSC720943 IBS720917:IBY720943 ILO720917:ILU720943 IVK720917:IVQ720943 JFG720917:JFM720943 JPC720917:JPI720943 JYY720917:JZE720943 KIU720917:KJA720943 KSQ720917:KSW720943 LCM720917:LCS720943 LMI720917:LMO720943 LWE720917:LWK720943 MGA720917:MGG720943 MPW720917:MQC720943 MZS720917:MZY720943 NJO720917:NJU720943 NTK720917:NTQ720943 ODG720917:ODM720943 ONC720917:ONI720943 OWY720917:OXE720943 PGU720917:PHA720943 PQQ720917:PQW720943 QAM720917:QAS720943 QKI720917:QKO720943 QUE720917:QUK720943 REA720917:REG720943 RNW720917:ROC720943 RXS720917:RXY720943 SHO720917:SHU720943 SRK720917:SRQ720943 TBG720917:TBM720943 TLC720917:TLI720943 TUY720917:TVE720943 UEU720917:UFA720943 UOQ720917:UOW720943 UYM720917:UYS720943 VII720917:VIO720943 VSE720917:VSK720943 WCA720917:WCG720943 WLW720917:WMC720943 WVS720917:WVY720943 K786453:Q786479 JG786453:JM786479 TC786453:TI786479 ACY786453:ADE786479 AMU786453:ANA786479 AWQ786453:AWW786479 BGM786453:BGS786479 BQI786453:BQO786479 CAE786453:CAK786479 CKA786453:CKG786479 CTW786453:CUC786479 DDS786453:DDY786479 DNO786453:DNU786479 DXK786453:DXQ786479 EHG786453:EHM786479 ERC786453:ERI786479 FAY786453:FBE786479 FKU786453:FLA786479 FUQ786453:FUW786479 GEM786453:GES786479 GOI786453:GOO786479 GYE786453:GYK786479 HIA786453:HIG786479 HRW786453:HSC786479 IBS786453:IBY786479 ILO786453:ILU786479 IVK786453:IVQ786479 JFG786453:JFM786479 JPC786453:JPI786479 JYY786453:JZE786479 KIU786453:KJA786479 KSQ786453:KSW786479 LCM786453:LCS786479 LMI786453:LMO786479 LWE786453:LWK786479 MGA786453:MGG786479 MPW786453:MQC786479 MZS786453:MZY786479 NJO786453:NJU786479 NTK786453:NTQ786479 ODG786453:ODM786479 ONC786453:ONI786479 OWY786453:OXE786479 PGU786453:PHA786479 PQQ786453:PQW786479 QAM786453:QAS786479 QKI786453:QKO786479 QUE786453:QUK786479 REA786453:REG786479 RNW786453:ROC786479 RXS786453:RXY786479 SHO786453:SHU786479 SRK786453:SRQ786479 TBG786453:TBM786479 TLC786453:TLI786479 TUY786453:TVE786479 UEU786453:UFA786479 UOQ786453:UOW786479 UYM786453:UYS786479 VII786453:VIO786479 VSE786453:VSK786479 WCA786453:WCG786479 WLW786453:WMC786479 WVS786453:WVY786479 K851989:Q852015 JG851989:JM852015 TC851989:TI852015 ACY851989:ADE852015 AMU851989:ANA852015 AWQ851989:AWW852015 BGM851989:BGS852015 BQI851989:BQO852015 CAE851989:CAK852015 CKA851989:CKG852015 CTW851989:CUC852015 DDS851989:DDY852015 DNO851989:DNU852015 DXK851989:DXQ852015 EHG851989:EHM852015 ERC851989:ERI852015 FAY851989:FBE852015 FKU851989:FLA852015 FUQ851989:FUW852015 GEM851989:GES852015 GOI851989:GOO852015 GYE851989:GYK852015 HIA851989:HIG852015 HRW851989:HSC852015 IBS851989:IBY852015 ILO851989:ILU852015 IVK851989:IVQ852015 JFG851989:JFM852015 JPC851989:JPI852015 JYY851989:JZE852015 KIU851989:KJA852015 KSQ851989:KSW852015 LCM851989:LCS852015 LMI851989:LMO852015 LWE851989:LWK852015 MGA851989:MGG852015 MPW851989:MQC852015 MZS851989:MZY852015 NJO851989:NJU852015 NTK851989:NTQ852015 ODG851989:ODM852015 ONC851989:ONI852015 OWY851989:OXE852015 PGU851989:PHA852015 PQQ851989:PQW852015 QAM851989:QAS852015 QKI851989:QKO852015 QUE851989:QUK852015 REA851989:REG852015 RNW851989:ROC852015 RXS851989:RXY852015 SHO851989:SHU852015 SRK851989:SRQ852015 TBG851989:TBM852015 TLC851989:TLI852015 TUY851989:TVE852015 UEU851989:UFA852015 UOQ851989:UOW852015 UYM851989:UYS852015 VII851989:VIO852015 VSE851989:VSK852015 WCA851989:WCG852015 WLW851989:WMC852015 WVS851989:WVY852015 K917525:Q917551 JG917525:JM917551 TC917525:TI917551 ACY917525:ADE917551 AMU917525:ANA917551 AWQ917525:AWW917551 BGM917525:BGS917551 BQI917525:BQO917551 CAE917525:CAK917551 CKA917525:CKG917551 CTW917525:CUC917551 DDS917525:DDY917551 DNO917525:DNU917551 DXK917525:DXQ917551 EHG917525:EHM917551 ERC917525:ERI917551 FAY917525:FBE917551 FKU917525:FLA917551 FUQ917525:FUW917551 GEM917525:GES917551 GOI917525:GOO917551 GYE917525:GYK917551 HIA917525:HIG917551 HRW917525:HSC917551 IBS917525:IBY917551 ILO917525:ILU917551 IVK917525:IVQ917551 JFG917525:JFM917551 JPC917525:JPI917551 JYY917525:JZE917551 KIU917525:KJA917551 KSQ917525:KSW917551 LCM917525:LCS917551 LMI917525:LMO917551 LWE917525:LWK917551 MGA917525:MGG917551 MPW917525:MQC917551 MZS917525:MZY917551 NJO917525:NJU917551 NTK917525:NTQ917551 ODG917525:ODM917551 ONC917525:ONI917551 OWY917525:OXE917551 PGU917525:PHA917551 PQQ917525:PQW917551 QAM917525:QAS917551 QKI917525:QKO917551 QUE917525:QUK917551 REA917525:REG917551 RNW917525:ROC917551 RXS917525:RXY917551 SHO917525:SHU917551 SRK917525:SRQ917551 TBG917525:TBM917551 TLC917525:TLI917551 TUY917525:TVE917551 UEU917525:UFA917551 UOQ917525:UOW917551 UYM917525:UYS917551 VII917525:VIO917551 VSE917525:VSK917551 WCA917525:WCG917551 WLW917525:WMC917551 WVS917525:WVY917551 K983061:Q983087 JG983061:JM983087 TC983061:TI983087 ACY983061:ADE983087 AMU983061:ANA983087 AWQ983061:AWW983087 BGM983061:BGS983087 BQI983061:BQO983087 CAE983061:CAK983087 CKA983061:CKG983087 CTW983061:CUC983087 DDS983061:DDY983087 DNO983061:DNU983087 DXK983061:DXQ983087 EHG983061:EHM983087 ERC983061:ERI983087 FAY983061:FBE983087 FKU983061:FLA983087 FUQ983061:FUW983087 GEM983061:GES983087 GOI983061:GOO983087 GYE983061:GYK983087 HIA983061:HIG983087 HRW983061:HSC983087 IBS983061:IBY983087 ILO983061:ILU983087 IVK983061:IVQ983087 JFG983061:JFM983087 JPC983061:JPI983087 JYY983061:JZE983087 KIU983061:KJA983087 KSQ983061:KSW983087 LCM983061:LCS983087 LMI983061:LMO983087 LWE983061:LWK983087 MGA983061:MGG983087 MPW983061:MQC983087 MZS983061:MZY983087 NJO983061:NJU983087 NTK983061:NTQ983087 ODG983061:ODM983087 ONC983061:ONI983087 OWY983061:OXE983087 PGU983061:PHA983087 PQQ983061:PQW983087 QAM983061:QAS983087 QKI983061:QKO983087 QUE983061:QUK983087 REA983061:REG983087 RNW983061:ROC983087 RXS983061:RXY983087 SHO983061:SHU983087 SRK983061:SRQ983087 TBG983061:TBM983087 TLC983061:TLI983087 TUY983061:TVE983087 UEU983061:UFA983087 UOQ983061:UOW983087 UYM983061:UYS983087 VII983061:VIO983087 VSE983061:VSK983087 WCA983061:WCG983087 WLW983061:WMC983087 WVS983061:WVY983087 F9:V13 JC21:JE47 SY21:TA47 ACU21:ACW47 AMQ21:AMS47 AWM21:AWO47 BGI21:BGK47 BQE21:BQG47 CAA21:CAC47 CJW21:CJY47 CTS21:CTU47 DDO21:DDQ47 DNK21:DNM47 DXG21:DXI47 EHC21:EHE47 EQY21:ERA47 FAU21:FAW47 FKQ21:FKS47 FUM21:FUO47 GEI21:GEK47 GOE21:GOG47 GYA21:GYC47 HHW21:HHY47 HRS21:HRU47 IBO21:IBQ47 ILK21:ILM47 IVG21:IVI47 JFC21:JFE47 JOY21:JPA47 JYU21:JYW47 KIQ21:KIS47 KSM21:KSO47 LCI21:LCK47 LME21:LMG47 LWA21:LWC47 MFW21:MFY47 MPS21:MPU47 MZO21:MZQ47 NJK21:NJM47 NTG21:NTI47 ODC21:ODE47 OMY21:ONA47 OWU21:OWW47 PGQ21:PGS47 PQM21:PQO47 QAI21:QAK47 QKE21:QKG47 QUA21:QUC47 RDW21:RDY47 RNS21:RNU47 RXO21:RXQ47 SHK21:SHM47 SRG21:SRI47 TBC21:TBE47 TKY21:TLA47 TUU21:TUW47 UEQ21:UES47 UOM21:UOO47 UYI21:UYK47 VIE21:VIG47 VSA21:VSC47 WBW21:WBY47 WLS21:WLU47 WVO21:WVQ47 G65557:I65583 JC65557:JE65583 SY65557:TA65583 ACU65557:ACW65583 AMQ65557:AMS65583 AWM65557:AWO65583 BGI65557:BGK65583 BQE65557:BQG65583 CAA65557:CAC65583 CJW65557:CJY65583 CTS65557:CTU65583 DDO65557:DDQ65583 DNK65557:DNM65583 DXG65557:DXI65583 EHC65557:EHE65583 EQY65557:ERA65583 FAU65557:FAW65583 FKQ65557:FKS65583 FUM65557:FUO65583 GEI65557:GEK65583 GOE65557:GOG65583 GYA65557:GYC65583 HHW65557:HHY65583 HRS65557:HRU65583 IBO65557:IBQ65583 ILK65557:ILM65583 IVG65557:IVI65583 JFC65557:JFE65583 JOY65557:JPA65583 JYU65557:JYW65583 KIQ65557:KIS65583 KSM65557:KSO65583 LCI65557:LCK65583 LME65557:LMG65583 LWA65557:LWC65583 MFW65557:MFY65583 MPS65557:MPU65583 MZO65557:MZQ65583 NJK65557:NJM65583 NTG65557:NTI65583 ODC65557:ODE65583 OMY65557:ONA65583 OWU65557:OWW65583 PGQ65557:PGS65583 PQM65557:PQO65583 QAI65557:QAK65583 QKE65557:QKG65583 QUA65557:QUC65583 RDW65557:RDY65583 RNS65557:RNU65583 RXO65557:RXQ65583 SHK65557:SHM65583 SRG65557:SRI65583 TBC65557:TBE65583 TKY65557:TLA65583 TUU65557:TUW65583 UEQ65557:UES65583 UOM65557:UOO65583 UYI65557:UYK65583 VIE65557:VIG65583 VSA65557:VSC65583 WBW65557:WBY65583 WLS65557:WLU65583 WVO65557:WVQ65583 G131093:I131119 JC131093:JE131119 SY131093:TA131119 ACU131093:ACW131119 AMQ131093:AMS131119 AWM131093:AWO131119 BGI131093:BGK131119 BQE131093:BQG131119 CAA131093:CAC131119 CJW131093:CJY131119 CTS131093:CTU131119 DDO131093:DDQ131119 DNK131093:DNM131119 DXG131093:DXI131119 EHC131093:EHE131119 EQY131093:ERA131119 FAU131093:FAW131119 FKQ131093:FKS131119 FUM131093:FUO131119 GEI131093:GEK131119 GOE131093:GOG131119 GYA131093:GYC131119 HHW131093:HHY131119 HRS131093:HRU131119 IBO131093:IBQ131119 ILK131093:ILM131119 IVG131093:IVI131119 JFC131093:JFE131119 JOY131093:JPA131119 JYU131093:JYW131119 KIQ131093:KIS131119 KSM131093:KSO131119 LCI131093:LCK131119 LME131093:LMG131119 LWA131093:LWC131119 MFW131093:MFY131119 MPS131093:MPU131119 MZO131093:MZQ131119 NJK131093:NJM131119 NTG131093:NTI131119 ODC131093:ODE131119 OMY131093:ONA131119 OWU131093:OWW131119 PGQ131093:PGS131119 PQM131093:PQO131119 QAI131093:QAK131119 QKE131093:QKG131119 QUA131093:QUC131119 RDW131093:RDY131119 RNS131093:RNU131119 RXO131093:RXQ131119 SHK131093:SHM131119 SRG131093:SRI131119 TBC131093:TBE131119 TKY131093:TLA131119 TUU131093:TUW131119 UEQ131093:UES131119 UOM131093:UOO131119 UYI131093:UYK131119 VIE131093:VIG131119 VSA131093:VSC131119 WBW131093:WBY131119 WLS131093:WLU131119 WVO131093:WVQ131119 G196629:I196655 JC196629:JE196655 SY196629:TA196655 ACU196629:ACW196655 AMQ196629:AMS196655 AWM196629:AWO196655 BGI196629:BGK196655 BQE196629:BQG196655 CAA196629:CAC196655 CJW196629:CJY196655 CTS196629:CTU196655 DDO196629:DDQ196655 DNK196629:DNM196655 DXG196629:DXI196655 EHC196629:EHE196655 EQY196629:ERA196655 FAU196629:FAW196655 FKQ196629:FKS196655 FUM196629:FUO196655 GEI196629:GEK196655 GOE196629:GOG196655 GYA196629:GYC196655 HHW196629:HHY196655 HRS196629:HRU196655 IBO196629:IBQ196655 ILK196629:ILM196655 IVG196629:IVI196655 JFC196629:JFE196655 JOY196629:JPA196655 JYU196629:JYW196655 KIQ196629:KIS196655 KSM196629:KSO196655 LCI196629:LCK196655 LME196629:LMG196655 LWA196629:LWC196655 MFW196629:MFY196655 MPS196629:MPU196655 MZO196629:MZQ196655 NJK196629:NJM196655 NTG196629:NTI196655 ODC196629:ODE196655 OMY196629:ONA196655 OWU196629:OWW196655 PGQ196629:PGS196655 PQM196629:PQO196655 QAI196629:QAK196655 QKE196629:QKG196655 QUA196629:QUC196655 RDW196629:RDY196655 RNS196629:RNU196655 RXO196629:RXQ196655 SHK196629:SHM196655 SRG196629:SRI196655 TBC196629:TBE196655 TKY196629:TLA196655 TUU196629:TUW196655 UEQ196629:UES196655 UOM196629:UOO196655 UYI196629:UYK196655 VIE196629:VIG196655 VSA196629:VSC196655 WBW196629:WBY196655 WLS196629:WLU196655 WVO196629:WVQ196655 G262165:I262191 JC262165:JE262191 SY262165:TA262191 ACU262165:ACW262191 AMQ262165:AMS262191 AWM262165:AWO262191 BGI262165:BGK262191 BQE262165:BQG262191 CAA262165:CAC262191 CJW262165:CJY262191 CTS262165:CTU262191 DDO262165:DDQ262191 DNK262165:DNM262191 DXG262165:DXI262191 EHC262165:EHE262191 EQY262165:ERA262191 FAU262165:FAW262191 FKQ262165:FKS262191 FUM262165:FUO262191 GEI262165:GEK262191 GOE262165:GOG262191 GYA262165:GYC262191 HHW262165:HHY262191 HRS262165:HRU262191 IBO262165:IBQ262191 ILK262165:ILM262191 IVG262165:IVI262191 JFC262165:JFE262191 JOY262165:JPA262191 JYU262165:JYW262191 KIQ262165:KIS262191 KSM262165:KSO262191 LCI262165:LCK262191 LME262165:LMG262191 LWA262165:LWC262191 MFW262165:MFY262191 MPS262165:MPU262191 MZO262165:MZQ262191 NJK262165:NJM262191 NTG262165:NTI262191 ODC262165:ODE262191 OMY262165:ONA262191 OWU262165:OWW262191 PGQ262165:PGS262191 PQM262165:PQO262191 QAI262165:QAK262191 QKE262165:QKG262191 QUA262165:QUC262191 RDW262165:RDY262191 RNS262165:RNU262191 RXO262165:RXQ262191 SHK262165:SHM262191 SRG262165:SRI262191 TBC262165:TBE262191 TKY262165:TLA262191 TUU262165:TUW262191 UEQ262165:UES262191 UOM262165:UOO262191 UYI262165:UYK262191 VIE262165:VIG262191 VSA262165:VSC262191 WBW262165:WBY262191 WLS262165:WLU262191 WVO262165:WVQ262191 G327701:I327727 JC327701:JE327727 SY327701:TA327727 ACU327701:ACW327727 AMQ327701:AMS327727 AWM327701:AWO327727 BGI327701:BGK327727 BQE327701:BQG327727 CAA327701:CAC327727 CJW327701:CJY327727 CTS327701:CTU327727 DDO327701:DDQ327727 DNK327701:DNM327727 DXG327701:DXI327727 EHC327701:EHE327727 EQY327701:ERA327727 FAU327701:FAW327727 FKQ327701:FKS327727 FUM327701:FUO327727 GEI327701:GEK327727 GOE327701:GOG327727 GYA327701:GYC327727 HHW327701:HHY327727 HRS327701:HRU327727 IBO327701:IBQ327727 ILK327701:ILM327727 IVG327701:IVI327727 JFC327701:JFE327727 JOY327701:JPA327727 JYU327701:JYW327727 KIQ327701:KIS327727 KSM327701:KSO327727 LCI327701:LCK327727 LME327701:LMG327727 LWA327701:LWC327727 MFW327701:MFY327727 MPS327701:MPU327727 MZO327701:MZQ327727 NJK327701:NJM327727 NTG327701:NTI327727 ODC327701:ODE327727 OMY327701:ONA327727 OWU327701:OWW327727 PGQ327701:PGS327727 PQM327701:PQO327727 QAI327701:QAK327727 QKE327701:QKG327727 QUA327701:QUC327727 RDW327701:RDY327727 RNS327701:RNU327727 RXO327701:RXQ327727 SHK327701:SHM327727 SRG327701:SRI327727 TBC327701:TBE327727 TKY327701:TLA327727 TUU327701:TUW327727 UEQ327701:UES327727 UOM327701:UOO327727 UYI327701:UYK327727 VIE327701:VIG327727 VSA327701:VSC327727 WBW327701:WBY327727 WLS327701:WLU327727 WVO327701:WVQ327727 G393237:I393263 JC393237:JE393263 SY393237:TA393263 ACU393237:ACW393263 AMQ393237:AMS393263 AWM393237:AWO393263 BGI393237:BGK393263 BQE393237:BQG393263 CAA393237:CAC393263 CJW393237:CJY393263 CTS393237:CTU393263 DDO393237:DDQ393263 DNK393237:DNM393263 DXG393237:DXI393263 EHC393237:EHE393263 EQY393237:ERA393263 FAU393237:FAW393263 FKQ393237:FKS393263 FUM393237:FUO393263 GEI393237:GEK393263 GOE393237:GOG393263 GYA393237:GYC393263 HHW393237:HHY393263 HRS393237:HRU393263 IBO393237:IBQ393263 ILK393237:ILM393263 IVG393237:IVI393263 JFC393237:JFE393263 JOY393237:JPA393263 JYU393237:JYW393263 KIQ393237:KIS393263 KSM393237:KSO393263 LCI393237:LCK393263 LME393237:LMG393263 LWA393237:LWC393263 MFW393237:MFY393263 MPS393237:MPU393263 MZO393237:MZQ393263 NJK393237:NJM393263 NTG393237:NTI393263 ODC393237:ODE393263 OMY393237:ONA393263 OWU393237:OWW393263 PGQ393237:PGS393263 PQM393237:PQO393263 QAI393237:QAK393263 QKE393237:QKG393263 QUA393237:QUC393263 RDW393237:RDY393263 RNS393237:RNU393263 RXO393237:RXQ393263 SHK393237:SHM393263 SRG393237:SRI393263 TBC393237:TBE393263 TKY393237:TLA393263 TUU393237:TUW393263 UEQ393237:UES393263 UOM393237:UOO393263 UYI393237:UYK393263 VIE393237:VIG393263 VSA393237:VSC393263 WBW393237:WBY393263 WLS393237:WLU393263 WVO393237:WVQ393263 G458773:I458799 JC458773:JE458799 SY458773:TA458799 ACU458773:ACW458799 AMQ458773:AMS458799 AWM458773:AWO458799 BGI458773:BGK458799 BQE458773:BQG458799 CAA458773:CAC458799 CJW458773:CJY458799 CTS458773:CTU458799 DDO458773:DDQ458799 DNK458773:DNM458799 DXG458773:DXI458799 EHC458773:EHE458799 EQY458773:ERA458799 FAU458773:FAW458799 FKQ458773:FKS458799 FUM458773:FUO458799 GEI458773:GEK458799 GOE458773:GOG458799 GYA458773:GYC458799 HHW458773:HHY458799 HRS458773:HRU458799 IBO458773:IBQ458799 ILK458773:ILM458799 IVG458773:IVI458799 JFC458773:JFE458799 JOY458773:JPA458799 JYU458773:JYW458799 KIQ458773:KIS458799 KSM458773:KSO458799 LCI458773:LCK458799 LME458773:LMG458799 LWA458773:LWC458799 MFW458773:MFY458799 MPS458773:MPU458799 MZO458773:MZQ458799 NJK458773:NJM458799 NTG458773:NTI458799 ODC458773:ODE458799 OMY458773:ONA458799 OWU458773:OWW458799 PGQ458773:PGS458799 PQM458773:PQO458799 QAI458773:QAK458799 QKE458773:QKG458799 QUA458773:QUC458799 RDW458773:RDY458799 RNS458773:RNU458799 RXO458773:RXQ458799 SHK458773:SHM458799 SRG458773:SRI458799 TBC458773:TBE458799 TKY458773:TLA458799 TUU458773:TUW458799 UEQ458773:UES458799 UOM458773:UOO458799 UYI458773:UYK458799 VIE458773:VIG458799 VSA458773:VSC458799 WBW458773:WBY458799 WLS458773:WLU458799 WVO458773:WVQ458799 G524309:I524335 JC524309:JE524335 SY524309:TA524335 ACU524309:ACW524335 AMQ524309:AMS524335 AWM524309:AWO524335 BGI524309:BGK524335 BQE524309:BQG524335 CAA524309:CAC524335 CJW524309:CJY524335 CTS524309:CTU524335 DDO524309:DDQ524335 DNK524309:DNM524335 DXG524309:DXI524335 EHC524309:EHE524335 EQY524309:ERA524335 FAU524309:FAW524335 FKQ524309:FKS524335 FUM524309:FUO524335 GEI524309:GEK524335 GOE524309:GOG524335 GYA524309:GYC524335 HHW524309:HHY524335 HRS524309:HRU524335 IBO524309:IBQ524335 ILK524309:ILM524335 IVG524309:IVI524335 JFC524309:JFE524335 JOY524309:JPA524335 JYU524309:JYW524335 KIQ524309:KIS524335 KSM524309:KSO524335 LCI524309:LCK524335 LME524309:LMG524335 LWA524309:LWC524335 MFW524309:MFY524335 MPS524309:MPU524335 MZO524309:MZQ524335 NJK524309:NJM524335 NTG524309:NTI524335 ODC524309:ODE524335 OMY524309:ONA524335 OWU524309:OWW524335 PGQ524309:PGS524335 PQM524309:PQO524335 QAI524309:QAK524335 QKE524309:QKG524335 QUA524309:QUC524335 RDW524309:RDY524335 RNS524309:RNU524335 RXO524309:RXQ524335 SHK524309:SHM524335 SRG524309:SRI524335 TBC524309:TBE524335 TKY524309:TLA524335 TUU524309:TUW524335 UEQ524309:UES524335 UOM524309:UOO524335 UYI524309:UYK524335 VIE524309:VIG524335 VSA524309:VSC524335 WBW524309:WBY524335 WLS524309:WLU524335 WVO524309:WVQ524335 G589845:I589871 JC589845:JE589871 SY589845:TA589871 ACU589845:ACW589871 AMQ589845:AMS589871 AWM589845:AWO589871 BGI589845:BGK589871 BQE589845:BQG589871 CAA589845:CAC589871 CJW589845:CJY589871 CTS589845:CTU589871 DDO589845:DDQ589871 DNK589845:DNM589871 DXG589845:DXI589871 EHC589845:EHE589871 EQY589845:ERA589871 FAU589845:FAW589871 FKQ589845:FKS589871 FUM589845:FUO589871 GEI589845:GEK589871 GOE589845:GOG589871 GYA589845:GYC589871 HHW589845:HHY589871 HRS589845:HRU589871 IBO589845:IBQ589871 ILK589845:ILM589871 IVG589845:IVI589871 JFC589845:JFE589871 JOY589845:JPA589871 JYU589845:JYW589871 KIQ589845:KIS589871 KSM589845:KSO589871 LCI589845:LCK589871 LME589845:LMG589871 LWA589845:LWC589871 MFW589845:MFY589871 MPS589845:MPU589871 MZO589845:MZQ589871 NJK589845:NJM589871 NTG589845:NTI589871 ODC589845:ODE589871 OMY589845:ONA589871 OWU589845:OWW589871 PGQ589845:PGS589871 PQM589845:PQO589871 QAI589845:QAK589871 QKE589845:QKG589871 QUA589845:QUC589871 RDW589845:RDY589871 RNS589845:RNU589871 RXO589845:RXQ589871 SHK589845:SHM589871 SRG589845:SRI589871 TBC589845:TBE589871 TKY589845:TLA589871 TUU589845:TUW589871 UEQ589845:UES589871 UOM589845:UOO589871 UYI589845:UYK589871 VIE589845:VIG589871 VSA589845:VSC589871 WBW589845:WBY589871 WLS589845:WLU589871 WVO589845:WVQ589871 G655381:I655407 JC655381:JE655407 SY655381:TA655407 ACU655381:ACW655407 AMQ655381:AMS655407 AWM655381:AWO655407 BGI655381:BGK655407 BQE655381:BQG655407 CAA655381:CAC655407 CJW655381:CJY655407 CTS655381:CTU655407 DDO655381:DDQ655407 DNK655381:DNM655407 DXG655381:DXI655407 EHC655381:EHE655407 EQY655381:ERA655407 FAU655381:FAW655407 FKQ655381:FKS655407 FUM655381:FUO655407 GEI655381:GEK655407 GOE655381:GOG655407 GYA655381:GYC655407 HHW655381:HHY655407 HRS655381:HRU655407 IBO655381:IBQ655407 ILK655381:ILM655407 IVG655381:IVI655407 JFC655381:JFE655407 JOY655381:JPA655407 JYU655381:JYW655407 KIQ655381:KIS655407 KSM655381:KSO655407 LCI655381:LCK655407 LME655381:LMG655407 LWA655381:LWC655407 MFW655381:MFY655407 MPS655381:MPU655407 MZO655381:MZQ655407 NJK655381:NJM655407 NTG655381:NTI655407 ODC655381:ODE655407 OMY655381:ONA655407 OWU655381:OWW655407 PGQ655381:PGS655407 PQM655381:PQO655407 QAI655381:QAK655407 QKE655381:QKG655407 QUA655381:QUC655407 RDW655381:RDY655407 RNS655381:RNU655407 RXO655381:RXQ655407 SHK655381:SHM655407 SRG655381:SRI655407 TBC655381:TBE655407 TKY655381:TLA655407 TUU655381:TUW655407 UEQ655381:UES655407 UOM655381:UOO655407 UYI655381:UYK655407 VIE655381:VIG655407 VSA655381:VSC655407 WBW655381:WBY655407 WLS655381:WLU655407 WVO655381:WVQ655407 G720917:I720943 JC720917:JE720943 SY720917:TA720943 ACU720917:ACW720943 AMQ720917:AMS720943 AWM720917:AWO720943 BGI720917:BGK720943 BQE720917:BQG720943 CAA720917:CAC720943 CJW720917:CJY720943 CTS720917:CTU720943 DDO720917:DDQ720943 DNK720917:DNM720943 DXG720917:DXI720943 EHC720917:EHE720943 EQY720917:ERA720943 FAU720917:FAW720943 FKQ720917:FKS720943 FUM720917:FUO720943 GEI720917:GEK720943 GOE720917:GOG720943 GYA720917:GYC720943 HHW720917:HHY720943 HRS720917:HRU720943 IBO720917:IBQ720943 ILK720917:ILM720943 IVG720917:IVI720943 JFC720917:JFE720943 JOY720917:JPA720943 JYU720917:JYW720943 KIQ720917:KIS720943 KSM720917:KSO720943 LCI720917:LCK720943 LME720917:LMG720943 LWA720917:LWC720943 MFW720917:MFY720943 MPS720917:MPU720943 MZO720917:MZQ720943 NJK720917:NJM720943 NTG720917:NTI720943 ODC720917:ODE720943 OMY720917:ONA720943 OWU720917:OWW720943 PGQ720917:PGS720943 PQM720917:PQO720943 QAI720917:QAK720943 QKE720917:QKG720943 QUA720917:QUC720943 RDW720917:RDY720943 RNS720917:RNU720943 RXO720917:RXQ720943 SHK720917:SHM720943 SRG720917:SRI720943 TBC720917:TBE720943 TKY720917:TLA720943 TUU720917:TUW720943 UEQ720917:UES720943 UOM720917:UOO720943 UYI720917:UYK720943 VIE720917:VIG720943 VSA720917:VSC720943 WBW720917:WBY720943 WLS720917:WLU720943 WVO720917:WVQ720943 G786453:I786479 JC786453:JE786479 SY786453:TA786479 ACU786453:ACW786479 AMQ786453:AMS786479 AWM786453:AWO786479 BGI786453:BGK786479 BQE786453:BQG786479 CAA786453:CAC786479 CJW786453:CJY786479 CTS786453:CTU786479 DDO786453:DDQ786479 DNK786453:DNM786479 DXG786453:DXI786479 EHC786453:EHE786479 EQY786453:ERA786479 FAU786453:FAW786479 FKQ786453:FKS786479 FUM786453:FUO786479 GEI786453:GEK786479 GOE786453:GOG786479 GYA786453:GYC786479 HHW786453:HHY786479 HRS786453:HRU786479 IBO786453:IBQ786479 ILK786453:ILM786479 IVG786453:IVI786479 JFC786453:JFE786479 JOY786453:JPA786479 JYU786453:JYW786479 KIQ786453:KIS786479 KSM786453:KSO786479 LCI786453:LCK786479 LME786453:LMG786479 LWA786453:LWC786479 MFW786453:MFY786479 MPS786453:MPU786479 MZO786453:MZQ786479 NJK786453:NJM786479 NTG786453:NTI786479 ODC786453:ODE786479 OMY786453:ONA786479 OWU786453:OWW786479 PGQ786453:PGS786479 PQM786453:PQO786479 QAI786453:QAK786479 QKE786453:QKG786479 QUA786453:QUC786479 RDW786453:RDY786479 RNS786453:RNU786479 RXO786453:RXQ786479 SHK786453:SHM786479 SRG786453:SRI786479 TBC786453:TBE786479 TKY786453:TLA786479 TUU786453:TUW786479 UEQ786453:UES786479 UOM786453:UOO786479 UYI786453:UYK786479 VIE786453:VIG786479 VSA786453:VSC786479 WBW786453:WBY786479 WLS786453:WLU786479 WVO786453:WVQ786479 G851989:I852015 JC851989:JE852015 SY851989:TA852015 ACU851989:ACW852015 AMQ851989:AMS852015 AWM851989:AWO852015 BGI851989:BGK852015 BQE851989:BQG852015 CAA851989:CAC852015 CJW851989:CJY852015 CTS851989:CTU852015 DDO851989:DDQ852015 DNK851989:DNM852015 DXG851989:DXI852015 EHC851989:EHE852015 EQY851989:ERA852015 FAU851989:FAW852015 FKQ851989:FKS852015 FUM851989:FUO852015 GEI851989:GEK852015 GOE851989:GOG852015 GYA851989:GYC852015 HHW851989:HHY852015 HRS851989:HRU852015 IBO851989:IBQ852015 ILK851989:ILM852015 IVG851989:IVI852015 JFC851989:JFE852015 JOY851989:JPA852015 JYU851989:JYW852015 KIQ851989:KIS852015 KSM851989:KSO852015 LCI851989:LCK852015 LME851989:LMG852015 LWA851989:LWC852015 MFW851989:MFY852015 MPS851989:MPU852015 MZO851989:MZQ852015 NJK851989:NJM852015 NTG851989:NTI852015 ODC851989:ODE852015 OMY851989:ONA852015 OWU851989:OWW852015 PGQ851989:PGS852015 PQM851989:PQO852015 QAI851989:QAK852015 QKE851989:QKG852015 QUA851989:QUC852015 RDW851989:RDY852015 RNS851989:RNU852015 RXO851989:RXQ852015 SHK851989:SHM852015 SRG851989:SRI852015 TBC851989:TBE852015 TKY851989:TLA852015 TUU851989:TUW852015 UEQ851989:UES852015 UOM851989:UOO852015 UYI851989:UYK852015 VIE851989:VIG852015 VSA851989:VSC852015 WBW851989:WBY852015 WLS851989:WLU852015 WVO851989:WVQ852015 G917525:I917551 JC917525:JE917551 SY917525:TA917551 ACU917525:ACW917551 AMQ917525:AMS917551 AWM917525:AWO917551 BGI917525:BGK917551 BQE917525:BQG917551 CAA917525:CAC917551 CJW917525:CJY917551 CTS917525:CTU917551 DDO917525:DDQ917551 DNK917525:DNM917551 DXG917525:DXI917551 EHC917525:EHE917551 EQY917525:ERA917551 FAU917525:FAW917551 FKQ917525:FKS917551 FUM917525:FUO917551 GEI917525:GEK917551 GOE917525:GOG917551 GYA917525:GYC917551 HHW917525:HHY917551 HRS917525:HRU917551 IBO917525:IBQ917551 ILK917525:ILM917551 IVG917525:IVI917551 JFC917525:JFE917551 JOY917525:JPA917551 JYU917525:JYW917551 KIQ917525:KIS917551 KSM917525:KSO917551 LCI917525:LCK917551 LME917525:LMG917551 LWA917525:LWC917551 MFW917525:MFY917551 MPS917525:MPU917551 MZO917525:MZQ917551 NJK917525:NJM917551 NTG917525:NTI917551 ODC917525:ODE917551 OMY917525:ONA917551 OWU917525:OWW917551 PGQ917525:PGS917551 PQM917525:PQO917551 QAI917525:QAK917551 QKE917525:QKG917551 QUA917525:QUC917551 RDW917525:RDY917551 RNS917525:RNU917551 RXO917525:RXQ917551 SHK917525:SHM917551 SRG917525:SRI917551 TBC917525:TBE917551 TKY917525:TLA917551 TUU917525:TUW917551 UEQ917525:UES917551 UOM917525:UOO917551 UYI917525:UYK917551 VIE917525:VIG917551 VSA917525:VSC917551 WBW917525:WBY917551 WLS917525:WLU917551 WVO917525:WVQ917551 G983061:I983087 JC983061:JE983087 SY983061:TA983087 ACU983061:ACW983087 AMQ983061:AMS983087 AWM983061:AWO983087 BGI983061:BGK983087 BQE983061:BQG983087 CAA983061:CAC983087 CJW983061:CJY983087 CTS983061:CTU983087 DDO983061:DDQ983087 DNK983061:DNM983087 DXG983061:DXI983087 EHC983061:EHE983087 EQY983061:ERA983087 FAU983061:FAW983087 FKQ983061:FKS983087 FUM983061:FUO983087 GEI983061:GEK983087 GOE983061:GOG983087 GYA983061:GYC983087 HHW983061:HHY983087 HRS983061:HRU983087 IBO983061:IBQ983087 ILK983061:ILM983087 IVG983061:IVI983087 JFC983061:JFE983087 JOY983061:JPA983087 JYU983061:JYW983087 KIQ983061:KIS983087 KSM983061:KSO983087 LCI983061:LCK983087 LME983061:LMG983087 LWA983061:LWC983087 MFW983061:MFY983087 MPS983061:MPU983087 MZO983061:MZQ983087 NJK983061:NJM983087 NTG983061:NTI983087 ODC983061:ODE983087 OMY983061:ONA983087 OWU983061:OWW983087 PGQ983061:PGS983087 PQM983061:PQO983087 QAI983061:QAK983087 QKE983061:QKG983087 QUA983061:QUC983087 RDW983061:RDY983087 RNS983061:RNU983087 RXO983061:RXQ983087 SHK983061:SHM983087 SRG983061:SRI983087 TBC983061:TBE983087 TKY983061:TLA983087 TUU983061:TUW983087 UEQ983061:UES983087 UOM983061:UOO983087 UYI983061:UYK983087 VIE983061:VIG983087 VSA983061:VSC983087 WBW983061:WBY983087 WLS983061:WLU983087 WVO983061:WVQ983087 JF22:JF47 TB22:TB47 ACX22:ACX47 AMT22:AMT47 AWP22:AWP47 BGL22:BGL47 BQH22:BQH47 CAD22:CAD47 CJZ22:CJZ47 CTV22:CTV47 DDR22:DDR47 DNN22:DNN47 DXJ22:DXJ47 EHF22:EHF47 ERB22:ERB47 FAX22:FAX47 FKT22:FKT47 FUP22:FUP47 GEL22:GEL47 GOH22:GOH47 GYD22:GYD47 HHZ22:HHZ47 HRV22:HRV47 IBR22:IBR47 ILN22:ILN47 IVJ22:IVJ47 JFF22:JFF47 JPB22:JPB47 JYX22:JYX47 KIT22:KIT47 KSP22:KSP47 LCL22:LCL47 LMH22:LMH47 LWD22:LWD47 MFZ22:MFZ47 MPV22:MPV47 MZR22:MZR47 NJN22:NJN47 NTJ22:NTJ47 ODF22:ODF47 ONB22:ONB47 OWX22:OWX47 PGT22:PGT47 PQP22:PQP47 QAL22:QAL47 QKH22:QKH47 QUD22:QUD47 RDZ22:RDZ47 RNV22:RNV47 RXR22:RXR47 SHN22:SHN47 SRJ22:SRJ47 TBF22:TBF47 TLB22:TLB47 TUX22:TUX47 UET22:UET47 UOP22:UOP47 UYL22:UYL47 VIH22:VIH47 VSD22:VSD47 WBZ22:WBZ47 WLV22:WLV47 WVR22:WVR47 J65558:J65583 JF65558:JF65583 TB65558:TB65583 ACX65558:ACX65583 AMT65558:AMT65583 AWP65558:AWP65583 BGL65558:BGL65583 BQH65558:BQH65583 CAD65558:CAD65583 CJZ65558:CJZ65583 CTV65558:CTV65583 DDR65558:DDR65583 DNN65558:DNN65583 DXJ65558:DXJ65583 EHF65558:EHF65583 ERB65558:ERB65583 FAX65558:FAX65583 FKT65558:FKT65583 FUP65558:FUP65583 GEL65558:GEL65583 GOH65558:GOH65583 GYD65558:GYD65583 HHZ65558:HHZ65583 HRV65558:HRV65583 IBR65558:IBR65583 ILN65558:ILN65583 IVJ65558:IVJ65583 JFF65558:JFF65583 JPB65558:JPB65583 JYX65558:JYX65583 KIT65558:KIT65583 KSP65558:KSP65583 LCL65558:LCL65583 LMH65558:LMH65583 LWD65558:LWD65583 MFZ65558:MFZ65583 MPV65558:MPV65583 MZR65558:MZR65583 NJN65558:NJN65583 NTJ65558:NTJ65583 ODF65558:ODF65583 ONB65558:ONB65583 OWX65558:OWX65583 PGT65558:PGT65583 PQP65558:PQP65583 QAL65558:QAL65583 QKH65558:QKH65583 QUD65558:QUD65583 RDZ65558:RDZ65583 RNV65558:RNV65583 RXR65558:RXR65583 SHN65558:SHN65583 SRJ65558:SRJ65583 TBF65558:TBF65583 TLB65558:TLB65583 TUX65558:TUX65583 UET65558:UET65583 UOP65558:UOP65583 UYL65558:UYL65583 VIH65558:VIH65583 VSD65558:VSD65583 WBZ65558:WBZ65583 WLV65558:WLV65583 WVR65558:WVR65583 J131094:J131119 JF131094:JF131119 TB131094:TB131119 ACX131094:ACX131119 AMT131094:AMT131119 AWP131094:AWP131119 BGL131094:BGL131119 BQH131094:BQH131119 CAD131094:CAD131119 CJZ131094:CJZ131119 CTV131094:CTV131119 DDR131094:DDR131119 DNN131094:DNN131119 DXJ131094:DXJ131119 EHF131094:EHF131119 ERB131094:ERB131119 FAX131094:FAX131119 FKT131094:FKT131119 FUP131094:FUP131119 GEL131094:GEL131119 GOH131094:GOH131119 GYD131094:GYD131119 HHZ131094:HHZ131119 HRV131094:HRV131119 IBR131094:IBR131119 ILN131094:ILN131119 IVJ131094:IVJ131119 JFF131094:JFF131119 JPB131094:JPB131119 JYX131094:JYX131119 KIT131094:KIT131119 KSP131094:KSP131119 LCL131094:LCL131119 LMH131094:LMH131119 LWD131094:LWD131119 MFZ131094:MFZ131119 MPV131094:MPV131119 MZR131094:MZR131119 NJN131094:NJN131119 NTJ131094:NTJ131119 ODF131094:ODF131119 ONB131094:ONB131119 OWX131094:OWX131119 PGT131094:PGT131119 PQP131094:PQP131119 QAL131094:QAL131119 QKH131094:QKH131119 QUD131094:QUD131119 RDZ131094:RDZ131119 RNV131094:RNV131119 RXR131094:RXR131119 SHN131094:SHN131119 SRJ131094:SRJ131119 TBF131094:TBF131119 TLB131094:TLB131119 TUX131094:TUX131119 UET131094:UET131119 UOP131094:UOP131119 UYL131094:UYL131119 VIH131094:VIH131119 VSD131094:VSD131119 WBZ131094:WBZ131119 WLV131094:WLV131119 WVR131094:WVR131119 J196630:J196655 JF196630:JF196655 TB196630:TB196655 ACX196630:ACX196655 AMT196630:AMT196655 AWP196630:AWP196655 BGL196630:BGL196655 BQH196630:BQH196655 CAD196630:CAD196655 CJZ196630:CJZ196655 CTV196630:CTV196655 DDR196630:DDR196655 DNN196630:DNN196655 DXJ196630:DXJ196655 EHF196630:EHF196655 ERB196630:ERB196655 FAX196630:FAX196655 FKT196630:FKT196655 FUP196630:FUP196655 GEL196630:GEL196655 GOH196630:GOH196655 GYD196630:GYD196655 HHZ196630:HHZ196655 HRV196630:HRV196655 IBR196630:IBR196655 ILN196630:ILN196655 IVJ196630:IVJ196655 JFF196630:JFF196655 JPB196630:JPB196655 JYX196630:JYX196655 KIT196630:KIT196655 KSP196630:KSP196655 LCL196630:LCL196655 LMH196630:LMH196655 LWD196630:LWD196655 MFZ196630:MFZ196655 MPV196630:MPV196655 MZR196630:MZR196655 NJN196630:NJN196655 NTJ196630:NTJ196655 ODF196630:ODF196655 ONB196630:ONB196655 OWX196630:OWX196655 PGT196630:PGT196655 PQP196630:PQP196655 QAL196630:QAL196655 QKH196630:QKH196655 QUD196630:QUD196655 RDZ196630:RDZ196655 RNV196630:RNV196655 RXR196630:RXR196655 SHN196630:SHN196655 SRJ196630:SRJ196655 TBF196630:TBF196655 TLB196630:TLB196655 TUX196630:TUX196655 UET196630:UET196655 UOP196630:UOP196655 UYL196630:UYL196655 VIH196630:VIH196655 VSD196630:VSD196655 WBZ196630:WBZ196655 WLV196630:WLV196655 WVR196630:WVR196655 J262166:J262191 JF262166:JF262191 TB262166:TB262191 ACX262166:ACX262191 AMT262166:AMT262191 AWP262166:AWP262191 BGL262166:BGL262191 BQH262166:BQH262191 CAD262166:CAD262191 CJZ262166:CJZ262191 CTV262166:CTV262191 DDR262166:DDR262191 DNN262166:DNN262191 DXJ262166:DXJ262191 EHF262166:EHF262191 ERB262166:ERB262191 FAX262166:FAX262191 FKT262166:FKT262191 FUP262166:FUP262191 GEL262166:GEL262191 GOH262166:GOH262191 GYD262166:GYD262191 HHZ262166:HHZ262191 HRV262166:HRV262191 IBR262166:IBR262191 ILN262166:ILN262191 IVJ262166:IVJ262191 JFF262166:JFF262191 JPB262166:JPB262191 JYX262166:JYX262191 KIT262166:KIT262191 KSP262166:KSP262191 LCL262166:LCL262191 LMH262166:LMH262191 LWD262166:LWD262191 MFZ262166:MFZ262191 MPV262166:MPV262191 MZR262166:MZR262191 NJN262166:NJN262191 NTJ262166:NTJ262191 ODF262166:ODF262191 ONB262166:ONB262191 OWX262166:OWX262191 PGT262166:PGT262191 PQP262166:PQP262191 QAL262166:QAL262191 QKH262166:QKH262191 QUD262166:QUD262191 RDZ262166:RDZ262191 RNV262166:RNV262191 RXR262166:RXR262191 SHN262166:SHN262191 SRJ262166:SRJ262191 TBF262166:TBF262191 TLB262166:TLB262191 TUX262166:TUX262191 UET262166:UET262191 UOP262166:UOP262191 UYL262166:UYL262191 VIH262166:VIH262191 VSD262166:VSD262191 WBZ262166:WBZ262191 WLV262166:WLV262191 WVR262166:WVR262191 J327702:J327727 JF327702:JF327727 TB327702:TB327727 ACX327702:ACX327727 AMT327702:AMT327727 AWP327702:AWP327727 BGL327702:BGL327727 BQH327702:BQH327727 CAD327702:CAD327727 CJZ327702:CJZ327727 CTV327702:CTV327727 DDR327702:DDR327727 DNN327702:DNN327727 DXJ327702:DXJ327727 EHF327702:EHF327727 ERB327702:ERB327727 FAX327702:FAX327727 FKT327702:FKT327727 FUP327702:FUP327727 GEL327702:GEL327727 GOH327702:GOH327727 GYD327702:GYD327727 HHZ327702:HHZ327727 HRV327702:HRV327727 IBR327702:IBR327727 ILN327702:ILN327727 IVJ327702:IVJ327727 JFF327702:JFF327727 JPB327702:JPB327727 JYX327702:JYX327727 KIT327702:KIT327727 KSP327702:KSP327727 LCL327702:LCL327727 LMH327702:LMH327727 LWD327702:LWD327727 MFZ327702:MFZ327727 MPV327702:MPV327727 MZR327702:MZR327727 NJN327702:NJN327727 NTJ327702:NTJ327727 ODF327702:ODF327727 ONB327702:ONB327727 OWX327702:OWX327727 PGT327702:PGT327727 PQP327702:PQP327727 QAL327702:QAL327727 QKH327702:QKH327727 QUD327702:QUD327727 RDZ327702:RDZ327727 RNV327702:RNV327727 RXR327702:RXR327727 SHN327702:SHN327727 SRJ327702:SRJ327727 TBF327702:TBF327727 TLB327702:TLB327727 TUX327702:TUX327727 UET327702:UET327727 UOP327702:UOP327727 UYL327702:UYL327727 VIH327702:VIH327727 VSD327702:VSD327727 WBZ327702:WBZ327727 WLV327702:WLV327727 WVR327702:WVR327727 J393238:J393263 JF393238:JF393263 TB393238:TB393263 ACX393238:ACX393263 AMT393238:AMT393263 AWP393238:AWP393263 BGL393238:BGL393263 BQH393238:BQH393263 CAD393238:CAD393263 CJZ393238:CJZ393263 CTV393238:CTV393263 DDR393238:DDR393263 DNN393238:DNN393263 DXJ393238:DXJ393263 EHF393238:EHF393263 ERB393238:ERB393263 FAX393238:FAX393263 FKT393238:FKT393263 FUP393238:FUP393263 GEL393238:GEL393263 GOH393238:GOH393263 GYD393238:GYD393263 HHZ393238:HHZ393263 HRV393238:HRV393263 IBR393238:IBR393263 ILN393238:ILN393263 IVJ393238:IVJ393263 JFF393238:JFF393263 JPB393238:JPB393263 JYX393238:JYX393263 KIT393238:KIT393263 KSP393238:KSP393263 LCL393238:LCL393263 LMH393238:LMH393263 LWD393238:LWD393263 MFZ393238:MFZ393263 MPV393238:MPV393263 MZR393238:MZR393263 NJN393238:NJN393263 NTJ393238:NTJ393263 ODF393238:ODF393263 ONB393238:ONB393263 OWX393238:OWX393263 PGT393238:PGT393263 PQP393238:PQP393263 QAL393238:QAL393263 QKH393238:QKH393263 QUD393238:QUD393263 RDZ393238:RDZ393263 RNV393238:RNV393263 RXR393238:RXR393263 SHN393238:SHN393263 SRJ393238:SRJ393263 TBF393238:TBF393263 TLB393238:TLB393263 TUX393238:TUX393263 UET393238:UET393263 UOP393238:UOP393263 UYL393238:UYL393263 VIH393238:VIH393263 VSD393238:VSD393263 WBZ393238:WBZ393263 WLV393238:WLV393263 WVR393238:WVR393263 J458774:J458799 JF458774:JF458799 TB458774:TB458799 ACX458774:ACX458799 AMT458774:AMT458799 AWP458774:AWP458799 BGL458774:BGL458799 BQH458774:BQH458799 CAD458774:CAD458799 CJZ458774:CJZ458799 CTV458774:CTV458799 DDR458774:DDR458799 DNN458774:DNN458799 DXJ458774:DXJ458799 EHF458774:EHF458799 ERB458774:ERB458799 FAX458774:FAX458799 FKT458774:FKT458799 FUP458774:FUP458799 GEL458774:GEL458799 GOH458774:GOH458799 GYD458774:GYD458799 HHZ458774:HHZ458799 HRV458774:HRV458799 IBR458774:IBR458799 ILN458774:ILN458799 IVJ458774:IVJ458799 JFF458774:JFF458799 JPB458774:JPB458799 JYX458774:JYX458799 KIT458774:KIT458799 KSP458774:KSP458799 LCL458774:LCL458799 LMH458774:LMH458799 LWD458774:LWD458799 MFZ458774:MFZ458799 MPV458774:MPV458799 MZR458774:MZR458799 NJN458774:NJN458799 NTJ458774:NTJ458799 ODF458774:ODF458799 ONB458774:ONB458799 OWX458774:OWX458799 PGT458774:PGT458799 PQP458774:PQP458799 QAL458774:QAL458799 QKH458774:QKH458799 QUD458774:QUD458799 RDZ458774:RDZ458799 RNV458774:RNV458799 RXR458774:RXR458799 SHN458774:SHN458799 SRJ458774:SRJ458799 TBF458774:TBF458799 TLB458774:TLB458799 TUX458774:TUX458799 UET458774:UET458799 UOP458774:UOP458799 UYL458774:UYL458799 VIH458774:VIH458799 VSD458774:VSD458799 WBZ458774:WBZ458799 WLV458774:WLV458799 WVR458774:WVR458799 J524310:J524335 JF524310:JF524335 TB524310:TB524335 ACX524310:ACX524335 AMT524310:AMT524335 AWP524310:AWP524335 BGL524310:BGL524335 BQH524310:BQH524335 CAD524310:CAD524335 CJZ524310:CJZ524335 CTV524310:CTV524335 DDR524310:DDR524335 DNN524310:DNN524335 DXJ524310:DXJ524335 EHF524310:EHF524335 ERB524310:ERB524335 FAX524310:FAX524335 FKT524310:FKT524335 FUP524310:FUP524335 GEL524310:GEL524335 GOH524310:GOH524335 GYD524310:GYD524335 HHZ524310:HHZ524335 HRV524310:HRV524335 IBR524310:IBR524335 ILN524310:ILN524335 IVJ524310:IVJ524335 JFF524310:JFF524335 JPB524310:JPB524335 JYX524310:JYX524335 KIT524310:KIT524335 KSP524310:KSP524335 LCL524310:LCL524335 LMH524310:LMH524335 LWD524310:LWD524335 MFZ524310:MFZ524335 MPV524310:MPV524335 MZR524310:MZR524335 NJN524310:NJN524335 NTJ524310:NTJ524335 ODF524310:ODF524335 ONB524310:ONB524335 OWX524310:OWX524335 PGT524310:PGT524335 PQP524310:PQP524335 QAL524310:QAL524335 QKH524310:QKH524335 QUD524310:QUD524335 RDZ524310:RDZ524335 RNV524310:RNV524335 RXR524310:RXR524335 SHN524310:SHN524335 SRJ524310:SRJ524335 TBF524310:TBF524335 TLB524310:TLB524335 TUX524310:TUX524335 UET524310:UET524335 UOP524310:UOP524335 UYL524310:UYL524335 VIH524310:VIH524335 VSD524310:VSD524335 WBZ524310:WBZ524335 WLV524310:WLV524335 WVR524310:WVR524335 J589846:J589871 JF589846:JF589871 TB589846:TB589871 ACX589846:ACX589871 AMT589846:AMT589871 AWP589846:AWP589871 BGL589846:BGL589871 BQH589846:BQH589871 CAD589846:CAD589871 CJZ589846:CJZ589871 CTV589846:CTV589871 DDR589846:DDR589871 DNN589846:DNN589871 DXJ589846:DXJ589871 EHF589846:EHF589871 ERB589846:ERB589871 FAX589846:FAX589871 FKT589846:FKT589871 FUP589846:FUP589871 GEL589846:GEL589871 GOH589846:GOH589871 GYD589846:GYD589871 HHZ589846:HHZ589871 HRV589846:HRV589871 IBR589846:IBR589871 ILN589846:ILN589871 IVJ589846:IVJ589871 JFF589846:JFF589871 JPB589846:JPB589871 JYX589846:JYX589871 KIT589846:KIT589871 KSP589846:KSP589871 LCL589846:LCL589871 LMH589846:LMH589871 LWD589846:LWD589871 MFZ589846:MFZ589871 MPV589846:MPV589871 MZR589846:MZR589871 NJN589846:NJN589871 NTJ589846:NTJ589871 ODF589846:ODF589871 ONB589846:ONB589871 OWX589846:OWX589871 PGT589846:PGT589871 PQP589846:PQP589871 QAL589846:QAL589871 QKH589846:QKH589871 QUD589846:QUD589871 RDZ589846:RDZ589871 RNV589846:RNV589871 RXR589846:RXR589871 SHN589846:SHN589871 SRJ589846:SRJ589871 TBF589846:TBF589871 TLB589846:TLB589871 TUX589846:TUX589871 UET589846:UET589871 UOP589846:UOP589871 UYL589846:UYL589871 VIH589846:VIH589871 VSD589846:VSD589871 WBZ589846:WBZ589871 WLV589846:WLV589871 WVR589846:WVR589871 J655382:J655407 JF655382:JF655407 TB655382:TB655407 ACX655382:ACX655407 AMT655382:AMT655407 AWP655382:AWP655407 BGL655382:BGL655407 BQH655382:BQH655407 CAD655382:CAD655407 CJZ655382:CJZ655407 CTV655382:CTV655407 DDR655382:DDR655407 DNN655382:DNN655407 DXJ655382:DXJ655407 EHF655382:EHF655407 ERB655382:ERB655407 FAX655382:FAX655407 FKT655382:FKT655407 FUP655382:FUP655407 GEL655382:GEL655407 GOH655382:GOH655407 GYD655382:GYD655407 HHZ655382:HHZ655407 HRV655382:HRV655407 IBR655382:IBR655407 ILN655382:ILN655407 IVJ655382:IVJ655407 JFF655382:JFF655407 JPB655382:JPB655407 JYX655382:JYX655407 KIT655382:KIT655407 KSP655382:KSP655407 LCL655382:LCL655407 LMH655382:LMH655407 LWD655382:LWD655407 MFZ655382:MFZ655407 MPV655382:MPV655407 MZR655382:MZR655407 NJN655382:NJN655407 NTJ655382:NTJ655407 ODF655382:ODF655407 ONB655382:ONB655407 OWX655382:OWX655407 PGT655382:PGT655407 PQP655382:PQP655407 QAL655382:QAL655407 QKH655382:QKH655407 QUD655382:QUD655407 RDZ655382:RDZ655407 RNV655382:RNV655407 RXR655382:RXR655407 SHN655382:SHN655407 SRJ655382:SRJ655407 TBF655382:TBF655407 TLB655382:TLB655407 TUX655382:TUX655407 UET655382:UET655407 UOP655382:UOP655407 UYL655382:UYL655407 VIH655382:VIH655407 VSD655382:VSD655407 WBZ655382:WBZ655407 WLV655382:WLV655407 WVR655382:WVR655407 J720918:J720943 JF720918:JF720943 TB720918:TB720943 ACX720918:ACX720943 AMT720918:AMT720943 AWP720918:AWP720943 BGL720918:BGL720943 BQH720918:BQH720943 CAD720918:CAD720943 CJZ720918:CJZ720943 CTV720918:CTV720943 DDR720918:DDR720943 DNN720918:DNN720943 DXJ720918:DXJ720943 EHF720918:EHF720943 ERB720918:ERB720943 FAX720918:FAX720943 FKT720918:FKT720943 FUP720918:FUP720943 GEL720918:GEL720943 GOH720918:GOH720943 GYD720918:GYD720943 HHZ720918:HHZ720943 HRV720918:HRV720943 IBR720918:IBR720943 ILN720918:ILN720943 IVJ720918:IVJ720943 JFF720918:JFF720943 JPB720918:JPB720943 JYX720918:JYX720943 KIT720918:KIT720943 KSP720918:KSP720943 LCL720918:LCL720943 LMH720918:LMH720943 LWD720918:LWD720943 MFZ720918:MFZ720943 MPV720918:MPV720943 MZR720918:MZR720943 NJN720918:NJN720943 NTJ720918:NTJ720943 ODF720918:ODF720943 ONB720918:ONB720943 OWX720918:OWX720943 PGT720918:PGT720943 PQP720918:PQP720943 QAL720918:QAL720943 QKH720918:QKH720943 QUD720918:QUD720943 RDZ720918:RDZ720943 RNV720918:RNV720943 RXR720918:RXR720943 SHN720918:SHN720943 SRJ720918:SRJ720943 TBF720918:TBF720943 TLB720918:TLB720943 TUX720918:TUX720943 UET720918:UET720943 UOP720918:UOP720943 UYL720918:UYL720943 VIH720918:VIH720943 VSD720918:VSD720943 WBZ720918:WBZ720943 WLV720918:WLV720943 WVR720918:WVR720943 J786454:J786479 JF786454:JF786479 TB786454:TB786479 ACX786454:ACX786479 AMT786454:AMT786479 AWP786454:AWP786479 BGL786454:BGL786479 BQH786454:BQH786479 CAD786454:CAD786479 CJZ786454:CJZ786479 CTV786454:CTV786479 DDR786454:DDR786479 DNN786454:DNN786479 DXJ786454:DXJ786479 EHF786454:EHF786479 ERB786454:ERB786479 FAX786454:FAX786479 FKT786454:FKT786479 FUP786454:FUP786479 GEL786454:GEL786479 GOH786454:GOH786479 GYD786454:GYD786479 HHZ786454:HHZ786479 HRV786454:HRV786479 IBR786454:IBR786479 ILN786454:ILN786479 IVJ786454:IVJ786479 JFF786454:JFF786479 JPB786454:JPB786479 JYX786454:JYX786479 KIT786454:KIT786479 KSP786454:KSP786479 LCL786454:LCL786479 LMH786454:LMH786479 LWD786454:LWD786479 MFZ786454:MFZ786479 MPV786454:MPV786479 MZR786454:MZR786479 NJN786454:NJN786479 NTJ786454:NTJ786479 ODF786454:ODF786479 ONB786454:ONB786479 OWX786454:OWX786479 PGT786454:PGT786479 PQP786454:PQP786479 QAL786454:QAL786479 QKH786454:QKH786479 QUD786454:QUD786479 RDZ786454:RDZ786479 RNV786454:RNV786479 RXR786454:RXR786479 SHN786454:SHN786479 SRJ786454:SRJ786479 TBF786454:TBF786479 TLB786454:TLB786479 TUX786454:TUX786479 UET786454:UET786479 UOP786454:UOP786479 UYL786454:UYL786479 VIH786454:VIH786479 VSD786454:VSD786479 WBZ786454:WBZ786479 WLV786454:WLV786479 WVR786454:WVR786479 J851990:J852015 JF851990:JF852015 TB851990:TB852015 ACX851990:ACX852015 AMT851990:AMT852015 AWP851990:AWP852015 BGL851990:BGL852015 BQH851990:BQH852015 CAD851990:CAD852015 CJZ851990:CJZ852015 CTV851990:CTV852015 DDR851990:DDR852015 DNN851990:DNN852015 DXJ851990:DXJ852015 EHF851990:EHF852015 ERB851990:ERB852015 FAX851990:FAX852015 FKT851990:FKT852015 FUP851990:FUP852015 GEL851990:GEL852015 GOH851990:GOH852015 GYD851990:GYD852015 HHZ851990:HHZ852015 HRV851990:HRV852015 IBR851990:IBR852015 ILN851990:ILN852015 IVJ851990:IVJ852015 JFF851990:JFF852015 JPB851990:JPB852015 JYX851990:JYX852015 KIT851990:KIT852015 KSP851990:KSP852015 LCL851990:LCL852015 LMH851990:LMH852015 LWD851990:LWD852015 MFZ851990:MFZ852015 MPV851990:MPV852015 MZR851990:MZR852015 NJN851990:NJN852015 NTJ851990:NTJ852015 ODF851990:ODF852015 ONB851990:ONB852015 OWX851990:OWX852015 PGT851990:PGT852015 PQP851990:PQP852015 QAL851990:QAL852015 QKH851990:QKH852015 QUD851990:QUD852015 RDZ851990:RDZ852015 RNV851990:RNV852015 RXR851990:RXR852015 SHN851990:SHN852015 SRJ851990:SRJ852015 TBF851990:TBF852015 TLB851990:TLB852015 TUX851990:TUX852015 UET851990:UET852015 UOP851990:UOP852015 UYL851990:UYL852015 VIH851990:VIH852015 VSD851990:VSD852015 WBZ851990:WBZ852015 WLV851990:WLV852015 WVR851990:WVR852015 J917526:J917551 JF917526:JF917551 TB917526:TB917551 ACX917526:ACX917551 AMT917526:AMT917551 AWP917526:AWP917551 BGL917526:BGL917551 BQH917526:BQH917551 CAD917526:CAD917551 CJZ917526:CJZ917551 CTV917526:CTV917551 DDR917526:DDR917551 DNN917526:DNN917551 DXJ917526:DXJ917551 EHF917526:EHF917551 ERB917526:ERB917551 FAX917526:FAX917551 FKT917526:FKT917551 FUP917526:FUP917551 GEL917526:GEL917551 GOH917526:GOH917551 GYD917526:GYD917551 HHZ917526:HHZ917551 HRV917526:HRV917551 IBR917526:IBR917551 ILN917526:ILN917551 IVJ917526:IVJ917551 JFF917526:JFF917551 JPB917526:JPB917551 JYX917526:JYX917551 KIT917526:KIT917551 KSP917526:KSP917551 LCL917526:LCL917551 LMH917526:LMH917551 LWD917526:LWD917551 MFZ917526:MFZ917551 MPV917526:MPV917551 MZR917526:MZR917551 NJN917526:NJN917551 NTJ917526:NTJ917551 ODF917526:ODF917551 ONB917526:ONB917551 OWX917526:OWX917551 PGT917526:PGT917551 PQP917526:PQP917551 QAL917526:QAL917551 QKH917526:QKH917551 QUD917526:QUD917551 RDZ917526:RDZ917551 RNV917526:RNV917551 RXR917526:RXR917551 SHN917526:SHN917551 SRJ917526:SRJ917551 TBF917526:TBF917551 TLB917526:TLB917551 TUX917526:TUX917551 UET917526:UET917551 UOP917526:UOP917551 UYL917526:UYL917551 VIH917526:VIH917551 VSD917526:VSD917551 WBZ917526:WBZ917551 WLV917526:WLV917551 WVR917526:WVR917551 J983062:J983087 JF983062:JF983087 TB983062:TB983087 ACX983062:ACX983087 AMT983062:AMT983087 AWP983062:AWP983087 BGL983062:BGL983087 BQH983062:BQH983087 CAD983062:CAD983087 CJZ983062:CJZ983087 CTV983062:CTV983087 DDR983062:DDR983087 DNN983062:DNN983087 DXJ983062:DXJ983087 EHF983062:EHF983087 ERB983062:ERB983087 FAX983062:FAX983087 FKT983062:FKT983087 FUP983062:FUP983087 GEL983062:GEL983087 GOH983062:GOH983087 GYD983062:GYD983087 HHZ983062:HHZ983087 HRV983062:HRV983087 IBR983062:IBR983087 ILN983062:ILN983087 IVJ983062:IVJ983087 JFF983062:JFF983087 JPB983062:JPB983087 JYX983062:JYX983087 KIT983062:KIT983087 KSP983062:KSP983087 LCL983062:LCL983087 LMH983062:LMH983087 LWD983062:LWD983087 MFZ983062:MFZ983087 MPV983062:MPV983087 MZR983062:MZR983087 NJN983062:NJN983087 NTJ983062:NTJ983087 ODF983062:ODF983087 ONB983062:ONB983087 OWX983062:OWX983087 PGT983062:PGT983087 PQP983062:PQP983087 QAL983062:QAL983087 QKH983062:QKH983087 QUD983062:QUD983087 RDZ983062:RDZ983087 RNV983062:RNV983087 RXR983062:RXR983087 SHN983062:SHN983087 SRJ983062:SRJ983087 TBF983062:TBF983087 TLB983062:TLB983087 TUX983062:TUX983087 UET983062:UET983087 UOP983062:UOP983087 UYL983062:UYL983087 VIH983062:VIH983087 VSD983062:VSD983087 WBZ983062:WBZ983087 WLV983062:WLV983087 F22:G47 G21 H21:H47 I21:I22 J22 I23:K47 K21:K22 L21:P47 Q21:Q25 R25:S25 S21:S24 R22:R24 Q26:S47 T21:T47 U21:U26 Y27:AA47 W21:W25 V22:V25 X21:X47 Y21:Y26 AB21:AB47 AA21:AA26 Z22:Z26 U27:W47 G50:I76 J51:J76 K50:M76 N51:N76 O50:Q76 R51:R76 S50:U76 V51:V76 W50:Y76 Z51:Z76 AA50:AB76</xm:sqref>
        </x14:dataValidation>
      </x14:dataValidations>
    </ext>
  </extLst>
</worksheet>
</file>

<file path=xl/worksheets/sheet6.xml><?xml version="1.0" encoding="utf-8"?>
<worksheet xmlns="http://schemas.openxmlformats.org/spreadsheetml/2006/main" xmlns:r="http://schemas.openxmlformats.org/officeDocument/2006/relationships">
  <sheetPr>
    <tabColor theme="6" tint="0.39997558519241921"/>
  </sheetPr>
  <dimension ref="A1:S158"/>
  <sheetViews>
    <sheetView workbookViewId="0">
      <selection activeCell="G12" sqref="G12:H12"/>
    </sheetView>
  </sheetViews>
  <sheetFormatPr defaultRowHeight="14.25"/>
  <cols>
    <col min="1" max="1" width="10.85546875" style="1" bestFit="1" customWidth="1"/>
    <col min="2" max="2" width="7.7109375" style="1" bestFit="1" customWidth="1"/>
    <col min="3" max="3" width="41.42578125" style="1" customWidth="1"/>
    <col min="4" max="4" width="6.7109375" style="1" bestFit="1" customWidth="1"/>
    <col min="5" max="5" width="10.5703125" style="1" bestFit="1" customWidth="1"/>
    <col min="6" max="6" width="10.42578125" style="1" bestFit="1" customWidth="1"/>
    <col min="7" max="10" width="10.5703125" style="1" bestFit="1" customWidth="1"/>
    <col min="11" max="11" width="10.140625" style="1" bestFit="1" customWidth="1"/>
    <col min="12" max="16" width="6.7109375" style="1" bestFit="1" customWidth="1"/>
    <col min="17" max="18" width="9.140625" style="1"/>
    <col min="19" max="19" width="9.42578125" style="1" bestFit="1" customWidth="1"/>
    <col min="20" max="256" width="9.140625" style="1"/>
    <col min="257" max="257" width="9.28515625" style="1" customWidth="1"/>
    <col min="258" max="258" width="0" style="1" hidden="1" customWidth="1"/>
    <col min="259" max="259" width="37.42578125" style="1" customWidth="1"/>
    <col min="260" max="260" width="10.42578125" style="1" customWidth="1"/>
    <col min="261" max="266" width="11.7109375" style="1" customWidth="1"/>
    <col min="267" max="267" width="10.140625" style="1" bestFit="1" customWidth="1"/>
    <col min="268" max="512" width="9.140625" style="1"/>
    <col min="513" max="513" width="9.28515625" style="1" customWidth="1"/>
    <col min="514" max="514" width="0" style="1" hidden="1" customWidth="1"/>
    <col min="515" max="515" width="37.42578125" style="1" customWidth="1"/>
    <col min="516" max="516" width="10.42578125" style="1" customWidth="1"/>
    <col min="517" max="522" width="11.7109375" style="1" customWidth="1"/>
    <col min="523" max="523" width="10.140625" style="1" bestFit="1" customWidth="1"/>
    <col min="524" max="768" width="9.140625" style="1"/>
    <col min="769" max="769" width="9.28515625" style="1" customWidth="1"/>
    <col min="770" max="770" width="0" style="1" hidden="1" customWidth="1"/>
    <col min="771" max="771" width="37.42578125" style="1" customWidth="1"/>
    <col min="772" max="772" width="10.42578125" style="1" customWidth="1"/>
    <col min="773" max="778" width="11.7109375" style="1" customWidth="1"/>
    <col min="779" max="779" width="10.140625" style="1" bestFit="1" customWidth="1"/>
    <col min="780" max="1024" width="9.140625" style="1"/>
    <col min="1025" max="1025" width="9.28515625" style="1" customWidth="1"/>
    <col min="1026" max="1026" width="0" style="1" hidden="1" customWidth="1"/>
    <col min="1027" max="1027" width="37.42578125" style="1" customWidth="1"/>
    <col min="1028" max="1028" width="10.42578125" style="1" customWidth="1"/>
    <col min="1029" max="1034" width="11.7109375" style="1" customWidth="1"/>
    <col min="1035" max="1035" width="10.140625" style="1" bestFit="1" customWidth="1"/>
    <col min="1036" max="1280" width="9.140625" style="1"/>
    <col min="1281" max="1281" width="9.28515625" style="1" customWidth="1"/>
    <col min="1282" max="1282" width="0" style="1" hidden="1" customWidth="1"/>
    <col min="1283" max="1283" width="37.42578125" style="1" customWidth="1"/>
    <col min="1284" max="1284" width="10.42578125" style="1" customWidth="1"/>
    <col min="1285" max="1290" width="11.7109375" style="1" customWidth="1"/>
    <col min="1291" max="1291" width="10.140625" style="1" bestFit="1" customWidth="1"/>
    <col min="1292" max="1536" width="9.140625" style="1"/>
    <col min="1537" max="1537" width="9.28515625" style="1" customWidth="1"/>
    <col min="1538" max="1538" width="0" style="1" hidden="1" customWidth="1"/>
    <col min="1539" max="1539" width="37.42578125" style="1" customWidth="1"/>
    <col min="1540" max="1540" width="10.42578125" style="1" customWidth="1"/>
    <col min="1541" max="1546" width="11.7109375" style="1" customWidth="1"/>
    <col min="1547" max="1547" width="10.140625" style="1" bestFit="1" customWidth="1"/>
    <col min="1548" max="1792" width="9.140625" style="1"/>
    <col min="1793" max="1793" width="9.28515625" style="1" customWidth="1"/>
    <col min="1794" max="1794" width="0" style="1" hidden="1" customWidth="1"/>
    <col min="1795" max="1795" width="37.42578125" style="1" customWidth="1"/>
    <col min="1796" max="1796" width="10.42578125" style="1" customWidth="1"/>
    <col min="1797" max="1802" width="11.7109375" style="1" customWidth="1"/>
    <col min="1803" max="1803" width="10.140625" style="1" bestFit="1" customWidth="1"/>
    <col min="1804" max="2048" width="9.140625" style="1"/>
    <col min="2049" max="2049" width="9.28515625" style="1" customWidth="1"/>
    <col min="2050" max="2050" width="0" style="1" hidden="1" customWidth="1"/>
    <col min="2051" max="2051" width="37.42578125" style="1" customWidth="1"/>
    <col min="2052" max="2052" width="10.42578125" style="1" customWidth="1"/>
    <col min="2053" max="2058" width="11.7109375" style="1" customWidth="1"/>
    <col min="2059" max="2059" width="10.140625" style="1" bestFit="1" customWidth="1"/>
    <col min="2060" max="2304" width="9.140625" style="1"/>
    <col min="2305" max="2305" width="9.28515625" style="1" customWidth="1"/>
    <col min="2306" max="2306" width="0" style="1" hidden="1" customWidth="1"/>
    <col min="2307" max="2307" width="37.42578125" style="1" customWidth="1"/>
    <col min="2308" max="2308" width="10.42578125" style="1" customWidth="1"/>
    <col min="2309" max="2314" width="11.7109375" style="1" customWidth="1"/>
    <col min="2315" max="2315" width="10.140625" style="1" bestFit="1" customWidth="1"/>
    <col min="2316" max="2560" width="9.140625" style="1"/>
    <col min="2561" max="2561" width="9.28515625" style="1" customWidth="1"/>
    <col min="2562" max="2562" width="0" style="1" hidden="1" customWidth="1"/>
    <col min="2563" max="2563" width="37.42578125" style="1" customWidth="1"/>
    <col min="2564" max="2564" width="10.42578125" style="1" customWidth="1"/>
    <col min="2565" max="2570" width="11.7109375" style="1" customWidth="1"/>
    <col min="2571" max="2571" width="10.140625" style="1" bestFit="1" customWidth="1"/>
    <col min="2572" max="2816" width="9.140625" style="1"/>
    <col min="2817" max="2817" width="9.28515625" style="1" customWidth="1"/>
    <col min="2818" max="2818" width="0" style="1" hidden="1" customWidth="1"/>
    <col min="2819" max="2819" width="37.42578125" style="1" customWidth="1"/>
    <col min="2820" max="2820" width="10.42578125" style="1" customWidth="1"/>
    <col min="2821" max="2826" width="11.7109375" style="1" customWidth="1"/>
    <col min="2827" max="2827" width="10.140625" style="1" bestFit="1" customWidth="1"/>
    <col min="2828" max="3072" width="9.140625" style="1"/>
    <col min="3073" max="3073" width="9.28515625" style="1" customWidth="1"/>
    <col min="3074" max="3074" width="0" style="1" hidden="1" customWidth="1"/>
    <col min="3075" max="3075" width="37.42578125" style="1" customWidth="1"/>
    <col min="3076" max="3076" width="10.42578125" style="1" customWidth="1"/>
    <col min="3077" max="3082" width="11.7109375" style="1" customWidth="1"/>
    <col min="3083" max="3083" width="10.140625" style="1" bestFit="1" customWidth="1"/>
    <col min="3084" max="3328" width="9.140625" style="1"/>
    <col min="3329" max="3329" width="9.28515625" style="1" customWidth="1"/>
    <col min="3330" max="3330" width="0" style="1" hidden="1" customWidth="1"/>
    <col min="3331" max="3331" width="37.42578125" style="1" customWidth="1"/>
    <col min="3332" max="3332" width="10.42578125" style="1" customWidth="1"/>
    <col min="3333" max="3338" width="11.7109375" style="1" customWidth="1"/>
    <col min="3339" max="3339" width="10.140625" style="1" bestFit="1" customWidth="1"/>
    <col min="3340" max="3584" width="9.140625" style="1"/>
    <col min="3585" max="3585" width="9.28515625" style="1" customWidth="1"/>
    <col min="3586" max="3586" width="0" style="1" hidden="1" customWidth="1"/>
    <col min="3587" max="3587" width="37.42578125" style="1" customWidth="1"/>
    <col min="3588" max="3588" width="10.42578125" style="1" customWidth="1"/>
    <col min="3589" max="3594" width="11.7109375" style="1" customWidth="1"/>
    <col min="3595" max="3595" width="10.140625" style="1" bestFit="1" customWidth="1"/>
    <col min="3596" max="3840" width="9.140625" style="1"/>
    <col min="3841" max="3841" width="9.28515625" style="1" customWidth="1"/>
    <col min="3842" max="3842" width="0" style="1" hidden="1" customWidth="1"/>
    <col min="3843" max="3843" width="37.42578125" style="1" customWidth="1"/>
    <col min="3844" max="3844" width="10.42578125" style="1" customWidth="1"/>
    <col min="3845" max="3850" width="11.7109375" style="1" customWidth="1"/>
    <col min="3851" max="3851" width="10.140625" style="1" bestFit="1" customWidth="1"/>
    <col min="3852" max="4096" width="9.140625" style="1"/>
    <col min="4097" max="4097" width="9.28515625" style="1" customWidth="1"/>
    <col min="4098" max="4098" width="0" style="1" hidden="1" customWidth="1"/>
    <col min="4099" max="4099" width="37.42578125" style="1" customWidth="1"/>
    <col min="4100" max="4100" width="10.42578125" style="1" customWidth="1"/>
    <col min="4101" max="4106" width="11.7109375" style="1" customWidth="1"/>
    <col min="4107" max="4107" width="10.140625" style="1" bestFit="1" customWidth="1"/>
    <col min="4108" max="4352" width="9.140625" style="1"/>
    <col min="4353" max="4353" width="9.28515625" style="1" customWidth="1"/>
    <col min="4354" max="4354" width="0" style="1" hidden="1" customWidth="1"/>
    <col min="4355" max="4355" width="37.42578125" style="1" customWidth="1"/>
    <col min="4356" max="4356" width="10.42578125" style="1" customWidth="1"/>
    <col min="4357" max="4362" width="11.7109375" style="1" customWidth="1"/>
    <col min="4363" max="4363" width="10.140625" style="1" bestFit="1" customWidth="1"/>
    <col min="4364" max="4608" width="9.140625" style="1"/>
    <col min="4609" max="4609" width="9.28515625" style="1" customWidth="1"/>
    <col min="4610" max="4610" width="0" style="1" hidden="1" customWidth="1"/>
    <col min="4611" max="4611" width="37.42578125" style="1" customWidth="1"/>
    <col min="4612" max="4612" width="10.42578125" style="1" customWidth="1"/>
    <col min="4613" max="4618" width="11.7109375" style="1" customWidth="1"/>
    <col min="4619" max="4619" width="10.140625" style="1" bestFit="1" customWidth="1"/>
    <col min="4620" max="4864" width="9.140625" style="1"/>
    <col min="4865" max="4865" width="9.28515625" style="1" customWidth="1"/>
    <col min="4866" max="4866" width="0" style="1" hidden="1" customWidth="1"/>
    <col min="4867" max="4867" width="37.42578125" style="1" customWidth="1"/>
    <col min="4868" max="4868" width="10.42578125" style="1" customWidth="1"/>
    <col min="4869" max="4874" width="11.7109375" style="1" customWidth="1"/>
    <col min="4875" max="4875" width="10.140625" style="1" bestFit="1" customWidth="1"/>
    <col min="4876" max="5120" width="9.140625" style="1"/>
    <col min="5121" max="5121" width="9.28515625" style="1" customWidth="1"/>
    <col min="5122" max="5122" width="0" style="1" hidden="1" customWidth="1"/>
    <col min="5123" max="5123" width="37.42578125" style="1" customWidth="1"/>
    <col min="5124" max="5124" width="10.42578125" style="1" customWidth="1"/>
    <col min="5125" max="5130" width="11.7109375" style="1" customWidth="1"/>
    <col min="5131" max="5131" width="10.140625" style="1" bestFit="1" customWidth="1"/>
    <col min="5132" max="5376" width="9.140625" style="1"/>
    <col min="5377" max="5377" width="9.28515625" style="1" customWidth="1"/>
    <col min="5378" max="5378" width="0" style="1" hidden="1" customWidth="1"/>
    <col min="5379" max="5379" width="37.42578125" style="1" customWidth="1"/>
    <col min="5380" max="5380" width="10.42578125" style="1" customWidth="1"/>
    <col min="5381" max="5386" width="11.7109375" style="1" customWidth="1"/>
    <col min="5387" max="5387" width="10.140625" style="1" bestFit="1" customWidth="1"/>
    <col min="5388" max="5632" width="9.140625" style="1"/>
    <col min="5633" max="5633" width="9.28515625" style="1" customWidth="1"/>
    <col min="5634" max="5634" width="0" style="1" hidden="1" customWidth="1"/>
    <col min="5635" max="5635" width="37.42578125" style="1" customWidth="1"/>
    <col min="5636" max="5636" width="10.42578125" style="1" customWidth="1"/>
    <col min="5637" max="5642" width="11.7109375" style="1" customWidth="1"/>
    <col min="5643" max="5643" width="10.140625" style="1" bestFit="1" customWidth="1"/>
    <col min="5644" max="5888" width="9.140625" style="1"/>
    <col min="5889" max="5889" width="9.28515625" style="1" customWidth="1"/>
    <col min="5890" max="5890" width="0" style="1" hidden="1" customWidth="1"/>
    <col min="5891" max="5891" width="37.42578125" style="1" customWidth="1"/>
    <col min="5892" max="5892" width="10.42578125" style="1" customWidth="1"/>
    <col min="5893" max="5898" width="11.7109375" style="1" customWidth="1"/>
    <col min="5899" max="5899" width="10.140625" style="1" bestFit="1" customWidth="1"/>
    <col min="5900" max="6144" width="9.140625" style="1"/>
    <col min="6145" max="6145" width="9.28515625" style="1" customWidth="1"/>
    <col min="6146" max="6146" width="0" style="1" hidden="1" customWidth="1"/>
    <col min="6147" max="6147" width="37.42578125" style="1" customWidth="1"/>
    <col min="6148" max="6148" width="10.42578125" style="1" customWidth="1"/>
    <col min="6149" max="6154" width="11.7109375" style="1" customWidth="1"/>
    <col min="6155" max="6155" width="10.140625" style="1" bestFit="1" customWidth="1"/>
    <col min="6156" max="6400" width="9.140625" style="1"/>
    <col min="6401" max="6401" width="9.28515625" style="1" customWidth="1"/>
    <col min="6402" max="6402" width="0" style="1" hidden="1" customWidth="1"/>
    <col min="6403" max="6403" width="37.42578125" style="1" customWidth="1"/>
    <col min="6404" max="6404" width="10.42578125" style="1" customWidth="1"/>
    <col min="6405" max="6410" width="11.7109375" style="1" customWidth="1"/>
    <col min="6411" max="6411" width="10.140625" style="1" bestFit="1" customWidth="1"/>
    <col min="6412" max="6656" width="9.140625" style="1"/>
    <col min="6657" max="6657" width="9.28515625" style="1" customWidth="1"/>
    <col min="6658" max="6658" width="0" style="1" hidden="1" customWidth="1"/>
    <col min="6659" max="6659" width="37.42578125" style="1" customWidth="1"/>
    <col min="6660" max="6660" width="10.42578125" style="1" customWidth="1"/>
    <col min="6661" max="6666" width="11.7109375" style="1" customWidth="1"/>
    <col min="6667" max="6667" width="10.140625" style="1" bestFit="1" customWidth="1"/>
    <col min="6668" max="6912" width="9.140625" style="1"/>
    <col min="6913" max="6913" width="9.28515625" style="1" customWidth="1"/>
    <col min="6914" max="6914" width="0" style="1" hidden="1" customWidth="1"/>
    <col min="6915" max="6915" width="37.42578125" style="1" customWidth="1"/>
    <col min="6916" max="6916" width="10.42578125" style="1" customWidth="1"/>
    <col min="6917" max="6922" width="11.7109375" style="1" customWidth="1"/>
    <col min="6923" max="6923" width="10.140625" style="1" bestFit="1" customWidth="1"/>
    <col min="6924" max="7168" width="9.140625" style="1"/>
    <col min="7169" max="7169" width="9.28515625" style="1" customWidth="1"/>
    <col min="7170" max="7170" width="0" style="1" hidden="1" customWidth="1"/>
    <col min="7171" max="7171" width="37.42578125" style="1" customWidth="1"/>
    <col min="7172" max="7172" width="10.42578125" style="1" customWidth="1"/>
    <col min="7173" max="7178" width="11.7109375" style="1" customWidth="1"/>
    <col min="7179" max="7179" width="10.140625" style="1" bestFit="1" customWidth="1"/>
    <col min="7180" max="7424" width="9.140625" style="1"/>
    <col min="7425" max="7425" width="9.28515625" style="1" customWidth="1"/>
    <col min="7426" max="7426" width="0" style="1" hidden="1" customWidth="1"/>
    <col min="7427" max="7427" width="37.42578125" style="1" customWidth="1"/>
    <col min="7428" max="7428" width="10.42578125" style="1" customWidth="1"/>
    <col min="7429" max="7434" width="11.7109375" style="1" customWidth="1"/>
    <col min="7435" max="7435" width="10.140625" style="1" bestFit="1" customWidth="1"/>
    <col min="7436" max="7680" width="9.140625" style="1"/>
    <col min="7681" max="7681" width="9.28515625" style="1" customWidth="1"/>
    <col min="7682" max="7682" width="0" style="1" hidden="1" customWidth="1"/>
    <col min="7683" max="7683" width="37.42578125" style="1" customWidth="1"/>
    <col min="7684" max="7684" width="10.42578125" style="1" customWidth="1"/>
    <col min="7685" max="7690" width="11.7109375" style="1" customWidth="1"/>
    <col min="7691" max="7691" width="10.140625" style="1" bestFit="1" customWidth="1"/>
    <col min="7692" max="7936" width="9.140625" style="1"/>
    <col min="7937" max="7937" width="9.28515625" style="1" customWidth="1"/>
    <col min="7938" max="7938" width="0" style="1" hidden="1" customWidth="1"/>
    <col min="7939" max="7939" width="37.42578125" style="1" customWidth="1"/>
    <col min="7940" max="7940" width="10.42578125" style="1" customWidth="1"/>
    <col min="7941" max="7946" width="11.7109375" style="1" customWidth="1"/>
    <col min="7947" max="7947" width="10.140625" style="1" bestFit="1" customWidth="1"/>
    <col min="7948" max="8192" width="9.140625" style="1"/>
    <col min="8193" max="8193" width="9.28515625" style="1" customWidth="1"/>
    <col min="8194" max="8194" width="0" style="1" hidden="1" customWidth="1"/>
    <col min="8195" max="8195" width="37.42578125" style="1" customWidth="1"/>
    <col min="8196" max="8196" width="10.42578125" style="1" customWidth="1"/>
    <col min="8197" max="8202" width="11.7109375" style="1" customWidth="1"/>
    <col min="8203" max="8203" width="10.140625" style="1" bestFit="1" customWidth="1"/>
    <col min="8204" max="8448" width="9.140625" style="1"/>
    <col min="8449" max="8449" width="9.28515625" style="1" customWidth="1"/>
    <col min="8450" max="8450" width="0" style="1" hidden="1" customWidth="1"/>
    <col min="8451" max="8451" width="37.42578125" style="1" customWidth="1"/>
    <col min="8452" max="8452" width="10.42578125" style="1" customWidth="1"/>
    <col min="8453" max="8458" width="11.7109375" style="1" customWidth="1"/>
    <col min="8459" max="8459" width="10.140625" style="1" bestFit="1" customWidth="1"/>
    <col min="8460" max="8704" width="9.140625" style="1"/>
    <col min="8705" max="8705" width="9.28515625" style="1" customWidth="1"/>
    <col min="8706" max="8706" width="0" style="1" hidden="1" customWidth="1"/>
    <col min="8707" max="8707" width="37.42578125" style="1" customWidth="1"/>
    <col min="8708" max="8708" width="10.42578125" style="1" customWidth="1"/>
    <col min="8709" max="8714" width="11.7109375" style="1" customWidth="1"/>
    <col min="8715" max="8715" width="10.140625" style="1" bestFit="1" customWidth="1"/>
    <col min="8716" max="8960" width="9.140625" style="1"/>
    <col min="8961" max="8961" width="9.28515625" style="1" customWidth="1"/>
    <col min="8962" max="8962" width="0" style="1" hidden="1" customWidth="1"/>
    <col min="8963" max="8963" width="37.42578125" style="1" customWidth="1"/>
    <col min="8964" max="8964" width="10.42578125" style="1" customWidth="1"/>
    <col min="8965" max="8970" width="11.7109375" style="1" customWidth="1"/>
    <col min="8971" max="8971" width="10.140625" style="1" bestFit="1" customWidth="1"/>
    <col min="8972" max="9216" width="9.140625" style="1"/>
    <col min="9217" max="9217" width="9.28515625" style="1" customWidth="1"/>
    <col min="9218" max="9218" width="0" style="1" hidden="1" customWidth="1"/>
    <col min="9219" max="9219" width="37.42578125" style="1" customWidth="1"/>
    <col min="9220" max="9220" width="10.42578125" style="1" customWidth="1"/>
    <col min="9221" max="9226" width="11.7109375" style="1" customWidth="1"/>
    <col min="9227" max="9227" width="10.140625" style="1" bestFit="1" customWidth="1"/>
    <col min="9228" max="9472" width="9.140625" style="1"/>
    <col min="9473" max="9473" width="9.28515625" style="1" customWidth="1"/>
    <col min="9474" max="9474" width="0" style="1" hidden="1" customWidth="1"/>
    <col min="9475" max="9475" width="37.42578125" style="1" customWidth="1"/>
    <col min="9476" max="9476" width="10.42578125" style="1" customWidth="1"/>
    <col min="9477" max="9482" width="11.7109375" style="1" customWidth="1"/>
    <col min="9483" max="9483" width="10.140625" style="1" bestFit="1" customWidth="1"/>
    <col min="9484" max="9728" width="9.140625" style="1"/>
    <col min="9729" max="9729" width="9.28515625" style="1" customWidth="1"/>
    <col min="9730" max="9730" width="0" style="1" hidden="1" customWidth="1"/>
    <col min="9731" max="9731" width="37.42578125" style="1" customWidth="1"/>
    <col min="9732" max="9732" width="10.42578125" style="1" customWidth="1"/>
    <col min="9733" max="9738" width="11.7109375" style="1" customWidth="1"/>
    <col min="9739" max="9739" width="10.140625" style="1" bestFit="1" customWidth="1"/>
    <col min="9740" max="9984" width="9.140625" style="1"/>
    <col min="9985" max="9985" width="9.28515625" style="1" customWidth="1"/>
    <col min="9986" max="9986" width="0" style="1" hidden="1" customWidth="1"/>
    <col min="9987" max="9987" width="37.42578125" style="1" customWidth="1"/>
    <col min="9988" max="9988" width="10.42578125" style="1" customWidth="1"/>
    <col min="9989" max="9994" width="11.7109375" style="1" customWidth="1"/>
    <col min="9995" max="9995" width="10.140625" style="1" bestFit="1" customWidth="1"/>
    <col min="9996" max="10240" width="9.140625" style="1"/>
    <col min="10241" max="10241" width="9.28515625" style="1" customWidth="1"/>
    <col min="10242" max="10242" width="0" style="1" hidden="1" customWidth="1"/>
    <col min="10243" max="10243" width="37.42578125" style="1" customWidth="1"/>
    <col min="10244" max="10244" width="10.42578125" style="1" customWidth="1"/>
    <col min="10245" max="10250" width="11.7109375" style="1" customWidth="1"/>
    <col min="10251" max="10251" width="10.140625" style="1" bestFit="1" customWidth="1"/>
    <col min="10252" max="10496" width="9.140625" style="1"/>
    <col min="10497" max="10497" width="9.28515625" style="1" customWidth="1"/>
    <col min="10498" max="10498" width="0" style="1" hidden="1" customWidth="1"/>
    <col min="10499" max="10499" width="37.42578125" style="1" customWidth="1"/>
    <col min="10500" max="10500" width="10.42578125" style="1" customWidth="1"/>
    <col min="10501" max="10506" width="11.7109375" style="1" customWidth="1"/>
    <col min="10507" max="10507" width="10.140625" style="1" bestFit="1" customWidth="1"/>
    <col min="10508" max="10752" width="9.140625" style="1"/>
    <col min="10753" max="10753" width="9.28515625" style="1" customWidth="1"/>
    <col min="10754" max="10754" width="0" style="1" hidden="1" customWidth="1"/>
    <col min="10755" max="10755" width="37.42578125" style="1" customWidth="1"/>
    <col min="10756" max="10756" width="10.42578125" style="1" customWidth="1"/>
    <col min="10757" max="10762" width="11.7109375" style="1" customWidth="1"/>
    <col min="10763" max="10763" width="10.140625" style="1" bestFit="1" customWidth="1"/>
    <col min="10764" max="11008" width="9.140625" style="1"/>
    <col min="11009" max="11009" width="9.28515625" style="1" customWidth="1"/>
    <col min="11010" max="11010" width="0" style="1" hidden="1" customWidth="1"/>
    <col min="11011" max="11011" width="37.42578125" style="1" customWidth="1"/>
    <col min="11012" max="11012" width="10.42578125" style="1" customWidth="1"/>
    <col min="11013" max="11018" width="11.7109375" style="1" customWidth="1"/>
    <col min="11019" max="11019" width="10.140625" style="1" bestFit="1" customWidth="1"/>
    <col min="11020" max="11264" width="9.140625" style="1"/>
    <col min="11265" max="11265" width="9.28515625" style="1" customWidth="1"/>
    <col min="11266" max="11266" width="0" style="1" hidden="1" customWidth="1"/>
    <col min="11267" max="11267" width="37.42578125" style="1" customWidth="1"/>
    <col min="11268" max="11268" width="10.42578125" style="1" customWidth="1"/>
    <col min="11269" max="11274" width="11.7109375" style="1" customWidth="1"/>
    <col min="11275" max="11275" width="10.140625" style="1" bestFit="1" customWidth="1"/>
    <col min="11276" max="11520" width="9.140625" style="1"/>
    <col min="11521" max="11521" width="9.28515625" style="1" customWidth="1"/>
    <col min="11522" max="11522" width="0" style="1" hidden="1" customWidth="1"/>
    <col min="11523" max="11523" width="37.42578125" style="1" customWidth="1"/>
    <col min="11524" max="11524" width="10.42578125" style="1" customWidth="1"/>
    <col min="11525" max="11530" width="11.7109375" style="1" customWidth="1"/>
    <col min="11531" max="11531" width="10.140625" style="1" bestFit="1" customWidth="1"/>
    <col min="11532" max="11776" width="9.140625" style="1"/>
    <col min="11777" max="11777" width="9.28515625" style="1" customWidth="1"/>
    <col min="11778" max="11778" width="0" style="1" hidden="1" customWidth="1"/>
    <col min="11779" max="11779" width="37.42578125" style="1" customWidth="1"/>
    <col min="11780" max="11780" width="10.42578125" style="1" customWidth="1"/>
    <col min="11781" max="11786" width="11.7109375" style="1" customWidth="1"/>
    <col min="11787" max="11787" width="10.140625" style="1" bestFit="1" customWidth="1"/>
    <col min="11788" max="12032" width="9.140625" style="1"/>
    <col min="12033" max="12033" width="9.28515625" style="1" customWidth="1"/>
    <col min="12034" max="12034" width="0" style="1" hidden="1" customWidth="1"/>
    <col min="12035" max="12035" width="37.42578125" style="1" customWidth="1"/>
    <col min="12036" max="12036" width="10.42578125" style="1" customWidth="1"/>
    <col min="12037" max="12042" width="11.7109375" style="1" customWidth="1"/>
    <col min="12043" max="12043" width="10.140625" style="1" bestFit="1" customWidth="1"/>
    <col min="12044" max="12288" width="9.140625" style="1"/>
    <col min="12289" max="12289" width="9.28515625" style="1" customWidth="1"/>
    <col min="12290" max="12290" width="0" style="1" hidden="1" customWidth="1"/>
    <col min="12291" max="12291" width="37.42578125" style="1" customWidth="1"/>
    <col min="12292" max="12292" width="10.42578125" style="1" customWidth="1"/>
    <col min="12293" max="12298" width="11.7109375" style="1" customWidth="1"/>
    <col min="12299" max="12299" width="10.140625" style="1" bestFit="1" customWidth="1"/>
    <col min="12300" max="12544" width="9.140625" style="1"/>
    <col min="12545" max="12545" width="9.28515625" style="1" customWidth="1"/>
    <col min="12546" max="12546" width="0" style="1" hidden="1" customWidth="1"/>
    <col min="12547" max="12547" width="37.42578125" style="1" customWidth="1"/>
    <col min="12548" max="12548" width="10.42578125" style="1" customWidth="1"/>
    <col min="12549" max="12554" width="11.7109375" style="1" customWidth="1"/>
    <col min="12555" max="12555" width="10.140625" style="1" bestFit="1" customWidth="1"/>
    <col min="12556" max="12800" width="9.140625" style="1"/>
    <col min="12801" max="12801" width="9.28515625" style="1" customWidth="1"/>
    <col min="12802" max="12802" width="0" style="1" hidden="1" customWidth="1"/>
    <col min="12803" max="12803" width="37.42578125" style="1" customWidth="1"/>
    <col min="12804" max="12804" width="10.42578125" style="1" customWidth="1"/>
    <col min="12805" max="12810" width="11.7109375" style="1" customWidth="1"/>
    <col min="12811" max="12811" width="10.140625" style="1" bestFit="1" customWidth="1"/>
    <col min="12812" max="13056" width="9.140625" style="1"/>
    <col min="13057" max="13057" width="9.28515625" style="1" customWidth="1"/>
    <col min="13058" max="13058" width="0" style="1" hidden="1" customWidth="1"/>
    <col min="13059" max="13059" width="37.42578125" style="1" customWidth="1"/>
    <col min="13060" max="13060" width="10.42578125" style="1" customWidth="1"/>
    <col min="13061" max="13066" width="11.7109375" style="1" customWidth="1"/>
    <col min="13067" max="13067" width="10.140625" style="1" bestFit="1" customWidth="1"/>
    <col min="13068" max="13312" width="9.140625" style="1"/>
    <col min="13313" max="13313" width="9.28515625" style="1" customWidth="1"/>
    <col min="13314" max="13314" width="0" style="1" hidden="1" customWidth="1"/>
    <col min="13315" max="13315" width="37.42578125" style="1" customWidth="1"/>
    <col min="13316" max="13316" width="10.42578125" style="1" customWidth="1"/>
    <col min="13317" max="13322" width="11.7109375" style="1" customWidth="1"/>
    <col min="13323" max="13323" width="10.140625" style="1" bestFit="1" customWidth="1"/>
    <col min="13324" max="13568" width="9.140625" style="1"/>
    <col min="13569" max="13569" width="9.28515625" style="1" customWidth="1"/>
    <col min="13570" max="13570" width="0" style="1" hidden="1" customWidth="1"/>
    <col min="13571" max="13571" width="37.42578125" style="1" customWidth="1"/>
    <col min="13572" max="13572" width="10.42578125" style="1" customWidth="1"/>
    <col min="13573" max="13578" width="11.7109375" style="1" customWidth="1"/>
    <col min="13579" max="13579" width="10.140625" style="1" bestFit="1" customWidth="1"/>
    <col min="13580" max="13824" width="9.140625" style="1"/>
    <col min="13825" max="13825" width="9.28515625" style="1" customWidth="1"/>
    <col min="13826" max="13826" width="0" style="1" hidden="1" customWidth="1"/>
    <col min="13827" max="13827" width="37.42578125" style="1" customWidth="1"/>
    <col min="13828" max="13828" width="10.42578125" style="1" customWidth="1"/>
    <col min="13829" max="13834" width="11.7109375" style="1" customWidth="1"/>
    <col min="13835" max="13835" width="10.140625" style="1" bestFit="1" customWidth="1"/>
    <col min="13836" max="14080" width="9.140625" style="1"/>
    <col min="14081" max="14081" width="9.28515625" style="1" customWidth="1"/>
    <col min="14082" max="14082" width="0" style="1" hidden="1" customWidth="1"/>
    <col min="14083" max="14083" width="37.42578125" style="1" customWidth="1"/>
    <col min="14084" max="14084" width="10.42578125" style="1" customWidth="1"/>
    <col min="14085" max="14090" width="11.7109375" style="1" customWidth="1"/>
    <col min="14091" max="14091" width="10.140625" style="1" bestFit="1" customWidth="1"/>
    <col min="14092" max="14336" width="9.140625" style="1"/>
    <col min="14337" max="14337" width="9.28515625" style="1" customWidth="1"/>
    <col min="14338" max="14338" width="0" style="1" hidden="1" customWidth="1"/>
    <col min="14339" max="14339" width="37.42578125" style="1" customWidth="1"/>
    <col min="14340" max="14340" width="10.42578125" style="1" customWidth="1"/>
    <col min="14341" max="14346" width="11.7109375" style="1" customWidth="1"/>
    <col min="14347" max="14347" width="10.140625" style="1" bestFit="1" customWidth="1"/>
    <col min="14348" max="14592" width="9.140625" style="1"/>
    <col min="14593" max="14593" width="9.28515625" style="1" customWidth="1"/>
    <col min="14594" max="14594" width="0" style="1" hidden="1" customWidth="1"/>
    <col min="14595" max="14595" width="37.42578125" style="1" customWidth="1"/>
    <col min="14596" max="14596" width="10.42578125" style="1" customWidth="1"/>
    <col min="14597" max="14602" width="11.7109375" style="1" customWidth="1"/>
    <col min="14603" max="14603" width="10.140625" style="1" bestFit="1" customWidth="1"/>
    <col min="14604" max="14848" width="9.140625" style="1"/>
    <col min="14849" max="14849" width="9.28515625" style="1" customWidth="1"/>
    <col min="14850" max="14850" width="0" style="1" hidden="1" customWidth="1"/>
    <col min="14851" max="14851" width="37.42578125" style="1" customWidth="1"/>
    <col min="14852" max="14852" width="10.42578125" style="1" customWidth="1"/>
    <col min="14853" max="14858" width="11.7109375" style="1" customWidth="1"/>
    <col min="14859" max="14859" width="10.140625" style="1" bestFit="1" customWidth="1"/>
    <col min="14860" max="15104" width="9.140625" style="1"/>
    <col min="15105" max="15105" width="9.28515625" style="1" customWidth="1"/>
    <col min="15106" max="15106" width="0" style="1" hidden="1" customWidth="1"/>
    <col min="15107" max="15107" width="37.42578125" style="1" customWidth="1"/>
    <col min="15108" max="15108" width="10.42578125" style="1" customWidth="1"/>
    <col min="15109" max="15114" width="11.7109375" style="1" customWidth="1"/>
    <col min="15115" max="15115" width="10.140625" style="1" bestFit="1" customWidth="1"/>
    <col min="15116" max="15360" width="9.140625" style="1"/>
    <col min="15361" max="15361" width="9.28515625" style="1" customWidth="1"/>
    <col min="15362" max="15362" width="0" style="1" hidden="1" customWidth="1"/>
    <col min="15363" max="15363" width="37.42578125" style="1" customWidth="1"/>
    <col min="15364" max="15364" width="10.42578125" style="1" customWidth="1"/>
    <col min="15365" max="15370" width="11.7109375" style="1" customWidth="1"/>
    <col min="15371" max="15371" width="10.140625" style="1" bestFit="1" customWidth="1"/>
    <col min="15372" max="15616" width="9.140625" style="1"/>
    <col min="15617" max="15617" width="9.28515625" style="1" customWidth="1"/>
    <col min="15618" max="15618" width="0" style="1" hidden="1" customWidth="1"/>
    <col min="15619" max="15619" width="37.42578125" style="1" customWidth="1"/>
    <col min="15620" max="15620" width="10.42578125" style="1" customWidth="1"/>
    <col min="15621" max="15626" width="11.7109375" style="1" customWidth="1"/>
    <col min="15627" max="15627" width="10.140625" style="1" bestFit="1" customWidth="1"/>
    <col min="15628" max="15872" width="9.140625" style="1"/>
    <col min="15873" max="15873" width="9.28515625" style="1" customWidth="1"/>
    <col min="15874" max="15874" width="0" style="1" hidden="1" customWidth="1"/>
    <col min="15875" max="15875" width="37.42578125" style="1" customWidth="1"/>
    <col min="15876" max="15876" width="10.42578125" style="1" customWidth="1"/>
    <col min="15877" max="15882" width="11.7109375" style="1" customWidth="1"/>
    <col min="15883" max="15883" width="10.140625" style="1" bestFit="1" customWidth="1"/>
    <col min="15884" max="16128" width="9.140625" style="1"/>
    <col min="16129" max="16129" width="9.28515625" style="1" customWidth="1"/>
    <col min="16130" max="16130" width="0" style="1" hidden="1" customWidth="1"/>
    <col min="16131" max="16131" width="37.42578125" style="1" customWidth="1"/>
    <col min="16132" max="16132" width="10.42578125" style="1" customWidth="1"/>
    <col min="16133" max="16138" width="11.7109375" style="1" customWidth="1"/>
    <col min="16139" max="16139" width="10.140625" style="1" bestFit="1" customWidth="1"/>
    <col min="16140" max="16384" width="9.140625" style="1"/>
  </cols>
  <sheetData>
    <row r="1" spans="1:19">
      <c r="A1" s="73" t="s">
        <v>110</v>
      </c>
    </row>
    <row r="2" spans="1:19">
      <c r="B2" s="13"/>
      <c r="C2" s="13" t="s">
        <v>178</v>
      </c>
    </row>
    <row r="3" spans="1:19" ht="15" thickBot="1">
      <c r="B3" s="13"/>
      <c r="C3" s="13"/>
    </row>
    <row r="4" spans="1:19" ht="15" thickBot="1">
      <c r="D4" s="13"/>
      <c r="K4" s="969" t="s">
        <v>114</v>
      </c>
      <c r="L4" s="970"/>
      <c r="M4" s="970"/>
      <c r="N4" s="970"/>
      <c r="O4" s="970"/>
      <c r="P4" s="971"/>
    </row>
    <row r="5" spans="1:19" s="562" customFormat="1" ht="29.25" thickBot="1">
      <c r="B5" s="563" t="s">
        <v>115</v>
      </c>
      <c r="C5" s="88" t="s">
        <v>116</v>
      </c>
      <c r="D5" s="88" t="s">
        <v>117</v>
      </c>
      <c r="E5" s="89" t="s">
        <v>118</v>
      </c>
      <c r="F5" s="89" t="s">
        <v>119</v>
      </c>
      <c r="G5" s="89" t="s">
        <v>120</v>
      </c>
      <c r="H5" s="89" t="s">
        <v>121</v>
      </c>
      <c r="I5" s="89" t="s">
        <v>122</v>
      </c>
      <c r="J5" s="89" t="s">
        <v>123</v>
      </c>
      <c r="K5" s="344" t="str">
        <f t="shared" ref="K5:P5" si="0">E5</f>
        <v>Base Year</v>
      </c>
      <c r="L5" s="344" t="str">
        <f t="shared" si="0"/>
        <v>Year 1</v>
      </c>
      <c r="M5" s="344" t="str">
        <f t="shared" si="0"/>
        <v>Year 2</v>
      </c>
      <c r="N5" s="344" t="str">
        <f t="shared" si="0"/>
        <v>Year 3</v>
      </c>
      <c r="O5" s="344" t="str">
        <f t="shared" si="0"/>
        <v>Year 4</v>
      </c>
      <c r="P5" s="344" t="str">
        <f t="shared" si="0"/>
        <v>Year 5</v>
      </c>
    </row>
    <row r="6" spans="1:19">
      <c r="B6" s="91"/>
      <c r="C6" s="90" t="s">
        <v>179</v>
      </c>
      <c r="D6" s="91"/>
      <c r="E6" s="92"/>
      <c r="F6" s="93"/>
      <c r="G6" s="92"/>
      <c r="H6" s="93"/>
      <c r="I6" s="92"/>
      <c r="J6" s="93"/>
      <c r="K6" s="564"/>
      <c r="L6" s="564"/>
      <c r="M6" s="564"/>
      <c r="N6" s="564"/>
      <c r="O6" s="564"/>
      <c r="P6" s="564"/>
    </row>
    <row r="7" spans="1:19" s="234" customFormat="1" ht="20.100000000000001" customHeight="1">
      <c r="B7" s="291">
        <v>10002</v>
      </c>
      <c r="C7" s="241" t="s">
        <v>180</v>
      </c>
      <c r="D7" s="242"/>
      <c r="E7" s="243">
        <v>12347.499864649002</v>
      </c>
      <c r="F7" s="243">
        <v>15182.532497597556</v>
      </c>
      <c r="G7" s="243">
        <v>21594.897062778626</v>
      </c>
      <c r="H7" s="243">
        <v>27914.578460951794</v>
      </c>
      <c r="I7" s="243">
        <v>31022.399939417723</v>
      </c>
      <c r="J7" s="243">
        <v>34256.08522608412</v>
      </c>
      <c r="K7" s="565"/>
      <c r="L7" s="565"/>
      <c r="M7" s="565"/>
      <c r="N7" s="565"/>
      <c r="O7" s="565"/>
      <c r="P7" s="565"/>
    </row>
    <row r="8" spans="1:19" s="234" customFormat="1" ht="20.100000000000001" customHeight="1" thickBot="1">
      <c r="B8" s="291">
        <v>10003</v>
      </c>
      <c r="C8" s="244" t="s">
        <v>503</v>
      </c>
      <c r="D8" s="242"/>
      <c r="E8" s="243">
        <v>5453.6154844444409</v>
      </c>
      <c r="F8" s="243">
        <v>5956.6385335580544</v>
      </c>
      <c r="G8" s="243">
        <v>6599.2254326262937</v>
      </c>
      <c r="H8" s="243">
        <v>7572.7878246101645</v>
      </c>
      <c r="I8" s="243">
        <v>8868.6317699556894</v>
      </c>
      <c r="J8" s="243">
        <v>10311.326163066869</v>
      </c>
      <c r="K8" s="566"/>
      <c r="L8" s="566"/>
      <c r="M8" s="566"/>
      <c r="N8" s="566"/>
      <c r="O8" s="566"/>
      <c r="P8" s="566"/>
    </row>
    <row r="9" spans="1:19" s="568" customFormat="1" ht="20.100000000000001" customHeight="1" thickBot="1">
      <c r="A9" s="234"/>
      <c r="B9" s="291">
        <v>10004</v>
      </c>
      <c r="C9" s="96" t="s">
        <v>181</v>
      </c>
      <c r="D9" s="242"/>
      <c r="E9" s="245">
        <f>E7-E8</f>
        <v>6893.8843802045612</v>
      </c>
      <c r="F9" s="245">
        <f t="shared" ref="F9:J9" si="1">F7-F8</f>
        <v>9225.893964039502</v>
      </c>
      <c r="G9" s="245">
        <f t="shared" si="1"/>
        <v>14995.671630152332</v>
      </c>
      <c r="H9" s="245">
        <f t="shared" si="1"/>
        <v>20341.79063634163</v>
      </c>
      <c r="I9" s="245">
        <f t="shared" si="1"/>
        <v>22153.768169462033</v>
      </c>
      <c r="J9" s="245">
        <f t="shared" si="1"/>
        <v>23944.759063017249</v>
      </c>
      <c r="K9" s="567"/>
      <c r="L9" s="567"/>
      <c r="M9" s="567"/>
      <c r="N9" s="567"/>
      <c r="O9" s="567"/>
      <c r="P9" s="567"/>
      <c r="S9" s="568">
        <f>24-21</f>
        <v>3</v>
      </c>
    </row>
    <row r="10" spans="1:19" s="568" customFormat="1" ht="20.100000000000001" customHeight="1">
      <c r="B10" s="569">
        <v>10005</v>
      </c>
      <c r="C10" s="95" t="s">
        <v>182</v>
      </c>
      <c r="D10" s="242"/>
      <c r="E10" s="246">
        <v>3442.1790938595586</v>
      </c>
      <c r="F10" s="246">
        <v>5528.8784265730392</v>
      </c>
      <c r="G10" s="246">
        <v>4386.5999259999999</v>
      </c>
      <c r="H10" s="246">
        <v>1246.3109425999992</v>
      </c>
      <c r="I10" s="246">
        <v>1332.3919494999993</v>
      </c>
      <c r="J10" s="246">
        <v>1469.3599999999997</v>
      </c>
      <c r="K10" s="570"/>
      <c r="L10" s="570"/>
      <c r="M10" s="570"/>
      <c r="N10" s="570"/>
      <c r="O10" s="570"/>
      <c r="P10" s="570"/>
      <c r="S10" s="568">
        <f>24+S9</f>
        <v>27</v>
      </c>
    </row>
    <row r="11" spans="1:19" s="568" customFormat="1" ht="20.100000000000001" customHeight="1">
      <c r="A11" s="234"/>
      <c r="B11" s="291">
        <v>10006</v>
      </c>
      <c r="C11" s="95" t="s">
        <v>183</v>
      </c>
      <c r="D11" s="242"/>
      <c r="E11" s="246">
        <v>146.74040000000002</v>
      </c>
      <c r="F11" s="246">
        <v>146.74040000000002</v>
      </c>
      <c r="G11" s="246">
        <v>146.74040000000002</v>
      </c>
      <c r="H11" s="246">
        <v>146.74040000000002</v>
      </c>
      <c r="I11" s="246">
        <v>146.74040000000002</v>
      </c>
      <c r="J11" s="246">
        <v>146.74040000000002</v>
      </c>
      <c r="K11" s="571"/>
      <c r="L11" s="571"/>
      <c r="M11" s="571"/>
      <c r="N11" s="571"/>
      <c r="O11" s="571"/>
      <c r="P11" s="571"/>
    </row>
    <row r="12" spans="1:19" s="568" customFormat="1" ht="20.100000000000001" customHeight="1">
      <c r="A12" s="234"/>
      <c r="B12" s="291">
        <v>10007</v>
      </c>
      <c r="C12" s="96" t="s">
        <v>184</v>
      </c>
      <c r="D12" s="242"/>
      <c r="E12" s="246">
        <v>17041.960864297776</v>
      </c>
      <c r="F12" s="246">
        <v>17850.950177220213</v>
      </c>
      <c r="G12" s="246">
        <v>18724.220478991676</v>
      </c>
      <c r="H12" s="246">
        <v>19428.033759659847</v>
      </c>
      <c r="I12" s="246">
        <v>20481.805173200624</v>
      </c>
      <c r="J12" s="246">
        <v>21643.838741794465</v>
      </c>
      <c r="K12" s="571"/>
      <c r="L12" s="571"/>
      <c r="M12" s="571"/>
      <c r="N12" s="571"/>
      <c r="O12" s="571"/>
      <c r="P12" s="571"/>
    </row>
    <row r="13" spans="1:19" s="568" customFormat="1" ht="20.100000000000001" customHeight="1">
      <c r="A13" s="234"/>
      <c r="B13" s="291">
        <v>10018</v>
      </c>
      <c r="C13" s="96" t="s">
        <v>185</v>
      </c>
      <c r="D13" s="242"/>
      <c r="E13" s="247">
        <v>0</v>
      </c>
      <c r="F13" s="247">
        <v>0</v>
      </c>
      <c r="G13" s="247">
        <v>0</v>
      </c>
      <c r="H13" s="247">
        <v>0</v>
      </c>
      <c r="I13" s="247">
        <v>0</v>
      </c>
      <c r="J13" s="247">
        <v>0</v>
      </c>
      <c r="K13" s="571"/>
      <c r="L13" s="571"/>
      <c r="M13" s="571"/>
      <c r="N13" s="571"/>
      <c r="O13" s="571"/>
      <c r="P13" s="571"/>
    </row>
    <row r="14" spans="1:19" s="568" customFormat="1" ht="20.100000000000001" customHeight="1">
      <c r="A14" s="234"/>
      <c r="B14" s="291">
        <v>10008</v>
      </c>
      <c r="C14" s="96" t="s">
        <v>186</v>
      </c>
      <c r="D14" s="242"/>
      <c r="E14" s="246">
        <v>24.55</v>
      </c>
      <c r="F14" s="246">
        <v>24.55</v>
      </c>
      <c r="G14" s="246">
        <v>24.55</v>
      </c>
      <c r="H14" s="246">
        <v>24.55</v>
      </c>
      <c r="I14" s="246">
        <v>24.55</v>
      </c>
      <c r="J14" s="246">
        <v>24.55</v>
      </c>
      <c r="K14" s="572"/>
      <c r="L14" s="572"/>
      <c r="M14" s="572"/>
      <c r="N14" s="572"/>
      <c r="O14" s="572"/>
      <c r="P14" s="572"/>
    </row>
    <row r="15" spans="1:19" s="568" customFormat="1" ht="20.100000000000001" customHeight="1" thickBot="1">
      <c r="A15" s="234"/>
      <c r="B15" s="291">
        <v>10001</v>
      </c>
      <c r="C15" s="96" t="s">
        <v>187</v>
      </c>
      <c r="D15" s="242"/>
      <c r="E15" s="248">
        <v>97.73899999999999</v>
      </c>
      <c r="F15" s="248">
        <v>100.57896199999999</v>
      </c>
      <c r="G15" s="248">
        <v>103.50227870000001</v>
      </c>
      <c r="H15" s="248">
        <v>106.51141385780001</v>
      </c>
      <c r="I15" s="248">
        <v>109.60890440627</v>
      </c>
      <c r="J15" s="248">
        <v>112.79736263384883</v>
      </c>
      <c r="K15" s="573"/>
      <c r="L15" s="573"/>
      <c r="M15" s="573"/>
      <c r="N15" s="573"/>
      <c r="O15" s="573"/>
      <c r="P15" s="573"/>
    </row>
    <row r="16" spans="1:19" s="568" customFormat="1" ht="20.100000000000001" customHeight="1" thickBot="1">
      <c r="A16" s="234"/>
      <c r="B16" s="291">
        <v>10009</v>
      </c>
      <c r="C16" s="244" t="s">
        <v>188</v>
      </c>
      <c r="D16" s="242"/>
      <c r="E16" s="245">
        <f>SUM(E9:E15)</f>
        <v>27647.053738361898</v>
      </c>
      <c r="F16" s="245">
        <f t="shared" ref="F16:J16" si="2">SUM(F9:F15)</f>
        <v>32877.591929832757</v>
      </c>
      <c r="G16" s="245">
        <f t="shared" si="2"/>
        <v>38381.284713844005</v>
      </c>
      <c r="H16" s="245">
        <f t="shared" si="2"/>
        <v>41293.937152459279</v>
      </c>
      <c r="I16" s="245">
        <f t="shared" si="2"/>
        <v>44248.864596568928</v>
      </c>
      <c r="J16" s="245">
        <f t="shared" si="2"/>
        <v>47342.045567445566</v>
      </c>
      <c r="K16" s="567"/>
      <c r="L16" s="567"/>
      <c r="M16" s="567"/>
      <c r="N16" s="567"/>
      <c r="O16" s="567"/>
      <c r="P16" s="567"/>
    </row>
    <row r="17" spans="1:16" s="568" customFormat="1" ht="20.100000000000001" customHeight="1">
      <c r="A17" s="234"/>
      <c r="B17" s="291"/>
      <c r="C17" s="96"/>
      <c r="D17" s="242"/>
      <c r="E17" s="246"/>
      <c r="F17" s="249"/>
      <c r="G17" s="246"/>
      <c r="H17" s="249"/>
      <c r="I17" s="246"/>
      <c r="J17" s="249"/>
      <c r="K17" s="574"/>
      <c r="L17" s="574"/>
      <c r="M17" s="574"/>
      <c r="N17" s="574"/>
      <c r="O17" s="574"/>
      <c r="P17" s="574"/>
    </row>
    <row r="18" spans="1:16" s="568" customFormat="1" ht="20.100000000000001" customHeight="1">
      <c r="A18" s="234"/>
      <c r="B18" s="291"/>
      <c r="C18" s="250" t="s">
        <v>189</v>
      </c>
      <c r="D18" s="242"/>
      <c r="E18" s="249"/>
      <c r="F18" s="249"/>
      <c r="G18" s="249"/>
      <c r="H18" s="249"/>
      <c r="I18" s="249"/>
      <c r="J18" s="249"/>
      <c r="K18" s="574"/>
      <c r="L18" s="574"/>
      <c r="M18" s="574"/>
      <c r="N18" s="574"/>
      <c r="O18" s="574"/>
      <c r="P18" s="574"/>
    </row>
    <row r="19" spans="1:16" s="568" customFormat="1" ht="20.100000000000001" customHeight="1">
      <c r="A19" s="234"/>
      <c r="B19" s="291">
        <v>10011</v>
      </c>
      <c r="C19" s="95" t="s">
        <v>190</v>
      </c>
      <c r="D19" s="242"/>
      <c r="E19" s="251">
        <v>121.23</v>
      </c>
      <c r="F19" s="251">
        <v>121.23</v>
      </c>
      <c r="G19" s="251">
        <v>121.23</v>
      </c>
      <c r="H19" s="251">
        <v>121.23</v>
      </c>
      <c r="I19" s="251">
        <v>121.23</v>
      </c>
      <c r="J19" s="251">
        <v>121.23</v>
      </c>
      <c r="K19" s="566"/>
      <c r="L19" s="566"/>
      <c r="M19" s="566"/>
      <c r="N19" s="566"/>
      <c r="O19" s="566"/>
      <c r="P19" s="566"/>
    </row>
    <row r="20" spans="1:16" s="568" customFormat="1" ht="20.100000000000001" customHeight="1">
      <c r="A20" s="234"/>
      <c r="B20" s="569">
        <v>10012</v>
      </c>
      <c r="C20" s="96" t="s">
        <v>191</v>
      </c>
      <c r="D20" s="242"/>
      <c r="E20" s="251">
        <v>-6803.89</v>
      </c>
      <c r="F20" s="251">
        <v>-6789.1535004229418</v>
      </c>
      <c r="G20" s="251">
        <v>-6769.9140330697264</v>
      </c>
      <c r="H20" s="251">
        <v>-6733.4753111911759</v>
      </c>
      <c r="I20" s="251">
        <v>-6672.5269177447972</v>
      </c>
      <c r="J20" s="251">
        <v>-6597.3684121434635</v>
      </c>
      <c r="K20" s="571"/>
      <c r="L20" s="571"/>
      <c r="M20" s="571"/>
      <c r="N20" s="571"/>
      <c r="O20" s="571"/>
      <c r="P20" s="571"/>
    </row>
    <row r="21" spans="1:16" s="568" customFormat="1" ht="20.100000000000001" customHeight="1">
      <c r="B21" s="569">
        <v>10013</v>
      </c>
      <c r="C21" s="95" t="s">
        <v>192</v>
      </c>
      <c r="D21" s="242"/>
      <c r="E21" s="252">
        <v>13336.63412514608</v>
      </c>
      <c r="F21" s="252">
        <v>15457.90847714608</v>
      </c>
      <c r="G21" s="252">
        <v>17764.835797146079</v>
      </c>
      <c r="H21" s="252">
        <v>17767.510436631474</v>
      </c>
      <c r="I21" s="252">
        <v>17502.272046116861</v>
      </c>
      <c r="J21" s="252">
        <v>17030.509169322253</v>
      </c>
      <c r="K21" s="247"/>
      <c r="L21" s="247"/>
      <c r="M21" s="247"/>
      <c r="N21" s="247"/>
      <c r="O21" s="247"/>
      <c r="P21" s="566"/>
    </row>
    <row r="22" spans="1:16" s="568" customFormat="1" ht="20.100000000000001" customHeight="1">
      <c r="A22" s="234"/>
      <c r="B22" s="569">
        <v>10014</v>
      </c>
      <c r="C22" s="96" t="s">
        <v>193</v>
      </c>
      <c r="D22" s="242"/>
      <c r="E22" s="253">
        <v>0</v>
      </c>
      <c r="F22" s="253">
        <v>0</v>
      </c>
      <c r="G22" s="253">
        <v>0</v>
      </c>
      <c r="H22" s="253">
        <v>0</v>
      </c>
      <c r="I22" s="253">
        <v>0</v>
      </c>
      <c r="J22" s="253">
        <v>0</v>
      </c>
      <c r="K22" s="566"/>
      <c r="L22" s="566"/>
      <c r="M22" s="566"/>
      <c r="N22" s="566"/>
      <c r="O22" s="566"/>
      <c r="P22" s="566"/>
    </row>
    <row r="23" spans="1:16" s="568" customFormat="1" ht="20.100000000000001" customHeight="1">
      <c r="B23" s="569">
        <v>10015</v>
      </c>
      <c r="C23" s="95" t="s">
        <v>194</v>
      </c>
      <c r="D23" s="242"/>
      <c r="E23" s="252">
        <v>3974.3176670465964</v>
      </c>
      <c r="F23" s="252">
        <v>4604.0170447467208</v>
      </c>
      <c r="G23" s="252">
        <v>5098.8548284160461</v>
      </c>
      <c r="H23" s="252">
        <v>5318.0309974090706</v>
      </c>
      <c r="I23" s="252">
        <v>5713.5802147257855</v>
      </c>
      <c r="J23" s="252">
        <v>6128.1664237498817</v>
      </c>
      <c r="K23" s="566"/>
      <c r="L23" s="566"/>
      <c r="M23" s="566"/>
      <c r="N23" s="566"/>
      <c r="O23" s="566"/>
      <c r="P23" s="566"/>
    </row>
    <row r="24" spans="1:16" s="568" customFormat="1" ht="20.100000000000001" customHeight="1">
      <c r="B24" s="569">
        <v>10016</v>
      </c>
      <c r="C24" s="95" t="s">
        <v>195</v>
      </c>
      <c r="D24" s="242"/>
      <c r="E24" s="252">
        <v>4163.2093999999997</v>
      </c>
      <c r="F24" s="252">
        <v>4793.8700420000005</v>
      </c>
      <c r="G24" s="252">
        <v>5468.2807192600003</v>
      </c>
      <c r="H24" s="252">
        <v>6222.2895044378001</v>
      </c>
      <c r="I24" s="252">
        <v>7064.4361695309344</v>
      </c>
      <c r="J24" s="252">
        <v>8004.1318625728627</v>
      </c>
      <c r="K24" s="571"/>
      <c r="L24" s="571"/>
      <c r="M24" s="571"/>
      <c r="N24" s="571"/>
      <c r="O24" s="571"/>
      <c r="P24" s="571"/>
    </row>
    <row r="25" spans="1:16" s="568" customFormat="1" ht="20.100000000000001" customHeight="1">
      <c r="B25" s="569">
        <v>10019</v>
      </c>
      <c r="C25" s="95" t="s">
        <v>196</v>
      </c>
      <c r="D25" s="242"/>
      <c r="E25" s="248"/>
      <c r="F25" s="248"/>
      <c r="G25" s="248"/>
      <c r="H25" s="248"/>
      <c r="I25" s="248"/>
      <c r="J25" s="248"/>
      <c r="K25" s="572"/>
      <c r="L25" s="572"/>
      <c r="M25" s="572"/>
      <c r="N25" s="572"/>
      <c r="O25" s="572"/>
      <c r="P25" s="572"/>
    </row>
    <row r="26" spans="1:16" s="568" customFormat="1" ht="20.100000000000001" customHeight="1">
      <c r="A26" s="234"/>
      <c r="B26" s="291">
        <v>10010</v>
      </c>
      <c r="C26" s="96" t="s">
        <v>187</v>
      </c>
      <c r="D26" s="242"/>
      <c r="E26" s="248">
        <v>12840.812970000001</v>
      </c>
      <c r="F26" s="248">
        <v>14670.483288500001</v>
      </c>
      <c r="G26" s="248">
        <v>16661.559622925</v>
      </c>
      <c r="H26" s="248">
        <v>18537.399774071251</v>
      </c>
      <c r="I26" s="248">
        <v>20444.715932774812</v>
      </c>
      <c r="J26" s="248">
        <v>22575.406849413554</v>
      </c>
      <c r="K26" s="572"/>
      <c r="L26" s="572"/>
      <c r="M26" s="572"/>
      <c r="N26" s="572"/>
      <c r="O26" s="572"/>
      <c r="P26" s="572"/>
    </row>
    <row r="27" spans="1:16" s="568" customFormat="1" ht="20.100000000000001" customHeight="1" thickBot="1">
      <c r="A27" s="234"/>
      <c r="B27" s="291">
        <v>10020</v>
      </c>
      <c r="C27" s="96" t="s">
        <v>197</v>
      </c>
      <c r="D27" s="242"/>
      <c r="E27" s="248">
        <v>14.73649957705878</v>
      </c>
      <c r="F27" s="248">
        <v>19.239467353215701</v>
      </c>
      <c r="G27" s="248">
        <v>36.438721878550325</v>
      </c>
      <c r="H27" s="248">
        <v>60.948393446378589</v>
      </c>
      <c r="I27" s="248">
        <v>75.158505601333786</v>
      </c>
      <c r="J27" s="248">
        <v>79.971295453898506</v>
      </c>
      <c r="K27" s="572"/>
      <c r="L27" s="572"/>
      <c r="M27" s="572"/>
      <c r="N27" s="572"/>
      <c r="O27" s="572"/>
      <c r="P27" s="572"/>
    </row>
    <row r="28" spans="1:16" s="568" customFormat="1" ht="20.100000000000001" customHeight="1" thickBot="1">
      <c r="A28" s="234"/>
      <c r="B28" s="291">
        <v>10017</v>
      </c>
      <c r="C28" s="254" t="s">
        <v>198</v>
      </c>
      <c r="D28" s="254"/>
      <c r="E28" s="245">
        <f>SUM(E19:E27)</f>
        <v>27647.050661769736</v>
      </c>
      <c r="F28" s="245">
        <f t="shared" ref="F28:J28" si="3">SUM(F19:F27)</f>
        <v>32877.59481932308</v>
      </c>
      <c r="G28" s="245">
        <f t="shared" si="3"/>
        <v>38381.285656555949</v>
      </c>
      <c r="H28" s="245">
        <f t="shared" si="3"/>
        <v>41293.933794804798</v>
      </c>
      <c r="I28" s="245">
        <f t="shared" si="3"/>
        <v>44248.865951004926</v>
      </c>
      <c r="J28" s="245">
        <f t="shared" si="3"/>
        <v>47342.04718836899</v>
      </c>
      <c r="K28" s="567"/>
      <c r="L28" s="567"/>
      <c r="M28" s="567"/>
      <c r="N28" s="567"/>
      <c r="O28" s="567"/>
      <c r="P28" s="567"/>
    </row>
    <row r="29" spans="1:16" s="575" customFormat="1" ht="15" thickBot="1">
      <c r="A29" s="1"/>
      <c r="B29" s="97"/>
      <c r="C29" s="97" t="s">
        <v>199</v>
      </c>
      <c r="D29" s="97"/>
      <c r="E29" s="98"/>
      <c r="F29" s="99"/>
      <c r="G29" s="99"/>
      <c r="H29" s="99"/>
      <c r="I29" s="99"/>
      <c r="J29" s="99"/>
      <c r="K29" s="99"/>
      <c r="L29" s="99"/>
      <c r="M29" s="99"/>
      <c r="N29" s="99"/>
      <c r="O29" s="99"/>
      <c r="P29" s="99"/>
    </row>
    <row r="31" spans="1:16">
      <c r="C31" s="103"/>
      <c r="D31" s="576"/>
      <c r="E31" s="576">
        <f>E28-E16</f>
        <v>-3.0765921619604342E-3</v>
      </c>
      <c r="F31" s="576">
        <f t="shared" ref="F31:J31" si="4">F28-F16</f>
        <v>2.8894903225591406E-3</v>
      </c>
      <c r="G31" s="576">
        <f t="shared" si="4"/>
        <v>9.4271194393513724E-4</v>
      </c>
      <c r="H31" s="576">
        <f t="shared" si="4"/>
        <v>-3.3576544810784981E-3</v>
      </c>
      <c r="I31" s="576">
        <f t="shared" si="4"/>
        <v>1.3544359972001985E-3</v>
      </c>
      <c r="J31" s="576">
        <f t="shared" si="4"/>
        <v>1.6209234236157499E-3</v>
      </c>
    </row>
    <row r="32" spans="1:16">
      <c r="C32" s="577"/>
      <c r="D32" s="578"/>
      <c r="E32" s="579"/>
      <c r="F32" s="579"/>
      <c r="G32" s="580"/>
      <c r="H32" s="580"/>
      <c r="I32" s="580"/>
      <c r="J32" s="580"/>
    </row>
    <row r="33" spans="3:10">
      <c r="C33" s="581"/>
      <c r="D33" s="578"/>
      <c r="E33" s="579"/>
      <c r="F33" s="579"/>
      <c r="G33" s="580"/>
      <c r="H33" s="580"/>
      <c r="I33" s="580"/>
      <c r="J33" s="580"/>
    </row>
    <row r="34" spans="3:10">
      <c r="C34" s="576"/>
      <c r="D34" s="576"/>
      <c r="E34" s="579"/>
      <c r="F34" s="579"/>
      <c r="G34" s="576"/>
      <c r="H34" s="576"/>
      <c r="I34" s="576"/>
      <c r="J34" s="576"/>
    </row>
    <row r="35" spans="3:10">
      <c r="C35" s="576"/>
      <c r="D35" s="576"/>
      <c r="E35" s="579"/>
      <c r="F35" s="579"/>
      <c r="G35" s="576"/>
      <c r="H35" s="576"/>
      <c r="I35" s="576"/>
      <c r="J35" s="576"/>
    </row>
    <row r="36" spans="3:10">
      <c r="C36" s="582"/>
      <c r="D36" s="578"/>
      <c r="E36" s="579"/>
      <c r="F36" s="579"/>
      <c r="G36" s="580"/>
      <c r="H36" s="580"/>
      <c r="I36" s="580"/>
      <c r="J36" s="580"/>
    </row>
    <row r="37" spans="3:10">
      <c r="C37" s="582"/>
      <c r="D37" s="576"/>
      <c r="E37" s="579"/>
      <c r="F37" s="579"/>
      <c r="G37" s="580"/>
      <c r="H37" s="580"/>
      <c r="I37" s="580"/>
      <c r="J37" s="580"/>
    </row>
    <row r="38" spans="3:10">
      <c r="C38" s="576"/>
      <c r="D38" s="578"/>
      <c r="E38" s="579"/>
      <c r="F38" s="579"/>
      <c r="G38" s="580"/>
      <c r="H38" s="580"/>
      <c r="I38" s="580"/>
      <c r="J38" s="580"/>
    </row>
    <row r="39" spans="3:10">
      <c r="C39" s="582"/>
      <c r="D39" s="578"/>
      <c r="E39" s="579"/>
      <c r="F39" s="579"/>
      <c r="G39" s="580"/>
      <c r="H39" s="580"/>
      <c r="I39" s="580"/>
      <c r="J39" s="580"/>
    </row>
    <row r="40" spans="3:10">
      <c r="C40" s="582"/>
      <c r="D40" s="578"/>
      <c r="E40" s="579"/>
      <c r="F40" s="579"/>
      <c r="G40" s="580"/>
      <c r="H40" s="580"/>
      <c r="I40" s="580"/>
      <c r="J40" s="580"/>
    </row>
    <row r="41" spans="3:10">
      <c r="C41" s="581"/>
      <c r="D41" s="578"/>
      <c r="E41" s="579"/>
      <c r="F41" s="579"/>
      <c r="G41" s="576"/>
      <c r="H41" s="576"/>
      <c r="I41" s="576"/>
      <c r="J41" s="576"/>
    </row>
    <row r="42" spans="3:10">
      <c r="C42" s="576"/>
      <c r="D42" s="576"/>
      <c r="E42" s="579"/>
      <c r="F42" s="579"/>
      <c r="G42" s="576"/>
      <c r="H42" s="576"/>
      <c r="I42" s="576"/>
      <c r="J42" s="576"/>
    </row>
    <row r="43" spans="3:10">
      <c r="C43" s="583"/>
      <c r="D43" s="576"/>
      <c r="E43" s="579"/>
      <c r="F43" s="579"/>
      <c r="G43" s="576"/>
      <c r="H43" s="576"/>
      <c r="I43" s="576"/>
      <c r="J43" s="576"/>
    </row>
    <row r="44" spans="3:10">
      <c r="C44" s="576"/>
      <c r="D44" s="578"/>
      <c r="E44" s="579"/>
      <c r="F44" s="579"/>
      <c r="G44" s="580"/>
      <c r="H44" s="580"/>
      <c r="I44" s="580"/>
      <c r="J44" s="580"/>
    </row>
    <row r="45" spans="3:10">
      <c r="C45" s="576"/>
      <c r="D45" s="578"/>
      <c r="E45" s="579"/>
      <c r="F45" s="579"/>
      <c r="G45" s="580"/>
      <c r="H45" s="580"/>
      <c r="I45" s="580"/>
      <c r="J45" s="580"/>
    </row>
    <row r="46" spans="3:10">
      <c r="C46" s="576"/>
      <c r="D46" s="578"/>
      <c r="E46" s="579"/>
      <c r="F46" s="579"/>
      <c r="G46" s="580"/>
      <c r="H46" s="580"/>
      <c r="I46" s="580"/>
      <c r="J46" s="580"/>
    </row>
    <row r="47" spans="3:10">
      <c r="C47" s="576"/>
      <c r="D47" s="578"/>
      <c r="E47" s="579"/>
      <c r="F47" s="579"/>
      <c r="G47" s="580"/>
      <c r="H47" s="580"/>
      <c r="I47" s="580"/>
      <c r="J47" s="580"/>
    </row>
    <row r="48" spans="3:10">
      <c r="C48" s="576"/>
      <c r="D48" s="578"/>
      <c r="E48" s="579"/>
      <c r="F48" s="579"/>
      <c r="G48" s="580"/>
      <c r="H48" s="580"/>
      <c r="I48" s="580"/>
      <c r="J48" s="580"/>
    </row>
    <row r="49" spans="3:10">
      <c r="C49" s="576"/>
      <c r="D49" s="576"/>
      <c r="E49" s="579"/>
      <c r="F49" s="579"/>
      <c r="G49" s="580"/>
      <c r="H49" s="580"/>
      <c r="I49" s="580"/>
      <c r="J49" s="580"/>
    </row>
    <row r="50" spans="3:10">
      <c r="C50" s="581"/>
      <c r="D50" s="576"/>
      <c r="E50" s="579"/>
      <c r="F50" s="579"/>
      <c r="G50" s="580"/>
      <c r="H50" s="580"/>
      <c r="I50" s="580"/>
      <c r="J50" s="580"/>
    </row>
    <row r="51" spans="3:10">
      <c r="C51" s="576"/>
      <c r="D51" s="576"/>
      <c r="E51" s="579"/>
      <c r="F51" s="579"/>
      <c r="G51" s="576"/>
      <c r="H51" s="576"/>
      <c r="I51" s="576"/>
      <c r="J51" s="576"/>
    </row>
    <row r="52" spans="3:10">
      <c r="C52" s="576"/>
      <c r="D52" s="576"/>
      <c r="E52" s="576"/>
      <c r="F52" s="576"/>
      <c r="G52" s="576"/>
      <c r="H52" s="576"/>
      <c r="I52" s="576"/>
      <c r="J52" s="576"/>
    </row>
    <row r="53" spans="3:10">
      <c r="C53" s="576"/>
      <c r="D53" s="576"/>
      <c r="E53" s="576"/>
      <c r="F53" s="576"/>
      <c r="G53" s="576"/>
      <c r="H53" s="576"/>
      <c r="I53" s="576"/>
      <c r="J53" s="576"/>
    </row>
    <row r="54" spans="3:10">
      <c r="C54" s="972"/>
      <c r="D54" s="972"/>
      <c r="E54" s="584"/>
      <c r="F54" s="584"/>
      <c r="G54" s="973"/>
      <c r="H54" s="973"/>
      <c r="I54" s="973"/>
      <c r="J54" s="973"/>
    </row>
    <row r="55" spans="3:10">
      <c r="C55" s="972"/>
      <c r="D55" s="972"/>
      <c r="E55" s="584"/>
      <c r="F55" s="584"/>
      <c r="G55" s="974"/>
      <c r="H55" s="584"/>
      <c r="I55" s="974"/>
      <c r="J55" s="974"/>
    </row>
    <row r="56" spans="3:10">
      <c r="C56" s="972"/>
      <c r="D56" s="972"/>
      <c r="E56" s="584"/>
      <c r="F56" s="584"/>
      <c r="G56" s="974"/>
      <c r="H56" s="584"/>
      <c r="I56" s="974"/>
      <c r="J56" s="974"/>
    </row>
    <row r="57" spans="3:10">
      <c r="C57" s="972"/>
      <c r="D57" s="972"/>
      <c r="E57" s="584"/>
      <c r="F57" s="584"/>
      <c r="G57" s="584"/>
      <c r="H57" s="584"/>
      <c r="I57" s="584"/>
      <c r="J57" s="584"/>
    </row>
    <row r="58" spans="3:10">
      <c r="C58" s="583"/>
      <c r="D58" s="576"/>
      <c r="E58" s="576"/>
      <c r="F58" s="576"/>
      <c r="G58" s="576"/>
      <c r="H58" s="576"/>
      <c r="I58" s="576"/>
      <c r="J58" s="576"/>
    </row>
    <row r="59" spans="3:10">
      <c r="C59" s="577"/>
      <c r="D59" s="578"/>
      <c r="E59" s="579"/>
      <c r="F59" s="579"/>
      <c r="G59" s="580"/>
      <c r="H59" s="580"/>
      <c r="I59" s="580"/>
      <c r="J59" s="580"/>
    </row>
    <row r="60" spans="3:10">
      <c r="C60" s="581"/>
      <c r="D60" s="578"/>
      <c r="E60" s="579"/>
      <c r="F60" s="579"/>
      <c r="G60" s="580"/>
      <c r="H60" s="580"/>
      <c r="I60" s="580"/>
      <c r="J60" s="580"/>
    </row>
    <row r="61" spans="3:10">
      <c r="C61" s="576"/>
      <c r="D61" s="576"/>
      <c r="E61" s="579"/>
      <c r="F61" s="579"/>
      <c r="G61" s="576"/>
      <c r="H61" s="576"/>
      <c r="I61" s="576"/>
      <c r="J61" s="576"/>
    </row>
    <row r="62" spans="3:10">
      <c r="C62" s="576"/>
      <c r="D62" s="576"/>
      <c r="E62" s="579"/>
      <c r="F62" s="579"/>
      <c r="G62" s="576"/>
      <c r="H62" s="576"/>
      <c r="I62" s="576"/>
      <c r="J62" s="576"/>
    </row>
    <row r="63" spans="3:10">
      <c r="C63" s="582"/>
      <c r="D63" s="578"/>
      <c r="E63" s="579"/>
      <c r="F63" s="579"/>
      <c r="G63" s="580"/>
      <c r="H63" s="580"/>
      <c r="I63" s="580"/>
      <c r="J63" s="580"/>
    </row>
    <row r="64" spans="3:10">
      <c r="C64" s="582"/>
      <c r="D64" s="576"/>
      <c r="E64" s="579"/>
      <c r="F64" s="579"/>
      <c r="G64" s="580"/>
      <c r="H64" s="580"/>
      <c r="I64" s="580"/>
      <c r="J64" s="580"/>
    </row>
    <row r="65" spans="3:10">
      <c r="C65" s="576"/>
      <c r="D65" s="578"/>
      <c r="E65" s="579"/>
      <c r="F65" s="579"/>
      <c r="G65" s="580"/>
      <c r="H65" s="580"/>
      <c r="I65" s="580"/>
      <c r="J65" s="580"/>
    </row>
    <row r="66" spans="3:10">
      <c r="C66" s="582"/>
      <c r="D66" s="578"/>
      <c r="E66" s="579"/>
      <c r="F66" s="579"/>
      <c r="G66" s="580"/>
      <c r="H66" s="580"/>
      <c r="I66" s="580"/>
      <c r="J66" s="580"/>
    </row>
    <row r="67" spans="3:10">
      <c r="C67" s="582"/>
      <c r="D67" s="578"/>
      <c r="E67" s="579"/>
      <c r="F67" s="579"/>
      <c r="G67" s="580"/>
      <c r="H67" s="580"/>
      <c r="I67" s="580"/>
      <c r="J67" s="580"/>
    </row>
    <row r="68" spans="3:10">
      <c r="C68" s="581"/>
      <c r="D68" s="578"/>
      <c r="E68" s="579"/>
      <c r="F68" s="579"/>
      <c r="G68" s="576"/>
      <c r="H68" s="576"/>
      <c r="I68" s="576"/>
      <c r="J68" s="576"/>
    </row>
    <row r="69" spans="3:10">
      <c r="C69" s="576"/>
      <c r="D69" s="576"/>
      <c r="E69" s="579"/>
      <c r="F69" s="579"/>
      <c r="G69" s="576"/>
      <c r="H69" s="576"/>
      <c r="I69" s="576"/>
      <c r="J69" s="576"/>
    </row>
    <row r="70" spans="3:10">
      <c r="C70" s="583"/>
      <c r="D70" s="576"/>
      <c r="E70" s="579"/>
      <c r="F70" s="579"/>
      <c r="G70" s="576"/>
      <c r="H70" s="576"/>
      <c r="I70" s="576"/>
      <c r="J70" s="576"/>
    </row>
    <row r="71" spans="3:10">
      <c r="C71" s="576"/>
      <c r="D71" s="578"/>
      <c r="E71" s="579"/>
      <c r="F71" s="579"/>
      <c r="G71" s="580"/>
      <c r="H71" s="580"/>
      <c r="I71" s="580"/>
      <c r="J71" s="580"/>
    </row>
    <row r="72" spans="3:10">
      <c r="C72" s="576"/>
      <c r="D72" s="578"/>
      <c r="E72" s="579"/>
      <c r="F72" s="579"/>
      <c r="G72" s="580"/>
      <c r="H72" s="580"/>
      <c r="I72" s="580"/>
      <c r="J72" s="580"/>
    </row>
    <row r="73" spans="3:10">
      <c r="C73" s="576"/>
      <c r="D73" s="578"/>
      <c r="E73" s="579"/>
      <c r="F73" s="579"/>
      <c r="G73" s="580"/>
      <c r="H73" s="580"/>
      <c r="I73" s="580"/>
      <c r="J73" s="580"/>
    </row>
    <row r="74" spans="3:10">
      <c r="C74" s="576"/>
      <c r="D74" s="578"/>
      <c r="E74" s="579"/>
      <c r="F74" s="579"/>
      <c r="G74" s="580"/>
      <c r="H74" s="580"/>
      <c r="I74" s="580"/>
      <c r="J74" s="580"/>
    </row>
    <row r="75" spans="3:10">
      <c r="C75" s="576"/>
      <c r="D75" s="578"/>
      <c r="E75" s="579"/>
      <c r="F75" s="579"/>
      <c r="G75" s="580"/>
      <c r="H75" s="580"/>
      <c r="I75" s="580"/>
      <c r="J75" s="580"/>
    </row>
    <row r="76" spans="3:10">
      <c r="C76" s="576"/>
      <c r="D76" s="576"/>
      <c r="E76" s="579"/>
      <c r="F76" s="579"/>
      <c r="G76" s="580"/>
      <c r="H76" s="580"/>
      <c r="I76" s="580"/>
      <c r="J76" s="580"/>
    </row>
    <row r="77" spans="3:10">
      <c r="C77" s="581"/>
      <c r="D77" s="576"/>
      <c r="E77" s="579"/>
      <c r="F77" s="579"/>
      <c r="G77" s="580"/>
      <c r="H77" s="580"/>
      <c r="I77" s="580"/>
      <c r="J77" s="580"/>
    </row>
    <row r="78" spans="3:10">
      <c r="C78" s="576"/>
      <c r="D78" s="576"/>
      <c r="E78" s="579"/>
      <c r="F78" s="579"/>
      <c r="G78" s="576"/>
      <c r="H78" s="576"/>
      <c r="I78" s="576"/>
      <c r="J78" s="576"/>
    </row>
    <row r="79" spans="3:10">
      <c r="C79" s="576"/>
      <c r="D79" s="576"/>
      <c r="E79" s="576"/>
      <c r="F79" s="576"/>
      <c r="G79" s="576"/>
      <c r="H79" s="576"/>
      <c r="I79" s="576"/>
      <c r="J79" s="576"/>
    </row>
    <row r="80" spans="3:10">
      <c r="C80" s="576"/>
      <c r="D80" s="576"/>
      <c r="E80" s="576"/>
      <c r="F80" s="576"/>
      <c r="G80" s="576"/>
      <c r="H80" s="576"/>
      <c r="I80" s="576"/>
      <c r="J80" s="576"/>
    </row>
    <row r="81" spans="3:10">
      <c r="C81" s="972"/>
      <c r="D81" s="972"/>
      <c r="E81" s="584"/>
      <c r="F81" s="584"/>
      <c r="G81" s="973"/>
      <c r="H81" s="973"/>
      <c r="I81" s="973"/>
      <c r="J81" s="973"/>
    </row>
    <row r="82" spans="3:10">
      <c r="C82" s="972"/>
      <c r="D82" s="972"/>
      <c r="E82" s="584"/>
      <c r="F82" s="584"/>
      <c r="G82" s="974"/>
      <c r="H82" s="584"/>
      <c r="I82" s="974"/>
      <c r="J82" s="974"/>
    </row>
    <row r="83" spans="3:10">
      <c r="C83" s="972"/>
      <c r="D83" s="972"/>
      <c r="E83" s="584"/>
      <c r="F83" s="584"/>
      <c r="G83" s="974"/>
      <c r="H83" s="584"/>
      <c r="I83" s="974"/>
      <c r="J83" s="974"/>
    </row>
    <row r="84" spans="3:10">
      <c r="C84" s="972"/>
      <c r="D84" s="972"/>
      <c r="E84" s="584"/>
      <c r="F84" s="584"/>
      <c r="G84" s="584"/>
      <c r="H84" s="584"/>
      <c r="I84" s="584"/>
      <c r="J84" s="584"/>
    </row>
    <row r="85" spans="3:10">
      <c r="C85" s="583"/>
      <c r="D85" s="576"/>
      <c r="E85" s="576"/>
      <c r="F85" s="576"/>
      <c r="G85" s="576"/>
      <c r="H85" s="576"/>
      <c r="I85" s="576"/>
      <c r="J85" s="576"/>
    </row>
    <row r="86" spans="3:10">
      <c r="C86" s="577"/>
      <c r="D86" s="578"/>
      <c r="E86" s="579"/>
      <c r="F86" s="579"/>
      <c r="G86" s="580"/>
      <c r="H86" s="580"/>
      <c r="I86" s="580"/>
      <c r="J86" s="580"/>
    </row>
    <row r="87" spans="3:10">
      <c r="C87" s="581"/>
      <c r="D87" s="578"/>
      <c r="E87" s="579"/>
      <c r="F87" s="579"/>
      <c r="G87" s="580"/>
      <c r="H87" s="580"/>
      <c r="I87" s="580"/>
      <c r="J87" s="580"/>
    </row>
    <row r="88" spans="3:10">
      <c r="C88" s="576"/>
      <c r="D88" s="576"/>
      <c r="E88" s="579"/>
      <c r="F88" s="579"/>
      <c r="G88" s="576"/>
      <c r="H88" s="576"/>
      <c r="I88" s="576"/>
      <c r="J88" s="576"/>
    </row>
    <row r="89" spans="3:10">
      <c r="C89" s="576"/>
      <c r="D89" s="576"/>
      <c r="E89" s="579"/>
      <c r="F89" s="579"/>
      <c r="G89" s="576"/>
      <c r="H89" s="576"/>
      <c r="I89" s="576"/>
      <c r="J89" s="576"/>
    </row>
    <row r="90" spans="3:10">
      <c r="C90" s="582"/>
      <c r="D90" s="578"/>
      <c r="E90" s="579"/>
      <c r="F90" s="579"/>
      <c r="G90" s="580"/>
      <c r="H90" s="580"/>
      <c r="I90" s="580"/>
      <c r="J90" s="580"/>
    </row>
    <row r="91" spans="3:10">
      <c r="C91" s="582"/>
      <c r="D91" s="576"/>
      <c r="E91" s="579"/>
      <c r="F91" s="579"/>
      <c r="G91" s="580"/>
      <c r="H91" s="580"/>
      <c r="I91" s="580"/>
      <c r="J91" s="580"/>
    </row>
    <row r="92" spans="3:10">
      <c r="C92" s="576"/>
      <c r="D92" s="578"/>
      <c r="E92" s="579"/>
      <c r="F92" s="579"/>
      <c r="G92" s="580"/>
      <c r="H92" s="580"/>
      <c r="I92" s="580"/>
      <c r="J92" s="580"/>
    </row>
    <row r="93" spans="3:10">
      <c r="C93" s="582"/>
      <c r="D93" s="578"/>
      <c r="E93" s="579"/>
      <c r="F93" s="579"/>
      <c r="G93" s="580"/>
      <c r="H93" s="580"/>
      <c r="I93" s="580"/>
      <c r="J93" s="580"/>
    </row>
    <row r="94" spans="3:10">
      <c r="C94" s="582"/>
      <c r="D94" s="578"/>
      <c r="E94" s="579"/>
      <c r="F94" s="579"/>
      <c r="G94" s="580"/>
      <c r="H94" s="580"/>
      <c r="I94" s="580"/>
      <c r="J94" s="580"/>
    </row>
    <row r="95" spans="3:10">
      <c r="C95" s="581"/>
      <c r="D95" s="578"/>
      <c r="E95" s="579"/>
      <c r="F95" s="579"/>
      <c r="G95" s="576"/>
      <c r="H95" s="576"/>
      <c r="I95" s="576"/>
      <c r="J95" s="576"/>
    </row>
    <row r="96" spans="3:10">
      <c r="C96" s="576"/>
      <c r="D96" s="576"/>
      <c r="E96" s="579"/>
      <c r="F96" s="579"/>
      <c r="G96" s="576"/>
      <c r="H96" s="576"/>
      <c r="I96" s="576"/>
      <c r="J96" s="576"/>
    </row>
    <row r="97" spans="3:10">
      <c r="C97" s="583"/>
      <c r="D97" s="576"/>
      <c r="E97" s="579"/>
      <c r="F97" s="579"/>
      <c r="G97" s="576"/>
      <c r="H97" s="576"/>
      <c r="I97" s="576"/>
      <c r="J97" s="576"/>
    </row>
    <row r="98" spans="3:10">
      <c r="C98" s="576"/>
      <c r="D98" s="578"/>
      <c r="E98" s="579"/>
      <c r="F98" s="579"/>
      <c r="G98" s="580"/>
      <c r="H98" s="580"/>
      <c r="I98" s="580"/>
      <c r="J98" s="580"/>
    </row>
    <row r="99" spans="3:10">
      <c r="C99" s="576"/>
      <c r="D99" s="578"/>
      <c r="E99" s="579"/>
      <c r="F99" s="579"/>
      <c r="G99" s="580"/>
      <c r="H99" s="580"/>
      <c r="I99" s="580"/>
      <c r="J99" s="580"/>
    </row>
    <row r="100" spans="3:10">
      <c r="C100" s="576"/>
      <c r="D100" s="578"/>
      <c r="E100" s="579"/>
      <c r="F100" s="579"/>
      <c r="G100" s="580"/>
      <c r="H100" s="580"/>
      <c r="I100" s="580"/>
      <c r="J100" s="580"/>
    </row>
    <row r="101" spans="3:10">
      <c r="C101" s="576"/>
      <c r="D101" s="578"/>
      <c r="E101" s="579"/>
      <c r="F101" s="579"/>
      <c r="G101" s="580"/>
      <c r="H101" s="580"/>
      <c r="I101" s="580"/>
      <c r="J101" s="580"/>
    </row>
    <row r="102" spans="3:10">
      <c r="C102" s="576"/>
      <c r="D102" s="578"/>
      <c r="E102" s="579"/>
      <c r="F102" s="579"/>
      <c r="G102" s="580"/>
      <c r="H102" s="580"/>
      <c r="I102" s="580"/>
      <c r="J102" s="580"/>
    </row>
    <row r="103" spans="3:10">
      <c r="C103" s="576"/>
      <c r="D103" s="576"/>
      <c r="E103" s="579"/>
      <c r="F103" s="579"/>
      <c r="G103" s="580"/>
      <c r="H103" s="580"/>
      <c r="I103" s="580"/>
      <c r="J103" s="580"/>
    </row>
    <row r="104" spans="3:10">
      <c r="C104" s="581"/>
      <c r="D104" s="576"/>
      <c r="E104" s="579"/>
      <c r="F104" s="579"/>
      <c r="G104" s="580"/>
      <c r="H104" s="580"/>
      <c r="I104" s="580"/>
      <c r="J104" s="580"/>
    </row>
    <row r="105" spans="3:10">
      <c r="C105" s="576"/>
      <c r="D105" s="576"/>
      <c r="E105" s="579"/>
      <c r="F105" s="579"/>
      <c r="G105" s="576"/>
      <c r="H105" s="576"/>
      <c r="I105" s="576"/>
      <c r="J105" s="576"/>
    </row>
    <row r="106" spans="3:10">
      <c r="C106" s="576"/>
      <c r="D106" s="576"/>
      <c r="E106" s="576"/>
      <c r="F106" s="576"/>
      <c r="G106" s="576"/>
      <c r="H106" s="576"/>
      <c r="I106" s="576"/>
      <c r="J106" s="576"/>
    </row>
    <row r="107" spans="3:10">
      <c r="C107" s="576"/>
      <c r="D107" s="576"/>
      <c r="E107" s="576"/>
      <c r="F107" s="576"/>
      <c r="G107" s="576"/>
      <c r="H107" s="576"/>
      <c r="I107" s="576"/>
      <c r="J107" s="576"/>
    </row>
    <row r="108" spans="3:10">
      <c r="C108" s="576"/>
      <c r="D108" s="576"/>
      <c r="E108" s="576"/>
      <c r="F108" s="576"/>
      <c r="G108" s="576"/>
      <c r="H108" s="576"/>
      <c r="I108" s="576"/>
      <c r="J108" s="576"/>
    </row>
    <row r="109" spans="3:10">
      <c r="C109" s="576"/>
      <c r="D109" s="576"/>
      <c r="E109" s="576"/>
      <c r="F109" s="576"/>
      <c r="G109" s="576"/>
      <c r="H109" s="576"/>
      <c r="I109" s="576"/>
      <c r="J109" s="576"/>
    </row>
    <row r="110" spans="3:10">
      <c r="C110" s="576"/>
      <c r="D110" s="576"/>
      <c r="E110" s="576"/>
      <c r="F110" s="576"/>
      <c r="G110" s="576"/>
      <c r="H110" s="576"/>
      <c r="I110" s="576"/>
      <c r="J110" s="576"/>
    </row>
    <row r="111" spans="3:10">
      <c r="C111" s="576"/>
      <c r="D111" s="576"/>
      <c r="E111" s="576"/>
      <c r="F111" s="576"/>
      <c r="G111" s="576"/>
      <c r="H111" s="576"/>
      <c r="I111" s="576"/>
      <c r="J111" s="576"/>
    </row>
    <row r="112" spans="3:10">
      <c r="C112" s="576"/>
      <c r="D112" s="576"/>
      <c r="E112" s="576"/>
      <c r="F112" s="576"/>
      <c r="G112" s="576"/>
      <c r="H112" s="576"/>
      <c r="I112" s="576"/>
      <c r="J112" s="576"/>
    </row>
    <row r="113" spans="3:10">
      <c r="C113" s="576"/>
      <c r="D113" s="576"/>
      <c r="E113" s="576"/>
      <c r="F113" s="576"/>
      <c r="G113" s="576"/>
      <c r="H113" s="576"/>
      <c r="I113" s="576"/>
      <c r="J113" s="576"/>
    </row>
    <row r="114" spans="3:10">
      <c r="C114" s="576"/>
      <c r="D114" s="576"/>
      <c r="E114" s="576"/>
      <c r="F114" s="576"/>
      <c r="G114" s="576"/>
      <c r="H114" s="576"/>
      <c r="I114" s="576"/>
      <c r="J114" s="576"/>
    </row>
    <row r="115" spans="3:10">
      <c r="C115" s="576"/>
      <c r="D115" s="576"/>
      <c r="E115" s="576"/>
      <c r="F115" s="576"/>
      <c r="G115" s="576"/>
      <c r="H115" s="576"/>
      <c r="I115" s="576"/>
      <c r="J115" s="576"/>
    </row>
    <row r="116" spans="3:10">
      <c r="C116" s="576"/>
      <c r="D116" s="576"/>
      <c r="E116" s="576"/>
      <c r="F116" s="576"/>
      <c r="G116" s="576"/>
      <c r="H116" s="576"/>
      <c r="I116" s="576"/>
      <c r="J116" s="576"/>
    </row>
    <row r="117" spans="3:10">
      <c r="C117" s="576"/>
      <c r="D117" s="576"/>
      <c r="E117" s="576"/>
      <c r="F117" s="576"/>
      <c r="G117" s="576"/>
      <c r="H117" s="576"/>
      <c r="I117" s="576"/>
      <c r="J117" s="576"/>
    </row>
    <row r="118" spans="3:10">
      <c r="C118" s="576"/>
      <c r="D118" s="576"/>
      <c r="E118" s="576"/>
      <c r="F118" s="576"/>
      <c r="G118" s="576"/>
      <c r="H118" s="576"/>
      <c r="I118" s="576"/>
      <c r="J118" s="576"/>
    </row>
    <row r="119" spans="3:10">
      <c r="C119" s="576"/>
      <c r="D119" s="576"/>
      <c r="E119" s="576"/>
      <c r="F119" s="576"/>
      <c r="G119" s="576"/>
      <c r="H119" s="576"/>
      <c r="I119" s="576"/>
      <c r="J119" s="576"/>
    </row>
    <row r="120" spans="3:10">
      <c r="C120" s="576"/>
      <c r="D120" s="576"/>
      <c r="E120" s="576"/>
      <c r="F120" s="576"/>
      <c r="G120" s="576"/>
      <c r="H120" s="576"/>
      <c r="I120" s="576"/>
      <c r="J120" s="576"/>
    </row>
    <row r="121" spans="3:10">
      <c r="C121" s="576"/>
      <c r="D121" s="576"/>
      <c r="E121" s="576"/>
      <c r="F121" s="576"/>
      <c r="G121" s="576"/>
      <c r="H121" s="576"/>
      <c r="I121" s="576"/>
      <c r="J121" s="576"/>
    </row>
    <row r="122" spans="3:10">
      <c r="C122" s="576"/>
      <c r="D122" s="576"/>
      <c r="E122" s="576"/>
      <c r="F122" s="576"/>
      <c r="G122" s="576"/>
      <c r="H122" s="576"/>
      <c r="I122" s="576"/>
      <c r="J122" s="576"/>
    </row>
    <row r="123" spans="3:10">
      <c r="C123" s="576"/>
      <c r="D123" s="576"/>
      <c r="E123" s="576"/>
      <c r="F123" s="576"/>
      <c r="G123" s="576"/>
      <c r="H123" s="576"/>
      <c r="I123" s="576"/>
      <c r="J123" s="576"/>
    </row>
    <row r="124" spans="3:10">
      <c r="C124" s="576"/>
      <c r="D124" s="576"/>
      <c r="E124" s="576"/>
      <c r="F124" s="576"/>
      <c r="G124" s="576"/>
      <c r="H124" s="576"/>
      <c r="I124" s="576"/>
      <c r="J124" s="576"/>
    </row>
    <row r="125" spans="3:10">
      <c r="C125" s="576"/>
      <c r="D125" s="576"/>
      <c r="E125" s="576"/>
      <c r="F125" s="576"/>
      <c r="G125" s="576"/>
      <c r="H125" s="576"/>
      <c r="I125" s="576"/>
      <c r="J125" s="576"/>
    </row>
    <row r="126" spans="3:10">
      <c r="C126" s="576"/>
      <c r="D126" s="576"/>
      <c r="E126" s="576"/>
      <c r="F126" s="576"/>
      <c r="G126" s="576"/>
      <c r="H126" s="576"/>
      <c r="I126" s="576"/>
      <c r="J126" s="576"/>
    </row>
    <row r="127" spans="3:10">
      <c r="C127" s="576"/>
      <c r="D127" s="576"/>
      <c r="E127" s="576"/>
      <c r="F127" s="576"/>
      <c r="G127" s="576"/>
      <c r="H127" s="576"/>
      <c r="I127" s="576"/>
      <c r="J127" s="576"/>
    </row>
    <row r="128" spans="3:10">
      <c r="C128" s="576"/>
      <c r="D128" s="576"/>
      <c r="E128" s="576"/>
      <c r="F128" s="576"/>
      <c r="G128" s="576"/>
      <c r="H128" s="576"/>
      <c r="I128" s="576"/>
      <c r="J128" s="576"/>
    </row>
    <row r="129" spans="3:10">
      <c r="C129" s="576"/>
      <c r="D129" s="576"/>
      <c r="E129" s="576"/>
      <c r="F129" s="576"/>
      <c r="G129" s="576"/>
      <c r="H129" s="576"/>
      <c r="I129" s="576"/>
      <c r="J129" s="576"/>
    </row>
    <row r="130" spans="3:10">
      <c r="C130" s="576"/>
      <c r="D130" s="576"/>
      <c r="E130" s="576"/>
      <c r="F130" s="576"/>
      <c r="G130" s="576"/>
      <c r="H130" s="576"/>
      <c r="I130" s="576"/>
      <c r="J130" s="576"/>
    </row>
    <row r="131" spans="3:10">
      <c r="C131" s="576"/>
      <c r="D131" s="576"/>
      <c r="E131" s="576"/>
      <c r="F131" s="576"/>
      <c r="G131" s="576"/>
      <c r="H131" s="576"/>
      <c r="I131" s="576"/>
      <c r="J131" s="576"/>
    </row>
    <row r="132" spans="3:10">
      <c r="C132" s="576"/>
      <c r="D132" s="576"/>
      <c r="E132" s="576"/>
      <c r="F132" s="576"/>
      <c r="G132" s="576"/>
      <c r="H132" s="576"/>
      <c r="I132" s="576"/>
      <c r="J132" s="576"/>
    </row>
    <row r="133" spans="3:10">
      <c r="C133" s="576"/>
      <c r="D133" s="576"/>
      <c r="E133" s="576"/>
      <c r="F133" s="576"/>
      <c r="G133" s="576"/>
      <c r="H133" s="576"/>
      <c r="I133" s="576"/>
      <c r="J133" s="576"/>
    </row>
    <row r="134" spans="3:10">
      <c r="C134" s="576"/>
      <c r="D134" s="576"/>
      <c r="E134" s="576"/>
      <c r="F134" s="576"/>
      <c r="G134" s="576"/>
      <c r="H134" s="576"/>
      <c r="I134" s="576"/>
      <c r="J134" s="576"/>
    </row>
    <row r="135" spans="3:10">
      <c r="C135" s="576"/>
      <c r="D135" s="576"/>
      <c r="E135" s="576"/>
      <c r="F135" s="576"/>
      <c r="G135" s="576"/>
      <c r="H135" s="576"/>
      <c r="I135" s="576"/>
      <c r="J135" s="576"/>
    </row>
    <row r="136" spans="3:10">
      <c r="C136" s="576"/>
      <c r="D136" s="576"/>
      <c r="E136" s="576"/>
      <c r="F136" s="576"/>
      <c r="G136" s="576"/>
      <c r="H136" s="576"/>
      <c r="I136" s="576"/>
      <c r="J136" s="576"/>
    </row>
    <row r="137" spans="3:10">
      <c r="C137" s="576"/>
      <c r="D137" s="576"/>
      <c r="E137" s="576"/>
      <c r="F137" s="576"/>
      <c r="G137" s="576"/>
      <c r="H137" s="576"/>
      <c r="I137" s="576"/>
      <c r="J137" s="576"/>
    </row>
    <row r="138" spans="3:10">
      <c r="C138" s="576"/>
      <c r="D138" s="576"/>
      <c r="E138" s="576"/>
      <c r="F138" s="576"/>
      <c r="G138" s="576"/>
      <c r="H138" s="576"/>
      <c r="I138" s="576"/>
      <c r="J138" s="576"/>
    </row>
    <row r="139" spans="3:10">
      <c r="C139" s="576"/>
      <c r="D139" s="576"/>
      <c r="E139" s="576"/>
      <c r="F139" s="576"/>
      <c r="G139" s="576"/>
      <c r="H139" s="576"/>
      <c r="I139" s="576"/>
      <c r="J139" s="576"/>
    </row>
    <row r="140" spans="3:10">
      <c r="C140" s="576"/>
      <c r="D140" s="576"/>
      <c r="E140" s="576"/>
      <c r="F140" s="576"/>
      <c r="G140" s="576"/>
      <c r="H140" s="576"/>
      <c r="I140" s="576"/>
      <c r="J140" s="576"/>
    </row>
    <row r="141" spans="3:10">
      <c r="C141" s="576"/>
      <c r="D141" s="576"/>
      <c r="E141" s="576"/>
      <c r="F141" s="576"/>
      <c r="G141" s="576"/>
      <c r="H141" s="576"/>
      <c r="I141" s="576"/>
      <c r="J141" s="576"/>
    </row>
    <row r="142" spans="3:10">
      <c r="C142" s="576"/>
      <c r="D142" s="576"/>
      <c r="E142" s="576"/>
      <c r="F142" s="576"/>
      <c r="G142" s="576"/>
      <c r="H142" s="576"/>
      <c r="I142" s="576"/>
      <c r="J142" s="576"/>
    </row>
    <row r="143" spans="3:10">
      <c r="C143" s="576"/>
      <c r="D143" s="576"/>
      <c r="E143" s="576"/>
      <c r="F143" s="576"/>
      <c r="G143" s="576"/>
      <c r="H143" s="576"/>
      <c r="I143" s="576"/>
      <c r="J143" s="576"/>
    </row>
    <row r="144" spans="3:10">
      <c r="C144" s="576"/>
      <c r="D144" s="576"/>
      <c r="E144" s="576"/>
      <c r="F144" s="576"/>
      <c r="G144" s="576"/>
      <c r="H144" s="576"/>
      <c r="I144" s="576"/>
      <c r="J144" s="576"/>
    </row>
    <row r="145" spans="3:10">
      <c r="C145" s="576"/>
      <c r="D145" s="576"/>
      <c r="E145" s="576"/>
      <c r="F145" s="576"/>
      <c r="G145" s="576"/>
      <c r="H145" s="576"/>
      <c r="I145" s="576"/>
      <c r="J145" s="576"/>
    </row>
    <row r="146" spans="3:10">
      <c r="C146" s="576"/>
      <c r="D146" s="576"/>
      <c r="E146" s="576"/>
      <c r="F146" s="576"/>
      <c r="G146" s="576"/>
      <c r="H146" s="576"/>
      <c r="I146" s="576"/>
      <c r="J146" s="576"/>
    </row>
    <row r="147" spans="3:10">
      <c r="C147" s="576"/>
      <c r="D147" s="576"/>
      <c r="E147" s="576"/>
      <c r="F147" s="576"/>
      <c r="G147" s="576"/>
      <c r="H147" s="576"/>
      <c r="I147" s="576"/>
      <c r="J147" s="576"/>
    </row>
    <row r="148" spans="3:10">
      <c r="C148" s="576"/>
      <c r="D148" s="576"/>
      <c r="E148" s="576"/>
      <c r="F148" s="576"/>
      <c r="G148" s="576"/>
      <c r="H148" s="576"/>
      <c r="I148" s="576"/>
      <c r="J148" s="576"/>
    </row>
    <row r="149" spans="3:10">
      <c r="C149" s="576"/>
      <c r="D149" s="576"/>
      <c r="E149" s="576"/>
      <c r="F149" s="576"/>
      <c r="G149" s="576"/>
      <c r="H149" s="576"/>
      <c r="I149" s="576"/>
      <c r="J149" s="576"/>
    </row>
    <row r="150" spans="3:10">
      <c r="C150" s="576"/>
      <c r="D150" s="576"/>
      <c r="E150" s="576"/>
      <c r="F150" s="576"/>
      <c r="G150" s="576"/>
      <c r="H150" s="576"/>
      <c r="I150" s="576"/>
      <c r="J150" s="576"/>
    </row>
    <row r="151" spans="3:10">
      <c r="C151" s="576"/>
      <c r="D151" s="576"/>
      <c r="E151" s="576"/>
      <c r="F151" s="576"/>
      <c r="G151" s="576"/>
      <c r="H151" s="576"/>
      <c r="I151" s="576"/>
      <c r="J151" s="576"/>
    </row>
    <row r="152" spans="3:10">
      <c r="C152" s="576"/>
      <c r="D152" s="576"/>
      <c r="E152" s="576"/>
      <c r="F152" s="576"/>
      <c r="G152" s="576"/>
      <c r="H152" s="576"/>
      <c r="I152" s="576"/>
      <c r="J152" s="576"/>
    </row>
    <row r="153" spans="3:10">
      <c r="C153" s="576"/>
      <c r="D153" s="576"/>
      <c r="E153" s="576"/>
      <c r="F153" s="576"/>
      <c r="G153" s="576"/>
      <c r="H153" s="576"/>
      <c r="I153" s="576"/>
      <c r="J153" s="576"/>
    </row>
    <row r="154" spans="3:10">
      <c r="C154" s="576"/>
      <c r="D154" s="576"/>
      <c r="E154" s="576"/>
      <c r="F154" s="576"/>
      <c r="G154" s="576"/>
      <c r="H154" s="576"/>
      <c r="I154" s="576"/>
      <c r="J154" s="576"/>
    </row>
    <row r="155" spans="3:10">
      <c r="C155" s="576"/>
      <c r="D155" s="576"/>
      <c r="E155" s="576"/>
      <c r="F155" s="576"/>
      <c r="G155" s="576"/>
      <c r="H155" s="576"/>
      <c r="I155" s="576"/>
      <c r="J155" s="576"/>
    </row>
    <row r="156" spans="3:10">
      <c r="C156" s="576"/>
      <c r="D156" s="576"/>
      <c r="E156" s="576"/>
      <c r="F156" s="576"/>
      <c r="G156" s="576"/>
      <c r="H156" s="576"/>
      <c r="I156" s="576"/>
      <c r="J156" s="576"/>
    </row>
    <row r="157" spans="3:10">
      <c r="C157" s="576"/>
      <c r="D157" s="576"/>
      <c r="E157" s="576"/>
      <c r="F157" s="576"/>
      <c r="G157" s="576"/>
      <c r="H157" s="576"/>
      <c r="I157" s="576"/>
      <c r="J157" s="576"/>
    </row>
    <row r="158" spans="3:10">
      <c r="C158" s="576"/>
      <c r="D158" s="576"/>
      <c r="E158" s="576"/>
      <c r="F158" s="576"/>
      <c r="G158" s="576"/>
      <c r="H158" s="576"/>
      <c r="I158" s="576"/>
      <c r="J158" s="576"/>
    </row>
  </sheetData>
  <protectedRanges>
    <protectedRange sqref="K7:P29 E13:J13 E24:J27" name="Form 1.1"/>
  </protectedRanges>
  <mergeCells count="13">
    <mergeCell ref="C81:C84"/>
    <mergeCell ref="D81:D84"/>
    <mergeCell ref="G81:J81"/>
    <mergeCell ref="G82:G83"/>
    <mergeCell ref="I82:I83"/>
    <mergeCell ref="J82:J83"/>
    <mergeCell ref="K4:P4"/>
    <mergeCell ref="C54:C57"/>
    <mergeCell ref="D54:D57"/>
    <mergeCell ref="G54:J54"/>
    <mergeCell ref="G55:G56"/>
    <mergeCell ref="I55:I56"/>
    <mergeCell ref="J55:J56"/>
  </mergeCells>
  <dataValidations count="2">
    <dataValidation operator="greaterThan" allowBlank="1" showInputMessage="1" showErrorMessage="1" error="Enter in number format only" sqref="WVS1:WVX1048576 JA24:JF24 SW24:TB24 ACS24:ACX24 AMO24:AMT24 AWK24:AWP24 BGG24:BGL24 BQC24:BQH24 BZY24:CAD24 CJU24:CJZ24 CTQ24:CTV24 DDM24:DDR24 DNI24:DNN24 DXE24:DXJ24 EHA24:EHF24 EQW24:ERB24 FAS24:FAX24 FKO24:FKT24 FUK24:FUP24 GEG24:GEL24 GOC24:GOH24 GXY24:GYD24 HHU24:HHZ24 HRQ24:HRV24 IBM24:IBR24 ILI24:ILN24 IVE24:IVJ24 JFA24:JFF24 JOW24:JPB24 JYS24:JYX24 KIO24:KIT24 KSK24:KSP24 LCG24:LCL24 LMC24:LMH24 LVY24:LWD24 MFU24:MFZ24 MPQ24:MPV24 MZM24:MZR24 NJI24:NJN24 NTE24:NTJ24 ODA24:ODF24 OMW24:ONB24 OWS24:OWX24 PGO24:PGT24 PQK24:PQP24 QAG24:QAL24 QKC24:QKH24 QTY24:QUD24 RDU24:RDZ24 RNQ24:RNV24 RXM24:RXR24 SHI24:SHN24 SRE24:SRJ24 TBA24:TBF24 TKW24:TLB24 TUS24:TUX24 UEO24:UET24 UOK24:UOP24 UYG24:UYL24 VIC24:VIH24 VRY24:VSD24 WBU24:WBZ24 WLQ24:WLV24 WVM24:WVR24 E65560:J65560 JA65560:JF65560 SW65560:TB65560 ACS65560:ACX65560 AMO65560:AMT65560 AWK65560:AWP65560 BGG65560:BGL65560 BQC65560:BQH65560 BZY65560:CAD65560 CJU65560:CJZ65560 CTQ65560:CTV65560 DDM65560:DDR65560 DNI65560:DNN65560 DXE65560:DXJ65560 EHA65560:EHF65560 EQW65560:ERB65560 FAS65560:FAX65560 FKO65560:FKT65560 FUK65560:FUP65560 GEG65560:GEL65560 GOC65560:GOH65560 GXY65560:GYD65560 HHU65560:HHZ65560 HRQ65560:HRV65560 IBM65560:IBR65560 ILI65560:ILN65560 IVE65560:IVJ65560 JFA65560:JFF65560 JOW65560:JPB65560 JYS65560:JYX65560 KIO65560:KIT65560 KSK65560:KSP65560 LCG65560:LCL65560 LMC65560:LMH65560 LVY65560:LWD65560 MFU65560:MFZ65560 MPQ65560:MPV65560 MZM65560:MZR65560 NJI65560:NJN65560 NTE65560:NTJ65560 ODA65560:ODF65560 OMW65560:ONB65560 OWS65560:OWX65560 PGO65560:PGT65560 PQK65560:PQP65560 QAG65560:QAL65560 QKC65560:QKH65560 QTY65560:QUD65560 RDU65560:RDZ65560 RNQ65560:RNV65560 RXM65560:RXR65560 SHI65560:SHN65560 SRE65560:SRJ65560 TBA65560:TBF65560 TKW65560:TLB65560 TUS65560:TUX65560 UEO65560:UET65560 UOK65560:UOP65560 UYG65560:UYL65560 VIC65560:VIH65560 VRY65560:VSD65560 WBU65560:WBZ65560 WLQ65560:WLV65560 WVM65560:WVR65560 E131096:J131096 JA131096:JF131096 SW131096:TB131096 ACS131096:ACX131096 AMO131096:AMT131096 AWK131096:AWP131096 BGG131096:BGL131096 BQC131096:BQH131096 BZY131096:CAD131096 CJU131096:CJZ131096 CTQ131096:CTV131096 DDM131096:DDR131096 DNI131096:DNN131096 DXE131096:DXJ131096 EHA131096:EHF131096 EQW131096:ERB131096 FAS131096:FAX131096 FKO131096:FKT131096 FUK131096:FUP131096 GEG131096:GEL131096 GOC131096:GOH131096 GXY131096:GYD131096 HHU131096:HHZ131096 HRQ131096:HRV131096 IBM131096:IBR131096 ILI131096:ILN131096 IVE131096:IVJ131096 JFA131096:JFF131096 JOW131096:JPB131096 JYS131096:JYX131096 KIO131096:KIT131096 KSK131096:KSP131096 LCG131096:LCL131096 LMC131096:LMH131096 LVY131096:LWD131096 MFU131096:MFZ131096 MPQ131096:MPV131096 MZM131096:MZR131096 NJI131096:NJN131096 NTE131096:NTJ131096 ODA131096:ODF131096 OMW131096:ONB131096 OWS131096:OWX131096 PGO131096:PGT131096 PQK131096:PQP131096 QAG131096:QAL131096 QKC131096:QKH131096 QTY131096:QUD131096 RDU131096:RDZ131096 RNQ131096:RNV131096 RXM131096:RXR131096 SHI131096:SHN131096 SRE131096:SRJ131096 TBA131096:TBF131096 TKW131096:TLB131096 TUS131096:TUX131096 UEO131096:UET131096 UOK131096:UOP131096 UYG131096:UYL131096 VIC131096:VIH131096 VRY131096:VSD131096 WBU131096:WBZ131096 WLQ131096:WLV131096 WVM131096:WVR131096 E196632:J196632 JA196632:JF196632 SW196632:TB196632 ACS196632:ACX196632 AMO196632:AMT196632 AWK196632:AWP196632 BGG196632:BGL196632 BQC196632:BQH196632 BZY196632:CAD196632 CJU196632:CJZ196632 CTQ196632:CTV196632 DDM196632:DDR196632 DNI196632:DNN196632 DXE196632:DXJ196632 EHA196632:EHF196632 EQW196632:ERB196632 FAS196632:FAX196632 FKO196632:FKT196632 FUK196632:FUP196632 GEG196632:GEL196632 GOC196632:GOH196632 GXY196632:GYD196632 HHU196632:HHZ196632 HRQ196632:HRV196632 IBM196632:IBR196632 ILI196632:ILN196632 IVE196632:IVJ196632 JFA196632:JFF196632 JOW196632:JPB196632 JYS196632:JYX196632 KIO196632:KIT196632 KSK196632:KSP196632 LCG196632:LCL196632 LMC196632:LMH196632 LVY196632:LWD196632 MFU196632:MFZ196632 MPQ196632:MPV196632 MZM196632:MZR196632 NJI196632:NJN196632 NTE196632:NTJ196632 ODA196632:ODF196632 OMW196632:ONB196632 OWS196632:OWX196632 PGO196632:PGT196632 PQK196632:PQP196632 QAG196632:QAL196632 QKC196632:QKH196632 QTY196632:QUD196632 RDU196632:RDZ196632 RNQ196632:RNV196632 RXM196632:RXR196632 SHI196632:SHN196632 SRE196632:SRJ196632 TBA196632:TBF196632 TKW196632:TLB196632 TUS196632:TUX196632 UEO196632:UET196632 UOK196632:UOP196632 UYG196632:UYL196632 VIC196632:VIH196632 VRY196632:VSD196632 WBU196632:WBZ196632 WLQ196632:WLV196632 WVM196632:WVR196632 E262168:J262168 JA262168:JF262168 SW262168:TB262168 ACS262168:ACX262168 AMO262168:AMT262168 AWK262168:AWP262168 BGG262168:BGL262168 BQC262168:BQH262168 BZY262168:CAD262168 CJU262168:CJZ262168 CTQ262168:CTV262168 DDM262168:DDR262168 DNI262168:DNN262168 DXE262168:DXJ262168 EHA262168:EHF262168 EQW262168:ERB262168 FAS262168:FAX262168 FKO262168:FKT262168 FUK262168:FUP262168 GEG262168:GEL262168 GOC262168:GOH262168 GXY262168:GYD262168 HHU262168:HHZ262168 HRQ262168:HRV262168 IBM262168:IBR262168 ILI262168:ILN262168 IVE262168:IVJ262168 JFA262168:JFF262168 JOW262168:JPB262168 JYS262168:JYX262168 KIO262168:KIT262168 KSK262168:KSP262168 LCG262168:LCL262168 LMC262168:LMH262168 LVY262168:LWD262168 MFU262168:MFZ262168 MPQ262168:MPV262168 MZM262168:MZR262168 NJI262168:NJN262168 NTE262168:NTJ262168 ODA262168:ODF262168 OMW262168:ONB262168 OWS262168:OWX262168 PGO262168:PGT262168 PQK262168:PQP262168 QAG262168:QAL262168 QKC262168:QKH262168 QTY262168:QUD262168 RDU262168:RDZ262168 RNQ262168:RNV262168 RXM262168:RXR262168 SHI262168:SHN262168 SRE262168:SRJ262168 TBA262168:TBF262168 TKW262168:TLB262168 TUS262168:TUX262168 UEO262168:UET262168 UOK262168:UOP262168 UYG262168:UYL262168 VIC262168:VIH262168 VRY262168:VSD262168 WBU262168:WBZ262168 WLQ262168:WLV262168 WVM262168:WVR262168 E327704:J327704 JA327704:JF327704 SW327704:TB327704 ACS327704:ACX327704 AMO327704:AMT327704 AWK327704:AWP327704 BGG327704:BGL327704 BQC327704:BQH327704 BZY327704:CAD327704 CJU327704:CJZ327704 CTQ327704:CTV327704 DDM327704:DDR327704 DNI327704:DNN327704 DXE327704:DXJ327704 EHA327704:EHF327704 EQW327704:ERB327704 FAS327704:FAX327704 FKO327704:FKT327704 FUK327704:FUP327704 GEG327704:GEL327704 GOC327704:GOH327704 GXY327704:GYD327704 HHU327704:HHZ327704 HRQ327704:HRV327704 IBM327704:IBR327704 ILI327704:ILN327704 IVE327704:IVJ327704 JFA327704:JFF327704 JOW327704:JPB327704 JYS327704:JYX327704 KIO327704:KIT327704 KSK327704:KSP327704 LCG327704:LCL327704 LMC327704:LMH327704 LVY327704:LWD327704 MFU327704:MFZ327704 MPQ327704:MPV327704 MZM327704:MZR327704 NJI327704:NJN327704 NTE327704:NTJ327704 ODA327704:ODF327704 OMW327704:ONB327704 OWS327704:OWX327704 PGO327704:PGT327704 PQK327704:PQP327704 QAG327704:QAL327704 QKC327704:QKH327704 QTY327704:QUD327704 RDU327704:RDZ327704 RNQ327704:RNV327704 RXM327704:RXR327704 SHI327704:SHN327704 SRE327704:SRJ327704 TBA327704:TBF327704 TKW327704:TLB327704 TUS327704:TUX327704 UEO327704:UET327704 UOK327704:UOP327704 UYG327704:UYL327704 VIC327704:VIH327704 VRY327704:VSD327704 WBU327704:WBZ327704 WLQ327704:WLV327704 WVM327704:WVR327704 E393240:J393240 JA393240:JF393240 SW393240:TB393240 ACS393240:ACX393240 AMO393240:AMT393240 AWK393240:AWP393240 BGG393240:BGL393240 BQC393240:BQH393240 BZY393240:CAD393240 CJU393240:CJZ393240 CTQ393240:CTV393240 DDM393240:DDR393240 DNI393240:DNN393240 DXE393240:DXJ393240 EHA393240:EHF393240 EQW393240:ERB393240 FAS393240:FAX393240 FKO393240:FKT393240 FUK393240:FUP393240 GEG393240:GEL393240 GOC393240:GOH393240 GXY393240:GYD393240 HHU393240:HHZ393240 HRQ393240:HRV393240 IBM393240:IBR393240 ILI393240:ILN393240 IVE393240:IVJ393240 JFA393240:JFF393240 JOW393240:JPB393240 JYS393240:JYX393240 KIO393240:KIT393240 KSK393240:KSP393240 LCG393240:LCL393240 LMC393240:LMH393240 LVY393240:LWD393240 MFU393240:MFZ393240 MPQ393240:MPV393240 MZM393240:MZR393240 NJI393240:NJN393240 NTE393240:NTJ393240 ODA393240:ODF393240 OMW393240:ONB393240 OWS393240:OWX393240 PGO393240:PGT393240 PQK393240:PQP393240 QAG393240:QAL393240 QKC393240:QKH393240 QTY393240:QUD393240 RDU393240:RDZ393240 RNQ393240:RNV393240 RXM393240:RXR393240 SHI393240:SHN393240 SRE393240:SRJ393240 TBA393240:TBF393240 TKW393240:TLB393240 TUS393240:TUX393240 UEO393240:UET393240 UOK393240:UOP393240 UYG393240:UYL393240 VIC393240:VIH393240 VRY393240:VSD393240 WBU393240:WBZ393240 WLQ393240:WLV393240 WVM393240:WVR393240 E458776:J458776 JA458776:JF458776 SW458776:TB458776 ACS458776:ACX458776 AMO458776:AMT458776 AWK458776:AWP458776 BGG458776:BGL458776 BQC458776:BQH458776 BZY458776:CAD458776 CJU458776:CJZ458776 CTQ458776:CTV458776 DDM458776:DDR458776 DNI458776:DNN458776 DXE458776:DXJ458776 EHA458776:EHF458776 EQW458776:ERB458776 FAS458776:FAX458776 FKO458776:FKT458776 FUK458776:FUP458776 GEG458776:GEL458776 GOC458776:GOH458776 GXY458776:GYD458776 HHU458776:HHZ458776 HRQ458776:HRV458776 IBM458776:IBR458776 ILI458776:ILN458776 IVE458776:IVJ458776 JFA458776:JFF458776 JOW458776:JPB458776 JYS458776:JYX458776 KIO458776:KIT458776 KSK458776:KSP458776 LCG458776:LCL458776 LMC458776:LMH458776 LVY458776:LWD458776 MFU458776:MFZ458776 MPQ458776:MPV458776 MZM458776:MZR458776 NJI458776:NJN458776 NTE458776:NTJ458776 ODA458776:ODF458776 OMW458776:ONB458776 OWS458776:OWX458776 PGO458776:PGT458776 PQK458776:PQP458776 QAG458776:QAL458776 QKC458776:QKH458776 QTY458776:QUD458776 RDU458776:RDZ458776 RNQ458776:RNV458776 RXM458776:RXR458776 SHI458776:SHN458776 SRE458776:SRJ458776 TBA458776:TBF458776 TKW458776:TLB458776 TUS458776:TUX458776 UEO458776:UET458776 UOK458776:UOP458776 UYG458776:UYL458776 VIC458776:VIH458776 VRY458776:VSD458776 WBU458776:WBZ458776 WLQ458776:WLV458776 WVM458776:WVR458776 E524312:J524312 JA524312:JF524312 SW524312:TB524312 ACS524312:ACX524312 AMO524312:AMT524312 AWK524312:AWP524312 BGG524312:BGL524312 BQC524312:BQH524312 BZY524312:CAD524312 CJU524312:CJZ524312 CTQ524312:CTV524312 DDM524312:DDR524312 DNI524312:DNN524312 DXE524312:DXJ524312 EHA524312:EHF524312 EQW524312:ERB524312 FAS524312:FAX524312 FKO524312:FKT524312 FUK524312:FUP524312 GEG524312:GEL524312 GOC524312:GOH524312 GXY524312:GYD524312 HHU524312:HHZ524312 HRQ524312:HRV524312 IBM524312:IBR524312 ILI524312:ILN524312 IVE524312:IVJ524312 JFA524312:JFF524312 JOW524312:JPB524312 JYS524312:JYX524312 KIO524312:KIT524312 KSK524312:KSP524312 LCG524312:LCL524312 LMC524312:LMH524312 LVY524312:LWD524312 MFU524312:MFZ524312 MPQ524312:MPV524312 MZM524312:MZR524312 NJI524312:NJN524312 NTE524312:NTJ524312 ODA524312:ODF524312 OMW524312:ONB524312 OWS524312:OWX524312 PGO524312:PGT524312 PQK524312:PQP524312 QAG524312:QAL524312 QKC524312:QKH524312 QTY524312:QUD524312 RDU524312:RDZ524312 RNQ524312:RNV524312 RXM524312:RXR524312 SHI524312:SHN524312 SRE524312:SRJ524312 TBA524312:TBF524312 TKW524312:TLB524312 TUS524312:TUX524312 UEO524312:UET524312 UOK524312:UOP524312 UYG524312:UYL524312 VIC524312:VIH524312 VRY524312:VSD524312 WBU524312:WBZ524312 WLQ524312:WLV524312 WVM524312:WVR524312 E589848:J589848 JA589848:JF589848 SW589848:TB589848 ACS589848:ACX589848 AMO589848:AMT589848 AWK589848:AWP589848 BGG589848:BGL589848 BQC589848:BQH589848 BZY589848:CAD589848 CJU589848:CJZ589848 CTQ589848:CTV589848 DDM589848:DDR589848 DNI589848:DNN589848 DXE589848:DXJ589848 EHA589848:EHF589848 EQW589848:ERB589848 FAS589848:FAX589848 FKO589848:FKT589848 FUK589848:FUP589848 GEG589848:GEL589848 GOC589848:GOH589848 GXY589848:GYD589848 HHU589848:HHZ589848 HRQ589848:HRV589848 IBM589848:IBR589848 ILI589848:ILN589848 IVE589848:IVJ589848 JFA589848:JFF589848 JOW589848:JPB589848 JYS589848:JYX589848 KIO589848:KIT589848 KSK589848:KSP589848 LCG589848:LCL589848 LMC589848:LMH589848 LVY589848:LWD589848 MFU589848:MFZ589848 MPQ589848:MPV589848 MZM589848:MZR589848 NJI589848:NJN589848 NTE589848:NTJ589848 ODA589848:ODF589848 OMW589848:ONB589848 OWS589848:OWX589848 PGO589848:PGT589848 PQK589848:PQP589848 QAG589848:QAL589848 QKC589848:QKH589848 QTY589848:QUD589848 RDU589848:RDZ589848 RNQ589848:RNV589848 RXM589848:RXR589848 SHI589848:SHN589848 SRE589848:SRJ589848 TBA589848:TBF589848 TKW589848:TLB589848 TUS589848:TUX589848 UEO589848:UET589848 UOK589848:UOP589848 UYG589848:UYL589848 VIC589848:VIH589848 VRY589848:VSD589848 WBU589848:WBZ589848 WLQ589848:WLV589848 WVM589848:WVR589848 E655384:J655384 JA655384:JF655384 SW655384:TB655384 ACS655384:ACX655384 AMO655384:AMT655384 AWK655384:AWP655384 BGG655384:BGL655384 BQC655384:BQH655384 BZY655384:CAD655384 CJU655384:CJZ655384 CTQ655384:CTV655384 DDM655384:DDR655384 DNI655384:DNN655384 DXE655384:DXJ655384 EHA655384:EHF655384 EQW655384:ERB655384 FAS655384:FAX655384 FKO655384:FKT655384 FUK655384:FUP655384 GEG655384:GEL655384 GOC655384:GOH655384 GXY655384:GYD655384 HHU655384:HHZ655384 HRQ655384:HRV655384 IBM655384:IBR655384 ILI655384:ILN655384 IVE655384:IVJ655384 JFA655384:JFF655384 JOW655384:JPB655384 JYS655384:JYX655384 KIO655384:KIT655384 KSK655384:KSP655384 LCG655384:LCL655384 LMC655384:LMH655384 LVY655384:LWD655384 MFU655384:MFZ655384 MPQ655384:MPV655384 MZM655384:MZR655384 NJI655384:NJN655384 NTE655384:NTJ655384 ODA655384:ODF655384 OMW655384:ONB655384 OWS655384:OWX655384 PGO655384:PGT655384 PQK655384:PQP655384 QAG655384:QAL655384 QKC655384:QKH655384 QTY655384:QUD655384 RDU655384:RDZ655384 RNQ655384:RNV655384 RXM655384:RXR655384 SHI655384:SHN655384 SRE655384:SRJ655384 TBA655384:TBF655384 TKW655384:TLB655384 TUS655384:TUX655384 UEO655384:UET655384 UOK655384:UOP655384 UYG655384:UYL655384 VIC655384:VIH655384 VRY655384:VSD655384 WBU655384:WBZ655384 WLQ655384:WLV655384 WVM655384:WVR655384 E720920:J720920 JA720920:JF720920 SW720920:TB720920 ACS720920:ACX720920 AMO720920:AMT720920 AWK720920:AWP720920 BGG720920:BGL720920 BQC720920:BQH720920 BZY720920:CAD720920 CJU720920:CJZ720920 CTQ720920:CTV720920 DDM720920:DDR720920 DNI720920:DNN720920 DXE720920:DXJ720920 EHA720920:EHF720920 EQW720920:ERB720920 FAS720920:FAX720920 FKO720920:FKT720920 FUK720920:FUP720920 GEG720920:GEL720920 GOC720920:GOH720920 GXY720920:GYD720920 HHU720920:HHZ720920 HRQ720920:HRV720920 IBM720920:IBR720920 ILI720920:ILN720920 IVE720920:IVJ720920 JFA720920:JFF720920 JOW720920:JPB720920 JYS720920:JYX720920 KIO720920:KIT720920 KSK720920:KSP720920 LCG720920:LCL720920 LMC720920:LMH720920 LVY720920:LWD720920 MFU720920:MFZ720920 MPQ720920:MPV720920 MZM720920:MZR720920 NJI720920:NJN720920 NTE720920:NTJ720920 ODA720920:ODF720920 OMW720920:ONB720920 OWS720920:OWX720920 PGO720920:PGT720920 PQK720920:PQP720920 QAG720920:QAL720920 QKC720920:QKH720920 QTY720920:QUD720920 RDU720920:RDZ720920 RNQ720920:RNV720920 RXM720920:RXR720920 SHI720920:SHN720920 SRE720920:SRJ720920 TBA720920:TBF720920 TKW720920:TLB720920 TUS720920:TUX720920 UEO720920:UET720920 UOK720920:UOP720920 UYG720920:UYL720920 VIC720920:VIH720920 VRY720920:VSD720920 WBU720920:WBZ720920 WLQ720920:WLV720920 WVM720920:WVR720920 E786456:J786456 JA786456:JF786456 SW786456:TB786456 ACS786456:ACX786456 AMO786456:AMT786456 AWK786456:AWP786456 BGG786456:BGL786456 BQC786456:BQH786456 BZY786456:CAD786456 CJU786456:CJZ786456 CTQ786456:CTV786456 DDM786456:DDR786456 DNI786456:DNN786456 DXE786456:DXJ786456 EHA786456:EHF786456 EQW786456:ERB786456 FAS786456:FAX786456 FKO786456:FKT786456 FUK786456:FUP786456 GEG786456:GEL786456 GOC786456:GOH786456 GXY786456:GYD786456 HHU786456:HHZ786456 HRQ786456:HRV786456 IBM786456:IBR786456 ILI786456:ILN786456 IVE786456:IVJ786456 JFA786456:JFF786456 JOW786456:JPB786456 JYS786456:JYX786456 KIO786456:KIT786456 KSK786456:KSP786456 LCG786456:LCL786456 LMC786456:LMH786456 LVY786456:LWD786456 MFU786456:MFZ786456 MPQ786456:MPV786456 MZM786456:MZR786456 NJI786456:NJN786456 NTE786456:NTJ786456 ODA786456:ODF786456 OMW786456:ONB786456 OWS786456:OWX786456 PGO786456:PGT786456 PQK786456:PQP786456 QAG786456:QAL786456 QKC786456:QKH786456 QTY786456:QUD786456 RDU786456:RDZ786456 RNQ786456:RNV786456 RXM786456:RXR786456 SHI786456:SHN786456 SRE786456:SRJ786456 TBA786456:TBF786456 TKW786456:TLB786456 TUS786456:TUX786456 UEO786456:UET786456 UOK786456:UOP786456 UYG786456:UYL786456 VIC786456:VIH786456 VRY786456:VSD786456 WBU786456:WBZ786456 WLQ786456:WLV786456 WVM786456:WVR786456 E851992:J851992 JA851992:JF851992 SW851992:TB851992 ACS851992:ACX851992 AMO851992:AMT851992 AWK851992:AWP851992 BGG851992:BGL851992 BQC851992:BQH851992 BZY851992:CAD851992 CJU851992:CJZ851992 CTQ851992:CTV851992 DDM851992:DDR851992 DNI851992:DNN851992 DXE851992:DXJ851992 EHA851992:EHF851992 EQW851992:ERB851992 FAS851992:FAX851992 FKO851992:FKT851992 FUK851992:FUP851992 GEG851992:GEL851992 GOC851992:GOH851992 GXY851992:GYD851992 HHU851992:HHZ851992 HRQ851992:HRV851992 IBM851992:IBR851992 ILI851992:ILN851992 IVE851992:IVJ851992 JFA851992:JFF851992 JOW851992:JPB851992 JYS851992:JYX851992 KIO851992:KIT851992 KSK851992:KSP851992 LCG851992:LCL851992 LMC851992:LMH851992 LVY851992:LWD851992 MFU851992:MFZ851992 MPQ851992:MPV851992 MZM851992:MZR851992 NJI851992:NJN851992 NTE851992:NTJ851992 ODA851992:ODF851992 OMW851992:ONB851992 OWS851992:OWX851992 PGO851992:PGT851992 PQK851992:PQP851992 QAG851992:QAL851992 QKC851992:QKH851992 QTY851992:QUD851992 RDU851992:RDZ851992 RNQ851992:RNV851992 RXM851992:RXR851992 SHI851992:SHN851992 SRE851992:SRJ851992 TBA851992:TBF851992 TKW851992:TLB851992 TUS851992:TUX851992 UEO851992:UET851992 UOK851992:UOP851992 UYG851992:UYL851992 VIC851992:VIH851992 VRY851992:VSD851992 WBU851992:WBZ851992 WLQ851992:WLV851992 WVM851992:WVR851992 E917528:J917528 JA917528:JF917528 SW917528:TB917528 ACS917528:ACX917528 AMO917528:AMT917528 AWK917528:AWP917528 BGG917528:BGL917528 BQC917528:BQH917528 BZY917528:CAD917528 CJU917528:CJZ917528 CTQ917528:CTV917528 DDM917528:DDR917528 DNI917528:DNN917528 DXE917528:DXJ917528 EHA917528:EHF917528 EQW917528:ERB917528 FAS917528:FAX917528 FKO917528:FKT917528 FUK917528:FUP917528 GEG917528:GEL917528 GOC917528:GOH917528 GXY917528:GYD917528 HHU917528:HHZ917528 HRQ917528:HRV917528 IBM917528:IBR917528 ILI917528:ILN917528 IVE917528:IVJ917528 JFA917528:JFF917528 JOW917528:JPB917528 JYS917528:JYX917528 KIO917528:KIT917528 KSK917528:KSP917528 LCG917528:LCL917528 LMC917528:LMH917528 LVY917528:LWD917528 MFU917528:MFZ917528 MPQ917528:MPV917528 MZM917528:MZR917528 NJI917528:NJN917528 NTE917528:NTJ917528 ODA917528:ODF917528 OMW917528:ONB917528 OWS917528:OWX917528 PGO917528:PGT917528 PQK917528:PQP917528 QAG917528:QAL917528 QKC917528:QKH917528 QTY917528:QUD917528 RDU917528:RDZ917528 RNQ917528:RNV917528 RXM917528:RXR917528 SHI917528:SHN917528 SRE917528:SRJ917528 TBA917528:TBF917528 TKW917528:TLB917528 TUS917528:TUX917528 UEO917528:UET917528 UOK917528:UOP917528 UYG917528:UYL917528 VIC917528:VIH917528 VRY917528:VSD917528 WBU917528:WBZ917528 WLQ917528:WLV917528 WVM917528:WVR917528 E983064:J983064 JA983064:JF983064 SW983064:TB983064 ACS983064:ACX983064 AMO983064:AMT983064 AWK983064:AWP983064 BGG983064:BGL983064 BQC983064:BQH983064 BZY983064:CAD983064 CJU983064:CJZ983064 CTQ983064:CTV983064 DDM983064:DDR983064 DNI983064:DNN983064 DXE983064:DXJ983064 EHA983064:EHF983064 EQW983064:ERB983064 FAS983064:FAX983064 FKO983064:FKT983064 FUK983064:FUP983064 GEG983064:GEL983064 GOC983064:GOH983064 GXY983064:GYD983064 HHU983064:HHZ983064 HRQ983064:HRV983064 IBM983064:IBR983064 ILI983064:ILN983064 IVE983064:IVJ983064 JFA983064:JFF983064 JOW983064:JPB983064 JYS983064:JYX983064 KIO983064:KIT983064 KSK983064:KSP983064 LCG983064:LCL983064 LMC983064:LMH983064 LVY983064:LWD983064 MFU983064:MFZ983064 MPQ983064:MPV983064 MZM983064:MZR983064 NJI983064:NJN983064 NTE983064:NTJ983064 ODA983064:ODF983064 OMW983064:ONB983064 OWS983064:OWX983064 PGO983064:PGT983064 PQK983064:PQP983064 QAG983064:QAL983064 QKC983064:QKH983064 QTY983064:QUD983064 RDU983064:RDZ983064 RNQ983064:RNV983064 RXM983064:RXR983064 SHI983064:SHN983064 SRE983064:SRJ983064 TBA983064:TBF983064 TKW983064:TLB983064 TUS983064:TUX983064 UEO983064:UET983064 UOK983064:UOP983064 UYG983064:UYL983064 VIC983064:VIH983064 VRY983064:VSD983064 WBU983064:WBZ983064 WLQ983064:WLV983064 WVM983064:WVR983064 K1:P1048576 JG1:JL1048576 TC1:TH1048576 ACY1:ADD1048576 AMU1:AMZ1048576 AWQ1:AWV1048576 BGM1:BGR1048576 BQI1:BQN1048576 CAE1:CAJ1048576 CKA1:CKF1048576 CTW1:CUB1048576 DDS1:DDX1048576 DNO1:DNT1048576 DXK1:DXP1048576 EHG1:EHL1048576 ERC1:ERH1048576 FAY1:FBD1048576 FKU1:FKZ1048576 FUQ1:FUV1048576 GEM1:GER1048576 GOI1:GON1048576 GYE1:GYJ1048576 HIA1:HIF1048576 HRW1:HSB1048576 IBS1:IBX1048576 ILO1:ILT1048576 IVK1:IVP1048576 JFG1:JFL1048576 JPC1:JPH1048576 JYY1:JZD1048576 KIU1:KIZ1048576 KSQ1:KSV1048576 LCM1:LCR1048576 LMI1:LMN1048576 LWE1:LWJ1048576 MGA1:MGF1048576 MPW1:MQB1048576 MZS1:MZX1048576 NJO1:NJT1048576 NTK1:NTP1048576 ODG1:ODL1048576 ONC1:ONH1048576 OWY1:OXD1048576 PGU1:PGZ1048576 PQQ1:PQV1048576 QAM1:QAR1048576 QKI1:QKN1048576 QUE1:QUJ1048576 REA1:REF1048576 RNW1:ROB1048576 RXS1:RXX1048576 SHO1:SHT1048576 SRK1:SRP1048576 TBG1:TBL1048576 TLC1:TLH1048576 TUY1:TVD1048576 UEU1:UEZ1048576 UOQ1:UOV1048576 UYM1:UYR1048576 VII1:VIN1048576 VSE1:VSJ1048576 WCA1:WCF1048576 WLW1:WMB1048576 E24:J24"/>
    <dataValidation type="decimal" allowBlank="1" showInputMessage="1" showErrorMessage="1" error="Enter in number format only" sqref="JA25:JF65540 SW25:TB65540 ACS25:ACX65540 AMO25:AMT65540 AWK25:AWP65540 BGG25:BGL65540 BQC25:BQH65540 BZY25:CAD65540 CJU25:CJZ65540 CTQ25:CTV65540 DDM25:DDR65540 DNI25:DNN65540 DXE25:DXJ65540 EHA25:EHF65540 EQW25:ERB65540 FAS25:FAX65540 FKO25:FKT65540 FUK25:FUP65540 GEG25:GEL65540 GOC25:GOH65540 GXY25:GYD65540 HHU25:HHZ65540 HRQ25:HRV65540 IBM25:IBR65540 ILI25:ILN65540 IVE25:IVJ65540 JFA25:JFF65540 JOW25:JPB65540 JYS25:JYX65540 KIO25:KIT65540 KSK25:KSP65540 LCG25:LCL65540 LMC25:LMH65540 LVY25:LWD65540 MFU25:MFZ65540 MPQ25:MPV65540 MZM25:MZR65540 NJI25:NJN65540 NTE25:NTJ65540 ODA25:ODF65540 OMW25:ONB65540 OWS25:OWX65540 PGO25:PGT65540 PQK25:PQP65540 QAG25:QAL65540 QKC25:QKH65540 QTY25:QUD65540 RDU25:RDZ65540 RNQ25:RNV65540 RXM25:RXR65540 SHI25:SHN65540 SRE25:SRJ65540 TBA25:TBF65540 TKW25:TLB65540 TUS25:TUX65540 UEO25:UET65540 UOK25:UOP65540 UYG25:UYL65540 VIC25:VIH65540 VRY25:VSD65540 WBU25:WBZ65540 WLQ25:WLV65540 WVM25:WVR65540 E65561:J131076 JA65561:JF131076 SW65561:TB131076 ACS65561:ACX131076 AMO65561:AMT131076 AWK65561:AWP131076 BGG65561:BGL131076 BQC65561:BQH131076 BZY65561:CAD131076 CJU65561:CJZ131076 CTQ65561:CTV131076 DDM65561:DDR131076 DNI65561:DNN131076 DXE65561:DXJ131076 EHA65561:EHF131076 EQW65561:ERB131076 FAS65561:FAX131076 FKO65561:FKT131076 FUK65561:FUP131076 GEG65561:GEL131076 GOC65561:GOH131076 GXY65561:GYD131076 HHU65561:HHZ131076 HRQ65561:HRV131076 IBM65561:IBR131076 ILI65561:ILN131076 IVE65561:IVJ131076 JFA65561:JFF131076 JOW65561:JPB131076 JYS65561:JYX131076 KIO65561:KIT131076 KSK65561:KSP131076 LCG65561:LCL131076 LMC65561:LMH131076 LVY65561:LWD131076 MFU65561:MFZ131076 MPQ65561:MPV131076 MZM65561:MZR131076 NJI65561:NJN131076 NTE65561:NTJ131076 ODA65561:ODF131076 OMW65561:ONB131076 OWS65561:OWX131076 PGO65561:PGT131076 PQK65561:PQP131076 QAG65561:QAL131076 QKC65561:QKH131076 QTY65561:QUD131076 RDU65561:RDZ131076 RNQ65561:RNV131076 RXM65561:RXR131076 SHI65561:SHN131076 SRE65561:SRJ131076 TBA65561:TBF131076 TKW65561:TLB131076 TUS65561:TUX131076 UEO65561:UET131076 UOK65561:UOP131076 UYG65561:UYL131076 VIC65561:VIH131076 VRY65561:VSD131076 WBU65561:WBZ131076 WLQ65561:WLV131076 WVM65561:WVR131076 E131097:J196612 JA131097:JF196612 SW131097:TB196612 ACS131097:ACX196612 AMO131097:AMT196612 AWK131097:AWP196612 BGG131097:BGL196612 BQC131097:BQH196612 BZY131097:CAD196612 CJU131097:CJZ196612 CTQ131097:CTV196612 DDM131097:DDR196612 DNI131097:DNN196612 DXE131097:DXJ196612 EHA131097:EHF196612 EQW131097:ERB196612 FAS131097:FAX196612 FKO131097:FKT196612 FUK131097:FUP196612 GEG131097:GEL196612 GOC131097:GOH196612 GXY131097:GYD196612 HHU131097:HHZ196612 HRQ131097:HRV196612 IBM131097:IBR196612 ILI131097:ILN196612 IVE131097:IVJ196612 JFA131097:JFF196612 JOW131097:JPB196612 JYS131097:JYX196612 KIO131097:KIT196612 KSK131097:KSP196612 LCG131097:LCL196612 LMC131097:LMH196612 LVY131097:LWD196612 MFU131097:MFZ196612 MPQ131097:MPV196612 MZM131097:MZR196612 NJI131097:NJN196612 NTE131097:NTJ196612 ODA131097:ODF196612 OMW131097:ONB196612 OWS131097:OWX196612 PGO131097:PGT196612 PQK131097:PQP196612 QAG131097:QAL196612 QKC131097:QKH196612 QTY131097:QUD196612 RDU131097:RDZ196612 RNQ131097:RNV196612 RXM131097:RXR196612 SHI131097:SHN196612 SRE131097:SRJ196612 TBA131097:TBF196612 TKW131097:TLB196612 TUS131097:TUX196612 UEO131097:UET196612 UOK131097:UOP196612 UYG131097:UYL196612 VIC131097:VIH196612 VRY131097:VSD196612 WBU131097:WBZ196612 WLQ131097:WLV196612 WVM131097:WVR196612 E196633:J262148 JA196633:JF262148 SW196633:TB262148 ACS196633:ACX262148 AMO196633:AMT262148 AWK196633:AWP262148 BGG196633:BGL262148 BQC196633:BQH262148 BZY196633:CAD262148 CJU196633:CJZ262148 CTQ196633:CTV262148 DDM196633:DDR262148 DNI196633:DNN262148 DXE196633:DXJ262148 EHA196633:EHF262148 EQW196633:ERB262148 FAS196633:FAX262148 FKO196633:FKT262148 FUK196633:FUP262148 GEG196633:GEL262148 GOC196633:GOH262148 GXY196633:GYD262148 HHU196633:HHZ262148 HRQ196633:HRV262148 IBM196633:IBR262148 ILI196633:ILN262148 IVE196633:IVJ262148 JFA196633:JFF262148 JOW196633:JPB262148 JYS196633:JYX262148 KIO196633:KIT262148 KSK196633:KSP262148 LCG196633:LCL262148 LMC196633:LMH262148 LVY196633:LWD262148 MFU196633:MFZ262148 MPQ196633:MPV262148 MZM196633:MZR262148 NJI196633:NJN262148 NTE196633:NTJ262148 ODA196633:ODF262148 OMW196633:ONB262148 OWS196633:OWX262148 PGO196633:PGT262148 PQK196633:PQP262148 QAG196633:QAL262148 QKC196633:QKH262148 QTY196633:QUD262148 RDU196633:RDZ262148 RNQ196633:RNV262148 RXM196633:RXR262148 SHI196633:SHN262148 SRE196633:SRJ262148 TBA196633:TBF262148 TKW196633:TLB262148 TUS196633:TUX262148 UEO196633:UET262148 UOK196633:UOP262148 UYG196633:UYL262148 VIC196633:VIH262148 VRY196633:VSD262148 WBU196633:WBZ262148 WLQ196633:WLV262148 WVM196633:WVR262148 E262169:J327684 JA262169:JF327684 SW262169:TB327684 ACS262169:ACX327684 AMO262169:AMT327684 AWK262169:AWP327684 BGG262169:BGL327684 BQC262169:BQH327684 BZY262169:CAD327684 CJU262169:CJZ327684 CTQ262169:CTV327684 DDM262169:DDR327684 DNI262169:DNN327684 DXE262169:DXJ327684 EHA262169:EHF327684 EQW262169:ERB327684 FAS262169:FAX327684 FKO262169:FKT327684 FUK262169:FUP327684 GEG262169:GEL327684 GOC262169:GOH327684 GXY262169:GYD327684 HHU262169:HHZ327684 HRQ262169:HRV327684 IBM262169:IBR327684 ILI262169:ILN327684 IVE262169:IVJ327684 JFA262169:JFF327684 JOW262169:JPB327684 JYS262169:JYX327684 KIO262169:KIT327684 KSK262169:KSP327684 LCG262169:LCL327684 LMC262169:LMH327684 LVY262169:LWD327684 MFU262169:MFZ327684 MPQ262169:MPV327684 MZM262169:MZR327684 NJI262169:NJN327684 NTE262169:NTJ327684 ODA262169:ODF327684 OMW262169:ONB327684 OWS262169:OWX327684 PGO262169:PGT327684 PQK262169:PQP327684 QAG262169:QAL327684 QKC262169:QKH327684 QTY262169:QUD327684 RDU262169:RDZ327684 RNQ262169:RNV327684 RXM262169:RXR327684 SHI262169:SHN327684 SRE262169:SRJ327684 TBA262169:TBF327684 TKW262169:TLB327684 TUS262169:TUX327684 UEO262169:UET327684 UOK262169:UOP327684 UYG262169:UYL327684 VIC262169:VIH327684 VRY262169:VSD327684 WBU262169:WBZ327684 WLQ262169:WLV327684 WVM262169:WVR327684 E327705:J393220 JA327705:JF393220 SW327705:TB393220 ACS327705:ACX393220 AMO327705:AMT393220 AWK327705:AWP393220 BGG327705:BGL393220 BQC327705:BQH393220 BZY327705:CAD393220 CJU327705:CJZ393220 CTQ327705:CTV393220 DDM327705:DDR393220 DNI327705:DNN393220 DXE327705:DXJ393220 EHA327705:EHF393220 EQW327705:ERB393220 FAS327705:FAX393220 FKO327705:FKT393220 FUK327705:FUP393220 GEG327705:GEL393220 GOC327705:GOH393220 GXY327705:GYD393220 HHU327705:HHZ393220 HRQ327705:HRV393220 IBM327705:IBR393220 ILI327705:ILN393220 IVE327705:IVJ393220 JFA327705:JFF393220 JOW327705:JPB393220 JYS327705:JYX393220 KIO327705:KIT393220 KSK327705:KSP393220 LCG327705:LCL393220 LMC327705:LMH393220 LVY327705:LWD393220 MFU327705:MFZ393220 MPQ327705:MPV393220 MZM327705:MZR393220 NJI327705:NJN393220 NTE327705:NTJ393220 ODA327705:ODF393220 OMW327705:ONB393220 OWS327705:OWX393220 PGO327705:PGT393220 PQK327705:PQP393220 QAG327705:QAL393220 QKC327705:QKH393220 QTY327705:QUD393220 RDU327705:RDZ393220 RNQ327705:RNV393220 RXM327705:RXR393220 SHI327705:SHN393220 SRE327705:SRJ393220 TBA327705:TBF393220 TKW327705:TLB393220 TUS327705:TUX393220 UEO327705:UET393220 UOK327705:UOP393220 UYG327705:UYL393220 VIC327705:VIH393220 VRY327705:VSD393220 WBU327705:WBZ393220 WLQ327705:WLV393220 WVM327705:WVR393220 E393241:J458756 JA393241:JF458756 SW393241:TB458756 ACS393241:ACX458756 AMO393241:AMT458756 AWK393241:AWP458756 BGG393241:BGL458756 BQC393241:BQH458756 BZY393241:CAD458756 CJU393241:CJZ458756 CTQ393241:CTV458756 DDM393241:DDR458756 DNI393241:DNN458756 DXE393241:DXJ458756 EHA393241:EHF458756 EQW393241:ERB458756 FAS393241:FAX458756 FKO393241:FKT458756 FUK393241:FUP458756 GEG393241:GEL458756 GOC393241:GOH458756 GXY393241:GYD458756 HHU393241:HHZ458756 HRQ393241:HRV458756 IBM393241:IBR458756 ILI393241:ILN458756 IVE393241:IVJ458756 JFA393241:JFF458756 JOW393241:JPB458756 JYS393241:JYX458756 KIO393241:KIT458756 KSK393241:KSP458756 LCG393241:LCL458756 LMC393241:LMH458756 LVY393241:LWD458756 MFU393241:MFZ458756 MPQ393241:MPV458756 MZM393241:MZR458756 NJI393241:NJN458756 NTE393241:NTJ458756 ODA393241:ODF458756 OMW393241:ONB458756 OWS393241:OWX458756 PGO393241:PGT458756 PQK393241:PQP458756 QAG393241:QAL458756 QKC393241:QKH458756 QTY393241:QUD458756 RDU393241:RDZ458756 RNQ393241:RNV458756 RXM393241:RXR458756 SHI393241:SHN458756 SRE393241:SRJ458756 TBA393241:TBF458756 TKW393241:TLB458756 TUS393241:TUX458756 UEO393241:UET458756 UOK393241:UOP458756 UYG393241:UYL458756 VIC393241:VIH458756 VRY393241:VSD458756 WBU393241:WBZ458756 WLQ393241:WLV458756 WVM393241:WVR458756 E458777:J524292 JA458777:JF524292 SW458777:TB524292 ACS458777:ACX524292 AMO458777:AMT524292 AWK458777:AWP524292 BGG458777:BGL524292 BQC458777:BQH524292 BZY458777:CAD524292 CJU458777:CJZ524292 CTQ458777:CTV524292 DDM458777:DDR524292 DNI458777:DNN524292 DXE458777:DXJ524292 EHA458777:EHF524292 EQW458777:ERB524292 FAS458777:FAX524292 FKO458777:FKT524292 FUK458777:FUP524292 GEG458777:GEL524292 GOC458777:GOH524292 GXY458777:GYD524292 HHU458777:HHZ524292 HRQ458777:HRV524292 IBM458777:IBR524292 ILI458777:ILN524292 IVE458777:IVJ524292 JFA458777:JFF524292 JOW458777:JPB524292 JYS458777:JYX524292 KIO458777:KIT524292 KSK458777:KSP524292 LCG458777:LCL524292 LMC458777:LMH524292 LVY458777:LWD524292 MFU458777:MFZ524292 MPQ458777:MPV524292 MZM458777:MZR524292 NJI458777:NJN524292 NTE458777:NTJ524292 ODA458777:ODF524292 OMW458777:ONB524292 OWS458777:OWX524292 PGO458777:PGT524292 PQK458777:PQP524292 QAG458777:QAL524292 QKC458777:QKH524292 QTY458777:QUD524292 RDU458777:RDZ524292 RNQ458777:RNV524292 RXM458777:RXR524292 SHI458777:SHN524292 SRE458777:SRJ524292 TBA458777:TBF524292 TKW458777:TLB524292 TUS458777:TUX524292 UEO458777:UET524292 UOK458777:UOP524292 UYG458777:UYL524292 VIC458777:VIH524292 VRY458777:VSD524292 WBU458777:WBZ524292 WLQ458777:WLV524292 WVM458777:WVR524292 E524313:J589828 JA524313:JF589828 SW524313:TB589828 ACS524313:ACX589828 AMO524313:AMT589828 AWK524313:AWP589828 BGG524313:BGL589828 BQC524313:BQH589828 BZY524313:CAD589828 CJU524313:CJZ589828 CTQ524313:CTV589828 DDM524313:DDR589828 DNI524313:DNN589828 DXE524313:DXJ589828 EHA524313:EHF589828 EQW524313:ERB589828 FAS524313:FAX589828 FKO524313:FKT589828 FUK524313:FUP589828 GEG524313:GEL589828 GOC524313:GOH589828 GXY524313:GYD589828 HHU524313:HHZ589828 HRQ524313:HRV589828 IBM524313:IBR589828 ILI524313:ILN589828 IVE524313:IVJ589828 JFA524313:JFF589828 JOW524313:JPB589828 JYS524313:JYX589828 KIO524313:KIT589828 KSK524313:KSP589828 LCG524313:LCL589828 LMC524313:LMH589828 LVY524313:LWD589828 MFU524313:MFZ589828 MPQ524313:MPV589828 MZM524313:MZR589828 NJI524313:NJN589828 NTE524313:NTJ589828 ODA524313:ODF589828 OMW524313:ONB589828 OWS524313:OWX589828 PGO524313:PGT589828 PQK524313:PQP589828 QAG524313:QAL589828 QKC524313:QKH589828 QTY524313:QUD589828 RDU524313:RDZ589828 RNQ524313:RNV589828 RXM524313:RXR589828 SHI524313:SHN589828 SRE524313:SRJ589828 TBA524313:TBF589828 TKW524313:TLB589828 TUS524313:TUX589828 UEO524313:UET589828 UOK524313:UOP589828 UYG524313:UYL589828 VIC524313:VIH589828 VRY524313:VSD589828 WBU524313:WBZ589828 WLQ524313:WLV589828 WVM524313:WVR589828 E589849:J655364 JA589849:JF655364 SW589849:TB655364 ACS589849:ACX655364 AMO589849:AMT655364 AWK589849:AWP655364 BGG589849:BGL655364 BQC589849:BQH655364 BZY589849:CAD655364 CJU589849:CJZ655364 CTQ589849:CTV655364 DDM589849:DDR655364 DNI589849:DNN655364 DXE589849:DXJ655364 EHA589849:EHF655364 EQW589849:ERB655364 FAS589849:FAX655364 FKO589849:FKT655364 FUK589849:FUP655364 GEG589849:GEL655364 GOC589849:GOH655364 GXY589849:GYD655364 HHU589849:HHZ655364 HRQ589849:HRV655364 IBM589849:IBR655364 ILI589849:ILN655364 IVE589849:IVJ655364 JFA589849:JFF655364 JOW589849:JPB655364 JYS589849:JYX655364 KIO589849:KIT655364 KSK589849:KSP655364 LCG589849:LCL655364 LMC589849:LMH655364 LVY589849:LWD655364 MFU589849:MFZ655364 MPQ589849:MPV655364 MZM589849:MZR655364 NJI589849:NJN655364 NTE589849:NTJ655364 ODA589849:ODF655364 OMW589849:ONB655364 OWS589849:OWX655364 PGO589849:PGT655364 PQK589849:PQP655364 QAG589849:QAL655364 QKC589849:QKH655364 QTY589849:QUD655364 RDU589849:RDZ655364 RNQ589849:RNV655364 RXM589849:RXR655364 SHI589849:SHN655364 SRE589849:SRJ655364 TBA589849:TBF655364 TKW589849:TLB655364 TUS589849:TUX655364 UEO589849:UET655364 UOK589849:UOP655364 UYG589849:UYL655364 VIC589849:VIH655364 VRY589849:VSD655364 WBU589849:WBZ655364 WLQ589849:WLV655364 WVM589849:WVR655364 E655385:J720900 JA655385:JF720900 SW655385:TB720900 ACS655385:ACX720900 AMO655385:AMT720900 AWK655385:AWP720900 BGG655385:BGL720900 BQC655385:BQH720900 BZY655385:CAD720900 CJU655385:CJZ720900 CTQ655385:CTV720900 DDM655385:DDR720900 DNI655385:DNN720900 DXE655385:DXJ720900 EHA655385:EHF720900 EQW655385:ERB720900 FAS655385:FAX720900 FKO655385:FKT720900 FUK655385:FUP720900 GEG655385:GEL720900 GOC655385:GOH720900 GXY655385:GYD720900 HHU655385:HHZ720900 HRQ655385:HRV720900 IBM655385:IBR720900 ILI655385:ILN720900 IVE655385:IVJ720900 JFA655385:JFF720900 JOW655385:JPB720900 JYS655385:JYX720900 KIO655385:KIT720900 KSK655385:KSP720900 LCG655385:LCL720900 LMC655385:LMH720900 LVY655385:LWD720900 MFU655385:MFZ720900 MPQ655385:MPV720900 MZM655385:MZR720900 NJI655385:NJN720900 NTE655385:NTJ720900 ODA655385:ODF720900 OMW655385:ONB720900 OWS655385:OWX720900 PGO655385:PGT720900 PQK655385:PQP720900 QAG655385:QAL720900 QKC655385:QKH720900 QTY655385:QUD720900 RDU655385:RDZ720900 RNQ655385:RNV720900 RXM655385:RXR720900 SHI655385:SHN720900 SRE655385:SRJ720900 TBA655385:TBF720900 TKW655385:TLB720900 TUS655385:TUX720900 UEO655385:UET720900 UOK655385:UOP720900 UYG655385:UYL720900 VIC655385:VIH720900 VRY655385:VSD720900 WBU655385:WBZ720900 WLQ655385:WLV720900 WVM655385:WVR720900 E720921:J786436 JA720921:JF786436 SW720921:TB786436 ACS720921:ACX786436 AMO720921:AMT786436 AWK720921:AWP786436 BGG720921:BGL786436 BQC720921:BQH786436 BZY720921:CAD786436 CJU720921:CJZ786436 CTQ720921:CTV786436 DDM720921:DDR786436 DNI720921:DNN786436 DXE720921:DXJ786436 EHA720921:EHF786436 EQW720921:ERB786436 FAS720921:FAX786436 FKO720921:FKT786436 FUK720921:FUP786436 GEG720921:GEL786436 GOC720921:GOH786436 GXY720921:GYD786436 HHU720921:HHZ786436 HRQ720921:HRV786436 IBM720921:IBR786436 ILI720921:ILN786436 IVE720921:IVJ786436 JFA720921:JFF786436 JOW720921:JPB786436 JYS720921:JYX786436 KIO720921:KIT786436 KSK720921:KSP786436 LCG720921:LCL786436 LMC720921:LMH786436 LVY720921:LWD786436 MFU720921:MFZ786436 MPQ720921:MPV786436 MZM720921:MZR786436 NJI720921:NJN786436 NTE720921:NTJ786436 ODA720921:ODF786436 OMW720921:ONB786436 OWS720921:OWX786436 PGO720921:PGT786436 PQK720921:PQP786436 QAG720921:QAL786436 QKC720921:QKH786436 QTY720921:QUD786436 RDU720921:RDZ786436 RNQ720921:RNV786436 RXM720921:RXR786436 SHI720921:SHN786436 SRE720921:SRJ786436 TBA720921:TBF786436 TKW720921:TLB786436 TUS720921:TUX786436 UEO720921:UET786436 UOK720921:UOP786436 UYG720921:UYL786436 VIC720921:VIH786436 VRY720921:VSD786436 WBU720921:WBZ786436 WLQ720921:WLV786436 WVM720921:WVR786436 E786457:J851972 JA786457:JF851972 SW786457:TB851972 ACS786457:ACX851972 AMO786457:AMT851972 AWK786457:AWP851972 BGG786457:BGL851972 BQC786457:BQH851972 BZY786457:CAD851972 CJU786457:CJZ851972 CTQ786457:CTV851972 DDM786457:DDR851972 DNI786457:DNN851972 DXE786457:DXJ851972 EHA786457:EHF851972 EQW786457:ERB851972 FAS786457:FAX851972 FKO786457:FKT851972 FUK786457:FUP851972 GEG786457:GEL851972 GOC786457:GOH851972 GXY786457:GYD851972 HHU786457:HHZ851972 HRQ786457:HRV851972 IBM786457:IBR851972 ILI786457:ILN851972 IVE786457:IVJ851972 JFA786457:JFF851972 JOW786457:JPB851972 JYS786457:JYX851972 KIO786457:KIT851972 KSK786457:KSP851972 LCG786457:LCL851972 LMC786457:LMH851972 LVY786457:LWD851972 MFU786457:MFZ851972 MPQ786457:MPV851972 MZM786457:MZR851972 NJI786457:NJN851972 NTE786457:NTJ851972 ODA786457:ODF851972 OMW786457:ONB851972 OWS786457:OWX851972 PGO786457:PGT851972 PQK786457:PQP851972 QAG786457:QAL851972 QKC786457:QKH851972 QTY786457:QUD851972 RDU786457:RDZ851972 RNQ786457:RNV851972 RXM786457:RXR851972 SHI786457:SHN851972 SRE786457:SRJ851972 TBA786457:TBF851972 TKW786457:TLB851972 TUS786457:TUX851972 UEO786457:UET851972 UOK786457:UOP851972 UYG786457:UYL851972 VIC786457:VIH851972 VRY786457:VSD851972 WBU786457:WBZ851972 WLQ786457:WLV851972 WVM786457:WVR851972 E851993:J917508 JA851993:JF917508 SW851993:TB917508 ACS851993:ACX917508 AMO851993:AMT917508 AWK851993:AWP917508 BGG851993:BGL917508 BQC851993:BQH917508 BZY851993:CAD917508 CJU851993:CJZ917508 CTQ851993:CTV917508 DDM851993:DDR917508 DNI851993:DNN917508 DXE851993:DXJ917508 EHA851993:EHF917508 EQW851993:ERB917508 FAS851993:FAX917508 FKO851993:FKT917508 FUK851993:FUP917508 GEG851993:GEL917508 GOC851993:GOH917508 GXY851993:GYD917508 HHU851993:HHZ917508 HRQ851993:HRV917508 IBM851993:IBR917508 ILI851993:ILN917508 IVE851993:IVJ917508 JFA851993:JFF917508 JOW851993:JPB917508 JYS851993:JYX917508 KIO851993:KIT917508 KSK851993:KSP917508 LCG851993:LCL917508 LMC851993:LMH917508 LVY851993:LWD917508 MFU851993:MFZ917508 MPQ851993:MPV917508 MZM851993:MZR917508 NJI851993:NJN917508 NTE851993:NTJ917508 ODA851993:ODF917508 OMW851993:ONB917508 OWS851993:OWX917508 PGO851993:PGT917508 PQK851993:PQP917508 QAG851993:QAL917508 QKC851993:QKH917508 QTY851993:QUD917508 RDU851993:RDZ917508 RNQ851993:RNV917508 RXM851993:RXR917508 SHI851993:SHN917508 SRE851993:SRJ917508 TBA851993:TBF917508 TKW851993:TLB917508 TUS851993:TUX917508 UEO851993:UET917508 UOK851993:UOP917508 UYG851993:UYL917508 VIC851993:VIH917508 VRY851993:VSD917508 WBU851993:WBZ917508 WLQ851993:WLV917508 WVM851993:WVR917508 E917529:J983044 JA917529:JF983044 SW917529:TB983044 ACS917529:ACX983044 AMO917529:AMT983044 AWK917529:AWP983044 BGG917529:BGL983044 BQC917529:BQH983044 BZY917529:CAD983044 CJU917529:CJZ983044 CTQ917529:CTV983044 DDM917529:DDR983044 DNI917529:DNN983044 DXE917529:DXJ983044 EHA917529:EHF983044 EQW917529:ERB983044 FAS917529:FAX983044 FKO917529:FKT983044 FUK917529:FUP983044 GEG917529:GEL983044 GOC917529:GOH983044 GXY917529:GYD983044 HHU917529:HHZ983044 HRQ917529:HRV983044 IBM917529:IBR983044 ILI917529:ILN983044 IVE917529:IVJ983044 JFA917529:JFF983044 JOW917529:JPB983044 JYS917529:JYX983044 KIO917529:KIT983044 KSK917529:KSP983044 LCG917529:LCL983044 LMC917529:LMH983044 LVY917529:LWD983044 MFU917529:MFZ983044 MPQ917529:MPV983044 MZM917529:MZR983044 NJI917529:NJN983044 NTE917529:NTJ983044 ODA917529:ODF983044 OMW917529:ONB983044 OWS917529:OWX983044 PGO917529:PGT983044 PQK917529:PQP983044 QAG917529:QAL983044 QKC917529:QKH983044 QTY917529:QUD983044 RDU917529:RDZ983044 RNQ917529:RNV983044 RXM917529:RXR983044 SHI917529:SHN983044 SRE917529:SRJ983044 TBA917529:TBF983044 TKW917529:TLB983044 TUS917529:TUX983044 UEO917529:UET983044 UOK917529:UOP983044 UYG917529:UYL983044 VIC917529:VIH983044 VRY917529:VSD983044 WBU917529:WBZ983044 WLQ917529:WLV983044 WVM917529:WVR983044 E983065:J1048576 JA983065:JF1048576 SW983065:TB1048576 ACS983065:ACX1048576 AMO983065:AMT1048576 AWK983065:AWP1048576 BGG983065:BGL1048576 BQC983065:BQH1048576 BZY983065:CAD1048576 CJU983065:CJZ1048576 CTQ983065:CTV1048576 DDM983065:DDR1048576 DNI983065:DNN1048576 DXE983065:DXJ1048576 EHA983065:EHF1048576 EQW983065:ERB1048576 FAS983065:FAX1048576 FKO983065:FKT1048576 FUK983065:FUP1048576 GEG983065:GEL1048576 GOC983065:GOH1048576 GXY983065:GYD1048576 HHU983065:HHZ1048576 HRQ983065:HRV1048576 IBM983065:IBR1048576 ILI983065:ILN1048576 IVE983065:IVJ1048576 JFA983065:JFF1048576 JOW983065:JPB1048576 JYS983065:JYX1048576 KIO983065:KIT1048576 KSK983065:KSP1048576 LCG983065:LCL1048576 LMC983065:LMH1048576 LVY983065:LWD1048576 MFU983065:MFZ1048576 MPQ983065:MPV1048576 MZM983065:MZR1048576 NJI983065:NJN1048576 NTE983065:NTJ1048576 ODA983065:ODF1048576 OMW983065:ONB1048576 OWS983065:OWX1048576 PGO983065:PGT1048576 PQK983065:PQP1048576 QAG983065:QAL1048576 QKC983065:QKH1048576 QTY983065:QUD1048576 RDU983065:RDZ1048576 RNQ983065:RNV1048576 RXM983065:RXR1048576 SHI983065:SHN1048576 SRE983065:SRJ1048576 TBA983065:TBF1048576 TKW983065:TLB1048576 TUS983065:TUX1048576 UEO983065:UET1048576 UOK983065:UOP1048576 UYG983065:UYL1048576 VIC983065:VIH1048576 VRY983065:VSD1048576 WBU983065:WBZ1048576 WLQ983065:WLV1048576 WVM983065:WVR1048576 E1:J4 JA1:JF4 SW1:TB4 ACS1:ACX4 AMO1:AMT4 AWK1:AWP4 BGG1:BGL4 BQC1:BQH4 BZY1:CAD4 CJU1:CJZ4 CTQ1:CTV4 DDM1:DDR4 DNI1:DNN4 DXE1:DXJ4 EHA1:EHF4 EQW1:ERB4 FAS1:FAX4 FKO1:FKT4 FUK1:FUP4 GEG1:GEL4 GOC1:GOH4 GXY1:GYD4 HHU1:HHZ4 HRQ1:HRV4 IBM1:IBR4 ILI1:ILN4 IVE1:IVJ4 JFA1:JFF4 JOW1:JPB4 JYS1:JYX4 KIO1:KIT4 KSK1:KSP4 LCG1:LCL4 LMC1:LMH4 LVY1:LWD4 MFU1:MFZ4 MPQ1:MPV4 MZM1:MZR4 NJI1:NJN4 NTE1:NTJ4 ODA1:ODF4 OMW1:ONB4 OWS1:OWX4 PGO1:PGT4 PQK1:PQP4 QAG1:QAL4 QKC1:QKH4 QTY1:QUD4 RDU1:RDZ4 RNQ1:RNV4 RXM1:RXR4 SHI1:SHN4 SRE1:SRJ4 TBA1:TBF4 TKW1:TLB4 TUS1:TUX4 UEO1:UET4 UOK1:UOP4 UYG1:UYL4 VIC1:VIH4 VRY1:VSD4 WBU1:WBZ4 WLQ1:WLV4 WVM1:WVR4 WVM983046:WVR983063 JA6:JF23 SW6:TB23 ACS6:ACX23 AMO6:AMT23 AWK6:AWP23 BGG6:BGL23 BQC6:BQH23 BZY6:CAD23 CJU6:CJZ23 CTQ6:CTV23 DDM6:DDR23 DNI6:DNN23 DXE6:DXJ23 EHA6:EHF23 EQW6:ERB23 FAS6:FAX23 FKO6:FKT23 FUK6:FUP23 GEG6:GEL23 GOC6:GOH23 GXY6:GYD23 HHU6:HHZ23 HRQ6:HRV23 IBM6:IBR23 ILI6:ILN23 IVE6:IVJ23 JFA6:JFF23 JOW6:JPB23 JYS6:JYX23 KIO6:KIT23 KSK6:KSP23 LCG6:LCL23 LMC6:LMH23 LVY6:LWD23 MFU6:MFZ23 MPQ6:MPV23 MZM6:MZR23 NJI6:NJN23 NTE6:NTJ23 ODA6:ODF23 OMW6:ONB23 OWS6:OWX23 PGO6:PGT23 PQK6:PQP23 QAG6:QAL23 QKC6:QKH23 QTY6:QUD23 RDU6:RDZ23 RNQ6:RNV23 RXM6:RXR23 SHI6:SHN23 SRE6:SRJ23 TBA6:TBF23 TKW6:TLB23 TUS6:TUX23 UEO6:UET23 UOK6:UOP23 UYG6:UYL23 VIC6:VIH23 VRY6:VSD23 WBU6:WBZ23 WLQ6:WLV23 WVM6:WVR23 E65542:J65559 JA65542:JF65559 SW65542:TB65559 ACS65542:ACX65559 AMO65542:AMT65559 AWK65542:AWP65559 BGG65542:BGL65559 BQC65542:BQH65559 BZY65542:CAD65559 CJU65542:CJZ65559 CTQ65542:CTV65559 DDM65542:DDR65559 DNI65542:DNN65559 DXE65542:DXJ65559 EHA65542:EHF65559 EQW65542:ERB65559 FAS65542:FAX65559 FKO65542:FKT65559 FUK65542:FUP65559 GEG65542:GEL65559 GOC65542:GOH65559 GXY65542:GYD65559 HHU65542:HHZ65559 HRQ65542:HRV65559 IBM65542:IBR65559 ILI65542:ILN65559 IVE65542:IVJ65559 JFA65542:JFF65559 JOW65542:JPB65559 JYS65542:JYX65559 KIO65542:KIT65559 KSK65542:KSP65559 LCG65542:LCL65559 LMC65542:LMH65559 LVY65542:LWD65559 MFU65542:MFZ65559 MPQ65542:MPV65559 MZM65542:MZR65559 NJI65542:NJN65559 NTE65542:NTJ65559 ODA65542:ODF65559 OMW65542:ONB65559 OWS65542:OWX65559 PGO65542:PGT65559 PQK65542:PQP65559 QAG65542:QAL65559 QKC65542:QKH65559 QTY65542:QUD65559 RDU65542:RDZ65559 RNQ65542:RNV65559 RXM65542:RXR65559 SHI65542:SHN65559 SRE65542:SRJ65559 TBA65542:TBF65559 TKW65542:TLB65559 TUS65542:TUX65559 UEO65542:UET65559 UOK65542:UOP65559 UYG65542:UYL65559 VIC65542:VIH65559 VRY65542:VSD65559 WBU65542:WBZ65559 WLQ65542:WLV65559 WVM65542:WVR65559 E131078:J131095 JA131078:JF131095 SW131078:TB131095 ACS131078:ACX131095 AMO131078:AMT131095 AWK131078:AWP131095 BGG131078:BGL131095 BQC131078:BQH131095 BZY131078:CAD131095 CJU131078:CJZ131095 CTQ131078:CTV131095 DDM131078:DDR131095 DNI131078:DNN131095 DXE131078:DXJ131095 EHA131078:EHF131095 EQW131078:ERB131095 FAS131078:FAX131095 FKO131078:FKT131095 FUK131078:FUP131095 GEG131078:GEL131095 GOC131078:GOH131095 GXY131078:GYD131095 HHU131078:HHZ131095 HRQ131078:HRV131095 IBM131078:IBR131095 ILI131078:ILN131095 IVE131078:IVJ131095 JFA131078:JFF131095 JOW131078:JPB131095 JYS131078:JYX131095 KIO131078:KIT131095 KSK131078:KSP131095 LCG131078:LCL131095 LMC131078:LMH131095 LVY131078:LWD131095 MFU131078:MFZ131095 MPQ131078:MPV131095 MZM131078:MZR131095 NJI131078:NJN131095 NTE131078:NTJ131095 ODA131078:ODF131095 OMW131078:ONB131095 OWS131078:OWX131095 PGO131078:PGT131095 PQK131078:PQP131095 QAG131078:QAL131095 QKC131078:QKH131095 QTY131078:QUD131095 RDU131078:RDZ131095 RNQ131078:RNV131095 RXM131078:RXR131095 SHI131078:SHN131095 SRE131078:SRJ131095 TBA131078:TBF131095 TKW131078:TLB131095 TUS131078:TUX131095 UEO131078:UET131095 UOK131078:UOP131095 UYG131078:UYL131095 VIC131078:VIH131095 VRY131078:VSD131095 WBU131078:WBZ131095 WLQ131078:WLV131095 WVM131078:WVR131095 E196614:J196631 JA196614:JF196631 SW196614:TB196631 ACS196614:ACX196631 AMO196614:AMT196631 AWK196614:AWP196631 BGG196614:BGL196631 BQC196614:BQH196631 BZY196614:CAD196631 CJU196614:CJZ196631 CTQ196614:CTV196631 DDM196614:DDR196631 DNI196614:DNN196631 DXE196614:DXJ196631 EHA196614:EHF196631 EQW196614:ERB196631 FAS196614:FAX196631 FKO196614:FKT196631 FUK196614:FUP196631 GEG196614:GEL196631 GOC196614:GOH196631 GXY196614:GYD196631 HHU196614:HHZ196631 HRQ196614:HRV196631 IBM196614:IBR196631 ILI196614:ILN196631 IVE196614:IVJ196631 JFA196614:JFF196631 JOW196614:JPB196631 JYS196614:JYX196631 KIO196614:KIT196631 KSK196614:KSP196631 LCG196614:LCL196631 LMC196614:LMH196631 LVY196614:LWD196631 MFU196614:MFZ196631 MPQ196614:MPV196631 MZM196614:MZR196631 NJI196614:NJN196631 NTE196614:NTJ196631 ODA196614:ODF196631 OMW196614:ONB196631 OWS196614:OWX196631 PGO196614:PGT196631 PQK196614:PQP196631 QAG196614:QAL196631 QKC196614:QKH196631 QTY196614:QUD196631 RDU196614:RDZ196631 RNQ196614:RNV196631 RXM196614:RXR196631 SHI196614:SHN196631 SRE196614:SRJ196631 TBA196614:TBF196631 TKW196614:TLB196631 TUS196614:TUX196631 UEO196614:UET196631 UOK196614:UOP196631 UYG196614:UYL196631 VIC196614:VIH196631 VRY196614:VSD196631 WBU196614:WBZ196631 WLQ196614:WLV196631 WVM196614:WVR196631 E262150:J262167 JA262150:JF262167 SW262150:TB262167 ACS262150:ACX262167 AMO262150:AMT262167 AWK262150:AWP262167 BGG262150:BGL262167 BQC262150:BQH262167 BZY262150:CAD262167 CJU262150:CJZ262167 CTQ262150:CTV262167 DDM262150:DDR262167 DNI262150:DNN262167 DXE262150:DXJ262167 EHA262150:EHF262167 EQW262150:ERB262167 FAS262150:FAX262167 FKO262150:FKT262167 FUK262150:FUP262167 GEG262150:GEL262167 GOC262150:GOH262167 GXY262150:GYD262167 HHU262150:HHZ262167 HRQ262150:HRV262167 IBM262150:IBR262167 ILI262150:ILN262167 IVE262150:IVJ262167 JFA262150:JFF262167 JOW262150:JPB262167 JYS262150:JYX262167 KIO262150:KIT262167 KSK262150:KSP262167 LCG262150:LCL262167 LMC262150:LMH262167 LVY262150:LWD262167 MFU262150:MFZ262167 MPQ262150:MPV262167 MZM262150:MZR262167 NJI262150:NJN262167 NTE262150:NTJ262167 ODA262150:ODF262167 OMW262150:ONB262167 OWS262150:OWX262167 PGO262150:PGT262167 PQK262150:PQP262167 QAG262150:QAL262167 QKC262150:QKH262167 QTY262150:QUD262167 RDU262150:RDZ262167 RNQ262150:RNV262167 RXM262150:RXR262167 SHI262150:SHN262167 SRE262150:SRJ262167 TBA262150:TBF262167 TKW262150:TLB262167 TUS262150:TUX262167 UEO262150:UET262167 UOK262150:UOP262167 UYG262150:UYL262167 VIC262150:VIH262167 VRY262150:VSD262167 WBU262150:WBZ262167 WLQ262150:WLV262167 WVM262150:WVR262167 E327686:J327703 JA327686:JF327703 SW327686:TB327703 ACS327686:ACX327703 AMO327686:AMT327703 AWK327686:AWP327703 BGG327686:BGL327703 BQC327686:BQH327703 BZY327686:CAD327703 CJU327686:CJZ327703 CTQ327686:CTV327703 DDM327686:DDR327703 DNI327686:DNN327703 DXE327686:DXJ327703 EHA327686:EHF327703 EQW327686:ERB327703 FAS327686:FAX327703 FKO327686:FKT327703 FUK327686:FUP327703 GEG327686:GEL327703 GOC327686:GOH327703 GXY327686:GYD327703 HHU327686:HHZ327703 HRQ327686:HRV327703 IBM327686:IBR327703 ILI327686:ILN327703 IVE327686:IVJ327703 JFA327686:JFF327703 JOW327686:JPB327703 JYS327686:JYX327703 KIO327686:KIT327703 KSK327686:KSP327703 LCG327686:LCL327703 LMC327686:LMH327703 LVY327686:LWD327703 MFU327686:MFZ327703 MPQ327686:MPV327703 MZM327686:MZR327703 NJI327686:NJN327703 NTE327686:NTJ327703 ODA327686:ODF327703 OMW327686:ONB327703 OWS327686:OWX327703 PGO327686:PGT327703 PQK327686:PQP327703 QAG327686:QAL327703 QKC327686:QKH327703 QTY327686:QUD327703 RDU327686:RDZ327703 RNQ327686:RNV327703 RXM327686:RXR327703 SHI327686:SHN327703 SRE327686:SRJ327703 TBA327686:TBF327703 TKW327686:TLB327703 TUS327686:TUX327703 UEO327686:UET327703 UOK327686:UOP327703 UYG327686:UYL327703 VIC327686:VIH327703 VRY327686:VSD327703 WBU327686:WBZ327703 WLQ327686:WLV327703 WVM327686:WVR327703 E393222:J393239 JA393222:JF393239 SW393222:TB393239 ACS393222:ACX393239 AMO393222:AMT393239 AWK393222:AWP393239 BGG393222:BGL393239 BQC393222:BQH393239 BZY393222:CAD393239 CJU393222:CJZ393239 CTQ393222:CTV393239 DDM393222:DDR393239 DNI393222:DNN393239 DXE393222:DXJ393239 EHA393222:EHF393239 EQW393222:ERB393239 FAS393222:FAX393239 FKO393222:FKT393239 FUK393222:FUP393239 GEG393222:GEL393239 GOC393222:GOH393239 GXY393222:GYD393239 HHU393222:HHZ393239 HRQ393222:HRV393239 IBM393222:IBR393239 ILI393222:ILN393239 IVE393222:IVJ393239 JFA393222:JFF393239 JOW393222:JPB393239 JYS393222:JYX393239 KIO393222:KIT393239 KSK393222:KSP393239 LCG393222:LCL393239 LMC393222:LMH393239 LVY393222:LWD393239 MFU393222:MFZ393239 MPQ393222:MPV393239 MZM393222:MZR393239 NJI393222:NJN393239 NTE393222:NTJ393239 ODA393222:ODF393239 OMW393222:ONB393239 OWS393222:OWX393239 PGO393222:PGT393239 PQK393222:PQP393239 QAG393222:QAL393239 QKC393222:QKH393239 QTY393222:QUD393239 RDU393222:RDZ393239 RNQ393222:RNV393239 RXM393222:RXR393239 SHI393222:SHN393239 SRE393222:SRJ393239 TBA393222:TBF393239 TKW393222:TLB393239 TUS393222:TUX393239 UEO393222:UET393239 UOK393222:UOP393239 UYG393222:UYL393239 VIC393222:VIH393239 VRY393222:VSD393239 WBU393222:WBZ393239 WLQ393222:WLV393239 WVM393222:WVR393239 E458758:J458775 JA458758:JF458775 SW458758:TB458775 ACS458758:ACX458775 AMO458758:AMT458775 AWK458758:AWP458775 BGG458758:BGL458775 BQC458758:BQH458775 BZY458758:CAD458775 CJU458758:CJZ458775 CTQ458758:CTV458775 DDM458758:DDR458775 DNI458758:DNN458775 DXE458758:DXJ458775 EHA458758:EHF458775 EQW458758:ERB458775 FAS458758:FAX458775 FKO458758:FKT458775 FUK458758:FUP458775 GEG458758:GEL458775 GOC458758:GOH458775 GXY458758:GYD458775 HHU458758:HHZ458775 HRQ458758:HRV458775 IBM458758:IBR458775 ILI458758:ILN458775 IVE458758:IVJ458775 JFA458758:JFF458775 JOW458758:JPB458775 JYS458758:JYX458775 KIO458758:KIT458775 KSK458758:KSP458775 LCG458758:LCL458775 LMC458758:LMH458775 LVY458758:LWD458775 MFU458758:MFZ458775 MPQ458758:MPV458775 MZM458758:MZR458775 NJI458758:NJN458775 NTE458758:NTJ458775 ODA458758:ODF458775 OMW458758:ONB458775 OWS458758:OWX458775 PGO458758:PGT458775 PQK458758:PQP458775 QAG458758:QAL458775 QKC458758:QKH458775 QTY458758:QUD458775 RDU458758:RDZ458775 RNQ458758:RNV458775 RXM458758:RXR458775 SHI458758:SHN458775 SRE458758:SRJ458775 TBA458758:TBF458775 TKW458758:TLB458775 TUS458758:TUX458775 UEO458758:UET458775 UOK458758:UOP458775 UYG458758:UYL458775 VIC458758:VIH458775 VRY458758:VSD458775 WBU458758:WBZ458775 WLQ458758:WLV458775 WVM458758:WVR458775 E524294:J524311 JA524294:JF524311 SW524294:TB524311 ACS524294:ACX524311 AMO524294:AMT524311 AWK524294:AWP524311 BGG524294:BGL524311 BQC524294:BQH524311 BZY524294:CAD524311 CJU524294:CJZ524311 CTQ524294:CTV524311 DDM524294:DDR524311 DNI524294:DNN524311 DXE524294:DXJ524311 EHA524294:EHF524311 EQW524294:ERB524311 FAS524294:FAX524311 FKO524294:FKT524311 FUK524294:FUP524311 GEG524294:GEL524311 GOC524294:GOH524311 GXY524294:GYD524311 HHU524294:HHZ524311 HRQ524294:HRV524311 IBM524294:IBR524311 ILI524294:ILN524311 IVE524294:IVJ524311 JFA524294:JFF524311 JOW524294:JPB524311 JYS524294:JYX524311 KIO524294:KIT524311 KSK524294:KSP524311 LCG524294:LCL524311 LMC524294:LMH524311 LVY524294:LWD524311 MFU524294:MFZ524311 MPQ524294:MPV524311 MZM524294:MZR524311 NJI524294:NJN524311 NTE524294:NTJ524311 ODA524294:ODF524311 OMW524294:ONB524311 OWS524294:OWX524311 PGO524294:PGT524311 PQK524294:PQP524311 QAG524294:QAL524311 QKC524294:QKH524311 QTY524294:QUD524311 RDU524294:RDZ524311 RNQ524294:RNV524311 RXM524294:RXR524311 SHI524294:SHN524311 SRE524294:SRJ524311 TBA524294:TBF524311 TKW524294:TLB524311 TUS524294:TUX524311 UEO524294:UET524311 UOK524294:UOP524311 UYG524294:UYL524311 VIC524294:VIH524311 VRY524294:VSD524311 WBU524294:WBZ524311 WLQ524294:WLV524311 WVM524294:WVR524311 E589830:J589847 JA589830:JF589847 SW589830:TB589847 ACS589830:ACX589847 AMO589830:AMT589847 AWK589830:AWP589847 BGG589830:BGL589847 BQC589830:BQH589847 BZY589830:CAD589847 CJU589830:CJZ589847 CTQ589830:CTV589847 DDM589830:DDR589847 DNI589830:DNN589847 DXE589830:DXJ589847 EHA589830:EHF589847 EQW589830:ERB589847 FAS589830:FAX589847 FKO589830:FKT589847 FUK589830:FUP589847 GEG589830:GEL589847 GOC589830:GOH589847 GXY589830:GYD589847 HHU589830:HHZ589847 HRQ589830:HRV589847 IBM589830:IBR589847 ILI589830:ILN589847 IVE589830:IVJ589847 JFA589830:JFF589847 JOW589830:JPB589847 JYS589830:JYX589847 KIO589830:KIT589847 KSK589830:KSP589847 LCG589830:LCL589847 LMC589830:LMH589847 LVY589830:LWD589847 MFU589830:MFZ589847 MPQ589830:MPV589847 MZM589830:MZR589847 NJI589830:NJN589847 NTE589830:NTJ589847 ODA589830:ODF589847 OMW589830:ONB589847 OWS589830:OWX589847 PGO589830:PGT589847 PQK589830:PQP589847 QAG589830:QAL589847 QKC589830:QKH589847 QTY589830:QUD589847 RDU589830:RDZ589847 RNQ589830:RNV589847 RXM589830:RXR589847 SHI589830:SHN589847 SRE589830:SRJ589847 TBA589830:TBF589847 TKW589830:TLB589847 TUS589830:TUX589847 UEO589830:UET589847 UOK589830:UOP589847 UYG589830:UYL589847 VIC589830:VIH589847 VRY589830:VSD589847 WBU589830:WBZ589847 WLQ589830:WLV589847 WVM589830:WVR589847 E655366:J655383 JA655366:JF655383 SW655366:TB655383 ACS655366:ACX655383 AMO655366:AMT655383 AWK655366:AWP655383 BGG655366:BGL655383 BQC655366:BQH655383 BZY655366:CAD655383 CJU655366:CJZ655383 CTQ655366:CTV655383 DDM655366:DDR655383 DNI655366:DNN655383 DXE655366:DXJ655383 EHA655366:EHF655383 EQW655366:ERB655383 FAS655366:FAX655383 FKO655366:FKT655383 FUK655366:FUP655383 GEG655366:GEL655383 GOC655366:GOH655383 GXY655366:GYD655383 HHU655366:HHZ655383 HRQ655366:HRV655383 IBM655366:IBR655383 ILI655366:ILN655383 IVE655366:IVJ655383 JFA655366:JFF655383 JOW655366:JPB655383 JYS655366:JYX655383 KIO655366:KIT655383 KSK655366:KSP655383 LCG655366:LCL655383 LMC655366:LMH655383 LVY655366:LWD655383 MFU655366:MFZ655383 MPQ655366:MPV655383 MZM655366:MZR655383 NJI655366:NJN655383 NTE655366:NTJ655383 ODA655366:ODF655383 OMW655366:ONB655383 OWS655366:OWX655383 PGO655366:PGT655383 PQK655366:PQP655383 QAG655366:QAL655383 QKC655366:QKH655383 QTY655366:QUD655383 RDU655366:RDZ655383 RNQ655366:RNV655383 RXM655366:RXR655383 SHI655366:SHN655383 SRE655366:SRJ655383 TBA655366:TBF655383 TKW655366:TLB655383 TUS655366:TUX655383 UEO655366:UET655383 UOK655366:UOP655383 UYG655366:UYL655383 VIC655366:VIH655383 VRY655366:VSD655383 WBU655366:WBZ655383 WLQ655366:WLV655383 WVM655366:WVR655383 E720902:J720919 JA720902:JF720919 SW720902:TB720919 ACS720902:ACX720919 AMO720902:AMT720919 AWK720902:AWP720919 BGG720902:BGL720919 BQC720902:BQH720919 BZY720902:CAD720919 CJU720902:CJZ720919 CTQ720902:CTV720919 DDM720902:DDR720919 DNI720902:DNN720919 DXE720902:DXJ720919 EHA720902:EHF720919 EQW720902:ERB720919 FAS720902:FAX720919 FKO720902:FKT720919 FUK720902:FUP720919 GEG720902:GEL720919 GOC720902:GOH720919 GXY720902:GYD720919 HHU720902:HHZ720919 HRQ720902:HRV720919 IBM720902:IBR720919 ILI720902:ILN720919 IVE720902:IVJ720919 JFA720902:JFF720919 JOW720902:JPB720919 JYS720902:JYX720919 KIO720902:KIT720919 KSK720902:KSP720919 LCG720902:LCL720919 LMC720902:LMH720919 LVY720902:LWD720919 MFU720902:MFZ720919 MPQ720902:MPV720919 MZM720902:MZR720919 NJI720902:NJN720919 NTE720902:NTJ720919 ODA720902:ODF720919 OMW720902:ONB720919 OWS720902:OWX720919 PGO720902:PGT720919 PQK720902:PQP720919 QAG720902:QAL720919 QKC720902:QKH720919 QTY720902:QUD720919 RDU720902:RDZ720919 RNQ720902:RNV720919 RXM720902:RXR720919 SHI720902:SHN720919 SRE720902:SRJ720919 TBA720902:TBF720919 TKW720902:TLB720919 TUS720902:TUX720919 UEO720902:UET720919 UOK720902:UOP720919 UYG720902:UYL720919 VIC720902:VIH720919 VRY720902:VSD720919 WBU720902:WBZ720919 WLQ720902:WLV720919 WVM720902:WVR720919 E786438:J786455 JA786438:JF786455 SW786438:TB786455 ACS786438:ACX786455 AMO786438:AMT786455 AWK786438:AWP786455 BGG786438:BGL786455 BQC786438:BQH786455 BZY786438:CAD786455 CJU786438:CJZ786455 CTQ786438:CTV786455 DDM786438:DDR786455 DNI786438:DNN786455 DXE786438:DXJ786455 EHA786438:EHF786455 EQW786438:ERB786455 FAS786438:FAX786455 FKO786438:FKT786455 FUK786438:FUP786455 GEG786438:GEL786455 GOC786438:GOH786455 GXY786438:GYD786455 HHU786438:HHZ786455 HRQ786438:HRV786455 IBM786438:IBR786455 ILI786438:ILN786455 IVE786438:IVJ786455 JFA786438:JFF786455 JOW786438:JPB786455 JYS786438:JYX786455 KIO786438:KIT786455 KSK786438:KSP786455 LCG786438:LCL786455 LMC786438:LMH786455 LVY786438:LWD786455 MFU786438:MFZ786455 MPQ786438:MPV786455 MZM786438:MZR786455 NJI786438:NJN786455 NTE786438:NTJ786455 ODA786438:ODF786455 OMW786438:ONB786455 OWS786438:OWX786455 PGO786438:PGT786455 PQK786438:PQP786455 QAG786438:QAL786455 QKC786438:QKH786455 QTY786438:QUD786455 RDU786438:RDZ786455 RNQ786438:RNV786455 RXM786438:RXR786455 SHI786438:SHN786455 SRE786438:SRJ786455 TBA786438:TBF786455 TKW786438:TLB786455 TUS786438:TUX786455 UEO786438:UET786455 UOK786438:UOP786455 UYG786438:UYL786455 VIC786438:VIH786455 VRY786438:VSD786455 WBU786438:WBZ786455 WLQ786438:WLV786455 WVM786438:WVR786455 E851974:J851991 JA851974:JF851991 SW851974:TB851991 ACS851974:ACX851991 AMO851974:AMT851991 AWK851974:AWP851991 BGG851974:BGL851991 BQC851974:BQH851991 BZY851974:CAD851991 CJU851974:CJZ851991 CTQ851974:CTV851991 DDM851974:DDR851991 DNI851974:DNN851991 DXE851974:DXJ851991 EHA851974:EHF851991 EQW851974:ERB851991 FAS851974:FAX851991 FKO851974:FKT851991 FUK851974:FUP851991 GEG851974:GEL851991 GOC851974:GOH851991 GXY851974:GYD851991 HHU851974:HHZ851991 HRQ851974:HRV851991 IBM851974:IBR851991 ILI851974:ILN851991 IVE851974:IVJ851991 JFA851974:JFF851991 JOW851974:JPB851991 JYS851974:JYX851991 KIO851974:KIT851991 KSK851974:KSP851991 LCG851974:LCL851991 LMC851974:LMH851991 LVY851974:LWD851991 MFU851974:MFZ851991 MPQ851974:MPV851991 MZM851974:MZR851991 NJI851974:NJN851991 NTE851974:NTJ851991 ODA851974:ODF851991 OMW851974:ONB851991 OWS851974:OWX851991 PGO851974:PGT851991 PQK851974:PQP851991 QAG851974:QAL851991 QKC851974:QKH851991 QTY851974:QUD851991 RDU851974:RDZ851991 RNQ851974:RNV851991 RXM851974:RXR851991 SHI851974:SHN851991 SRE851974:SRJ851991 TBA851974:TBF851991 TKW851974:TLB851991 TUS851974:TUX851991 UEO851974:UET851991 UOK851974:UOP851991 UYG851974:UYL851991 VIC851974:VIH851991 VRY851974:VSD851991 WBU851974:WBZ851991 WLQ851974:WLV851991 WVM851974:WVR851991 E917510:J917527 JA917510:JF917527 SW917510:TB917527 ACS917510:ACX917527 AMO917510:AMT917527 AWK917510:AWP917527 BGG917510:BGL917527 BQC917510:BQH917527 BZY917510:CAD917527 CJU917510:CJZ917527 CTQ917510:CTV917527 DDM917510:DDR917527 DNI917510:DNN917527 DXE917510:DXJ917527 EHA917510:EHF917527 EQW917510:ERB917527 FAS917510:FAX917527 FKO917510:FKT917527 FUK917510:FUP917527 GEG917510:GEL917527 GOC917510:GOH917527 GXY917510:GYD917527 HHU917510:HHZ917527 HRQ917510:HRV917527 IBM917510:IBR917527 ILI917510:ILN917527 IVE917510:IVJ917527 JFA917510:JFF917527 JOW917510:JPB917527 JYS917510:JYX917527 KIO917510:KIT917527 KSK917510:KSP917527 LCG917510:LCL917527 LMC917510:LMH917527 LVY917510:LWD917527 MFU917510:MFZ917527 MPQ917510:MPV917527 MZM917510:MZR917527 NJI917510:NJN917527 NTE917510:NTJ917527 ODA917510:ODF917527 OMW917510:ONB917527 OWS917510:OWX917527 PGO917510:PGT917527 PQK917510:PQP917527 QAG917510:QAL917527 QKC917510:QKH917527 QTY917510:QUD917527 RDU917510:RDZ917527 RNQ917510:RNV917527 RXM917510:RXR917527 SHI917510:SHN917527 SRE917510:SRJ917527 TBA917510:TBF917527 TKW917510:TLB917527 TUS917510:TUX917527 UEO917510:UET917527 UOK917510:UOP917527 UYG917510:UYL917527 VIC917510:VIH917527 VRY917510:VSD917527 WBU917510:WBZ917527 WLQ917510:WLV917527 WVM917510:WVR917527 E983046:J983063 JA983046:JF983063 SW983046:TB983063 ACS983046:ACX983063 AMO983046:AMT983063 AWK983046:AWP983063 BGG983046:BGL983063 BQC983046:BQH983063 BZY983046:CAD983063 CJU983046:CJZ983063 CTQ983046:CTV983063 DDM983046:DDR983063 DNI983046:DNN983063 DXE983046:DXJ983063 EHA983046:EHF983063 EQW983046:ERB983063 FAS983046:FAX983063 FKO983046:FKT983063 FUK983046:FUP983063 GEG983046:GEL983063 GOC983046:GOH983063 GXY983046:GYD983063 HHU983046:HHZ983063 HRQ983046:HRV983063 IBM983046:IBR983063 ILI983046:ILN983063 IVE983046:IVJ983063 JFA983046:JFF983063 JOW983046:JPB983063 JYS983046:JYX983063 KIO983046:KIT983063 KSK983046:KSP983063 LCG983046:LCL983063 LMC983046:LMH983063 LVY983046:LWD983063 MFU983046:MFZ983063 MPQ983046:MPV983063 MZM983046:MZR983063 NJI983046:NJN983063 NTE983046:NTJ983063 ODA983046:ODF983063 OMW983046:ONB983063 OWS983046:OWX983063 PGO983046:PGT983063 PQK983046:PQP983063 QAG983046:QAL983063 QKC983046:QKH983063 QTY983046:QUD983063 RDU983046:RDZ983063 RNQ983046:RNV983063 RXM983046:RXR983063 SHI983046:SHN983063 SRE983046:SRJ983063 TBA983046:TBF983063 TKW983046:TLB983063 TUS983046:TUX983063 UEO983046:UET983063 UOK983046:UOP983063 UYG983046:UYL983063 VIC983046:VIH983063 VRY983046:VSD983063 WBU983046:WBZ983063 WLQ983046:WLV983063 E25:J65540 E6:J23">
      <formula1>-1000000000000000</formula1>
      <formula2>100000000000000000</formula2>
    </dataValidation>
  </dataValidations>
  <hyperlinks>
    <hyperlink ref="A1" location="Index!A1" display="Index Sheet"/>
  </hyperlinks>
  <printOptions horizontalCentered="1"/>
  <pageMargins left="0.19685039370078741" right="0.19685039370078741" top="0.19685039370078741" bottom="0.19685039370078741" header="0.19685039370078741" footer="0.19685039370078741"/>
  <pageSetup paperSize="9" scale="105" orientation="landscape" blackAndWhite="1" r:id="rId1"/>
  <colBreaks count="1" manualBreakCount="1">
    <brk id="15" max="28" man="1"/>
  </colBreaks>
</worksheet>
</file>

<file path=xl/worksheets/sheet7.xml><?xml version="1.0" encoding="utf-8"?>
<worksheet xmlns="http://schemas.openxmlformats.org/spreadsheetml/2006/main" xmlns:r="http://schemas.openxmlformats.org/officeDocument/2006/relationships">
  <sheetPr>
    <tabColor theme="6" tint="0.39997558519241921"/>
  </sheetPr>
  <dimension ref="A1:I198"/>
  <sheetViews>
    <sheetView topLeftCell="C180" workbookViewId="0">
      <selection activeCell="F194" sqref="F194"/>
    </sheetView>
  </sheetViews>
  <sheetFormatPr defaultRowHeight="14.25"/>
  <cols>
    <col min="1" max="1" width="10.85546875" style="14" bestFit="1" customWidth="1"/>
    <col min="2" max="2" width="6" style="14" bestFit="1" customWidth="1"/>
    <col min="3" max="3" width="34.42578125" style="14" bestFit="1" customWidth="1"/>
    <col min="4" max="4" width="6.7109375" style="14" bestFit="1" customWidth="1"/>
    <col min="5" max="5" width="18.5703125" style="14" bestFit="1" customWidth="1"/>
    <col min="6" max="6" width="19.5703125" style="14" customWidth="1"/>
    <col min="7" max="7" width="13.140625" style="14" bestFit="1" customWidth="1"/>
    <col min="8" max="8" width="20.28515625" style="14" bestFit="1" customWidth="1"/>
    <col min="9" max="9" width="8.85546875" style="14" bestFit="1" customWidth="1"/>
    <col min="10" max="256" width="9.140625" style="14"/>
    <col min="257" max="257" width="10.42578125" style="14" customWidth="1"/>
    <col min="258" max="258" width="0" style="14" hidden="1" customWidth="1"/>
    <col min="259" max="259" width="45.5703125" style="14" customWidth="1"/>
    <col min="260" max="260" width="14.42578125" style="14" customWidth="1"/>
    <col min="261" max="261" width="20.7109375" style="14" customWidth="1"/>
    <col min="262" max="262" width="19.5703125" style="14" customWidth="1"/>
    <col min="263" max="263" width="15.42578125" style="14" bestFit="1" customWidth="1"/>
    <col min="264" max="264" width="20.5703125" style="14" customWidth="1"/>
    <col min="265" max="265" width="30.7109375" style="14" customWidth="1"/>
    <col min="266" max="512" width="9.140625" style="14"/>
    <col min="513" max="513" width="10.42578125" style="14" customWidth="1"/>
    <col min="514" max="514" width="0" style="14" hidden="1" customWidth="1"/>
    <col min="515" max="515" width="45.5703125" style="14" customWidth="1"/>
    <col min="516" max="516" width="14.42578125" style="14" customWidth="1"/>
    <col min="517" max="517" width="20.7109375" style="14" customWidth="1"/>
    <col min="518" max="518" width="19.5703125" style="14" customWidth="1"/>
    <col min="519" max="519" width="15.42578125" style="14" bestFit="1" customWidth="1"/>
    <col min="520" max="520" width="20.5703125" style="14" customWidth="1"/>
    <col min="521" max="521" width="30.7109375" style="14" customWidth="1"/>
    <col min="522" max="768" width="9.140625" style="14"/>
    <col min="769" max="769" width="10.42578125" style="14" customWidth="1"/>
    <col min="770" max="770" width="0" style="14" hidden="1" customWidth="1"/>
    <col min="771" max="771" width="45.5703125" style="14" customWidth="1"/>
    <col min="772" max="772" width="14.42578125" style="14" customWidth="1"/>
    <col min="773" max="773" width="20.7109375" style="14" customWidth="1"/>
    <col min="774" max="774" width="19.5703125" style="14" customWidth="1"/>
    <col min="775" max="775" width="15.42578125" style="14" bestFit="1" customWidth="1"/>
    <col min="776" max="776" width="20.5703125" style="14" customWidth="1"/>
    <col min="777" max="777" width="30.7109375" style="14" customWidth="1"/>
    <col min="778" max="1024" width="9.140625" style="14"/>
    <col min="1025" max="1025" width="10.42578125" style="14" customWidth="1"/>
    <col min="1026" max="1026" width="0" style="14" hidden="1" customWidth="1"/>
    <col min="1027" max="1027" width="45.5703125" style="14" customWidth="1"/>
    <col min="1028" max="1028" width="14.42578125" style="14" customWidth="1"/>
    <col min="1029" max="1029" width="20.7109375" style="14" customWidth="1"/>
    <col min="1030" max="1030" width="19.5703125" style="14" customWidth="1"/>
    <col min="1031" max="1031" width="15.42578125" style="14" bestFit="1" customWidth="1"/>
    <col min="1032" max="1032" width="20.5703125" style="14" customWidth="1"/>
    <col min="1033" max="1033" width="30.7109375" style="14" customWidth="1"/>
    <col min="1034" max="1280" width="9.140625" style="14"/>
    <col min="1281" max="1281" width="10.42578125" style="14" customWidth="1"/>
    <col min="1282" max="1282" width="0" style="14" hidden="1" customWidth="1"/>
    <col min="1283" max="1283" width="45.5703125" style="14" customWidth="1"/>
    <col min="1284" max="1284" width="14.42578125" style="14" customWidth="1"/>
    <col min="1285" max="1285" width="20.7109375" style="14" customWidth="1"/>
    <col min="1286" max="1286" width="19.5703125" style="14" customWidth="1"/>
    <col min="1287" max="1287" width="15.42578125" style="14" bestFit="1" customWidth="1"/>
    <col min="1288" max="1288" width="20.5703125" style="14" customWidth="1"/>
    <col min="1289" max="1289" width="30.7109375" style="14" customWidth="1"/>
    <col min="1290" max="1536" width="9.140625" style="14"/>
    <col min="1537" max="1537" width="10.42578125" style="14" customWidth="1"/>
    <col min="1538" max="1538" width="0" style="14" hidden="1" customWidth="1"/>
    <col min="1539" max="1539" width="45.5703125" style="14" customWidth="1"/>
    <col min="1540" max="1540" width="14.42578125" style="14" customWidth="1"/>
    <col min="1541" max="1541" width="20.7109375" style="14" customWidth="1"/>
    <col min="1542" max="1542" width="19.5703125" style="14" customWidth="1"/>
    <col min="1543" max="1543" width="15.42578125" style="14" bestFit="1" customWidth="1"/>
    <col min="1544" max="1544" width="20.5703125" style="14" customWidth="1"/>
    <col min="1545" max="1545" width="30.7109375" style="14" customWidth="1"/>
    <col min="1546" max="1792" width="9.140625" style="14"/>
    <col min="1793" max="1793" width="10.42578125" style="14" customWidth="1"/>
    <col min="1794" max="1794" width="0" style="14" hidden="1" customWidth="1"/>
    <col min="1795" max="1795" width="45.5703125" style="14" customWidth="1"/>
    <col min="1796" max="1796" width="14.42578125" style="14" customWidth="1"/>
    <col min="1797" max="1797" width="20.7109375" style="14" customWidth="1"/>
    <col min="1798" max="1798" width="19.5703125" style="14" customWidth="1"/>
    <col min="1799" max="1799" width="15.42578125" style="14" bestFit="1" customWidth="1"/>
    <col min="1800" max="1800" width="20.5703125" style="14" customWidth="1"/>
    <col min="1801" max="1801" width="30.7109375" style="14" customWidth="1"/>
    <col min="1802" max="2048" width="9.140625" style="14"/>
    <col min="2049" max="2049" width="10.42578125" style="14" customWidth="1"/>
    <col min="2050" max="2050" width="0" style="14" hidden="1" customWidth="1"/>
    <col min="2051" max="2051" width="45.5703125" style="14" customWidth="1"/>
    <col min="2052" max="2052" width="14.42578125" style="14" customWidth="1"/>
    <col min="2053" max="2053" width="20.7109375" style="14" customWidth="1"/>
    <col min="2054" max="2054" width="19.5703125" style="14" customWidth="1"/>
    <col min="2055" max="2055" width="15.42578125" style="14" bestFit="1" customWidth="1"/>
    <col min="2056" max="2056" width="20.5703125" style="14" customWidth="1"/>
    <col min="2057" max="2057" width="30.7109375" style="14" customWidth="1"/>
    <col min="2058" max="2304" width="9.140625" style="14"/>
    <col min="2305" max="2305" width="10.42578125" style="14" customWidth="1"/>
    <col min="2306" max="2306" width="0" style="14" hidden="1" customWidth="1"/>
    <col min="2307" max="2307" width="45.5703125" style="14" customWidth="1"/>
    <col min="2308" max="2308" width="14.42578125" style="14" customWidth="1"/>
    <col min="2309" max="2309" width="20.7109375" style="14" customWidth="1"/>
    <col min="2310" max="2310" width="19.5703125" style="14" customWidth="1"/>
    <col min="2311" max="2311" width="15.42578125" style="14" bestFit="1" customWidth="1"/>
    <col min="2312" max="2312" width="20.5703125" style="14" customWidth="1"/>
    <col min="2313" max="2313" width="30.7109375" style="14" customWidth="1"/>
    <col min="2314" max="2560" width="9.140625" style="14"/>
    <col min="2561" max="2561" width="10.42578125" style="14" customWidth="1"/>
    <col min="2562" max="2562" width="0" style="14" hidden="1" customWidth="1"/>
    <col min="2563" max="2563" width="45.5703125" style="14" customWidth="1"/>
    <col min="2564" max="2564" width="14.42578125" style="14" customWidth="1"/>
    <col min="2565" max="2565" width="20.7109375" style="14" customWidth="1"/>
    <col min="2566" max="2566" width="19.5703125" style="14" customWidth="1"/>
    <col min="2567" max="2567" width="15.42578125" style="14" bestFit="1" customWidth="1"/>
    <col min="2568" max="2568" width="20.5703125" style="14" customWidth="1"/>
    <col min="2569" max="2569" width="30.7109375" style="14" customWidth="1"/>
    <col min="2570" max="2816" width="9.140625" style="14"/>
    <col min="2817" max="2817" width="10.42578125" style="14" customWidth="1"/>
    <col min="2818" max="2818" width="0" style="14" hidden="1" customWidth="1"/>
    <col min="2819" max="2819" width="45.5703125" style="14" customWidth="1"/>
    <col min="2820" max="2820" width="14.42578125" style="14" customWidth="1"/>
    <col min="2821" max="2821" width="20.7109375" style="14" customWidth="1"/>
    <col min="2822" max="2822" width="19.5703125" style="14" customWidth="1"/>
    <col min="2823" max="2823" width="15.42578125" style="14" bestFit="1" customWidth="1"/>
    <col min="2824" max="2824" width="20.5703125" style="14" customWidth="1"/>
    <col min="2825" max="2825" width="30.7109375" style="14" customWidth="1"/>
    <col min="2826" max="3072" width="9.140625" style="14"/>
    <col min="3073" max="3073" width="10.42578125" style="14" customWidth="1"/>
    <col min="3074" max="3074" width="0" style="14" hidden="1" customWidth="1"/>
    <col min="3075" max="3075" width="45.5703125" style="14" customWidth="1"/>
    <col min="3076" max="3076" width="14.42578125" style="14" customWidth="1"/>
    <col min="3077" max="3077" width="20.7109375" style="14" customWidth="1"/>
    <col min="3078" max="3078" width="19.5703125" style="14" customWidth="1"/>
    <col min="3079" max="3079" width="15.42578125" style="14" bestFit="1" customWidth="1"/>
    <col min="3080" max="3080" width="20.5703125" style="14" customWidth="1"/>
    <col min="3081" max="3081" width="30.7109375" style="14" customWidth="1"/>
    <col min="3082" max="3328" width="9.140625" style="14"/>
    <col min="3329" max="3329" width="10.42578125" style="14" customWidth="1"/>
    <col min="3330" max="3330" width="0" style="14" hidden="1" customWidth="1"/>
    <col min="3331" max="3331" width="45.5703125" style="14" customWidth="1"/>
    <col min="3332" max="3332" width="14.42578125" style="14" customWidth="1"/>
    <col min="3333" max="3333" width="20.7109375" style="14" customWidth="1"/>
    <col min="3334" max="3334" width="19.5703125" style="14" customWidth="1"/>
    <col min="3335" max="3335" width="15.42578125" style="14" bestFit="1" customWidth="1"/>
    <col min="3336" max="3336" width="20.5703125" style="14" customWidth="1"/>
    <col min="3337" max="3337" width="30.7109375" style="14" customWidth="1"/>
    <col min="3338" max="3584" width="9.140625" style="14"/>
    <col min="3585" max="3585" width="10.42578125" style="14" customWidth="1"/>
    <col min="3586" max="3586" width="0" style="14" hidden="1" customWidth="1"/>
    <col min="3587" max="3587" width="45.5703125" style="14" customWidth="1"/>
    <col min="3588" max="3588" width="14.42578125" style="14" customWidth="1"/>
    <col min="3589" max="3589" width="20.7109375" style="14" customWidth="1"/>
    <col min="3590" max="3590" width="19.5703125" style="14" customWidth="1"/>
    <col min="3591" max="3591" width="15.42578125" style="14" bestFit="1" customWidth="1"/>
    <col min="3592" max="3592" width="20.5703125" style="14" customWidth="1"/>
    <col min="3593" max="3593" width="30.7109375" style="14" customWidth="1"/>
    <col min="3594" max="3840" width="9.140625" style="14"/>
    <col min="3841" max="3841" width="10.42578125" style="14" customWidth="1"/>
    <col min="3842" max="3842" width="0" style="14" hidden="1" customWidth="1"/>
    <col min="3843" max="3843" width="45.5703125" style="14" customWidth="1"/>
    <col min="3844" max="3844" width="14.42578125" style="14" customWidth="1"/>
    <col min="3845" max="3845" width="20.7109375" style="14" customWidth="1"/>
    <col min="3846" max="3846" width="19.5703125" style="14" customWidth="1"/>
    <col min="3847" max="3847" width="15.42578125" style="14" bestFit="1" customWidth="1"/>
    <col min="3848" max="3848" width="20.5703125" style="14" customWidth="1"/>
    <col min="3849" max="3849" width="30.7109375" style="14" customWidth="1"/>
    <col min="3850" max="4096" width="9.140625" style="14"/>
    <col min="4097" max="4097" width="10.42578125" style="14" customWidth="1"/>
    <col min="4098" max="4098" width="0" style="14" hidden="1" customWidth="1"/>
    <col min="4099" max="4099" width="45.5703125" style="14" customWidth="1"/>
    <col min="4100" max="4100" width="14.42578125" style="14" customWidth="1"/>
    <col min="4101" max="4101" width="20.7109375" style="14" customWidth="1"/>
    <col min="4102" max="4102" width="19.5703125" style="14" customWidth="1"/>
    <col min="4103" max="4103" width="15.42578125" style="14" bestFit="1" customWidth="1"/>
    <col min="4104" max="4104" width="20.5703125" style="14" customWidth="1"/>
    <col min="4105" max="4105" width="30.7109375" style="14" customWidth="1"/>
    <col min="4106" max="4352" width="9.140625" style="14"/>
    <col min="4353" max="4353" width="10.42578125" style="14" customWidth="1"/>
    <col min="4354" max="4354" width="0" style="14" hidden="1" customWidth="1"/>
    <col min="4355" max="4355" width="45.5703125" style="14" customWidth="1"/>
    <col min="4356" max="4356" width="14.42578125" style="14" customWidth="1"/>
    <col min="4357" max="4357" width="20.7109375" style="14" customWidth="1"/>
    <col min="4358" max="4358" width="19.5703125" style="14" customWidth="1"/>
    <col min="4359" max="4359" width="15.42578125" style="14" bestFit="1" customWidth="1"/>
    <col min="4360" max="4360" width="20.5703125" style="14" customWidth="1"/>
    <col min="4361" max="4361" width="30.7109375" style="14" customWidth="1"/>
    <col min="4362" max="4608" width="9.140625" style="14"/>
    <col min="4609" max="4609" width="10.42578125" style="14" customWidth="1"/>
    <col min="4610" max="4610" width="0" style="14" hidden="1" customWidth="1"/>
    <col min="4611" max="4611" width="45.5703125" style="14" customWidth="1"/>
    <col min="4612" max="4612" width="14.42578125" style="14" customWidth="1"/>
    <col min="4613" max="4613" width="20.7109375" style="14" customWidth="1"/>
    <col min="4614" max="4614" width="19.5703125" style="14" customWidth="1"/>
    <col min="4615" max="4615" width="15.42578125" style="14" bestFit="1" customWidth="1"/>
    <col min="4616" max="4616" width="20.5703125" style="14" customWidth="1"/>
    <col min="4617" max="4617" width="30.7109375" style="14" customWidth="1"/>
    <col min="4618" max="4864" width="9.140625" style="14"/>
    <col min="4865" max="4865" width="10.42578125" style="14" customWidth="1"/>
    <col min="4866" max="4866" width="0" style="14" hidden="1" customWidth="1"/>
    <col min="4867" max="4867" width="45.5703125" style="14" customWidth="1"/>
    <col min="4868" max="4868" width="14.42578125" style="14" customWidth="1"/>
    <col min="4869" max="4869" width="20.7109375" style="14" customWidth="1"/>
    <col min="4870" max="4870" width="19.5703125" style="14" customWidth="1"/>
    <col min="4871" max="4871" width="15.42578125" style="14" bestFit="1" customWidth="1"/>
    <col min="4872" max="4872" width="20.5703125" style="14" customWidth="1"/>
    <col min="4873" max="4873" width="30.7109375" style="14" customWidth="1"/>
    <col min="4874" max="5120" width="9.140625" style="14"/>
    <col min="5121" max="5121" width="10.42578125" style="14" customWidth="1"/>
    <col min="5122" max="5122" width="0" style="14" hidden="1" customWidth="1"/>
    <col min="5123" max="5123" width="45.5703125" style="14" customWidth="1"/>
    <col min="5124" max="5124" width="14.42578125" style="14" customWidth="1"/>
    <col min="5125" max="5125" width="20.7109375" style="14" customWidth="1"/>
    <col min="5126" max="5126" width="19.5703125" style="14" customWidth="1"/>
    <col min="5127" max="5127" width="15.42578125" style="14" bestFit="1" customWidth="1"/>
    <col min="5128" max="5128" width="20.5703125" style="14" customWidth="1"/>
    <col min="5129" max="5129" width="30.7109375" style="14" customWidth="1"/>
    <col min="5130" max="5376" width="9.140625" style="14"/>
    <col min="5377" max="5377" width="10.42578125" style="14" customWidth="1"/>
    <col min="5378" max="5378" width="0" style="14" hidden="1" customWidth="1"/>
    <col min="5379" max="5379" width="45.5703125" style="14" customWidth="1"/>
    <col min="5380" max="5380" width="14.42578125" style="14" customWidth="1"/>
    <col min="5381" max="5381" width="20.7109375" style="14" customWidth="1"/>
    <col min="5382" max="5382" width="19.5703125" style="14" customWidth="1"/>
    <col min="5383" max="5383" width="15.42578125" style="14" bestFit="1" customWidth="1"/>
    <col min="5384" max="5384" width="20.5703125" style="14" customWidth="1"/>
    <col min="5385" max="5385" width="30.7109375" style="14" customWidth="1"/>
    <col min="5386" max="5632" width="9.140625" style="14"/>
    <col min="5633" max="5633" width="10.42578125" style="14" customWidth="1"/>
    <col min="5634" max="5634" width="0" style="14" hidden="1" customWidth="1"/>
    <col min="5635" max="5635" width="45.5703125" style="14" customWidth="1"/>
    <col min="5636" max="5636" width="14.42578125" style="14" customWidth="1"/>
    <col min="5637" max="5637" width="20.7109375" style="14" customWidth="1"/>
    <col min="5638" max="5638" width="19.5703125" style="14" customWidth="1"/>
    <col min="5639" max="5639" width="15.42578125" style="14" bestFit="1" customWidth="1"/>
    <col min="5640" max="5640" width="20.5703125" style="14" customWidth="1"/>
    <col min="5641" max="5641" width="30.7109375" style="14" customWidth="1"/>
    <col min="5642" max="5888" width="9.140625" style="14"/>
    <col min="5889" max="5889" width="10.42578125" style="14" customWidth="1"/>
    <col min="5890" max="5890" width="0" style="14" hidden="1" customWidth="1"/>
    <col min="5891" max="5891" width="45.5703125" style="14" customWidth="1"/>
    <col min="5892" max="5892" width="14.42578125" style="14" customWidth="1"/>
    <col min="5893" max="5893" width="20.7109375" style="14" customWidth="1"/>
    <col min="5894" max="5894" width="19.5703125" style="14" customWidth="1"/>
    <col min="5895" max="5895" width="15.42578125" style="14" bestFit="1" customWidth="1"/>
    <col min="5896" max="5896" width="20.5703125" style="14" customWidth="1"/>
    <col min="5897" max="5897" width="30.7109375" style="14" customWidth="1"/>
    <col min="5898" max="6144" width="9.140625" style="14"/>
    <col min="6145" max="6145" width="10.42578125" style="14" customWidth="1"/>
    <col min="6146" max="6146" width="0" style="14" hidden="1" customWidth="1"/>
    <col min="6147" max="6147" width="45.5703125" style="14" customWidth="1"/>
    <col min="6148" max="6148" width="14.42578125" style="14" customWidth="1"/>
    <col min="6149" max="6149" width="20.7109375" style="14" customWidth="1"/>
    <col min="6150" max="6150" width="19.5703125" style="14" customWidth="1"/>
    <col min="6151" max="6151" width="15.42578125" style="14" bestFit="1" customWidth="1"/>
    <col min="6152" max="6152" width="20.5703125" style="14" customWidth="1"/>
    <col min="6153" max="6153" width="30.7109375" style="14" customWidth="1"/>
    <col min="6154" max="6400" width="9.140625" style="14"/>
    <col min="6401" max="6401" width="10.42578125" style="14" customWidth="1"/>
    <col min="6402" max="6402" width="0" style="14" hidden="1" customWidth="1"/>
    <col min="6403" max="6403" width="45.5703125" style="14" customWidth="1"/>
    <col min="6404" max="6404" width="14.42578125" style="14" customWidth="1"/>
    <col min="6405" max="6405" width="20.7109375" style="14" customWidth="1"/>
    <col min="6406" max="6406" width="19.5703125" style="14" customWidth="1"/>
    <col min="6407" max="6407" width="15.42578125" style="14" bestFit="1" customWidth="1"/>
    <col min="6408" max="6408" width="20.5703125" style="14" customWidth="1"/>
    <col min="6409" max="6409" width="30.7109375" style="14" customWidth="1"/>
    <col min="6410" max="6656" width="9.140625" style="14"/>
    <col min="6657" max="6657" width="10.42578125" style="14" customWidth="1"/>
    <col min="6658" max="6658" width="0" style="14" hidden="1" customWidth="1"/>
    <col min="6659" max="6659" width="45.5703125" style="14" customWidth="1"/>
    <col min="6660" max="6660" width="14.42578125" style="14" customWidth="1"/>
    <col min="6661" max="6661" width="20.7109375" style="14" customWidth="1"/>
    <col min="6662" max="6662" width="19.5703125" style="14" customWidth="1"/>
    <col min="6663" max="6663" width="15.42578125" style="14" bestFit="1" customWidth="1"/>
    <col min="6664" max="6664" width="20.5703125" style="14" customWidth="1"/>
    <col min="6665" max="6665" width="30.7109375" style="14" customWidth="1"/>
    <col min="6666" max="6912" width="9.140625" style="14"/>
    <col min="6913" max="6913" width="10.42578125" style="14" customWidth="1"/>
    <col min="6914" max="6914" width="0" style="14" hidden="1" customWidth="1"/>
    <col min="6915" max="6915" width="45.5703125" style="14" customWidth="1"/>
    <col min="6916" max="6916" width="14.42578125" style="14" customWidth="1"/>
    <col min="6917" max="6917" width="20.7109375" style="14" customWidth="1"/>
    <col min="6918" max="6918" width="19.5703125" style="14" customWidth="1"/>
    <col min="6919" max="6919" width="15.42578125" style="14" bestFit="1" customWidth="1"/>
    <col min="6920" max="6920" width="20.5703125" style="14" customWidth="1"/>
    <col min="6921" max="6921" width="30.7109375" style="14" customWidth="1"/>
    <col min="6922" max="7168" width="9.140625" style="14"/>
    <col min="7169" max="7169" width="10.42578125" style="14" customWidth="1"/>
    <col min="7170" max="7170" width="0" style="14" hidden="1" customWidth="1"/>
    <col min="7171" max="7171" width="45.5703125" style="14" customWidth="1"/>
    <col min="7172" max="7172" width="14.42578125" style="14" customWidth="1"/>
    <col min="7173" max="7173" width="20.7109375" style="14" customWidth="1"/>
    <col min="7174" max="7174" width="19.5703125" style="14" customWidth="1"/>
    <col min="7175" max="7175" width="15.42578125" style="14" bestFit="1" customWidth="1"/>
    <col min="7176" max="7176" width="20.5703125" style="14" customWidth="1"/>
    <col min="7177" max="7177" width="30.7109375" style="14" customWidth="1"/>
    <col min="7178" max="7424" width="9.140625" style="14"/>
    <col min="7425" max="7425" width="10.42578125" style="14" customWidth="1"/>
    <col min="7426" max="7426" width="0" style="14" hidden="1" customWidth="1"/>
    <col min="7427" max="7427" width="45.5703125" style="14" customWidth="1"/>
    <col min="7428" max="7428" width="14.42578125" style="14" customWidth="1"/>
    <col min="7429" max="7429" width="20.7109375" style="14" customWidth="1"/>
    <col min="7430" max="7430" width="19.5703125" style="14" customWidth="1"/>
    <col min="7431" max="7431" width="15.42578125" style="14" bestFit="1" customWidth="1"/>
    <col min="7432" max="7432" width="20.5703125" style="14" customWidth="1"/>
    <col min="7433" max="7433" width="30.7109375" style="14" customWidth="1"/>
    <col min="7434" max="7680" width="9.140625" style="14"/>
    <col min="7681" max="7681" width="10.42578125" style="14" customWidth="1"/>
    <col min="7682" max="7682" width="0" style="14" hidden="1" customWidth="1"/>
    <col min="7683" max="7683" width="45.5703125" style="14" customWidth="1"/>
    <col min="7684" max="7684" width="14.42578125" style="14" customWidth="1"/>
    <col min="7685" max="7685" width="20.7109375" style="14" customWidth="1"/>
    <col min="7686" max="7686" width="19.5703125" style="14" customWidth="1"/>
    <col min="7687" max="7687" width="15.42578125" style="14" bestFit="1" customWidth="1"/>
    <col min="7688" max="7688" width="20.5703125" style="14" customWidth="1"/>
    <col min="7689" max="7689" width="30.7109375" style="14" customWidth="1"/>
    <col min="7690" max="7936" width="9.140625" style="14"/>
    <col min="7937" max="7937" width="10.42578125" style="14" customWidth="1"/>
    <col min="7938" max="7938" width="0" style="14" hidden="1" customWidth="1"/>
    <col min="7939" max="7939" width="45.5703125" style="14" customWidth="1"/>
    <col min="7940" max="7940" width="14.42578125" style="14" customWidth="1"/>
    <col min="7941" max="7941" width="20.7109375" style="14" customWidth="1"/>
    <col min="7942" max="7942" width="19.5703125" style="14" customWidth="1"/>
    <col min="7943" max="7943" width="15.42578125" style="14" bestFit="1" customWidth="1"/>
    <col min="7944" max="7944" width="20.5703125" style="14" customWidth="1"/>
    <col min="7945" max="7945" width="30.7109375" style="14" customWidth="1"/>
    <col min="7946" max="8192" width="9.140625" style="14"/>
    <col min="8193" max="8193" width="10.42578125" style="14" customWidth="1"/>
    <col min="8194" max="8194" width="0" style="14" hidden="1" customWidth="1"/>
    <col min="8195" max="8195" width="45.5703125" style="14" customWidth="1"/>
    <col min="8196" max="8196" width="14.42578125" style="14" customWidth="1"/>
    <col min="8197" max="8197" width="20.7109375" style="14" customWidth="1"/>
    <col min="8198" max="8198" width="19.5703125" style="14" customWidth="1"/>
    <col min="8199" max="8199" width="15.42578125" style="14" bestFit="1" customWidth="1"/>
    <col min="8200" max="8200" width="20.5703125" style="14" customWidth="1"/>
    <col min="8201" max="8201" width="30.7109375" style="14" customWidth="1"/>
    <col min="8202" max="8448" width="9.140625" style="14"/>
    <col min="8449" max="8449" width="10.42578125" style="14" customWidth="1"/>
    <col min="8450" max="8450" width="0" style="14" hidden="1" customWidth="1"/>
    <col min="8451" max="8451" width="45.5703125" style="14" customWidth="1"/>
    <col min="8452" max="8452" width="14.42578125" style="14" customWidth="1"/>
    <col min="8453" max="8453" width="20.7109375" style="14" customWidth="1"/>
    <col min="8454" max="8454" width="19.5703125" style="14" customWidth="1"/>
    <col min="8455" max="8455" width="15.42578125" style="14" bestFit="1" customWidth="1"/>
    <col min="8456" max="8456" width="20.5703125" style="14" customWidth="1"/>
    <col min="8457" max="8457" width="30.7109375" style="14" customWidth="1"/>
    <col min="8458" max="8704" width="9.140625" style="14"/>
    <col min="8705" max="8705" width="10.42578125" style="14" customWidth="1"/>
    <col min="8706" max="8706" width="0" style="14" hidden="1" customWidth="1"/>
    <col min="8707" max="8707" width="45.5703125" style="14" customWidth="1"/>
    <col min="8708" max="8708" width="14.42578125" style="14" customWidth="1"/>
    <col min="8709" max="8709" width="20.7109375" style="14" customWidth="1"/>
    <col min="8710" max="8710" width="19.5703125" style="14" customWidth="1"/>
    <col min="8711" max="8711" width="15.42578125" style="14" bestFit="1" customWidth="1"/>
    <col min="8712" max="8712" width="20.5703125" style="14" customWidth="1"/>
    <col min="8713" max="8713" width="30.7109375" style="14" customWidth="1"/>
    <col min="8714" max="8960" width="9.140625" style="14"/>
    <col min="8961" max="8961" width="10.42578125" style="14" customWidth="1"/>
    <col min="8962" max="8962" width="0" style="14" hidden="1" customWidth="1"/>
    <col min="8963" max="8963" width="45.5703125" style="14" customWidth="1"/>
    <col min="8964" max="8964" width="14.42578125" style="14" customWidth="1"/>
    <col min="8965" max="8965" width="20.7109375" style="14" customWidth="1"/>
    <col min="8966" max="8966" width="19.5703125" style="14" customWidth="1"/>
    <col min="8967" max="8967" width="15.42578125" style="14" bestFit="1" customWidth="1"/>
    <col min="8968" max="8968" width="20.5703125" style="14" customWidth="1"/>
    <col min="8969" max="8969" width="30.7109375" style="14" customWidth="1"/>
    <col min="8970" max="9216" width="9.140625" style="14"/>
    <col min="9217" max="9217" width="10.42578125" style="14" customWidth="1"/>
    <col min="9218" max="9218" width="0" style="14" hidden="1" customWidth="1"/>
    <col min="9219" max="9219" width="45.5703125" style="14" customWidth="1"/>
    <col min="9220" max="9220" width="14.42578125" style="14" customWidth="1"/>
    <col min="9221" max="9221" width="20.7109375" style="14" customWidth="1"/>
    <col min="9222" max="9222" width="19.5703125" style="14" customWidth="1"/>
    <col min="9223" max="9223" width="15.42578125" style="14" bestFit="1" customWidth="1"/>
    <col min="9224" max="9224" width="20.5703125" style="14" customWidth="1"/>
    <col min="9225" max="9225" width="30.7109375" style="14" customWidth="1"/>
    <col min="9226" max="9472" width="9.140625" style="14"/>
    <col min="9473" max="9473" width="10.42578125" style="14" customWidth="1"/>
    <col min="9474" max="9474" width="0" style="14" hidden="1" customWidth="1"/>
    <col min="9475" max="9475" width="45.5703125" style="14" customWidth="1"/>
    <col min="9476" max="9476" width="14.42578125" style="14" customWidth="1"/>
    <col min="9477" max="9477" width="20.7109375" style="14" customWidth="1"/>
    <col min="9478" max="9478" width="19.5703125" style="14" customWidth="1"/>
    <col min="9479" max="9479" width="15.42578125" style="14" bestFit="1" customWidth="1"/>
    <col min="9480" max="9480" width="20.5703125" style="14" customWidth="1"/>
    <col min="9481" max="9481" width="30.7109375" style="14" customWidth="1"/>
    <col min="9482" max="9728" width="9.140625" style="14"/>
    <col min="9729" max="9729" width="10.42578125" style="14" customWidth="1"/>
    <col min="9730" max="9730" width="0" style="14" hidden="1" customWidth="1"/>
    <col min="9731" max="9731" width="45.5703125" style="14" customWidth="1"/>
    <col min="9732" max="9732" width="14.42578125" style="14" customWidth="1"/>
    <col min="9733" max="9733" width="20.7109375" style="14" customWidth="1"/>
    <col min="9734" max="9734" width="19.5703125" style="14" customWidth="1"/>
    <col min="9735" max="9735" width="15.42578125" style="14" bestFit="1" customWidth="1"/>
    <col min="9736" max="9736" width="20.5703125" style="14" customWidth="1"/>
    <col min="9737" max="9737" width="30.7109375" style="14" customWidth="1"/>
    <col min="9738" max="9984" width="9.140625" style="14"/>
    <col min="9985" max="9985" width="10.42578125" style="14" customWidth="1"/>
    <col min="9986" max="9986" width="0" style="14" hidden="1" customWidth="1"/>
    <col min="9987" max="9987" width="45.5703125" style="14" customWidth="1"/>
    <col min="9988" max="9988" width="14.42578125" style="14" customWidth="1"/>
    <col min="9989" max="9989" width="20.7109375" style="14" customWidth="1"/>
    <col min="9990" max="9990" width="19.5703125" style="14" customWidth="1"/>
    <col min="9991" max="9991" width="15.42578125" style="14" bestFit="1" customWidth="1"/>
    <col min="9992" max="9992" width="20.5703125" style="14" customWidth="1"/>
    <col min="9993" max="9993" width="30.7109375" style="14" customWidth="1"/>
    <col min="9994" max="10240" width="9.140625" style="14"/>
    <col min="10241" max="10241" width="10.42578125" style="14" customWidth="1"/>
    <col min="10242" max="10242" width="0" style="14" hidden="1" customWidth="1"/>
    <col min="10243" max="10243" width="45.5703125" style="14" customWidth="1"/>
    <col min="10244" max="10244" width="14.42578125" style="14" customWidth="1"/>
    <col min="10245" max="10245" width="20.7109375" style="14" customWidth="1"/>
    <col min="10246" max="10246" width="19.5703125" style="14" customWidth="1"/>
    <col min="10247" max="10247" width="15.42578125" style="14" bestFit="1" customWidth="1"/>
    <col min="10248" max="10248" width="20.5703125" style="14" customWidth="1"/>
    <col min="10249" max="10249" width="30.7109375" style="14" customWidth="1"/>
    <col min="10250" max="10496" width="9.140625" style="14"/>
    <col min="10497" max="10497" width="10.42578125" style="14" customWidth="1"/>
    <col min="10498" max="10498" width="0" style="14" hidden="1" customWidth="1"/>
    <col min="10499" max="10499" width="45.5703125" style="14" customWidth="1"/>
    <col min="10500" max="10500" width="14.42578125" style="14" customWidth="1"/>
    <col min="10501" max="10501" width="20.7109375" style="14" customWidth="1"/>
    <col min="10502" max="10502" width="19.5703125" style="14" customWidth="1"/>
    <col min="10503" max="10503" width="15.42578125" style="14" bestFit="1" customWidth="1"/>
    <col min="10504" max="10504" width="20.5703125" style="14" customWidth="1"/>
    <col min="10505" max="10505" width="30.7109375" style="14" customWidth="1"/>
    <col min="10506" max="10752" width="9.140625" style="14"/>
    <col min="10753" max="10753" width="10.42578125" style="14" customWidth="1"/>
    <col min="10754" max="10754" width="0" style="14" hidden="1" customWidth="1"/>
    <col min="10755" max="10755" width="45.5703125" style="14" customWidth="1"/>
    <col min="10756" max="10756" width="14.42578125" style="14" customWidth="1"/>
    <col min="10757" max="10757" width="20.7109375" style="14" customWidth="1"/>
    <col min="10758" max="10758" width="19.5703125" style="14" customWidth="1"/>
    <col min="10759" max="10759" width="15.42578125" style="14" bestFit="1" customWidth="1"/>
    <col min="10760" max="10760" width="20.5703125" style="14" customWidth="1"/>
    <col min="10761" max="10761" width="30.7109375" style="14" customWidth="1"/>
    <col min="10762" max="11008" width="9.140625" style="14"/>
    <col min="11009" max="11009" width="10.42578125" style="14" customWidth="1"/>
    <col min="11010" max="11010" width="0" style="14" hidden="1" customWidth="1"/>
    <col min="11011" max="11011" width="45.5703125" style="14" customWidth="1"/>
    <col min="11012" max="11012" width="14.42578125" style="14" customWidth="1"/>
    <col min="11013" max="11013" width="20.7109375" style="14" customWidth="1"/>
    <col min="11014" max="11014" width="19.5703125" style="14" customWidth="1"/>
    <col min="11015" max="11015" width="15.42578125" style="14" bestFit="1" customWidth="1"/>
    <col min="11016" max="11016" width="20.5703125" style="14" customWidth="1"/>
    <col min="11017" max="11017" width="30.7109375" style="14" customWidth="1"/>
    <col min="11018" max="11264" width="9.140625" style="14"/>
    <col min="11265" max="11265" width="10.42578125" style="14" customWidth="1"/>
    <col min="11266" max="11266" width="0" style="14" hidden="1" customWidth="1"/>
    <col min="11267" max="11267" width="45.5703125" style="14" customWidth="1"/>
    <col min="11268" max="11268" width="14.42578125" style="14" customWidth="1"/>
    <col min="11269" max="11269" width="20.7109375" style="14" customWidth="1"/>
    <col min="11270" max="11270" width="19.5703125" style="14" customWidth="1"/>
    <col min="11271" max="11271" width="15.42578125" style="14" bestFit="1" customWidth="1"/>
    <col min="11272" max="11272" width="20.5703125" style="14" customWidth="1"/>
    <col min="11273" max="11273" width="30.7109375" style="14" customWidth="1"/>
    <col min="11274" max="11520" width="9.140625" style="14"/>
    <col min="11521" max="11521" width="10.42578125" style="14" customWidth="1"/>
    <col min="11522" max="11522" width="0" style="14" hidden="1" customWidth="1"/>
    <col min="11523" max="11523" width="45.5703125" style="14" customWidth="1"/>
    <col min="11524" max="11524" width="14.42578125" style="14" customWidth="1"/>
    <col min="11525" max="11525" width="20.7109375" style="14" customWidth="1"/>
    <col min="11526" max="11526" width="19.5703125" style="14" customWidth="1"/>
    <col min="11527" max="11527" width="15.42578125" style="14" bestFit="1" customWidth="1"/>
    <col min="11528" max="11528" width="20.5703125" style="14" customWidth="1"/>
    <col min="11529" max="11529" width="30.7109375" style="14" customWidth="1"/>
    <col min="11530" max="11776" width="9.140625" style="14"/>
    <col min="11777" max="11777" width="10.42578125" style="14" customWidth="1"/>
    <col min="11778" max="11778" width="0" style="14" hidden="1" customWidth="1"/>
    <col min="11779" max="11779" width="45.5703125" style="14" customWidth="1"/>
    <col min="11780" max="11780" width="14.42578125" style="14" customWidth="1"/>
    <col min="11781" max="11781" width="20.7109375" style="14" customWidth="1"/>
    <col min="11782" max="11782" width="19.5703125" style="14" customWidth="1"/>
    <col min="11783" max="11783" width="15.42578125" style="14" bestFit="1" customWidth="1"/>
    <col min="11784" max="11784" width="20.5703125" style="14" customWidth="1"/>
    <col min="11785" max="11785" width="30.7109375" style="14" customWidth="1"/>
    <col min="11786" max="12032" width="9.140625" style="14"/>
    <col min="12033" max="12033" width="10.42578125" style="14" customWidth="1"/>
    <col min="12034" max="12034" width="0" style="14" hidden="1" customWidth="1"/>
    <col min="12035" max="12035" width="45.5703125" style="14" customWidth="1"/>
    <col min="12036" max="12036" width="14.42578125" style="14" customWidth="1"/>
    <col min="12037" max="12037" width="20.7109375" style="14" customWidth="1"/>
    <col min="12038" max="12038" width="19.5703125" style="14" customWidth="1"/>
    <col min="12039" max="12039" width="15.42578125" style="14" bestFit="1" customWidth="1"/>
    <col min="12040" max="12040" width="20.5703125" style="14" customWidth="1"/>
    <col min="12041" max="12041" width="30.7109375" style="14" customWidth="1"/>
    <col min="12042" max="12288" width="9.140625" style="14"/>
    <col min="12289" max="12289" width="10.42578125" style="14" customWidth="1"/>
    <col min="12290" max="12290" width="0" style="14" hidden="1" customWidth="1"/>
    <col min="12291" max="12291" width="45.5703125" style="14" customWidth="1"/>
    <col min="12292" max="12292" width="14.42578125" style="14" customWidth="1"/>
    <col min="12293" max="12293" width="20.7109375" style="14" customWidth="1"/>
    <col min="12294" max="12294" width="19.5703125" style="14" customWidth="1"/>
    <col min="12295" max="12295" width="15.42578125" style="14" bestFit="1" customWidth="1"/>
    <col min="12296" max="12296" width="20.5703125" style="14" customWidth="1"/>
    <col min="12297" max="12297" width="30.7109375" style="14" customWidth="1"/>
    <col min="12298" max="12544" width="9.140625" style="14"/>
    <col min="12545" max="12545" width="10.42578125" style="14" customWidth="1"/>
    <col min="12546" max="12546" width="0" style="14" hidden="1" customWidth="1"/>
    <col min="12547" max="12547" width="45.5703125" style="14" customWidth="1"/>
    <col min="12548" max="12548" width="14.42578125" style="14" customWidth="1"/>
    <col min="12549" max="12549" width="20.7109375" style="14" customWidth="1"/>
    <col min="12550" max="12550" width="19.5703125" style="14" customWidth="1"/>
    <col min="12551" max="12551" width="15.42578125" style="14" bestFit="1" customWidth="1"/>
    <col min="12552" max="12552" width="20.5703125" style="14" customWidth="1"/>
    <col min="12553" max="12553" width="30.7109375" style="14" customWidth="1"/>
    <col min="12554" max="12800" width="9.140625" style="14"/>
    <col min="12801" max="12801" width="10.42578125" style="14" customWidth="1"/>
    <col min="12802" max="12802" width="0" style="14" hidden="1" customWidth="1"/>
    <col min="12803" max="12803" width="45.5703125" style="14" customWidth="1"/>
    <col min="12804" max="12804" width="14.42578125" style="14" customWidth="1"/>
    <col min="12805" max="12805" width="20.7109375" style="14" customWidth="1"/>
    <col min="12806" max="12806" width="19.5703125" style="14" customWidth="1"/>
    <col min="12807" max="12807" width="15.42578125" style="14" bestFit="1" customWidth="1"/>
    <col min="12808" max="12808" width="20.5703125" style="14" customWidth="1"/>
    <col min="12809" max="12809" width="30.7109375" style="14" customWidth="1"/>
    <col min="12810" max="13056" width="9.140625" style="14"/>
    <col min="13057" max="13057" width="10.42578125" style="14" customWidth="1"/>
    <col min="13058" max="13058" width="0" style="14" hidden="1" customWidth="1"/>
    <col min="13059" max="13059" width="45.5703125" style="14" customWidth="1"/>
    <col min="13060" max="13060" width="14.42578125" style="14" customWidth="1"/>
    <col min="13061" max="13061" width="20.7109375" style="14" customWidth="1"/>
    <col min="13062" max="13062" width="19.5703125" style="14" customWidth="1"/>
    <col min="13063" max="13063" width="15.42578125" style="14" bestFit="1" customWidth="1"/>
    <col min="13064" max="13064" width="20.5703125" style="14" customWidth="1"/>
    <col min="13065" max="13065" width="30.7109375" style="14" customWidth="1"/>
    <col min="13066" max="13312" width="9.140625" style="14"/>
    <col min="13313" max="13313" width="10.42578125" style="14" customWidth="1"/>
    <col min="13314" max="13314" width="0" style="14" hidden="1" customWidth="1"/>
    <col min="13315" max="13315" width="45.5703125" style="14" customWidth="1"/>
    <col min="13316" max="13316" width="14.42578125" style="14" customWidth="1"/>
    <col min="13317" max="13317" width="20.7109375" style="14" customWidth="1"/>
    <col min="13318" max="13318" width="19.5703125" style="14" customWidth="1"/>
    <col min="13319" max="13319" width="15.42578125" style="14" bestFit="1" customWidth="1"/>
    <col min="13320" max="13320" width="20.5703125" style="14" customWidth="1"/>
    <col min="13321" max="13321" width="30.7109375" style="14" customWidth="1"/>
    <col min="13322" max="13568" width="9.140625" style="14"/>
    <col min="13569" max="13569" width="10.42578125" style="14" customWidth="1"/>
    <col min="13570" max="13570" width="0" style="14" hidden="1" customWidth="1"/>
    <col min="13571" max="13571" width="45.5703125" style="14" customWidth="1"/>
    <col min="13572" max="13572" width="14.42578125" style="14" customWidth="1"/>
    <col min="13573" max="13573" width="20.7109375" style="14" customWidth="1"/>
    <col min="13574" max="13574" width="19.5703125" style="14" customWidth="1"/>
    <col min="13575" max="13575" width="15.42578125" style="14" bestFit="1" customWidth="1"/>
    <col min="13576" max="13576" width="20.5703125" style="14" customWidth="1"/>
    <col min="13577" max="13577" width="30.7109375" style="14" customWidth="1"/>
    <col min="13578" max="13824" width="9.140625" style="14"/>
    <col min="13825" max="13825" width="10.42578125" style="14" customWidth="1"/>
    <col min="13826" max="13826" width="0" style="14" hidden="1" customWidth="1"/>
    <col min="13827" max="13827" width="45.5703125" style="14" customWidth="1"/>
    <col min="13828" max="13828" width="14.42578125" style="14" customWidth="1"/>
    <col min="13829" max="13829" width="20.7109375" style="14" customWidth="1"/>
    <col min="13830" max="13830" width="19.5703125" style="14" customWidth="1"/>
    <col min="13831" max="13831" width="15.42578125" style="14" bestFit="1" customWidth="1"/>
    <col min="13832" max="13832" width="20.5703125" style="14" customWidth="1"/>
    <col min="13833" max="13833" width="30.7109375" style="14" customWidth="1"/>
    <col min="13834" max="14080" width="9.140625" style="14"/>
    <col min="14081" max="14081" width="10.42578125" style="14" customWidth="1"/>
    <col min="14082" max="14082" width="0" style="14" hidden="1" customWidth="1"/>
    <col min="14083" max="14083" width="45.5703125" style="14" customWidth="1"/>
    <col min="14084" max="14084" width="14.42578125" style="14" customWidth="1"/>
    <col min="14085" max="14085" width="20.7109375" style="14" customWidth="1"/>
    <col min="14086" max="14086" width="19.5703125" style="14" customWidth="1"/>
    <col min="14087" max="14087" width="15.42578125" style="14" bestFit="1" customWidth="1"/>
    <col min="14088" max="14088" width="20.5703125" style="14" customWidth="1"/>
    <col min="14089" max="14089" width="30.7109375" style="14" customWidth="1"/>
    <col min="14090" max="14336" width="9.140625" style="14"/>
    <col min="14337" max="14337" width="10.42578125" style="14" customWidth="1"/>
    <col min="14338" max="14338" width="0" style="14" hidden="1" customWidth="1"/>
    <col min="14339" max="14339" width="45.5703125" style="14" customWidth="1"/>
    <col min="14340" max="14340" width="14.42578125" style="14" customWidth="1"/>
    <col min="14341" max="14341" width="20.7109375" style="14" customWidth="1"/>
    <col min="14342" max="14342" width="19.5703125" style="14" customWidth="1"/>
    <col min="14343" max="14343" width="15.42578125" style="14" bestFit="1" customWidth="1"/>
    <col min="14344" max="14344" width="20.5703125" style="14" customWidth="1"/>
    <col min="14345" max="14345" width="30.7109375" style="14" customWidth="1"/>
    <col min="14346" max="14592" width="9.140625" style="14"/>
    <col min="14593" max="14593" width="10.42578125" style="14" customWidth="1"/>
    <col min="14594" max="14594" width="0" style="14" hidden="1" customWidth="1"/>
    <col min="14595" max="14595" width="45.5703125" style="14" customWidth="1"/>
    <col min="14596" max="14596" width="14.42578125" style="14" customWidth="1"/>
    <col min="14597" max="14597" width="20.7109375" style="14" customWidth="1"/>
    <col min="14598" max="14598" width="19.5703125" style="14" customWidth="1"/>
    <col min="14599" max="14599" width="15.42578125" style="14" bestFit="1" customWidth="1"/>
    <col min="14600" max="14600" width="20.5703125" style="14" customWidth="1"/>
    <col min="14601" max="14601" width="30.7109375" style="14" customWidth="1"/>
    <col min="14602" max="14848" width="9.140625" style="14"/>
    <col min="14849" max="14849" width="10.42578125" style="14" customWidth="1"/>
    <col min="14850" max="14850" width="0" style="14" hidden="1" customWidth="1"/>
    <col min="14851" max="14851" width="45.5703125" style="14" customWidth="1"/>
    <col min="14852" max="14852" width="14.42578125" style="14" customWidth="1"/>
    <col min="14853" max="14853" width="20.7109375" style="14" customWidth="1"/>
    <col min="14854" max="14854" width="19.5703125" style="14" customWidth="1"/>
    <col min="14855" max="14855" width="15.42578125" style="14" bestFit="1" customWidth="1"/>
    <col min="14856" max="14856" width="20.5703125" style="14" customWidth="1"/>
    <col min="14857" max="14857" width="30.7109375" style="14" customWidth="1"/>
    <col min="14858" max="15104" width="9.140625" style="14"/>
    <col min="15105" max="15105" width="10.42578125" style="14" customWidth="1"/>
    <col min="15106" max="15106" width="0" style="14" hidden="1" customWidth="1"/>
    <col min="15107" max="15107" width="45.5703125" style="14" customWidth="1"/>
    <col min="15108" max="15108" width="14.42578125" style="14" customWidth="1"/>
    <col min="15109" max="15109" width="20.7109375" style="14" customWidth="1"/>
    <col min="15110" max="15110" width="19.5703125" style="14" customWidth="1"/>
    <col min="15111" max="15111" width="15.42578125" style="14" bestFit="1" customWidth="1"/>
    <col min="15112" max="15112" width="20.5703125" style="14" customWidth="1"/>
    <col min="15113" max="15113" width="30.7109375" style="14" customWidth="1"/>
    <col min="15114" max="15360" width="9.140625" style="14"/>
    <col min="15361" max="15361" width="10.42578125" style="14" customWidth="1"/>
    <col min="15362" max="15362" width="0" style="14" hidden="1" customWidth="1"/>
    <col min="15363" max="15363" width="45.5703125" style="14" customWidth="1"/>
    <col min="15364" max="15364" width="14.42578125" style="14" customWidth="1"/>
    <col min="15365" max="15365" width="20.7109375" style="14" customWidth="1"/>
    <col min="15366" max="15366" width="19.5703125" style="14" customWidth="1"/>
    <col min="15367" max="15367" width="15.42578125" style="14" bestFit="1" customWidth="1"/>
    <col min="15368" max="15368" width="20.5703125" style="14" customWidth="1"/>
    <col min="15369" max="15369" width="30.7109375" style="14" customWidth="1"/>
    <col min="15370" max="15616" width="9.140625" style="14"/>
    <col min="15617" max="15617" width="10.42578125" style="14" customWidth="1"/>
    <col min="15618" max="15618" width="0" style="14" hidden="1" customWidth="1"/>
    <col min="15619" max="15619" width="45.5703125" style="14" customWidth="1"/>
    <col min="15620" max="15620" width="14.42578125" style="14" customWidth="1"/>
    <col min="15621" max="15621" width="20.7109375" style="14" customWidth="1"/>
    <col min="15622" max="15622" width="19.5703125" style="14" customWidth="1"/>
    <col min="15623" max="15623" width="15.42578125" style="14" bestFit="1" customWidth="1"/>
    <col min="15624" max="15624" width="20.5703125" style="14" customWidth="1"/>
    <col min="15625" max="15625" width="30.7109375" style="14" customWidth="1"/>
    <col min="15626" max="15872" width="9.140625" style="14"/>
    <col min="15873" max="15873" width="10.42578125" style="14" customWidth="1"/>
    <col min="15874" max="15874" width="0" style="14" hidden="1" customWidth="1"/>
    <col min="15875" max="15875" width="45.5703125" style="14" customWidth="1"/>
    <col min="15876" max="15876" width="14.42578125" style="14" customWidth="1"/>
    <col min="15877" max="15877" width="20.7109375" style="14" customWidth="1"/>
    <col min="15878" max="15878" width="19.5703125" style="14" customWidth="1"/>
    <col min="15879" max="15879" width="15.42578125" style="14" bestFit="1" customWidth="1"/>
    <col min="15880" max="15880" width="20.5703125" style="14" customWidth="1"/>
    <col min="15881" max="15881" width="30.7109375" style="14" customWidth="1"/>
    <col min="15882" max="16128" width="9.140625" style="14"/>
    <col min="16129" max="16129" width="10.42578125" style="14" customWidth="1"/>
    <col min="16130" max="16130" width="0" style="14" hidden="1" customWidth="1"/>
    <col min="16131" max="16131" width="45.5703125" style="14" customWidth="1"/>
    <col min="16132" max="16132" width="14.42578125" style="14" customWidth="1"/>
    <col min="16133" max="16133" width="20.7109375" style="14" customWidth="1"/>
    <col min="16134" max="16134" width="19.5703125" style="14" customWidth="1"/>
    <col min="16135" max="16135" width="15.42578125" style="14" bestFit="1" customWidth="1"/>
    <col min="16136" max="16136" width="20.5703125" style="14" customWidth="1"/>
    <col min="16137" max="16137" width="30.7109375" style="14" customWidth="1"/>
    <col min="16138" max="16384" width="9.140625" style="14"/>
  </cols>
  <sheetData>
    <row r="1" spans="1:9">
      <c r="A1" s="43" t="s">
        <v>110</v>
      </c>
    </row>
    <row r="2" spans="1:9">
      <c r="A2" s="13"/>
      <c r="B2" s="100"/>
      <c r="C2" s="100" t="s">
        <v>200</v>
      </c>
      <c r="D2" s="100"/>
      <c r="E2" s="100"/>
      <c r="F2" s="100"/>
      <c r="G2" s="100"/>
      <c r="H2" s="100"/>
    </row>
    <row r="3" spans="1:9">
      <c r="A3" s="13"/>
      <c r="B3" s="100"/>
      <c r="C3" s="100"/>
      <c r="D3" s="100"/>
      <c r="E3" s="100"/>
      <c r="F3" s="100"/>
      <c r="G3" s="100"/>
      <c r="H3" s="100"/>
    </row>
    <row r="4" spans="1:9">
      <c r="E4" s="13"/>
    </row>
    <row r="5" spans="1:9" s="103" customFormat="1" ht="15" thickBot="1">
      <c r="C5" s="101" t="s">
        <v>118</v>
      </c>
      <c r="D5" s="102"/>
      <c r="E5" s="102"/>
      <c r="F5" s="102"/>
      <c r="G5" s="102"/>
      <c r="H5" s="13" t="s">
        <v>201</v>
      </c>
    </row>
    <row r="6" spans="1:9" s="414" customFormat="1" ht="41.25" customHeight="1" thickBot="1">
      <c r="B6" s="104" t="s">
        <v>115</v>
      </c>
      <c r="C6" s="104" t="s">
        <v>202</v>
      </c>
      <c r="D6" s="104" t="s">
        <v>117</v>
      </c>
      <c r="E6" s="104" t="s">
        <v>203</v>
      </c>
      <c r="F6" s="104" t="s">
        <v>204</v>
      </c>
      <c r="G6" s="104" t="s">
        <v>205</v>
      </c>
      <c r="H6" s="104" t="s">
        <v>206</v>
      </c>
      <c r="I6" s="104" t="s">
        <v>114</v>
      </c>
    </row>
    <row r="7" spans="1:9" ht="15.95" customHeight="1">
      <c r="B7" s="427"/>
      <c r="C7" s="105" t="s">
        <v>457</v>
      </c>
      <c r="D7" s="12"/>
      <c r="E7" s="106"/>
      <c r="F7" s="107"/>
      <c r="G7" s="107"/>
      <c r="H7" s="108"/>
      <c r="I7" s="109"/>
    </row>
    <row r="8" spans="1:9" ht="15.95" customHeight="1">
      <c r="B8" s="359"/>
      <c r="C8" s="110" t="s">
        <v>207</v>
      </c>
      <c r="D8" s="111"/>
      <c r="E8" s="107">
        <v>82.835207582999999</v>
      </c>
      <c r="F8" s="107">
        <v>12.538059211381942</v>
      </c>
      <c r="G8" s="107">
        <v>0</v>
      </c>
      <c r="H8" s="108">
        <f>+E8+F8-G8</f>
        <v>95.373266794381948</v>
      </c>
      <c r="I8" s="112"/>
    </row>
    <row r="9" spans="1:9" ht="15.95" customHeight="1">
      <c r="B9" s="359"/>
      <c r="C9" s="94" t="s">
        <v>208</v>
      </c>
      <c r="D9" s="111"/>
      <c r="E9" s="107">
        <v>297.99903719000002</v>
      </c>
      <c r="F9" s="107">
        <v>45.105573852510325</v>
      </c>
      <c r="G9" s="107">
        <v>0</v>
      </c>
      <c r="H9" s="108">
        <f t="shared" ref="H9:H31" si="0">+E9+F9-G9</f>
        <v>343.10461104251033</v>
      </c>
      <c r="I9" s="112"/>
    </row>
    <row r="10" spans="1:9" ht="15.95" customHeight="1">
      <c r="B10" s="359"/>
      <c r="C10" s="94" t="s">
        <v>209</v>
      </c>
      <c r="D10" s="111"/>
      <c r="E10" s="107">
        <v>83.572170154999995</v>
      </c>
      <c r="F10" s="107">
        <v>12.649606953385845</v>
      </c>
      <c r="G10" s="107">
        <v>0</v>
      </c>
      <c r="H10" s="108">
        <f t="shared" si="0"/>
        <v>96.221777108385837</v>
      </c>
      <c r="I10" s="113"/>
    </row>
    <row r="11" spans="1:9" ht="15.95" customHeight="1">
      <c r="B11" s="359"/>
      <c r="C11" s="94" t="s">
        <v>210</v>
      </c>
      <c r="D11" s="111"/>
      <c r="E11" s="107"/>
      <c r="F11" s="107"/>
      <c r="G11" s="107"/>
      <c r="H11" s="108">
        <f t="shared" si="0"/>
        <v>0</v>
      </c>
      <c r="I11" s="113"/>
    </row>
    <row r="12" spans="1:9" ht="15.95" customHeight="1">
      <c r="B12" s="359"/>
      <c r="C12" s="114" t="s">
        <v>458</v>
      </c>
      <c r="D12" s="115"/>
      <c r="E12" s="107">
        <v>577.67000000000007</v>
      </c>
      <c r="F12" s="107">
        <v>87.436983330810605</v>
      </c>
      <c r="G12" s="107">
        <v>0</v>
      </c>
      <c r="H12" s="108">
        <f t="shared" si="0"/>
        <v>665.10698333081064</v>
      </c>
      <c r="I12" s="113"/>
    </row>
    <row r="13" spans="1:9" ht="15.95" customHeight="1">
      <c r="B13" s="359"/>
      <c r="C13" s="114" t="s">
        <v>459</v>
      </c>
      <c r="D13" s="116"/>
      <c r="E13" s="107">
        <v>3516.4500000000003</v>
      </c>
      <c r="F13" s="107">
        <v>532.25505917501152</v>
      </c>
      <c r="G13" s="107">
        <v>0</v>
      </c>
      <c r="H13" s="108">
        <f t="shared" si="0"/>
        <v>4048.7050591750117</v>
      </c>
      <c r="I13" s="113"/>
    </row>
    <row r="14" spans="1:9" ht="15.95" customHeight="1">
      <c r="B14" s="359"/>
      <c r="C14" s="114" t="s">
        <v>211</v>
      </c>
      <c r="D14" s="116"/>
      <c r="E14" s="107">
        <v>100.64</v>
      </c>
      <c r="F14" s="107">
        <v>15.233018855770212</v>
      </c>
      <c r="G14" s="107">
        <v>0</v>
      </c>
      <c r="H14" s="108">
        <f t="shared" si="0"/>
        <v>115.87301885577021</v>
      </c>
      <c r="I14" s="113"/>
    </row>
    <row r="15" spans="1:9" ht="15.95" customHeight="1">
      <c r="B15" s="359"/>
      <c r="C15" s="114" t="s">
        <v>460</v>
      </c>
      <c r="D15" s="116"/>
      <c r="E15" s="107">
        <v>1114.378721781</v>
      </c>
      <c r="F15" s="107">
        <v>168.67400716771741</v>
      </c>
      <c r="G15" s="107">
        <v>0</v>
      </c>
      <c r="H15" s="108">
        <f t="shared" si="0"/>
        <v>1283.0527289487175</v>
      </c>
      <c r="I15" s="113"/>
    </row>
    <row r="16" spans="1:9" ht="15.95" customHeight="1">
      <c r="B16" s="359"/>
      <c r="C16" s="114" t="s">
        <v>187</v>
      </c>
      <c r="D16" s="116"/>
      <c r="E16" s="107">
        <v>0</v>
      </c>
      <c r="F16" s="107">
        <v>0</v>
      </c>
      <c r="G16" s="107">
        <v>0</v>
      </c>
      <c r="H16" s="108">
        <f t="shared" si="0"/>
        <v>0</v>
      </c>
      <c r="I16" s="113"/>
    </row>
    <row r="17" spans="2:9" ht="15.95" customHeight="1">
      <c r="B17" s="359"/>
      <c r="C17" s="94" t="s">
        <v>212</v>
      </c>
      <c r="D17" s="116"/>
      <c r="E17" s="107"/>
      <c r="F17" s="107"/>
      <c r="G17" s="107"/>
      <c r="H17" s="108">
        <f t="shared" si="0"/>
        <v>0</v>
      </c>
      <c r="I17" s="113"/>
    </row>
    <row r="18" spans="2:9" ht="15.95" customHeight="1">
      <c r="B18" s="359"/>
      <c r="C18" s="114" t="s">
        <v>461</v>
      </c>
      <c r="D18" s="116"/>
      <c r="E18" s="107">
        <v>600.2939457901706</v>
      </c>
      <c r="F18" s="107">
        <v>90.861377138576799</v>
      </c>
      <c r="G18" s="107">
        <v>0</v>
      </c>
      <c r="H18" s="108">
        <f t="shared" si="0"/>
        <v>691.15532292874741</v>
      </c>
      <c r="I18" s="113"/>
    </row>
    <row r="19" spans="2:9" ht="15.95" customHeight="1">
      <c r="B19" s="359"/>
      <c r="C19" s="114" t="s">
        <v>462</v>
      </c>
      <c r="D19" s="116"/>
      <c r="E19" s="107">
        <v>2068.3511963548558</v>
      </c>
      <c r="F19" s="107">
        <v>313.06868814018674</v>
      </c>
      <c r="G19" s="107">
        <v>0</v>
      </c>
      <c r="H19" s="108">
        <f t="shared" si="0"/>
        <v>2381.4198844950424</v>
      </c>
      <c r="I19" s="113"/>
    </row>
    <row r="20" spans="2:9" ht="15.95" customHeight="1">
      <c r="B20" s="359"/>
      <c r="C20" s="114" t="s">
        <v>463</v>
      </c>
      <c r="D20" s="117"/>
      <c r="E20" s="107">
        <v>2077.2148578549732</v>
      </c>
      <c r="F20" s="107">
        <v>314.41030501978184</v>
      </c>
      <c r="G20" s="107">
        <v>0</v>
      </c>
      <c r="H20" s="108">
        <f t="shared" si="0"/>
        <v>2391.625162874755</v>
      </c>
      <c r="I20" s="113"/>
    </row>
    <row r="21" spans="2:9" ht="15.95" customHeight="1">
      <c r="B21" s="359"/>
      <c r="C21" s="118" t="s">
        <v>187</v>
      </c>
      <c r="D21" s="115"/>
      <c r="E21" s="107"/>
      <c r="F21" s="107"/>
      <c r="G21" s="107"/>
      <c r="H21" s="108">
        <f t="shared" si="0"/>
        <v>0</v>
      </c>
      <c r="I21" s="113"/>
    </row>
    <row r="22" spans="2:9" ht="15.95" customHeight="1">
      <c r="B22" s="359"/>
      <c r="C22" s="114" t="s">
        <v>213</v>
      </c>
      <c r="D22" s="116"/>
      <c r="E22" s="107">
        <v>3.0015211819999998</v>
      </c>
      <c r="F22" s="107">
        <v>0.45431467370230211</v>
      </c>
      <c r="G22" s="107">
        <v>0</v>
      </c>
      <c r="H22" s="108">
        <f t="shared" si="0"/>
        <v>3.4558358557023019</v>
      </c>
      <c r="I22" s="113"/>
    </row>
    <row r="23" spans="2:9" ht="15.95" customHeight="1">
      <c r="B23" s="359"/>
      <c r="C23" s="114" t="s">
        <v>214</v>
      </c>
      <c r="D23" s="116"/>
      <c r="E23" s="107">
        <v>29.918481760000002</v>
      </c>
      <c r="F23" s="107">
        <v>4.5285055324532708</v>
      </c>
      <c r="G23" s="107">
        <v>0</v>
      </c>
      <c r="H23" s="108">
        <f t="shared" si="0"/>
        <v>34.446987292453272</v>
      </c>
      <c r="I23" s="119"/>
    </row>
    <row r="24" spans="2:9" ht="15.95" customHeight="1">
      <c r="B24" s="359"/>
      <c r="C24" s="114" t="s">
        <v>215</v>
      </c>
      <c r="D24" s="116"/>
      <c r="E24" s="107">
        <v>43.470839495</v>
      </c>
      <c r="F24" s="107">
        <v>6.5798103905355267</v>
      </c>
      <c r="G24" s="107">
        <v>0</v>
      </c>
      <c r="H24" s="108">
        <f t="shared" si="0"/>
        <v>50.050649885535528</v>
      </c>
      <c r="I24" s="119"/>
    </row>
    <row r="25" spans="2:9" ht="15.95" customHeight="1">
      <c r="B25" s="359"/>
      <c r="C25" s="114" t="s">
        <v>464</v>
      </c>
      <c r="D25" s="120"/>
      <c r="E25" s="107">
        <v>116.30905783800002</v>
      </c>
      <c r="F25" s="107">
        <v>17.604710563822756</v>
      </c>
      <c r="G25" s="107">
        <v>0</v>
      </c>
      <c r="H25" s="108">
        <f t="shared" si="0"/>
        <v>133.91376840182278</v>
      </c>
      <c r="I25" s="119"/>
    </row>
    <row r="26" spans="2:9" ht="15.95" customHeight="1">
      <c r="B26" s="359"/>
      <c r="C26" s="121" t="s">
        <v>465</v>
      </c>
      <c r="D26" s="122"/>
      <c r="E26" s="107">
        <v>6.2770963999999999E-2</v>
      </c>
      <c r="F26" s="107">
        <v>9.5011057055531898E-3</v>
      </c>
      <c r="G26" s="107">
        <v>0</v>
      </c>
      <c r="H26" s="108">
        <f t="shared" si="0"/>
        <v>7.2272069705553194E-2</v>
      </c>
      <c r="I26" s="119"/>
    </row>
    <row r="27" spans="2:9" ht="15.95" customHeight="1">
      <c r="B27" s="359"/>
      <c r="C27" s="121" t="s">
        <v>466</v>
      </c>
      <c r="D27" s="122"/>
      <c r="E27" s="107">
        <v>0</v>
      </c>
      <c r="F27" s="107">
        <v>0</v>
      </c>
      <c r="G27" s="107">
        <v>0</v>
      </c>
      <c r="H27" s="108">
        <f t="shared" si="0"/>
        <v>0</v>
      </c>
      <c r="I27" s="119"/>
    </row>
    <row r="28" spans="2:9" ht="15.95" customHeight="1">
      <c r="B28" s="359"/>
      <c r="C28" s="121" t="s">
        <v>467</v>
      </c>
      <c r="D28" s="122"/>
      <c r="E28" s="107">
        <v>0</v>
      </c>
      <c r="F28" s="107">
        <v>0</v>
      </c>
      <c r="G28" s="107">
        <v>0</v>
      </c>
      <c r="H28" s="108">
        <f t="shared" si="0"/>
        <v>0</v>
      </c>
      <c r="I28" s="119"/>
    </row>
    <row r="29" spans="2:9" ht="15.95" customHeight="1">
      <c r="B29" s="359"/>
      <c r="C29" s="121" t="s">
        <v>468</v>
      </c>
      <c r="D29" s="111"/>
      <c r="E29" s="107">
        <v>6.9285403709999995</v>
      </c>
      <c r="F29" s="107">
        <v>1.0487140909619248</v>
      </c>
      <c r="G29" s="107">
        <v>0</v>
      </c>
      <c r="H29" s="108">
        <f t="shared" si="0"/>
        <v>7.9772544619619241</v>
      </c>
      <c r="I29" s="119"/>
    </row>
    <row r="30" spans="2:9" ht="15.95" customHeight="1">
      <c r="B30" s="359"/>
      <c r="C30" s="123" t="s">
        <v>469</v>
      </c>
      <c r="D30" s="111"/>
      <c r="E30" s="107">
        <v>0</v>
      </c>
      <c r="F30" s="107">
        <v>0</v>
      </c>
      <c r="G30" s="107">
        <v>0</v>
      </c>
      <c r="H30" s="108">
        <f t="shared" si="0"/>
        <v>0</v>
      </c>
      <c r="I30" s="113"/>
    </row>
    <row r="31" spans="2:9" ht="15.95" customHeight="1">
      <c r="B31" s="359"/>
      <c r="C31" s="123" t="s">
        <v>665</v>
      </c>
      <c r="D31" s="124"/>
      <c r="E31" s="107">
        <v>4.9937472999999999</v>
      </c>
      <c r="F31" s="107">
        <v>0.75586095768930417</v>
      </c>
      <c r="G31" s="107">
        <v>0</v>
      </c>
      <c r="H31" s="108">
        <f t="shared" si="0"/>
        <v>5.7496082576893039</v>
      </c>
      <c r="I31" s="113"/>
    </row>
    <row r="32" spans="2:9" ht="15.95" customHeight="1" thickBot="1">
      <c r="B32" s="430"/>
      <c r="C32" s="125"/>
      <c r="D32" s="126"/>
      <c r="E32" s="127"/>
      <c r="F32" s="127"/>
      <c r="G32" s="127"/>
      <c r="H32" s="128"/>
      <c r="I32" s="127"/>
    </row>
    <row r="33" spans="2:9" ht="15.95" customHeight="1" thickBot="1">
      <c r="B33" s="128"/>
      <c r="C33" s="129" t="s">
        <v>172</v>
      </c>
      <c r="D33" s="130"/>
      <c r="E33" s="131">
        <f>SUM(E7:E32)</f>
        <v>10724.090095618998</v>
      </c>
      <c r="F33" s="131">
        <f>SUM(F7:F32)</f>
        <v>1623.2140961600039</v>
      </c>
      <c r="G33" s="131">
        <f>SUM(G7:G32)</f>
        <v>0</v>
      </c>
      <c r="H33" s="131">
        <f>SUM(H7:H32)</f>
        <v>12347.304191779001</v>
      </c>
      <c r="I33" s="255"/>
    </row>
    <row r="34" spans="2:9" ht="15.95" customHeight="1"/>
    <row r="35" spans="2:9" ht="15.95" customHeight="1"/>
    <row r="36" spans="2:9" ht="15.95" customHeight="1"/>
    <row r="37" spans="2:9" ht="15.95" customHeight="1"/>
    <row r="38" spans="2:9" ht="15.95" customHeight="1" thickBot="1">
      <c r="B38" s="102"/>
      <c r="C38" s="101" t="s">
        <v>119</v>
      </c>
      <c r="D38" s="102"/>
      <c r="E38" s="102"/>
      <c r="F38" s="102"/>
      <c r="G38" s="102"/>
      <c r="H38" s="13" t="s">
        <v>201</v>
      </c>
      <c r="I38" s="103"/>
    </row>
    <row r="39" spans="2:9" ht="15.95" customHeight="1" thickBot="1">
      <c r="B39" s="104" t="s">
        <v>115</v>
      </c>
      <c r="C39" s="104" t="s">
        <v>202</v>
      </c>
      <c r="D39" s="104" t="s">
        <v>117</v>
      </c>
      <c r="E39" s="104" t="s">
        <v>203</v>
      </c>
      <c r="F39" s="104" t="s">
        <v>204</v>
      </c>
      <c r="G39" s="104" t="s">
        <v>205</v>
      </c>
      <c r="H39" s="104" t="s">
        <v>206</v>
      </c>
      <c r="I39" s="104" t="s">
        <v>114</v>
      </c>
    </row>
    <row r="40" spans="2:9" ht="15.95" customHeight="1">
      <c r="B40" s="427"/>
      <c r="C40" s="105" t="s">
        <v>457</v>
      </c>
      <c r="D40" s="12"/>
      <c r="E40" s="106"/>
      <c r="F40" s="107"/>
      <c r="G40" s="107"/>
      <c r="H40" s="108"/>
      <c r="I40" s="109"/>
    </row>
    <row r="41" spans="2:9" ht="15.95" customHeight="1">
      <c r="B41" s="359"/>
      <c r="C41" s="110" t="s">
        <v>207</v>
      </c>
      <c r="D41" s="111"/>
      <c r="E41" s="107">
        <v>95.373266794381948</v>
      </c>
      <c r="F41" s="107">
        <v>21.899920940949663</v>
      </c>
      <c r="G41" s="107">
        <v>0</v>
      </c>
      <c r="H41" s="108">
        <f t="shared" ref="H41:H63" si="1">+E41+F41-G41</f>
        <v>117.27318773533162</v>
      </c>
      <c r="I41" s="112"/>
    </row>
    <row r="42" spans="2:9" ht="15.95" customHeight="1">
      <c r="B42" s="359"/>
      <c r="C42" s="94" t="s">
        <v>208</v>
      </c>
      <c r="D42" s="111"/>
      <c r="E42" s="107">
        <v>343.10461104251033</v>
      </c>
      <c r="F42" s="107">
        <v>78.784801117338674</v>
      </c>
      <c r="G42" s="107">
        <v>0</v>
      </c>
      <c r="H42" s="108">
        <f t="shared" si="1"/>
        <v>421.88941215984903</v>
      </c>
      <c r="I42" s="112"/>
    </row>
    <row r="43" spans="2:9" ht="15.95" customHeight="1">
      <c r="B43" s="359"/>
      <c r="C43" s="94" t="s">
        <v>209</v>
      </c>
      <c r="D43" s="111"/>
      <c r="E43" s="107">
        <v>96.221777108385837</v>
      </c>
      <c r="F43" s="107">
        <v>22.094758649867906</v>
      </c>
      <c r="G43" s="107">
        <v>0</v>
      </c>
      <c r="H43" s="108">
        <f t="shared" si="1"/>
        <v>118.31653575825374</v>
      </c>
      <c r="I43" s="113"/>
    </row>
    <row r="44" spans="2:9" ht="15.95" customHeight="1">
      <c r="B44" s="359"/>
      <c r="C44" s="94" t="s">
        <v>210</v>
      </c>
      <c r="D44" s="111"/>
      <c r="E44" s="107"/>
      <c r="F44" s="107"/>
      <c r="G44" s="107"/>
      <c r="H44" s="108">
        <f t="shared" si="1"/>
        <v>0</v>
      </c>
      <c r="I44" s="113"/>
    </row>
    <row r="45" spans="2:9" ht="15.95" customHeight="1">
      <c r="B45" s="359"/>
      <c r="C45" s="114" t="s">
        <v>458</v>
      </c>
      <c r="D45" s="115"/>
      <c r="E45" s="107">
        <v>665.10698333081064</v>
      </c>
      <c r="F45" s="107">
        <v>152.72403726739381</v>
      </c>
      <c r="G45" s="107">
        <v>0</v>
      </c>
      <c r="H45" s="108">
        <f t="shared" si="1"/>
        <v>817.83102059820442</v>
      </c>
      <c r="I45" s="113"/>
    </row>
    <row r="46" spans="2:9" ht="15.95" customHeight="1">
      <c r="B46" s="359"/>
      <c r="C46" s="114" t="s">
        <v>459</v>
      </c>
      <c r="D46" s="116"/>
      <c r="E46" s="107">
        <v>4048.7050591750117</v>
      </c>
      <c r="F46" s="107">
        <v>929.67687580959182</v>
      </c>
      <c r="G46" s="107">
        <v>0</v>
      </c>
      <c r="H46" s="108">
        <f t="shared" si="1"/>
        <v>4978.3819349846035</v>
      </c>
      <c r="I46" s="113"/>
    </row>
    <row r="47" spans="2:9" ht="15.95" customHeight="1">
      <c r="B47" s="359"/>
      <c r="C47" s="114" t="s">
        <v>211</v>
      </c>
      <c r="D47" s="116"/>
      <c r="E47" s="107">
        <v>115.87301885577021</v>
      </c>
      <c r="F47" s="107">
        <v>26.607140946544757</v>
      </c>
      <c r="G47" s="107">
        <v>0</v>
      </c>
      <c r="H47" s="108">
        <f t="shared" si="1"/>
        <v>142.48015980231497</v>
      </c>
      <c r="I47" s="113"/>
    </row>
    <row r="48" spans="2:9" ht="15.95" customHeight="1">
      <c r="B48" s="359"/>
      <c r="C48" s="114" t="s">
        <v>460</v>
      </c>
      <c r="D48" s="116"/>
      <c r="E48" s="107">
        <v>1283.0527289487175</v>
      </c>
      <c r="F48" s="107">
        <v>294.61875713689835</v>
      </c>
      <c r="G48" s="107">
        <v>0</v>
      </c>
      <c r="H48" s="108">
        <f t="shared" si="1"/>
        <v>1577.6714860856159</v>
      </c>
      <c r="I48" s="113"/>
    </row>
    <row r="49" spans="2:9" ht="15.95" customHeight="1">
      <c r="B49" s="359"/>
      <c r="C49" s="114" t="s">
        <v>187</v>
      </c>
      <c r="D49" s="116"/>
      <c r="E49" s="107">
        <v>0</v>
      </c>
      <c r="F49" s="107">
        <v>0</v>
      </c>
      <c r="G49" s="107">
        <v>0</v>
      </c>
      <c r="H49" s="108">
        <f t="shared" si="1"/>
        <v>0</v>
      </c>
      <c r="I49" s="113"/>
    </row>
    <row r="50" spans="2:9" ht="15.95" customHeight="1">
      <c r="B50" s="359"/>
      <c r="C50" s="94" t="s">
        <v>212</v>
      </c>
      <c r="D50" s="116"/>
      <c r="E50" s="107"/>
      <c r="F50" s="107"/>
      <c r="G50" s="107"/>
      <c r="H50" s="108">
        <f t="shared" si="1"/>
        <v>0</v>
      </c>
      <c r="I50" s="113"/>
    </row>
    <row r="51" spans="2:9" ht="15.95" customHeight="1">
      <c r="B51" s="359"/>
      <c r="C51" s="114" t="s">
        <v>461</v>
      </c>
      <c r="D51" s="116"/>
      <c r="E51" s="107">
        <v>691.15532292874741</v>
      </c>
      <c r="F51" s="107">
        <v>158.70534206077667</v>
      </c>
      <c r="G51" s="107">
        <v>0</v>
      </c>
      <c r="H51" s="108">
        <f t="shared" si="1"/>
        <v>849.86066498952414</v>
      </c>
      <c r="I51" s="113"/>
    </row>
    <row r="52" spans="2:9" ht="15.95" customHeight="1">
      <c r="B52" s="359"/>
      <c r="C52" s="114" t="s">
        <v>462</v>
      </c>
      <c r="D52" s="116"/>
      <c r="E52" s="107">
        <v>2381.4198844950424</v>
      </c>
      <c r="F52" s="107">
        <v>546.82940986057349</v>
      </c>
      <c r="G52" s="107">
        <v>0</v>
      </c>
      <c r="H52" s="108">
        <f t="shared" si="1"/>
        <v>2928.2492943556158</v>
      </c>
      <c r="I52" s="113"/>
    </row>
    <row r="53" spans="2:9" ht="15.95" customHeight="1">
      <c r="B53" s="359"/>
      <c r="C53" s="114" t="s">
        <v>463</v>
      </c>
      <c r="D53" s="117"/>
      <c r="E53" s="107">
        <v>2391.625162874755</v>
      </c>
      <c r="F53" s="107">
        <v>549.17277920512925</v>
      </c>
      <c r="G53" s="107">
        <v>0</v>
      </c>
      <c r="H53" s="108">
        <f t="shared" si="1"/>
        <v>2940.7979420798843</v>
      </c>
      <c r="I53" s="132"/>
    </row>
    <row r="54" spans="2:9" ht="15.95" customHeight="1">
      <c r="B54" s="359"/>
      <c r="C54" s="118" t="s">
        <v>187</v>
      </c>
      <c r="D54" s="115"/>
      <c r="E54" s="107">
        <v>0</v>
      </c>
      <c r="F54" s="107">
        <v>0</v>
      </c>
      <c r="G54" s="107">
        <v>0</v>
      </c>
      <c r="H54" s="108">
        <f t="shared" si="1"/>
        <v>0</v>
      </c>
      <c r="I54" s="113"/>
    </row>
    <row r="55" spans="2:9" ht="15.95" customHeight="1">
      <c r="B55" s="359"/>
      <c r="C55" s="114" t="s">
        <v>213</v>
      </c>
      <c r="D55" s="116"/>
      <c r="E55" s="107">
        <v>3.4558358557023019</v>
      </c>
      <c r="F55" s="107">
        <v>0.79354031342918929</v>
      </c>
      <c r="G55" s="107">
        <v>0</v>
      </c>
      <c r="H55" s="108">
        <f t="shared" si="1"/>
        <v>4.2493761691314909</v>
      </c>
      <c r="I55" s="113"/>
    </row>
    <row r="56" spans="2:9" ht="15.95" customHeight="1">
      <c r="B56" s="359"/>
      <c r="C56" s="114" t="s">
        <v>214</v>
      </c>
      <c r="D56" s="116"/>
      <c r="E56" s="107">
        <v>34.446987292453272</v>
      </c>
      <c r="F56" s="107">
        <v>7.9098297008639555</v>
      </c>
      <c r="G56" s="107">
        <v>0</v>
      </c>
      <c r="H56" s="108">
        <f t="shared" si="1"/>
        <v>42.356816993317224</v>
      </c>
      <c r="I56" s="119"/>
    </row>
    <row r="57" spans="2:9" ht="15.95" customHeight="1">
      <c r="B57" s="359"/>
      <c r="C57" s="114" t="s">
        <v>215</v>
      </c>
      <c r="D57" s="116"/>
      <c r="E57" s="107">
        <v>50.050649885535528</v>
      </c>
      <c r="F57" s="107">
        <v>11.492793655684515</v>
      </c>
      <c r="G57" s="107">
        <v>0</v>
      </c>
      <c r="H57" s="108">
        <f t="shared" si="1"/>
        <v>61.543443541220043</v>
      </c>
      <c r="I57" s="119"/>
    </row>
    <row r="58" spans="2:9" ht="15.95" customHeight="1">
      <c r="B58" s="359"/>
      <c r="C58" s="114" t="s">
        <v>464</v>
      </c>
      <c r="D58" s="120"/>
      <c r="E58" s="107">
        <v>133.91376840182278</v>
      </c>
      <c r="F58" s="107">
        <v>30.749716765257279</v>
      </c>
      <c r="G58" s="107">
        <v>0</v>
      </c>
      <c r="H58" s="108">
        <f t="shared" si="1"/>
        <v>164.66348516708007</v>
      </c>
      <c r="I58" s="119"/>
    </row>
    <row r="59" spans="2:9" ht="15.95" customHeight="1">
      <c r="B59" s="359"/>
      <c r="C59" s="121" t="s">
        <v>465</v>
      </c>
      <c r="D59" s="122"/>
      <c r="E59" s="107">
        <v>7.2272069705553194E-2</v>
      </c>
      <c r="F59" s="107">
        <v>1.6595348633729003E-2</v>
      </c>
      <c r="G59" s="107">
        <v>0</v>
      </c>
      <c r="H59" s="108">
        <f t="shared" si="1"/>
        <v>8.8867418339282189E-2</v>
      </c>
      <c r="I59" s="119"/>
    </row>
    <row r="60" spans="2:9" ht="15.95" customHeight="1">
      <c r="B60" s="359"/>
      <c r="C60" s="121" t="s">
        <v>466</v>
      </c>
      <c r="D60" s="122"/>
      <c r="E60" s="107">
        <v>0</v>
      </c>
      <c r="F60" s="107">
        <v>0</v>
      </c>
      <c r="G60" s="107">
        <v>0</v>
      </c>
      <c r="H60" s="108">
        <f t="shared" si="1"/>
        <v>0</v>
      </c>
      <c r="I60" s="119"/>
    </row>
    <row r="61" spans="2:9" ht="15.95" customHeight="1">
      <c r="B61" s="359"/>
      <c r="C61" s="121" t="s">
        <v>467</v>
      </c>
      <c r="D61" s="122"/>
      <c r="E61" s="107">
        <v>0</v>
      </c>
      <c r="F61" s="107">
        <v>0</v>
      </c>
      <c r="G61" s="107">
        <v>0</v>
      </c>
      <c r="H61" s="108">
        <f t="shared" si="1"/>
        <v>0</v>
      </c>
      <c r="I61" s="119"/>
    </row>
    <row r="62" spans="2:9" ht="15.95" customHeight="1">
      <c r="B62" s="359"/>
      <c r="C62" s="121" t="s">
        <v>468</v>
      </c>
      <c r="D62" s="111"/>
      <c r="E62" s="107">
        <v>7.9772544619619241</v>
      </c>
      <c r="F62" s="107">
        <v>1.8317632174584904</v>
      </c>
      <c r="G62" s="107">
        <v>0</v>
      </c>
      <c r="H62" s="108">
        <f t="shared" si="1"/>
        <v>9.809017679420414</v>
      </c>
      <c r="I62" s="119"/>
    </row>
    <row r="63" spans="2:9" ht="15.95" customHeight="1">
      <c r="B63" s="359"/>
      <c r="C63" s="123" t="s">
        <v>469</v>
      </c>
      <c r="D63" s="111"/>
      <c r="E63" s="107">
        <v>0</v>
      </c>
      <c r="F63" s="107">
        <v>0</v>
      </c>
      <c r="G63" s="107">
        <v>0</v>
      </c>
      <c r="H63" s="108">
        <f t="shared" si="1"/>
        <v>0</v>
      </c>
      <c r="I63" s="113"/>
    </row>
    <row r="64" spans="2:9" ht="15.95" customHeight="1">
      <c r="B64" s="359"/>
      <c r="C64" s="123" t="str">
        <f>C31</f>
        <v>Right to Use of Asset EC</v>
      </c>
      <c r="D64" s="124"/>
      <c r="E64" s="107">
        <v>5.7496082576893039</v>
      </c>
      <c r="F64" s="107">
        <v>1.3202438221634272</v>
      </c>
      <c r="G64" s="107">
        <v>0</v>
      </c>
      <c r="H64" s="108">
        <f t="shared" ref="H64" si="2">+E64+F64-G64</f>
        <v>7.0698520798527316</v>
      </c>
      <c r="I64" s="113"/>
    </row>
    <row r="65" spans="2:9" ht="15.95" customHeight="1" thickBot="1">
      <c r="B65" s="430"/>
      <c r="C65" s="125"/>
      <c r="D65" s="126"/>
      <c r="E65" s="127"/>
      <c r="F65" s="127"/>
      <c r="G65" s="127"/>
      <c r="H65" s="128"/>
      <c r="I65" s="127"/>
    </row>
    <row r="66" spans="2:9" ht="15.95" customHeight="1" thickBot="1">
      <c r="B66" s="128"/>
      <c r="C66" s="129" t="s">
        <v>172</v>
      </c>
      <c r="D66" s="130"/>
      <c r="E66" s="131">
        <f>SUM(E40:E65)</f>
        <v>12347.304191779001</v>
      </c>
      <c r="F66" s="131">
        <f>SUM(F40:F65)</f>
        <v>2835.2283058185553</v>
      </c>
      <c r="G66" s="131">
        <f>SUM(G40:G65)</f>
        <v>0</v>
      </c>
      <c r="H66" s="131">
        <f>SUM(H40:H65)</f>
        <v>15182.532497597558</v>
      </c>
      <c r="I66" s="255"/>
    </row>
    <row r="67" spans="2:9" ht="15.95" customHeight="1"/>
    <row r="68" spans="2:9" ht="15.95" customHeight="1"/>
    <row r="69" spans="2:9" ht="15.95" customHeight="1"/>
    <row r="70" spans="2:9" ht="15.95" customHeight="1"/>
    <row r="71" spans="2:9" ht="15.95" customHeight="1" thickBot="1">
      <c r="B71" s="102"/>
      <c r="C71" s="101" t="s">
        <v>120</v>
      </c>
      <c r="D71" s="102"/>
      <c r="E71" s="102"/>
      <c r="F71" s="102"/>
      <c r="G71" s="102"/>
      <c r="H71" s="13" t="s">
        <v>201</v>
      </c>
      <c r="I71" s="103"/>
    </row>
    <row r="72" spans="2:9" ht="15.95" customHeight="1" thickBot="1">
      <c r="B72" s="104" t="s">
        <v>115</v>
      </c>
      <c r="C72" s="104" t="s">
        <v>202</v>
      </c>
      <c r="D72" s="104" t="s">
        <v>117</v>
      </c>
      <c r="E72" s="104" t="s">
        <v>203</v>
      </c>
      <c r="F72" s="104" t="s">
        <v>204</v>
      </c>
      <c r="G72" s="104" t="s">
        <v>205</v>
      </c>
      <c r="H72" s="104" t="s">
        <v>206</v>
      </c>
      <c r="I72" s="104" t="s">
        <v>114</v>
      </c>
    </row>
    <row r="73" spans="2:9" ht="15.95" customHeight="1">
      <c r="B73" s="427"/>
      <c r="C73" s="105" t="s">
        <v>457</v>
      </c>
      <c r="D73" s="12"/>
      <c r="E73" s="106"/>
      <c r="F73" s="107"/>
      <c r="G73" s="107"/>
      <c r="H73" s="108"/>
      <c r="I73" s="109"/>
    </row>
    <row r="74" spans="2:9" ht="15.95" customHeight="1">
      <c r="B74" s="359"/>
      <c r="C74" s="110" t="s">
        <v>207</v>
      </c>
      <c r="D74" s="111"/>
      <c r="E74" s="107">
        <v>117.27318773533162</v>
      </c>
      <c r="F74" s="107">
        <v>49.530500501076567</v>
      </c>
      <c r="G74" s="107">
        <v>0</v>
      </c>
      <c r="H74" s="108">
        <f t="shared" ref="H74:H96" si="3">+E74+F74-G74</f>
        <v>166.80368823640819</v>
      </c>
      <c r="I74" s="112"/>
    </row>
    <row r="75" spans="2:9" ht="15.95" customHeight="1">
      <c r="B75" s="359"/>
      <c r="C75" s="94" t="s">
        <v>208</v>
      </c>
      <c r="D75" s="111"/>
      <c r="E75" s="107">
        <v>421.88941215984903</v>
      </c>
      <c r="F75" s="107">
        <v>178.18560358009879</v>
      </c>
      <c r="G75" s="107">
        <v>0</v>
      </c>
      <c r="H75" s="108">
        <f t="shared" si="3"/>
        <v>600.07501573994784</v>
      </c>
      <c r="I75" s="112"/>
    </row>
    <row r="76" spans="2:9" ht="15.95" customHeight="1">
      <c r="B76" s="359"/>
      <c r="C76" s="94" t="s">
        <v>209</v>
      </c>
      <c r="D76" s="111"/>
      <c r="E76" s="107">
        <v>118.31653575825374</v>
      </c>
      <c r="F76" s="107">
        <v>49.971160047986565</v>
      </c>
      <c r="G76" s="107">
        <v>0</v>
      </c>
      <c r="H76" s="108">
        <f t="shared" si="3"/>
        <v>168.28769580624029</v>
      </c>
      <c r="I76" s="113"/>
    </row>
    <row r="77" spans="2:9" ht="15.95" customHeight="1">
      <c r="B77" s="359"/>
      <c r="C77" s="94" t="s">
        <v>210</v>
      </c>
      <c r="D77" s="111"/>
      <c r="E77" s="107"/>
      <c r="F77" s="107"/>
      <c r="G77" s="107"/>
      <c r="H77" s="108">
        <f t="shared" si="3"/>
        <v>0</v>
      </c>
      <c r="I77" s="113"/>
    </row>
    <row r="78" spans="2:9" ht="15.95" customHeight="1">
      <c r="B78" s="359"/>
      <c r="C78" s="114" t="s">
        <v>458</v>
      </c>
      <c r="D78" s="115"/>
      <c r="E78" s="107">
        <v>817.83102059820442</v>
      </c>
      <c r="F78" s="107">
        <v>345.41211471930819</v>
      </c>
      <c r="G78" s="107">
        <v>0</v>
      </c>
      <c r="H78" s="108">
        <f t="shared" si="3"/>
        <v>1163.2431353175125</v>
      </c>
      <c r="I78" s="113"/>
    </row>
    <row r="79" spans="2:9" ht="15.95" customHeight="1">
      <c r="B79" s="359"/>
      <c r="C79" s="114" t="s">
        <v>459</v>
      </c>
      <c r="D79" s="116"/>
      <c r="E79" s="107">
        <v>4978.3819349846035</v>
      </c>
      <c r="F79" s="107">
        <v>2102.626812548187</v>
      </c>
      <c r="G79" s="107">
        <v>0</v>
      </c>
      <c r="H79" s="108">
        <f t="shared" si="3"/>
        <v>7081.0087475327909</v>
      </c>
      <c r="I79" s="113"/>
    </row>
    <row r="80" spans="2:9" ht="15.95" customHeight="1">
      <c r="B80" s="359"/>
      <c r="C80" s="114" t="s">
        <v>211</v>
      </c>
      <c r="D80" s="116"/>
      <c r="E80" s="107">
        <v>142.48015980231497</v>
      </c>
      <c r="F80" s="107">
        <v>60.176701620910158</v>
      </c>
      <c r="G80" s="107">
        <v>0</v>
      </c>
      <c r="H80" s="108">
        <f t="shared" si="3"/>
        <v>202.65686142322514</v>
      </c>
      <c r="I80" s="113"/>
    </row>
    <row r="81" spans="2:9" ht="15.95" customHeight="1">
      <c r="B81" s="359"/>
      <c r="C81" s="114" t="s">
        <v>460</v>
      </c>
      <c r="D81" s="116"/>
      <c r="E81" s="107">
        <v>1577.6714860856159</v>
      </c>
      <c r="F81" s="107">
        <v>666.33183459167822</v>
      </c>
      <c r="G81" s="107">
        <v>0</v>
      </c>
      <c r="H81" s="108">
        <f t="shared" si="3"/>
        <v>2244.0033206772941</v>
      </c>
      <c r="I81" s="113"/>
    </row>
    <row r="82" spans="2:9" ht="15.95" customHeight="1">
      <c r="B82" s="359"/>
      <c r="C82" s="114" t="s">
        <v>187</v>
      </c>
      <c r="D82" s="116"/>
      <c r="E82" s="107">
        <v>0</v>
      </c>
      <c r="F82" s="107">
        <v>0</v>
      </c>
      <c r="G82" s="107">
        <v>0</v>
      </c>
      <c r="H82" s="108">
        <f t="shared" si="3"/>
        <v>0</v>
      </c>
      <c r="I82" s="113"/>
    </row>
    <row r="83" spans="2:9" ht="15.95" customHeight="1">
      <c r="B83" s="359"/>
      <c r="C83" s="94" t="s">
        <v>212</v>
      </c>
      <c r="D83" s="116"/>
      <c r="E83" s="107"/>
      <c r="F83" s="107"/>
      <c r="G83" s="107"/>
      <c r="H83" s="108">
        <f t="shared" si="3"/>
        <v>0</v>
      </c>
      <c r="I83" s="113"/>
    </row>
    <row r="84" spans="2:9" ht="15.95" customHeight="1">
      <c r="B84" s="359"/>
      <c r="C84" s="114" t="s">
        <v>461</v>
      </c>
      <c r="D84" s="116"/>
      <c r="E84" s="107">
        <v>849.86066498952414</v>
      </c>
      <c r="F84" s="107">
        <v>358.93988136579799</v>
      </c>
      <c r="G84" s="107">
        <v>0</v>
      </c>
      <c r="H84" s="108">
        <f t="shared" si="3"/>
        <v>1208.8005463553222</v>
      </c>
      <c r="I84" s="113"/>
    </row>
    <row r="85" spans="2:9" ht="15.95" customHeight="1">
      <c r="B85" s="359"/>
      <c r="C85" s="114" t="s">
        <v>462</v>
      </c>
      <c r="D85" s="116"/>
      <c r="E85" s="107">
        <v>2928.2492943556158</v>
      </c>
      <c r="F85" s="107">
        <v>1236.7503258177535</v>
      </c>
      <c r="G85" s="107">
        <v>0</v>
      </c>
      <c r="H85" s="108">
        <f t="shared" si="3"/>
        <v>4164.9996201733693</v>
      </c>
      <c r="I85" s="113"/>
    </row>
    <row r="86" spans="2:9" ht="15.95" customHeight="1">
      <c r="B86" s="359"/>
      <c r="C86" s="114" t="s">
        <v>463</v>
      </c>
      <c r="D86" s="117"/>
      <c r="E86" s="107">
        <v>2940.7979420798843</v>
      </c>
      <c r="F86" s="107">
        <v>1242.0502653384342</v>
      </c>
      <c r="G86" s="107">
        <v>0</v>
      </c>
      <c r="H86" s="108">
        <f t="shared" si="3"/>
        <v>4182.8482074183185</v>
      </c>
      <c r="I86" s="132"/>
    </row>
    <row r="87" spans="2:9" ht="15.95" customHeight="1">
      <c r="B87" s="359"/>
      <c r="C87" s="118" t="s">
        <v>187</v>
      </c>
      <c r="D87" s="115"/>
      <c r="E87" s="107">
        <v>0</v>
      </c>
      <c r="F87" s="107">
        <v>0</v>
      </c>
      <c r="G87" s="107">
        <v>0</v>
      </c>
      <c r="H87" s="108">
        <f t="shared" si="3"/>
        <v>0</v>
      </c>
      <c r="I87" s="113"/>
    </row>
    <row r="88" spans="2:9" ht="15.95" customHeight="1">
      <c r="B88" s="359"/>
      <c r="C88" s="114" t="s">
        <v>213</v>
      </c>
      <c r="D88" s="116"/>
      <c r="E88" s="107">
        <v>4.2493761691314909</v>
      </c>
      <c r="F88" s="107">
        <v>1.7947301726754328</v>
      </c>
      <c r="G88" s="107">
        <v>0</v>
      </c>
      <c r="H88" s="108">
        <f t="shared" si="3"/>
        <v>6.0441063418069234</v>
      </c>
      <c r="I88" s="113"/>
    </row>
    <row r="89" spans="2:9" ht="15.95" customHeight="1">
      <c r="B89" s="359"/>
      <c r="C89" s="114" t="s">
        <v>214</v>
      </c>
      <c r="D89" s="116"/>
      <c r="E89" s="107">
        <v>42.356816993317224</v>
      </c>
      <c r="F89" s="107">
        <v>17.88946293543485</v>
      </c>
      <c r="G89" s="107">
        <v>0</v>
      </c>
      <c r="H89" s="108">
        <f t="shared" si="3"/>
        <v>60.246279928752074</v>
      </c>
      <c r="I89" s="119"/>
    </row>
    <row r="90" spans="2:9" ht="15.95" customHeight="1">
      <c r="B90" s="359"/>
      <c r="C90" s="114" t="s">
        <v>215</v>
      </c>
      <c r="D90" s="116"/>
      <c r="E90" s="107">
        <v>61.543443541220043</v>
      </c>
      <c r="F90" s="107">
        <v>25.992962415551389</v>
      </c>
      <c r="G90" s="107">
        <v>0</v>
      </c>
      <c r="H90" s="108">
        <f t="shared" si="3"/>
        <v>87.536405956771432</v>
      </c>
      <c r="I90" s="119"/>
    </row>
    <row r="91" spans="2:9" ht="15.95" customHeight="1">
      <c r="B91" s="359"/>
      <c r="C91" s="114" t="s">
        <v>464</v>
      </c>
      <c r="D91" s="120"/>
      <c r="E91" s="107">
        <v>164.66348516708007</v>
      </c>
      <c r="F91" s="107">
        <v>69.545861181702193</v>
      </c>
      <c r="G91" s="107">
        <v>0</v>
      </c>
      <c r="H91" s="108">
        <f t="shared" si="3"/>
        <v>234.20934634878228</v>
      </c>
      <c r="I91" s="119"/>
    </row>
    <row r="92" spans="2:9" ht="15.95" customHeight="1">
      <c r="B92" s="359"/>
      <c r="C92" s="121" t="s">
        <v>465</v>
      </c>
      <c r="D92" s="122"/>
      <c r="E92" s="107">
        <v>8.8867418339282189E-2</v>
      </c>
      <c r="F92" s="107">
        <v>3.7533282701558951E-2</v>
      </c>
      <c r="G92" s="107">
        <v>0</v>
      </c>
      <c r="H92" s="108">
        <f t="shared" si="3"/>
        <v>0.12640070104084114</v>
      </c>
      <c r="I92" s="119"/>
    </row>
    <row r="93" spans="2:9" ht="15.95" customHeight="1">
      <c r="B93" s="359"/>
      <c r="C93" s="121" t="s">
        <v>466</v>
      </c>
      <c r="D93" s="122"/>
      <c r="E93" s="107">
        <v>0</v>
      </c>
      <c r="F93" s="107">
        <v>0</v>
      </c>
      <c r="G93" s="107">
        <v>0</v>
      </c>
      <c r="H93" s="108">
        <f t="shared" si="3"/>
        <v>0</v>
      </c>
      <c r="I93" s="119"/>
    </row>
    <row r="94" spans="2:9" ht="15.95" customHeight="1">
      <c r="B94" s="359"/>
      <c r="C94" s="121" t="s">
        <v>467</v>
      </c>
      <c r="D94" s="122"/>
      <c r="E94" s="107">
        <v>0</v>
      </c>
      <c r="F94" s="107">
        <v>0</v>
      </c>
      <c r="G94" s="107">
        <v>0</v>
      </c>
      <c r="H94" s="108">
        <f t="shared" si="3"/>
        <v>0</v>
      </c>
      <c r="I94" s="119"/>
    </row>
    <row r="95" spans="2:9" ht="15.95" customHeight="1">
      <c r="B95" s="359"/>
      <c r="C95" s="121" t="s">
        <v>468</v>
      </c>
      <c r="D95" s="111"/>
      <c r="E95" s="107">
        <v>9.809017679420414</v>
      </c>
      <c r="F95" s="107">
        <v>4.1428528077712352</v>
      </c>
      <c r="G95" s="107">
        <v>0</v>
      </c>
      <c r="H95" s="108">
        <f t="shared" si="3"/>
        <v>13.951870487191648</v>
      </c>
      <c r="I95" s="119"/>
    </row>
    <row r="96" spans="2:9" ht="15.95" customHeight="1">
      <c r="B96" s="359"/>
      <c r="C96" s="123" t="s">
        <v>469</v>
      </c>
      <c r="D96" s="111"/>
      <c r="E96" s="107">
        <v>0</v>
      </c>
      <c r="F96" s="107">
        <v>0</v>
      </c>
      <c r="G96" s="107">
        <v>0</v>
      </c>
      <c r="H96" s="108">
        <f t="shared" si="3"/>
        <v>0</v>
      </c>
      <c r="I96" s="113"/>
    </row>
    <row r="97" spans="2:9" ht="15.95" customHeight="1">
      <c r="B97" s="359"/>
      <c r="C97" s="123" t="str">
        <f>C64</f>
        <v>Right to Use of Asset EC</v>
      </c>
      <c r="D97" s="124"/>
      <c r="E97" s="107">
        <v>7.0698520798527316</v>
      </c>
      <c r="F97" s="107">
        <v>2.985962253997672</v>
      </c>
      <c r="G97" s="107">
        <v>0</v>
      </c>
      <c r="H97" s="108">
        <f t="shared" ref="H97" si="4">+E97+F97-G97</f>
        <v>10.055814333850403</v>
      </c>
      <c r="I97" s="113"/>
    </row>
    <row r="98" spans="2:9" ht="15.95" customHeight="1" thickBot="1">
      <c r="B98" s="430"/>
      <c r="C98" s="125"/>
      <c r="D98" s="126"/>
      <c r="E98" s="127"/>
      <c r="F98" s="127"/>
      <c r="G98" s="127"/>
      <c r="H98" s="128"/>
      <c r="I98" s="127"/>
    </row>
    <row r="99" spans="2:9" ht="15.95" customHeight="1" thickBot="1">
      <c r="B99" s="128"/>
      <c r="C99" s="129" t="s">
        <v>172</v>
      </c>
      <c r="D99" s="130"/>
      <c r="E99" s="131">
        <f>SUM(E73:E98)</f>
        <v>15182.532497597558</v>
      </c>
      <c r="F99" s="131">
        <f>SUM(F73:F98)</f>
        <v>6412.3645651810657</v>
      </c>
      <c r="G99" s="131">
        <f>SUM(G73:G98)</f>
        <v>0</v>
      </c>
      <c r="H99" s="131">
        <f>SUM(H73:H98)</f>
        <v>21594.897062778626</v>
      </c>
      <c r="I99" s="255"/>
    </row>
    <row r="100" spans="2:9" ht="15.95" customHeight="1"/>
    <row r="101" spans="2:9" ht="15.95" customHeight="1"/>
    <row r="102" spans="2:9" ht="15.95" customHeight="1"/>
    <row r="103" spans="2:9" ht="15.95" customHeight="1"/>
    <row r="104" spans="2:9" ht="15.95" customHeight="1" thickBot="1">
      <c r="B104" s="102"/>
      <c r="C104" s="101" t="s">
        <v>121</v>
      </c>
      <c r="D104" s="102"/>
      <c r="E104" s="102"/>
      <c r="F104" s="102"/>
      <c r="G104" s="102"/>
      <c r="H104" s="13" t="s">
        <v>201</v>
      </c>
      <c r="I104" s="103"/>
    </row>
    <row r="105" spans="2:9" ht="15.95" customHeight="1" thickBot="1">
      <c r="B105" s="104" t="s">
        <v>115</v>
      </c>
      <c r="C105" s="104" t="s">
        <v>202</v>
      </c>
      <c r="D105" s="104" t="s">
        <v>117</v>
      </c>
      <c r="E105" s="104" t="s">
        <v>203</v>
      </c>
      <c r="F105" s="104" t="s">
        <v>204</v>
      </c>
      <c r="G105" s="104" t="s">
        <v>205</v>
      </c>
      <c r="H105" s="104" t="s">
        <v>206</v>
      </c>
      <c r="I105" s="104" t="s">
        <v>114</v>
      </c>
    </row>
    <row r="106" spans="2:9" ht="15.95" customHeight="1">
      <c r="B106" s="427"/>
      <c r="C106" s="105" t="s">
        <v>457</v>
      </c>
      <c r="D106" s="12"/>
      <c r="E106" s="106"/>
      <c r="F106" s="107"/>
      <c r="G106" s="107"/>
      <c r="H106" s="108"/>
      <c r="I106" s="109"/>
    </row>
    <row r="107" spans="2:9" ht="15.95" customHeight="1">
      <c r="B107" s="359"/>
      <c r="C107" s="110" t="s">
        <v>207</v>
      </c>
      <c r="D107" s="111"/>
      <c r="E107" s="107">
        <v>166.80368823640819</v>
      </c>
      <c r="F107" s="107">
        <v>48.814595532907234</v>
      </c>
      <c r="G107" s="107">
        <v>0</v>
      </c>
      <c r="H107" s="108">
        <f t="shared" ref="H107:H129" si="5">+E107+F107-G107</f>
        <v>215.61828376931544</v>
      </c>
      <c r="I107" s="112"/>
    </row>
    <row r="108" spans="2:9" ht="15.95" customHeight="1">
      <c r="B108" s="359"/>
      <c r="C108" s="94" t="s">
        <v>208</v>
      </c>
      <c r="D108" s="111"/>
      <c r="E108" s="107">
        <v>600.07501573994784</v>
      </c>
      <c r="F108" s="107">
        <v>175.61014083353373</v>
      </c>
      <c r="G108" s="107">
        <v>0</v>
      </c>
      <c r="H108" s="108">
        <f t="shared" si="5"/>
        <v>775.68515657348155</v>
      </c>
      <c r="I108" s="112"/>
    </row>
    <row r="109" spans="2:9" ht="15.95" customHeight="1">
      <c r="B109" s="359"/>
      <c r="C109" s="94" t="s">
        <v>209</v>
      </c>
      <c r="D109" s="111"/>
      <c r="E109" s="107">
        <v>168.28769580624029</v>
      </c>
      <c r="F109" s="107">
        <v>49.248885865783201</v>
      </c>
      <c r="G109" s="107">
        <v>0</v>
      </c>
      <c r="H109" s="108">
        <f t="shared" si="5"/>
        <v>217.53658167202349</v>
      </c>
      <c r="I109" s="113"/>
    </row>
    <row r="110" spans="2:9" ht="15.95" customHeight="1">
      <c r="B110" s="359"/>
      <c r="C110" s="94" t="s">
        <v>210</v>
      </c>
      <c r="D110" s="111"/>
      <c r="E110" s="107"/>
      <c r="F110" s="107"/>
      <c r="G110" s="107"/>
      <c r="H110" s="108">
        <f t="shared" si="5"/>
        <v>0</v>
      </c>
      <c r="I110" s="113"/>
    </row>
    <row r="111" spans="2:9" ht="15.95" customHeight="1">
      <c r="B111" s="359"/>
      <c r="C111" s="114" t="s">
        <v>458</v>
      </c>
      <c r="D111" s="115"/>
      <c r="E111" s="107">
        <v>1163.2431353175125</v>
      </c>
      <c r="F111" s="107">
        <v>340.41958998219081</v>
      </c>
      <c r="G111" s="107">
        <v>0</v>
      </c>
      <c r="H111" s="108">
        <f t="shared" si="5"/>
        <v>1503.6627252997032</v>
      </c>
      <c r="I111" s="113"/>
    </row>
    <row r="112" spans="2:9" ht="15.95" customHeight="1">
      <c r="B112" s="359"/>
      <c r="C112" s="114" t="s">
        <v>459</v>
      </c>
      <c r="D112" s="116"/>
      <c r="E112" s="107">
        <v>7081.0087475327909</v>
      </c>
      <c r="F112" s="107">
        <v>2072.2358218236623</v>
      </c>
      <c r="G112" s="107">
        <v>0</v>
      </c>
      <c r="H112" s="108">
        <f t="shared" si="5"/>
        <v>9153.2445693564532</v>
      </c>
      <c r="I112" s="113"/>
    </row>
    <row r="113" spans="2:9" ht="15.95" customHeight="1">
      <c r="B113" s="359"/>
      <c r="C113" s="114" t="s">
        <v>211</v>
      </c>
      <c r="D113" s="116"/>
      <c r="E113" s="107">
        <v>202.65686142322514</v>
      </c>
      <c r="F113" s="107">
        <v>59.306918371748026</v>
      </c>
      <c r="G113" s="107">
        <v>0</v>
      </c>
      <c r="H113" s="108">
        <f t="shared" si="5"/>
        <v>261.96377979497316</v>
      </c>
      <c r="I113" s="113"/>
    </row>
    <row r="114" spans="2:9" ht="15.95" customHeight="1">
      <c r="B114" s="359"/>
      <c r="C114" s="114" t="s">
        <v>460</v>
      </c>
      <c r="D114" s="116"/>
      <c r="E114" s="107">
        <v>2244.0033206772941</v>
      </c>
      <c r="F114" s="107">
        <v>656.70079379847641</v>
      </c>
      <c r="G114" s="107">
        <v>0</v>
      </c>
      <c r="H114" s="108">
        <f t="shared" si="5"/>
        <v>2900.7041144757704</v>
      </c>
      <c r="I114" s="113"/>
    </row>
    <row r="115" spans="2:9" ht="15.95" customHeight="1">
      <c r="B115" s="359"/>
      <c r="C115" s="114" t="s">
        <v>187</v>
      </c>
      <c r="D115" s="116"/>
      <c r="E115" s="107">
        <v>0</v>
      </c>
      <c r="F115" s="107">
        <v>0</v>
      </c>
      <c r="G115" s="107">
        <v>0</v>
      </c>
      <c r="H115" s="108">
        <f t="shared" si="5"/>
        <v>0</v>
      </c>
      <c r="I115" s="132"/>
    </row>
    <row r="116" spans="2:9" ht="15.95" customHeight="1">
      <c r="B116" s="359"/>
      <c r="C116" s="94" t="s">
        <v>212</v>
      </c>
      <c r="D116" s="116"/>
      <c r="E116" s="107"/>
      <c r="F116" s="107"/>
      <c r="G116" s="107"/>
      <c r="H116" s="108">
        <f t="shared" si="5"/>
        <v>0</v>
      </c>
      <c r="I116" s="132"/>
    </row>
    <row r="117" spans="2:9" ht="15.95" customHeight="1">
      <c r="B117" s="359"/>
      <c r="C117" s="114" t="s">
        <v>461</v>
      </c>
      <c r="D117" s="116"/>
      <c r="E117" s="107">
        <v>1208.8005463553222</v>
      </c>
      <c r="F117" s="107">
        <v>353.75182871653595</v>
      </c>
      <c r="G117" s="107">
        <v>0</v>
      </c>
      <c r="H117" s="108">
        <f t="shared" si="5"/>
        <v>1562.5523750718583</v>
      </c>
      <c r="I117" s="113"/>
    </row>
    <row r="118" spans="2:9" ht="15.95" customHeight="1">
      <c r="B118" s="359"/>
      <c r="C118" s="114" t="s">
        <v>462</v>
      </c>
      <c r="D118" s="116"/>
      <c r="E118" s="107">
        <v>4164.9996201733693</v>
      </c>
      <c r="F118" s="107">
        <v>1218.8745584889189</v>
      </c>
      <c r="G118" s="107">
        <v>0</v>
      </c>
      <c r="H118" s="108">
        <f t="shared" si="5"/>
        <v>5383.8741786622886</v>
      </c>
      <c r="I118" s="113"/>
    </row>
    <row r="119" spans="2:9" ht="15.95" customHeight="1">
      <c r="B119" s="359"/>
      <c r="C119" s="114" t="s">
        <v>463</v>
      </c>
      <c r="D119" s="117"/>
      <c r="E119" s="107">
        <v>4182.8482074183185</v>
      </c>
      <c r="F119" s="107">
        <v>1224.0978936346091</v>
      </c>
      <c r="G119" s="107">
        <v>0</v>
      </c>
      <c r="H119" s="108">
        <f t="shared" si="5"/>
        <v>5406.9461010529276</v>
      </c>
      <c r="I119" s="132"/>
    </row>
    <row r="120" spans="2:9" ht="15.95" customHeight="1">
      <c r="B120" s="359"/>
      <c r="C120" s="118" t="s">
        <v>187</v>
      </c>
      <c r="D120" s="115"/>
      <c r="E120" s="107">
        <v>0</v>
      </c>
      <c r="F120" s="107">
        <v>0</v>
      </c>
      <c r="G120" s="107">
        <v>0</v>
      </c>
      <c r="H120" s="108">
        <f t="shared" si="5"/>
        <v>0</v>
      </c>
      <c r="I120" s="113"/>
    </row>
    <row r="121" spans="2:9" ht="15.95" customHeight="1">
      <c r="B121" s="359"/>
      <c r="C121" s="114" t="s">
        <v>213</v>
      </c>
      <c r="D121" s="116"/>
      <c r="E121" s="107">
        <v>6.0441063418069234</v>
      </c>
      <c r="F121" s="107">
        <v>1.7687894647450975</v>
      </c>
      <c r="G121" s="107">
        <v>0</v>
      </c>
      <c r="H121" s="108">
        <f t="shared" si="5"/>
        <v>7.8128958065520209</v>
      </c>
      <c r="I121" s="113"/>
    </row>
    <row r="122" spans="2:9" ht="15.95" customHeight="1">
      <c r="B122" s="359"/>
      <c r="C122" s="114" t="s">
        <v>214</v>
      </c>
      <c r="D122" s="116"/>
      <c r="E122" s="107">
        <v>60.246279928752074</v>
      </c>
      <c r="F122" s="107">
        <v>17.630891847644598</v>
      </c>
      <c r="G122" s="107">
        <v>0</v>
      </c>
      <c r="H122" s="108">
        <f t="shared" si="5"/>
        <v>77.877171776396665</v>
      </c>
      <c r="I122" s="119"/>
    </row>
    <row r="123" spans="2:9" ht="15.95" customHeight="1">
      <c r="B123" s="359"/>
      <c r="C123" s="114" t="s">
        <v>215</v>
      </c>
      <c r="D123" s="116"/>
      <c r="E123" s="107">
        <v>87.536405956771432</v>
      </c>
      <c r="F123" s="107">
        <v>25.617264800092659</v>
      </c>
      <c r="G123" s="107">
        <v>0</v>
      </c>
      <c r="H123" s="108">
        <f t="shared" si="5"/>
        <v>113.15367075686409</v>
      </c>
      <c r="I123" s="119"/>
    </row>
    <row r="124" spans="2:9" ht="15.95" customHeight="1">
      <c r="B124" s="359"/>
      <c r="C124" s="114" t="s">
        <v>464</v>
      </c>
      <c r="D124" s="120"/>
      <c r="E124" s="107">
        <v>234.20934634878228</v>
      </c>
      <c r="F124" s="107">
        <v>68.540657781132609</v>
      </c>
      <c r="G124" s="107">
        <v>0</v>
      </c>
      <c r="H124" s="108">
        <f t="shared" si="5"/>
        <v>302.75000412991488</v>
      </c>
      <c r="I124" s="119"/>
    </row>
    <row r="125" spans="2:9" ht="15.95" customHeight="1">
      <c r="B125" s="359"/>
      <c r="C125" s="121" t="s">
        <v>465</v>
      </c>
      <c r="D125" s="122"/>
      <c r="E125" s="107">
        <v>0.12640070104084114</v>
      </c>
      <c r="F125" s="107">
        <v>3.6990783367089962E-2</v>
      </c>
      <c r="G125" s="107">
        <v>0</v>
      </c>
      <c r="H125" s="108">
        <f t="shared" si="5"/>
        <v>0.16339148440793111</v>
      </c>
      <c r="I125" s="119"/>
    </row>
    <row r="126" spans="2:9" ht="15.95" customHeight="1">
      <c r="B126" s="359"/>
      <c r="C126" s="121" t="s">
        <v>466</v>
      </c>
      <c r="D126" s="122"/>
      <c r="E126" s="107">
        <v>0</v>
      </c>
      <c r="F126" s="107">
        <v>0</v>
      </c>
      <c r="G126" s="107">
        <v>0</v>
      </c>
      <c r="H126" s="108">
        <f t="shared" si="5"/>
        <v>0</v>
      </c>
      <c r="I126" s="119"/>
    </row>
    <row r="127" spans="2:9" ht="15.95" customHeight="1">
      <c r="B127" s="359"/>
      <c r="C127" s="121" t="s">
        <v>467</v>
      </c>
      <c r="D127" s="122"/>
      <c r="E127" s="107">
        <v>0</v>
      </c>
      <c r="F127" s="107">
        <v>0</v>
      </c>
      <c r="G127" s="107">
        <v>0</v>
      </c>
      <c r="H127" s="108">
        <f t="shared" si="5"/>
        <v>0</v>
      </c>
      <c r="I127" s="119"/>
    </row>
    <row r="128" spans="2:9" ht="15.95" customHeight="1">
      <c r="B128" s="359"/>
      <c r="C128" s="121" t="s">
        <v>468</v>
      </c>
      <c r="D128" s="111"/>
      <c r="E128" s="107">
        <v>13.951870487191648</v>
      </c>
      <c r="F128" s="107">
        <v>4.0829727565407161</v>
      </c>
      <c r="G128" s="107">
        <v>0</v>
      </c>
      <c r="H128" s="108">
        <f t="shared" si="5"/>
        <v>18.034843243732364</v>
      </c>
      <c r="I128" s="119"/>
    </row>
    <row r="129" spans="2:9" ht="15.95" customHeight="1">
      <c r="B129" s="359"/>
      <c r="C129" s="123" t="s">
        <v>469</v>
      </c>
      <c r="D129" s="111"/>
      <c r="E129" s="107">
        <v>0</v>
      </c>
      <c r="F129" s="107">
        <v>0</v>
      </c>
      <c r="G129" s="107">
        <v>0</v>
      </c>
      <c r="H129" s="108">
        <f t="shared" si="5"/>
        <v>0</v>
      </c>
      <c r="I129" s="113"/>
    </row>
    <row r="130" spans="2:9" ht="15.95" customHeight="1">
      <c r="B130" s="359"/>
      <c r="C130" s="123" t="str">
        <f>C97</f>
        <v>Right to Use of Asset EC</v>
      </c>
      <c r="D130" s="124"/>
      <c r="E130" s="107">
        <v>10.055814333850403</v>
      </c>
      <c r="F130" s="107">
        <v>2.9428036912781903</v>
      </c>
      <c r="G130" s="107">
        <v>0</v>
      </c>
      <c r="H130" s="108">
        <f t="shared" ref="H130" si="6">+E130+F130-G130</f>
        <v>12.998618025128593</v>
      </c>
      <c r="I130" s="113"/>
    </row>
    <row r="131" spans="2:9" ht="15.95" customHeight="1" thickBot="1">
      <c r="B131" s="430"/>
      <c r="C131" s="125"/>
      <c r="D131" s="126"/>
      <c r="E131" s="127"/>
      <c r="F131" s="127"/>
      <c r="G131" s="127"/>
      <c r="H131" s="128"/>
      <c r="I131" s="127"/>
    </row>
    <row r="132" spans="2:9" ht="15.95" customHeight="1" thickBot="1">
      <c r="B132" s="128"/>
      <c r="C132" s="129" t="s">
        <v>172</v>
      </c>
      <c r="D132" s="130"/>
      <c r="E132" s="131">
        <f>SUM(E106:E131)</f>
        <v>21594.897062778626</v>
      </c>
      <c r="F132" s="131">
        <f>SUM(F106:F131)</f>
        <v>6319.6813981731666</v>
      </c>
      <c r="G132" s="131">
        <f>SUM(G106:G131)</f>
        <v>0</v>
      </c>
      <c r="H132" s="131">
        <f>SUM(H106:H131)</f>
        <v>27914.578460951787</v>
      </c>
      <c r="I132" s="255"/>
    </row>
    <row r="133" spans="2:9" ht="15.95" customHeight="1"/>
    <row r="134" spans="2:9" ht="15.95" customHeight="1"/>
    <row r="135" spans="2:9" ht="15.95" customHeight="1"/>
    <row r="136" spans="2:9" ht="15.95" customHeight="1"/>
    <row r="137" spans="2:9" ht="15.95" customHeight="1" thickBot="1">
      <c r="B137" s="102"/>
      <c r="C137" s="101" t="s">
        <v>122</v>
      </c>
      <c r="D137" s="102"/>
      <c r="E137" s="102"/>
      <c r="F137" s="102"/>
      <c r="G137" s="102"/>
      <c r="H137" s="13" t="s">
        <v>201</v>
      </c>
      <c r="I137" s="103"/>
    </row>
    <row r="138" spans="2:9" ht="15.95" customHeight="1" thickBot="1">
      <c r="B138" s="104" t="s">
        <v>115</v>
      </c>
      <c r="C138" s="104" t="s">
        <v>202</v>
      </c>
      <c r="D138" s="104" t="s">
        <v>117</v>
      </c>
      <c r="E138" s="104" t="s">
        <v>203</v>
      </c>
      <c r="F138" s="104" t="s">
        <v>204</v>
      </c>
      <c r="G138" s="104" t="s">
        <v>205</v>
      </c>
      <c r="H138" s="104" t="s">
        <v>206</v>
      </c>
      <c r="I138" s="104" t="s">
        <v>114</v>
      </c>
    </row>
    <row r="139" spans="2:9" ht="15.95" customHeight="1">
      <c r="B139" s="427"/>
      <c r="C139" s="105" t="s">
        <v>457</v>
      </c>
      <c r="D139" s="12"/>
      <c r="E139" s="106"/>
      <c r="F139" s="107"/>
      <c r="G139" s="107"/>
      <c r="H139" s="108"/>
      <c r="I139" s="109"/>
    </row>
    <row r="140" spans="2:9" ht="15.95" customHeight="1">
      <c r="B140" s="359"/>
      <c r="C140" s="110" t="s">
        <v>207</v>
      </c>
      <c r="D140" s="111"/>
      <c r="E140" s="107">
        <v>215.61828376931544</v>
      </c>
      <c r="F140" s="107">
        <v>24.005489976702066</v>
      </c>
      <c r="G140" s="107">
        <v>0</v>
      </c>
      <c r="H140" s="108">
        <f t="shared" ref="H140:H162" si="7">+E140+F140-G140</f>
        <v>239.62377374601749</v>
      </c>
      <c r="I140" s="113"/>
    </row>
    <row r="141" spans="2:9" ht="15.95" customHeight="1">
      <c r="B141" s="359"/>
      <c r="C141" s="94" t="s">
        <v>208</v>
      </c>
      <c r="D141" s="111"/>
      <c r="E141" s="107">
        <v>775.68515657348155</v>
      </c>
      <c r="F141" s="107">
        <v>86.359569910699719</v>
      </c>
      <c r="G141" s="107">
        <v>0</v>
      </c>
      <c r="H141" s="108">
        <f t="shared" si="7"/>
        <v>862.0447264841813</v>
      </c>
      <c r="I141" s="132"/>
    </row>
    <row r="142" spans="2:9" ht="15.95" customHeight="1">
      <c r="B142" s="359"/>
      <c r="C142" s="94" t="s">
        <v>209</v>
      </c>
      <c r="D142" s="111"/>
      <c r="E142" s="107">
        <v>217.53658167202349</v>
      </c>
      <c r="F142" s="107">
        <v>24.219060367258813</v>
      </c>
      <c r="G142" s="107">
        <v>0</v>
      </c>
      <c r="H142" s="108">
        <f t="shared" si="7"/>
        <v>241.75564203928229</v>
      </c>
      <c r="I142" s="132"/>
    </row>
    <row r="143" spans="2:9" ht="15.95" customHeight="1">
      <c r="B143" s="359"/>
      <c r="C143" s="94" t="s">
        <v>210</v>
      </c>
      <c r="D143" s="111"/>
      <c r="E143" s="107"/>
      <c r="F143" s="107"/>
      <c r="G143" s="107"/>
      <c r="H143" s="108">
        <f t="shared" si="7"/>
        <v>0</v>
      </c>
      <c r="I143" s="113"/>
    </row>
    <row r="144" spans="2:9" ht="15.95" customHeight="1">
      <c r="B144" s="359"/>
      <c r="C144" s="114" t="s">
        <v>458</v>
      </c>
      <c r="D144" s="115"/>
      <c r="E144" s="107">
        <v>1503.6627252997032</v>
      </c>
      <c r="F144" s="107">
        <v>167.40769775878988</v>
      </c>
      <c r="G144" s="107">
        <v>0</v>
      </c>
      <c r="H144" s="108">
        <f t="shared" si="7"/>
        <v>1671.0704230584931</v>
      </c>
      <c r="I144" s="113"/>
    </row>
    <row r="145" spans="2:9" ht="15.95" customHeight="1">
      <c r="B145" s="359"/>
      <c r="C145" s="114" t="s">
        <v>459</v>
      </c>
      <c r="D145" s="116"/>
      <c r="E145" s="107">
        <v>9153.2445693564532</v>
      </c>
      <c r="F145" s="107">
        <v>1019.0607072963745</v>
      </c>
      <c r="G145" s="107">
        <v>0</v>
      </c>
      <c r="H145" s="108">
        <f t="shared" si="7"/>
        <v>10172.305276652827</v>
      </c>
      <c r="I145" s="113"/>
    </row>
    <row r="146" spans="2:9" ht="15.95" customHeight="1">
      <c r="B146" s="359"/>
      <c r="C146" s="114" t="s">
        <v>211</v>
      </c>
      <c r="D146" s="116"/>
      <c r="E146" s="107">
        <v>261.96377979497316</v>
      </c>
      <c r="F146" s="107">
        <v>29.165285894099767</v>
      </c>
      <c r="G146" s="107">
        <v>0</v>
      </c>
      <c r="H146" s="108">
        <f t="shared" si="7"/>
        <v>291.12906568907295</v>
      </c>
      <c r="I146" s="113"/>
    </row>
    <row r="147" spans="2:9" ht="15.95" customHeight="1">
      <c r="B147" s="359"/>
      <c r="C147" s="114" t="s">
        <v>460</v>
      </c>
      <c r="D147" s="116"/>
      <c r="E147" s="107">
        <v>2900.7041144757704</v>
      </c>
      <c r="F147" s="107">
        <v>322.94489283629099</v>
      </c>
      <c r="G147" s="107">
        <v>0</v>
      </c>
      <c r="H147" s="108">
        <f t="shared" si="7"/>
        <v>3223.6490073120613</v>
      </c>
      <c r="I147" s="113"/>
    </row>
    <row r="148" spans="2:9" ht="15.95" customHeight="1">
      <c r="B148" s="359"/>
      <c r="C148" s="114" t="s">
        <v>187</v>
      </c>
      <c r="D148" s="116"/>
      <c r="E148" s="107">
        <v>0</v>
      </c>
      <c r="F148" s="107">
        <v>0</v>
      </c>
      <c r="G148" s="107">
        <v>0</v>
      </c>
      <c r="H148" s="108">
        <f t="shared" si="7"/>
        <v>0</v>
      </c>
      <c r="I148" s="132"/>
    </row>
    <row r="149" spans="2:9" ht="15.95" customHeight="1">
      <c r="B149" s="359"/>
      <c r="C149" s="94" t="s">
        <v>212</v>
      </c>
      <c r="D149" s="116"/>
      <c r="E149" s="107"/>
      <c r="F149" s="107"/>
      <c r="G149" s="107"/>
      <c r="H149" s="108">
        <f t="shared" si="7"/>
        <v>0</v>
      </c>
      <c r="I149" s="132"/>
    </row>
    <row r="150" spans="2:9" ht="15.95" customHeight="1">
      <c r="B150" s="359"/>
      <c r="C150" s="114" t="s">
        <v>461</v>
      </c>
      <c r="D150" s="116"/>
      <c r="E150" s="107">
        <v>1562.5523750718583</v>
      </c>
      <c r="F150" s="107">
        <v>173.96407541203845</v>
      </c>
      <c r="G150" s="107">
        <v>0</v>
      </c>
      <c r="H150" s="108">
        <f t="shared" si="7"/>
        <v>1736.5164504838967</v>
      </c>
      <c r="I150" s="113"/>
    </row>
    <row r="151" spans="2:9" ht="15.95" customHeight="1">
      <c r="B151" s="359"/>
      <c r="C151" s="114" t="s">
        <v>462</v>
      </c>
      <c r="D151" s="116"/>
      <c r="E151" s="107">
        <v>5383.8741786622886</v>
      </c>
      <c r="F151" s="107">
        <v>599.40435185902879</v>
      </c>
      <c r="G151" s="107">
        <v>0</v>
      </c>
      <c r="H151" s="108">
        <f t="shared" si="7"/>
        <v>5983.2785305213174</v>
      </c>
      <c r="I151" s="113"/>
    </row>
    <row r="152" spans="2:9" ht="15.95" customHeight="1">
      <c r="B152" s="359"/>
      <c r="C152" s="114" t="s">
        <v>463</v>
      </c>
      <c r="D152" s="117"/>
      <c r="E152" s="107">
        <v>5406.9461010529276</v>
      </c>
      <c r="F152" s="107">
        <v>601.97302457086744</v>
      </c>
      <c r="G152" s="107">
        <v>0</v>
      </c>
      <c r="H152" s="108">
        <f t="shared" si="7"/>
        <v>6008.9191256237955</v>
      </c>
      <c r="I152" s="132"/>
    </row>
    <row r="153" spans="2:9" ht="15.95" customHeight="1">
      <c r="B153" s="359"/>
      <c r="C153" s="118" t="s">
        <v>187</v>
      </c>
      <c r="D153" s="115"/>
      <c r="E153" s="107">
        <v>0</v>
      </c>
      <c r="F153" s="107">
        <v>0</v>
      </c>
      <c r="G153" s="107">
        <v>0</v>
      </c>
      <c r="H153" s="108">
        <f t="shared" si="7"/>
        <v>0</v>
      </c>
      <c r="I153" s="113"/>
    </row>
    <row r="154" spans="2:9" ht="15.95" customHeight="1">
      <c r="B154" s="359"/>
      <c r="C154" s="114" t="s">
        <v>213</v>
      </c>
      <c r="D154" s="116"/>
      <c r="E154" s="107">
        <v>7.8128958065520209</v>
      </c>
      <c r="F154" s="107">
        <v>0.86983528805868682</v>
      </c>
      <c r="G154" s="107">
        <v>0</v>
      </c>
      <c r="H154" s="108">
        <f t="shared" si="7"/>
        <v>8.6827310946107072</v>
      </c>
      <c r="I154" s="113"/>
    </row>
    <row r="155" spans="2:9" ht="15.95" customHeight="1">
      <c r="B155" s="359"/>
      <c r="C155" s="114" t="s">
        <v>214</v>
      </c>
      <c r="D155" s="116"/>
      <c r="E155" s="107">
        <v>77.877171776396665</v>
      </c>
      <c r="F155" s="107">
        <v>8.6703206880744155</v>
      </c>
      <c r="G155" s="107">
        <v>0</v>
      </c>
      <c r="H155" s="108">
        <f t="shared" si="7"/>
        <v>86.547492464471077</v>
      </c>
      <c r="I155" s="119"/>
    </row>
    <row r="156" spans="2:9" ht="15.95" customHeight="1">
      <c r="B156" s="359"/>
      <c r="C156" s="114" t="s">
        <v>215</v>
      </c>
      <c r="D156" s="116"/>
      <c r="E156" s="107">
        <v>113.15367075686409</v>
      </c>
      <c r="F156" s="107">
        <v>12.597768898332657</v>
      </c>
      <c r="G156" s="107">
        <v>0</v>
      </c>
      <c r="H156" s="108">
        <f t="shared" si="7"/>
        <v>125.75143965519675</v>
      </c>
      <c r="I156" s="119"/>
    </row>
    <row r="157" spans="2:9" ht="15.95" customHeight="1">
      <c r="B157" s="359"/>
      <c r="C157" s="114" t="s">
        <v>464</v>
      </c>
      <c r="D157" s="120"/>
      <c r="E157" s="107">
        <v>302.75000412991488</v>
      </c>
      <c r="F157" s="107">
        <v>33.706149879954843</v>
      </c>
      <c r="G157" s="107">
        <v>0</v>
      </c>
      <c r="H157" s="108">
        <f t="shared" si="7"/>
        <v>336.45615400986975</v>
      </c>
      <c r="I157" s="119"/>
    </row>
    <row r="158" spans="2:9" ht="15.95" customHeight="1">
      <c r="B158" s="359"/>
      <c r="C158" s="121" t="s">
        <v>465</v>
      </c>
      <c r="D158" s="122"/>
      <c r="E158" s="107">
        <v>0.16339148440793111</v>
      </c>
      <c r="F158" s="107">
        <v>1.8190909289628819E-2</v>
      </c>
      <c r="G158" s="107">
        <v>0</v>
      </c>
      <c r="H158" s="108">
        <f t="shared" si="7"/>
        <v>0.18158239369755994</v>
      </c>
      <c r="I158" s="119"/>
    </row>
    <row r="159" spans="2:9" ht="15.95" customHeight="1">
      <c r="B159" s="359"/>
      <c r="C159" s="121" t="s">
        <v>466</v>
      </c>
      <c r="D159" s="122"/>
      <c r="E159" s="107">
        <v>0</v>
      </c>
      <c r="F159" s="107">
        <v>0</v>
      </c>
      <c r="G159" s="107">
        <v>0</v>
      </c>
      <c r="H159" s="108">
        <f t="shared" si="7"/>
        <v>0</v>
      </c>
      <c r="I159" s="119"/>
    </row>
    <row r="160" spans="2:9" ht="15.95" customHeight="1">
      <c r="B160" s="359"/>
      <c r="C160" s="121" t="s">
        <v>467</v>
      </c>
      <c r="D160" s="122"/>
      <c r="E160" s="107">
        <v>0</v>
      </c>
      <c r="F160" s="107">
        <v>0</v>
      </c>
      <c r="G160" s="107">
        <v>0</v>
      </c>
      <c r="H160" s="108">
        <f t="shared" si="7"/>
        <v>0</v>
      </c>
      <c r="I160" s="119"/>
    </row>
    <row r="161" spans="2:9" ht="15.95" customHeight="1">
      <c r="B161" s="359"/>
      <c r="C161" s="121" t="s">
        <v>468</v>
      </c>
      <c r="D161" s="111"/>
      <c r="E161" s="107">
        <v>18.034843243732364</v>
      </c>
      <c r="F161" s="107">
        <v>2.0078781870928761</v>
      </c>
      <c r="G161" s="107">
        <v>0</v>
      </c>
      <c r="H161" s="108">
        <f t="shared" si="7"/>
        <v>20.042721430825239</v>
      </c>
      <c r="I161" s="119"/>
    </row>
    <row r="162" spans="2:9" ht="15.95" customHeight="1">
      <c r="B162" s="359"/>
      <c r="C162" s="123" t="s">
        <v>469</v>
      </c>
      <c r="D162" s="111"/>
      <c r="E162" s="107">
        <v>0</v>
      </c>
      <c r="F162" s="107">
        <v>0</v>
      </c>
      <c r="G162" s="107">
        <v>0</v>
      </c>
      <c r="H162" s="108">
        <f t="shared" si="7"/>
        <v>0</v>
      </c>
      <c r="I162" s="113"/>
    </row>
    <row r="163" spans="2:9" ht="15.95" customHeight="1">
      <c r="B163" s="359"/>
      <c r="C163" s="123" t="str">
        <f>C130</f>
        <v>Right to Use of Asset EC</v>
      </c>
      <c r="D163" s="124"/>
      <c r="E163" s="107">
        <v>12.998618025128593</v>
      </c>
      <c r="F163" s="107">
        <v>1.4471787329827979</v>
      </c>
      <c r="G163" s="107">
        <v>0</v>
      </c>
      <c r="H163" s="108">
        <f t="shared" ref="H163" si="8">+E163+F163-G163</f>
        <v>14.44579675811139</v>
      </c>
      <c r="I163" s="113"/>
    </row>
    <row r="164" spans="2:9" ht="15.95" customHeight="1" thickBot="1">
      <c r="B164" s="430"/>
      <c r="C164" s="125"/>
      <c r="D164" s="126"/>
      <c r="E164" s="127"/>
      <c r="F164" s="127"/>
      <c r="G164" s="127"/>
      <c r="H164" s="128"/>
      <c r="I164" s="127"/>
    </row>
    <row r="165" spans="2:9" ht="15.95" customHeight="1" thickBot="1">
      <c r="B165" s="128"/>
      <c r="C165" s="129" t="s">
        <v>172</v>
      </c>
      <c r="D165" s="130"/>
      <c r="E165" s="131">
        <f>SUM(E139:E164)</f>
        <v>27914.578460951787</v>
      </c>
      <c r="F165" s="131">
        <f>SUM(F139:F164)</f>
        <v>3107.8214784659363</v>
      </c>
      <c r="G165" s="131">
        <f>SUM(G139:G164)</f>
        <v>0</v>
      </c>
      <c r="H165" s="131">
        <f>SUM(H139:H164)</f>
        <v>31022.399939417726</v>
      </c>
      <c r="I165" s="255"/>
    </row>
    <row r="166" spans="2:9" ht="15.95" customHeight="1"/>
    <row r="167" spans="2:9" ht="15.95" customHeight="1"/>
    <row r="168" spans="2:9" ht="15.95" customHeight="1"/>
    <row r="169" spans="2:9" ht="15.95" customHeight="1"/>
    <row r="170" spans="2:9" ht="15.95" customHeight="1" thickBot="1">
      <c r="B170" s="102"/>
      <c r="C170" s="101" t="s">
        <v>123</v>
      </c>
      <c r="D170" s="102"/>
      <c r="E170" s="102"/>
      <c r="F170" s="102"/>
      <c r="G170" s="102"/>
      <c r="H170" s="13" t="s">
        <v>201</v>
      </c>
      <c r="I170" s="103"/>
    </row>
    <row r="171" spans="2:9" ht="15.95" customHeight="1" thickBot="1">
      <c r="B171" s="104" t="s">
        <v>115</v>
      </c>
      <c r="C171" s="104" t="s">
        <v>202</v>
      </c>
      <c r="D171" s="104" t="s">
        <v>117</v>
      </c>
      <c r="E171" s="104" t="s">
        <v>203</v>
      </c>
      <c r="F171" s="104" t="s">
        <v>204</v>
      </c>
      <c r="G171" s="104" t="s">
        <v>205</v>
      </c>
      <c r="H171" s="104" t="s">
        <v>206</v>
      </c>
      <c r="I171" s="104" t="s">
        <v>114</v>
      </c>
    </row>
    <row r="172" spans="2:9" ht="15.95" customHeight="1">
      <c r="B172" s="427"/>
      <c r="C172" s="105" t="s">
        <v>457</v>
      </c>
      <c r="D172" s="12"/>
      <c r="E172" s="106"/>
      <c r="F172" s="107"/>
      <c r="G172" s="107"/>
      <c r="H172" s="108"/>
      <c r="I172" s="109"/>
    </row>
    <row r="173" spans="2:9" ht="15.95" customHeight="1">
      <c r="B173" s="359"/>
      <c r="C173" s="110" t="s">
        <v>207</v>
      </c>
      <c r="D173" s="111"/>
      <c r="E173" s="107">
        <v>239.62377374601749</v>
      </c>
      <c r="F173" s="107">
        <v>24.977689444117111</v>
      </c>
      <c r="G173" s="107">
        <v>0</v>
      </c>
      <c r="H173" s="108">
        <f t="shared" ref="H173:H196" si="9">+E173+F173-G173</f>
        <v>264.60146319013461</v>
      </c>
      <c r="I173" s="112"/>
    </row>
    <row r="174" spans="2:9" ht="15.95" customHeight="1">
      <c r="B174" s="359"/>
      <c r="C174" s="94" t="s">
        <v>208</v>
      </c>
      <c r="D174" s="111"/>
      <c r="E174" s="107">
        <v>862.0447264841813</v>
      </c>
      <c r="F174" s="107">
        <v>89.857050193537461</v>
      </c>
      <c r="G174" s="107">
        <v>0</v>
      </c>
      <c r="H174" s="108">
        <f t="shared" si="9"/>
        <v>951.90177667771877</v>
      </c>
      <c r="I174" s="112"/>
    </row>
    <row r="175" spans="2:9" ht="15.95" customHeight="1">
      <c r="B175" s="359"/>
      <c r="C175" s="94" t="s">
        <v>209</v>
      </c>
      <c r="D175" s="111"/>
      <c r="E175" s="107">
        <v>241.75564203928229</v>
      </c>
      <c r="F175" s="107">
        <v>25.199909231964078</v>
      </c>
      <c r="G175" s="107">
        <v>0</v>
      </c>
      <c r="H175" s="108">
        <f t="shared" si="9"/>
        <v>266.95555127124635</v>
      </c>
      <c r="I175" s="113"/>
    </row>
    <row r="176" spans="2:9" ht="15.95" customHeight="1">
      <c r="B176" s="359"/>
      <c r="C176" s="94" t="s">
        <v>210</v>
      </c>
      <c r="D176" s="111"/>
      <c r="E176" s="107"/>
      <c r="F176" s="107"/>
      <c r="G176" s="107"/>
      <c r="H176" s="108">
        <f t="shared" si="9"/>
        <v>0</v>
      </c>
      <c r="I176" s="113"/>
    </row>
    <row r="177" spans="2:9" ht="15.95" customHeight="1">
      <c r="B177" s="359"/>
      <c r="C177" s="114" t="s">
        <v>458</v>
      </c>
      <c r="D177" s="115"/>
      <c r="E177" s="107">
        <v>1671.0704230584931</v>
      </c>
      <c r="F177" s="107">
        <v>174.18754998260331</v>
      </c>
      <c r="G177" s="107">
        <v>0</v>
      </c>
      <c r="H177" s="108">
        <f t="shared" si="9"/>
        <v>1845.2579730410964</v>
      </c>
      <c r="I177" s="113"/>
    </row>
    <row r="178" spans="2:9" ht="15.95" customHeight="1">
      <c r="B178" s="359"/>
      <c r="C178" s="114" t="s">
        <v>459</v>
      </c>
      <c r="D178" s="116"/>
      <c r="E178" s="107">
        <v>10172.305276652827</v>
      </c>
      <c r="F178" s="107">
        <v>1060.3316948020936</v>
      </c>
      <c r="G178" s="107">
        <v>0</v>
      </c>
      <c r="H178" s="108">
        <f t="shared" si="9"/>
        <v>11232.63697145492</v>
      </c>
      <c r="I178" s="113"/>
    </row>
    <row r="179" spans="2:9" ht="15.95" customHeight="1">
      <c r="B179" s="359"/>
      <c r="C179" s="114" t="s">
        <v>211</v>
      </c>
      <c r="D179" s="116"/>
      <c r="E179" s="107">
        <v>291.12906568907295</v>
      </c>
      <c r="F179" s="107">
        <v>30.346452179010843</v>
      </c>
      <c r="G179" s="107">
        <v>0</v>
      </c>
      <c r="H179" s="108">
        <f t="shared" si="9"/>
        <v>321.47551786808378</v>
      </c>
      <c r="I179" s="113"/>
    </row>
    <row r="180" spans="2:9" ht="15.95" customHeight="1">
      <c r="B180" s="359"/>
      <c r="C180" s="114" t="s">
        <v>460</v>
      </c>
      <c r="D180" s="116"/>
      <c r="E180" s="107">
        <v>3223.6490073120613</v>
      </c>
      <c r="F180" s="107">
        <v>336.02385323762269</v>
      </c>
      <c r="G180" s="107">
        <v>0</v>
      </c>
      <c r="H180" s="108">
        <f t="shared" si="9"/>
        <v>3559.6728605496837</v>
      </c>
      <c r="I180" s="113"/>
    </row>
    <row r="181" spans="2:9" ht="15.95" customHeight="1">
      <c r="B181" s="359"/>
      <c r="C181" s="114" t="s">
        <v>187</v>
      </c>
      <c r="D181" s="116"/>
      <c r="E181" s="107">
        <v>0</v>
      </c>
      <c r="F181" s="107">
        <v>0</v>
      </c>
      <c r="G181" s="107">
        <v>0</v>
      </c>
      <c r="H181" s="108">
        <f t="shared" si="9"/>
        <v>0</v>
      </c>
      <c r="I181" s="113"/>
    </row>
    <row r="182" spans="2:9" ht="15.95" customHeight="1">
      <c r="B182" s="359"/>
      <c r="C182" s="94" t="s">
        <v>212</v>
      </c>
      <c r="D182" s="116"/>
      <c r="E182" s="107"/>
      <c r="F182" s="107"/>
      <c r="G182" s="107"/>
      <c r="H182" s="108">
        <f t="shared" si="9"/>
        <v>0</v>
      </c>
      <c r="I182" s="132"/>
    </row>
    <row r="183" spans="2:9" ht="15.95" customHeight="1">
      <c r="B183" s="359"/>
      <c r="C183" s="114" t="s">
        <v>461</v>
      </c>
      <c r="D183" s="116"/>
      <c r="E183" s="107">
        <v>1736.5164504838967</v>
      </c>
      <c r="F183" s="107">
        <v>181.00945468274185</v>
      </c>
      <c r="G183" s="107">
        <v>0</v>
      </c>
      <c r="H183" s="108">
        <f t="shared" si="9"/>
        <v>1917.5259051666385</v>
      </c>
      <c r="I183" s="132"/>
    </row>
    <row r="184" spans="2:9" ht="15.95" customHeight="1">
      <c r="B184" s="359"/>
      <c r="C184" s="114" t="s">
        <v>462</v>
      </c>
      <c r="D184" s="116"/>
      <c r="E184" s="107">
        <v>5983.2785305213174</v>
      </c>
      <c r="F184" s="107">
        <v>623.67965689171797</v>
      </c>
      <c r="G184" s="107">
        <v>0</v>
      </c>
      <c r="H184" s="108">
        <f t="shared" si="9"/>
        <v>6606.9581874130354</v>
      </c>
      <c r="I184" s="133"/>
    </row>
    <row r="185" spans="2:9" ht="15.95" customHeight="1">
      <c r="B185" s="359"/>
      <c r="C185" s="114" t="s">
        <v>463</v>
      </c>
      <c r="D185" s="117"/>
      <c r="E185" s="107">
        <v>6008.9191256237955</v>
      </c>
      <c r="F185" s="107">
        <v>626.35235840050427</v>
      </c>
      <c r="G185" s="107">
        <v>0</v>
      </c>
      <c r="H185" s="108">
        <f t="shared" si="9"/>
        <v>6635.2714840242998</v>
      </c>
      <c r="I185" s="132"/>
    </row>
    <row r="186" spans="2:9" ht="15.95" customHeight="1">
      <c r="B186" s="359"/>
      <c r="C186" s="118" t="s">
        <v>187</v>
      </c>
      <c r="D186" s="115"/>
      <c r="E186" s="107">
        <v>0</v>
      </c>
      <c r="F186" s="107">
        <v>0</v>
      </c>
      <c r="G186" s="107">
        <v>0</v>
      </c>
      <c r="H186" s="108">
        <f t="shared" si="9"/>
        <v>0</v>
      </c>
      <c r="I186" s="113"/>
    </row>
    <row r="187" spans="2:9" ht="15.95" customHeight="1">
      <c r="B187" s="359"/>
      <c r="C187" s="114" t="s">
        <v>213</v>
      </c>
      <c r="D187" s="116"/>
      <c r="E187" s="107">
        <v>8.6827310946107072</v>
      </c>
      <c r="F187" s="107">
        <v>0.9050627882934329</v>
      </c>
      <c r="G187" s="107">
        <v>0</v>
      </c>
      <c r="H187" s="108">
        <f t="shared" si="9"/>
        <v>9.5877938829041405</v>
      </c>
      <c r="I187" s="113"/>
    </row>
    <row r="188" spans="2:9" ht="15.95" customHeight="1">
      <c r="B188" s="359"/>
      <c r="C188" s="114" t="s">
        <v>214</v>
      </c>
      <c r="D188" s="116"/>
      <c r="E188" s="107">
        <v>86.547492464471077</v>
      </c>
      <c r="F188" s="107">
        <v>9.0214604133391116</v>
      </c>
      <c r="G188" s="107">
        <v>0</v>
      </c>
      <c r="H188" s="108">
        <f t="shared" si="9"/>
        <v>95.56895287781019</v>
      </c>
      <c r="I188" s="119"/>
    </row>
    <row r="189" spans="2:9" ht="15.95" customHeight="1">
      <c r="B189" s="359"/>
      <c r="C189" s="114" t="s">
        <v>215</v>
      </c>
      <c r="D189" s="116"/>
      <c r="E189" s="107">
        <v>125.75143965519675</v>
      </c>
      <c r="F189" s="107">
        <v>13.107966533351286</v>
      </c>
      <c r="G189" s="107">
        <v>0</v>
      </c>
      <c r="H189" s="108">
        <f t="shared" si="9"/>
        <v>138.85940618854804</v>
      </c>
      <c r="I189" s="119"/>
    </row>
    <row r="190" spans="2:9" ht="15.95" customHeight="1">
      <c r="B190" s="359"/>
      <c r="C190" s="114" t="s">
        <v>464</v>
      </c>
      <c r="D190" s="120"/>
      <c r="E190" s="107">
        <v>336.45615400986975</v>
      </c>
      <c r="F190" s="107">
        <v>35.071216828961383</v>
      </c>
      <c r="G190" s="107">
        <v>0</v>
      </c>
      <c r="H190" s="108">
        <f t="shared" si="9"/>
        <v>371.52737083883113</v>
      </c>
      <c r="I190" s="119"/>
    </row>
    <row r="191" spans="2:9" ht="15.95" customHeight="1">
      <c r="B191" s="359"/>
      <c r="C191" s="121" t="s">
        <v>465</v>
      </c>
      <c r="D191" s="122"/>
      <c r="E191" s="107">
        <v>0.18158239369755994</v>
      </c>
      <c r="F191" s="107">
        <v>1.8927623780369746E-2</v>
      </c>
      <c r="G191" s="107">
        <v>0</v>
      </c>
      <c r="H191" s="108">
        <f t="shared" si="9"/>
        <v>0.20051001747792968</v>
      </c>
      <c r="I191" s="119"/>
    </row>
    <row r="192" spans="2:9" ht="15.95" customHeight="1">
      <c r="B192" s="359"/>
      <c r="C192" s="121" t="s">
        <v>466</v>
      </c>
      <c r="D192" s="122"/>
      <c r="E192" s="107">
        <v>0</v>
      </c>
      <c r="F192" s="107">
        <v>0</v>
      </c>
      <c r="G192" s="107">
        <v>0</v>
      </c>
      <c r="H192" s="108">
        <f t="shared" si="9"/>
        <v>0</v>
      </c>
      <c r="I192" s="119"/>
    </row>
    <row r="193" spans="2:9" ht="15.95" customHeight="1">
      <c r="B193" s="359"/>
      <c r="C193" s="121" t="s">
        <v>467</v>
      </c>
      <c r="D193" s="122"/>
      <c r="E193" s="107">
        <v>0</v>
      </c>
      <c r="F193" s="107">
        <v>0</v>
      </c>
      <c r="G193" s="107">
        <v>0</v>
      </c>
      <c r="H193" s="108">
        <f t="shared" si="9"/>
        <v>0</v>
      </c>
      <c r="I193" s="119"/>
    </row>
    <row r="194" spans="2:9" ht="15.95" customHeight="1">
      <c r="B194" s="359"/>
      <c r="C194" s="121" t="s">
        <v>468</v>
      </c>
      <c r="D194" s="111"/>
      <c r="E194" s="107">
        <v>20.042721430825239</v>
      </c>
      <c r="F194" s="107">
        <v>2.0891953402116208</v>
      </c>
      <c r="G194" s="107">
        <v>0</v>
      </c>
      <c r="H194" s="108">
        <f t="shared" si="9"/>
        <v>22.13191677103686</v>
      </c>
      <c r="I194" s="119"/>
    </row>
    <row r="195" spans="2:9" ht="15.95" customHeight="1">
      <c r="B195" s="359"/>
      <c r="C195" s="123" t="s">
        <v>469</v>
      </c>
      <c r="D195" s="111"/>
      <c r="E195" s="107">
        <v>0</v>
      </c>
      <c r="F195" s="107">
        <v>0</v>
      </c>
      <c r="G195" s="107">
        <v>0</v>
      </c>
      <c r="H195" s="108">
        <f t="shared" si="9"/>
        <v>0</v>
      </c>
      <c r="I195" s="113"/>
    </row>
    <row r="196" spans="2:9" ht="15.95" customHeight="1">
      <c r="B196" s="359"/>
      <c r="C196" s="123" t="str">
        <f>C163</f>
        <v>Right to Use of Asset EC</v>
      </c>
      <c r="D196" s="124"/>
      <c r="E196" s="107">
        <v>14.44579675811139</v>
      </c>
      <c r="F196" s="107">
        <v>1.5057880925428708</v>
      </c>
      <c r="G196" s="107">
        <v>0</v>
      </c>
      <c r="H196" s="108">
        <f t="shared" si="9"/>
        <v>15.95158485065426</v>
      </c>
      <c r="I196" s="113"/>
    </row>
    <row r="197" spans="2:9" ht="15.95" customHeight="1" thickBot="1">
      <c r="B197" s="430"/>
      <c r="C197" s="125"/>
      <c r="D197" s="126"/>
      <c r="E197" s="127"/>
      <c r="F197" s="127"/>
      <c r="G197" s="127"/>
      <c r="H197" s="128"/>
      <c r="I197" s="127"/>
    </row>
    <row r="198" spans="2:9" ht="15.95" customHeight="1" thickBot="1">
      <c r="B198" s="128"/>
      <c r="C198" s="129" t="s">
        <v>172</v>
      </c>
      <c r="D198" s="130"/>
      <c r="E198" s="131">
        <f>SUM(E172:E197)</f>
        <v>31022.399939417726</v>
      </c>
      <c r="F198" s="131">
        <f>SUM(F172:F197)</f>
        <v>3233.685286666393</v>
      </c>
      <c r="G198" s="131">
        <f>SUM(G172:G197)</f>
        <v>0</v>
      </c>
      <c r="H198" s="131">
        <f>SUM(H172:H197)</f>
        <v>34256.085226084127</v>
      </c>
      <c r="I198" s="255"/>
    </row>
  </sheetData>
  <protectedRanges>
    <protectedRange sqref="I7:I31 I139:I164 I40:I64 I73:I98 I106:I131 I172:I197 E7:G31 E172:G196 E139:G163 E106:G130 E73:G97 E40:G64" name="Form 1.1a"/>
  </protectedRanges>
  <dataValidations count="2">
    <dataValidation operator="greaterThan" allowBlank="1" showInputMessage="1" showErrorMessage="1" error="Enter in number format only" sqref="P169 JL169 TH169 ADD169 AMZ169 AWV169 BGR169 BQN169 CAJ169 CKF169 CUB169 DDX169 DNT169 DXP169 EHL169 ERH169 FBD169 FKZ169 FUV169 GER169 GON169 GYJ169 HIF169 HSB169 IBX169 ILT169 IVP169 JFL169 JPH169 JZD169 KIZ169 KSV169 LCR169 LMN169 LWJ169 MGF169 MQB169 MZX169 NJT169 NTP169 ODL169 ONH169 OXD169 PGZ169 PQV169 QAR169 QKN169 QUJ169 REF169 ROB169 RXX169 SHT169 SRP169 TBL169 TLH169 TVD169 UEZ169 UOV169 UYR169 VIN169 VSJ169 WCF169 WMB169 WVX169 P65705 JL65705 TH65705 ADD65705 AMZ65705 AWV65705 BGR65705 BQN65705 CAJ65705 CKF65705 CUB65705 DDX65705 DNT65705 DXP65705 EHL65705 ERH65705 FBD65705 FKZ65705 FUV65705 GER65705 GON65705 GYJ65705 HIF65705 HSB65705 IBX65705 ILT65705 IVP65705 JFL65705 JPH65705 JZD65705 KIZ65705 KSV65705 LCR65705 LMN65705 LWJ65705 MGF65705 MQB65705 MZX65705 NJT65705 NTP65705 ODL65705 ONH65705 OXD65705 PGZ65705 PQV65705 QAR65705 QKN65705 QUJ65705 REF65705 ROB65705 RXX65705 SHT65705 SRP65705 TBL65705 TLH65705 TVD65705 UEZ65705 UOV65705 UYR65705 VIN65705 VSJ65705 WCF65705 WMB65705 WVX65705 P131241 JL131241 TH131241 ADD131241 AMZ131241 AWV131241 BGR131241 BQN131241 CAJ131241 CKF131241 CUB131241 DDX131241 DNT131241 DXP131241 EHL131241 ERH131241 FBD131241 FKZ131241 FUV131241 GER131241 GON131241 GYJ131241 HIF131241 HSB131241 IBX131241 ILT131241 IVP131241 JFL131241 JPH131241 JZD131241 KIZ131241 KSV131241 LCR131241 LMN131241 LWJ131241 MGF131241 MQB131241 MZX131241 NJT131241 NTP131241 ODL131241 ONH131241 OXD131241 PGZ131241 PQV131241 QAR131241 QKN131241 QUJ131241 REF131241 ROB131241 RXX131241 SHT131241 SRP131241 TBL131241 TLH131241 TVD131241 UEZ131241 UOV131241 UYR131241 VIN131241 VSJ131241 WCF131241 WMB131241 WVX131241 P196777 JL196777 TH196777 ADD196777 AMZ196777 AWV196777 BGR196777 BQN196777 CAJ196777 CKF196777 CUB196777 DDX196777 DNT196777 DXP196777 EHL196777 ERH196777 FBD196777 FKZ196777 FUV196777 GER196777 GON196777 GYJ196777 HIF196777 HSB196777 IBX196777 ILT196777 IVP196777 JFL196777 JPH196777 JZD196777 KIZ196777 KSV196777 LCR196777 LMN196777 LWJ196777 MGF196777 MQB196777 MZX196777 NJT196777 NTP196777 ODL196777 ONH196777 OXD196777 PGZ196777 PQV196777 QAR196777 QKN196777 QUJ196777 REF196777 ROB196777 RXX196777 SHT196777 SRP196777 TBL196777 TLH196777 TVD196777 UEZ196777 UOV196777 UYR196777 VIN196777 VSJ196777 WCF196777 WMB196777 WVX196777 P262313 JL262313 TH262313 ADD262313 AMZ262313 AWV262313 BGR262313 BQN262313 CAJ262313 CKF262313 CUB262313 DDX262313 DNT262313 DXP262313 EHL262313 ERH262313 FBD262313 FKZ262313 FUV262313 GER262313 GON262313 GYJ262313 HIF262313 HSB262313 IBX262313 ILT262313 IVP262313 JFL262313 JPH262313 JZD262313 KIZ262313 KSV262313 LCR262313 LMN262313 LWJ262313 MGF262313 MQB262313 MZX262313 NJT262313 NTP262313 ODL262313 ONH262313 OXD262313 PGZ262313 PQV262313 QAR262313 QKN262313 QUJ262313 REF262313 ROB262313 RXX262313 SHT262313 SRP262313 TBL262313 TLH262313 TVD262313 UEZ262313 UOV262313 UYR262313 VIN262313 VSJ262313 WCF262313 WMB262313 WVX262313 P327849 JL327849 TH327849 ADD327849 AMZ327849 AWV327849 BGR327849 BQN327849 CAJ327849 CKF327849 CUB327849 DDX327849 DNT327849 DXP327849 EHL327849 ERH327849 FBD327849 FKZ327849 FUV327849 GER327849 GON327849 GYJ327849 HIF327849 HSB327849 IBX327849 ILT327849 IVP327849 JFL327849 JPH327849 JZD327849 KIZ327849 KSV327849 LCR327849 LMN327849 LWJ327849 MGF327849 MQB327849 MZX327849 NJT327849 NTP327849 ODL327849 ONH327849 OXD327849 PGZ327849 PQV327849 QAR327849 QKN327849 QUJ327849 REF327849 ROB327849 RXX327849 SHT327849 SRP327849 TBL327849 TLH327849 TVD327849 UEZ327849 UOV327849 UYR327849 VIN327849 VSJ327849 WCF327849 WMB327849 WVX327849 P393385 JL393385 TH393385 ADD393385 AMZ393385 AWV393385 BGR393385 BQN393385 CAJ393385 CKF393385 CUB393385 DDX393385 DNT393385 DXP393385 EHL393385 ERH393385 FBD393385 FKZ393385 FUV393385 GER393385 GON393385 GYJ393385 HIF393385 HSB393385 IBX393385 ILT393385 IVP393385 JFL393385 JPH393385 JZD393385 KIZ393385 KSV393385 LCR393385 LMN393385 LWJ393385 MGF393385 MQB393385 MZX393385 NJT393385 NTP393385 ODL393385 ONH393385 OXD393385 PGZ393385 PQV393385 QAR393385 QKN393385 QUJ393385 REF393385 ROB393385 RXX393385 SHT393385 SRP393385 TBL393385 TLH393385 TVD393385 UEZ393385 UOV393385 UYR393385 VIN393385 VSJ393385 WCF393385 WMB393385 WVX393385 P458921 JL458921 TH458921 ADD458921 AMZ458921 AWV458921 BGR458921 BQN458921 CAJ458921 CKF458921 CUB458921 DDX458921 DNT458921 DXP458921 EHL458921 ERH458921 FBD458921 FKZ458921 FUV458921 GER458921 GON458921 GYJ458921 HIF458921 HSB458921 IBX458921 ILT458921 IVP458921 JFL458921 JPH458921 JZD458921 KIZ458921 KSV458921 LCR458921 LMN458921 LWJ458921 MGF458921 MQB458921 MZX458921 NJT458921 NTP458921 ODL458921 ONH458921 OXD458921 PGZ458921 PQV458921 QAR458921 QKN458921 QUJ458921 REF458921 ROB458921 RXX458921 SHT458921 SRP458921 TBL458921 TLH458921 TVD458921 UEZ458921 UOV458921 UYR458921 VIN458921 VSJ458921 WCF458921 WMB458921 WVX458921 P524457 JL524457 TH524457 ADD524457 AMZ524457 AWV524457 BGR524457 BQN524457 CAJ524457 CKF524457 CUB524457 DDX524457 DNT524457 DXP524457 EHL524457 ERH524457 FBD524457 FKZ524457 FUV524457 GER524457 GON524457 GYJ524457 HIF524457 HSB524457 IBX524457 ILT524457 IVP524457 JFL524457 JPH524457 JZD524457 KIZ524457 KSV524457 LCR524457 LMN524457 LWJ524457 MGF524457 MQB524457 MZX524457 NJT524457 NTP524457 ODL524457 ONH524457 OXD524457 PGZ524457 PQV524457 QAR524457 QKN524457 QUJ524457 REF524457 ROB524457 RXX524457 SHT524457 SRP524457 TBL524457 TLH524457 TVD524457 UEZ524457 UOV524457 UYR524457 VIN524457 VSJ524457 WCF524457 WMB524457 WVX524457 P589993 JL589993 TH589993 ADD589993 AMZ589993 AWV589993 BGR589993 BQN589993 CAJ589993 CKF589993 CUB589993 DDX589993 DNT589993 DXP589993 EHL589993 ERH589993 FBD589993 FKZ589993 FUV589993 GER589993 GON589993 GYJ589993 HIF589993 HSB589993 IBX589993 ILT589993 IVP589993 JFL589993 JPH589993 JZD589993 KIZ589993 KSV589993 LCR589993 LMN589993 LWJ589993 MGF589993 MQB589993 MZX589993 NJT589993 NTP589993 ODL589993 ONH589993 OXD589993 PGZ589993 PQV589993 QAR589993 QKN589993 QUJ589993 REF589993 ROB589993 RXX589993 SHT589993 SRP589993 TBL589993 TLH589993 TVD589993 UEZ589993 UOV589993 UYR589993 VIN589993 VSJ589993 WCF589993 WMB589993 WVX589993 P655529 JL655529 TH655529 ADD655529 AMZ655529 AWV655529 BGR655529 BQN655529 CAJ655529 CKF655529 CUB655529 DDX655529 DNT655529 DXP655529 EHL655529 ERH655529 FBD655529 FKZ655529 FUV655529 GER655529 GON655529 GYJ655529 HIF655529 HSB655529 IBX655529 ILT655529 IVP655529 JFL655529 JPH655529 JZD655529 KIZ655529 KSV655529 LCR655529 LMN655529 LWJ655529 MGF655529 MQB655529 MZX655529 NJT655529 NTP655529 ODL655529 ONH655529 OXD655529 PGZ655529 PQV655529 QAR655529 QKN655529 QUJ655529 REF655529 ROB655529 RXX655529 SHT655529 SRP655529 TBL655529 TLH655529 TVD655529 UEZ655529 UOV655529 UYR655529 VIN655529 VSJ655529 WCF655529 WMB655529 WVX655529 P721065 JL721065 TH721065 ADD721065 AMZ721065 AWV721065 BGR721065 BQN721065 CAJ721065 CKF721065 CUB721065 DDX721065 DNT721065 DXP721065 EHL721065 ERH721065 FBD721065 FKZ721065 FUV721065 GER721065 GON721065 GYJ721065 HIF721065 HSB721065 IBX721065 ILT721065 IVP721065 JFL721065 JPH721065 JZD721065 KIZ721065 KSV721065 LCR721065 LMN721065 LWJ721065 MGF721065 MQB721065 MZX721065 NJT721065 NTP721065 ODL721065 ONH721065 OXD721065 PGZ721065 PQV721065 QAR721065 QKN721065 QUJ721065 REF721065 ROB721065 RXX721065 SHT721065 SRP721065 TBL721065 TLH721065 TVD721065 UEZ721065 UOV721065 UYR721065 VIN721065 VSJ721065 WCF721065 WMB721065 WVX721065 P786601 JL786601 TH786601 ADD786601 AMZ786601 AWV786601 BGR786601 BQN786601 CAJ786601 CKF786601 CUB786601 DDX786601 DNT786601 DXP786601 EHL786601 ERH786601 FBD786601 FKZ786601 FUV786601 GER786601 GON786601 GYJ786601 HIF786601 HSB786601 IBX786601 ILT786601 IVP786601 JFL786601 JPH786601 JZD786601 KIZ786601 KSV786601 LCR786601 LMN786601 LWJ786601 MGF786601 MQB786601 MZX786601 NJT786601 NTP786601 ODL786601 ONH786601 OXD786601 PGZ786601 PQV786601 QAR786601 QKN786601 QUJ786601 REF786601 ROB786601 RXX786601 SHT786601 SRP786601 TBL786601 TLH786601 TVD786601 UEZ786601 UOV786601 UYR786601 VIN786601 VSJ786601 WCF786601 WMB786601 WVX786601 P852137 JL852137 TH852137 ADD852137 AMZ852137 AWV852137 BGR852137 BQN852137 CAJ852137 CKF852137 CUB852137 DDX852137 DNT852137 DXP852137 EHL852137 ERH852137 FBD852137 FKZ852137 FUV852137 GER852137 GON852137 GYJ852137 HIF852137 HSB852137 IBX852137 ILT852137 IVP852137 JFL852137 JPH852137 JZD852137 KIZ852137 KSV852137 LCR852137 LMN852137 LWJ852137 MGF852137 MQB852137 MZX852137 NJT852137 NTP852137 ODL852137 ONH852137 OXD852137 PGZ852137 PQV852137 QAR852137 QKN852137 QUJ852137 REF852137 ROB852137 RXX852137 SHT852137 SRP852137 TBL852137 TLH852137 TVD852137 UEZ852137 UOV852137 UYR852137 VIN852137 VSJ852137 WCF852137 WMB852137 WVX852137 P917673 JL917673 TH917673 ADD917673 AMZ917673 AWV917673 BGR917673 BQN917673 CAJ917673 CKF917673 CUB917673 DDX917673 DNT917673 DXP917673 EHL917673 ERH917673 FBD917673 FKZ917673 FUV917673 GER917673 GON917673 GYJ917673 HIF917673 HSB917673 IBX917673 ILT917673 IVP917673 JFL917673 JPH917673 JZD917673 KIZ917673 KSV917673 LCR917673 LMN917673 LWJ917673 MGF917673 MQB917673 MZX917673 NJT917673 NTP917673 ODL917673 ONH917673 OXD917673 PGZ917673 PQV917673 QAR917673 QKN917673 QUJ917673 REF917673 ROB917673 RXX917673 SHT917673 SRP917673 TBL917673 TLH917673 TVD917673 UEZ917673 UOV917673 UYR917673 VIN917673 VSJ917673 WCF917673 WMB917673 WVX917673 P983209 JL983209 TH983209 ADD983209 AMZ983209 AWV983209 BGR983209 BQN983209 CAJ983209 CKF983209 CUB983209 DDX983209 DNT983209 DXP983209 EHL983209 ERH983209 FBD983209 FKZ983209 FUV983209 GER983209 GON983209 GYJ983209 HIF983209 HSB983209 IBX983209 ILT983209 IVP983209 JFL983209 JPH983209 JZD983209 KIZ983209 KSV983209 LCR983209 LMN983209 LWJ983209 MGF983209 MQB983209 MZX983209 NJT983209 NTP983209 ODL983209 ONH983209 OXD983209 PGZ983209 PQV983209 QAR983209 QKN983209 QUJ983209 REF983209 ROB983209 RXX983209 SHT983209 SRP983209 TBL983209 TLH983209 TVD983209 UEZ983209 UOV983209 UYR983209 VIN983209 VSJ983209 WCF983209 WMB983209 WVX983209 I7:I33 JE7:JE33 TA7:TA33 ACW7:ACW33 AMS7:AMS33 AWO7:AWO33 BGK7:BGK33 BQG7:BQG33 CAC7:CAC33 CJY7:CJY33 CTU7:CTU33 DDQ7:DDQ33 DNM7:DNM33 DXI7:DXI33 EHE7:EHE33 ERA7:ERA33 FAW7:FAW33 FKS7:FKS33 FUO7:FUO33 GEK7:GEK33 GOG7:GOG33 GYC7:GYC33 HHY7:HHY33 HRU7:HRU33 IBQ7:IBQ33 ILM7:ILM33 IVI7:IVI33 JFE7:JFE33 JPA7:JPA33 JYW7:JYW33 KIS7:KIS33 KSO7:KSO33 LCK7:LCK33 LMG7:LMG33 LWC7:LWC33 MFY7:MFY33 MPU7:MPU33 MZQ7:MZQ33 NJM7:NJM33 NTI7:NTI33 ODE7:ODE33 ONA7:ONA33 OWW7:OWW33 PGS7:PGS33 PQO7:PQO33 QAK7:QAK33 QKG7:QKG33 QUC7:QUC33 RDY7:RDY33 RNU7:RNU33 RXQ7:RXQ33 SHM7:SHM33 SRI7:SRI33 TBE7:TBE33 TLA7:TLA33 TUW7:TUW33 UES7:UES33 UOO7:UOO33 UYK7:UYK33 VIG7:VIG33 VSC7:VSC33 WBY7:WBY33 WLU7:WLU33 WVQ7:WVQ33 I65543:I65569 JE65543:JE65569 TA65543:TA65569 ACW65543:ACW65569 AMS65543:AMS65569 AWO65543:AWO65569 BGK65543:BGK65569 BQG65543:BQG65569 CAC65543:CAC65569 CJY65543:CJY65569 CTU65543:CTU65569 DDQ65543:DDQ65569 DNM65543:DNM65569 DXI65543:DXI65569 EHE65543:EHE65569 ERA65543:ERA65569 FAW65543:FAW65569 FKS65543:FKS65569 FUO65543:FUO65569 GEK65543:GEK65569 GOG65543:GOG65569 GYC65543:GYC65569 HHY65543:HHY65569 HRU65543:HRU65569 IBQ65543:IBQ65569 ILM65543:ILM65569 IVI65543:IVI65569 JFE65543:JFE65569 JPA65543:JPA65569 JYW65543:JYW65569 KIS65543:KIS65569 KSO65543:KSO65569 LCK65543:LCK65569 LMG65543:LMG65569 LWC65543:LWC65569 MFY65543:MFY65569 MPU65543:MPU65569 MZQ65543:MZQ65569 NJM65543:NJM65569 NTI65543:NTI65569 ODE65543:ODE65569 ONA65543:ONA65569 OWW65543:OWW65569 PGS65543:PGS65569 PQO65543:PQO65569 QAK65543:QAK65569 QKG65543:QKG65569 QUC65543:QUC65569 RDY65543:RDY65569 RNU65543:RNU65569 RXQ65543:RXQ65569 SHM65543:SHM65569 SRI65543:SRI65569 TBE65543:TBE65569 TLA65543:TLA65569 TUW65543:TUW65569 UES65543:UES65569 UOO65543:UOO65569 UYK65543:UYK65569 VIG65543:VIG65569 VSC65543:VSC65569 WBY65543:WBY65569 WLU65543:WLU65569 WVQ65543:WVQ65569 I131079:I131105 JE131079:JE131105 TA131079:TA131105 ACW131079:ACW131105 AMS131079:AMS131105 AWO131079:AWO131105 BGK131079:BGK131105 BQG131079:BQG131105 CAC131079:CAC131105 CJY131079:CJY131105 CTU131079:CTU131105 DDQ131079:DDQ131105 DNM131079:DNM131105 DXI131079:DXI131105 EHE131079:EHE131105 ERA131079:ERA131105 FAW131079:FAW131105 FKS131079:FKS131105 FUO131079:FUO131105 GEK131079:GEK131105 GOG131079:GOG131105 GYC131079:GYC131105 HHY131079:HHY131105 HRU131079:HRU131105 IBQ131079:IBQ131105 ILM131079:ILM131105 IVI131079:IVI131105 JFE131079:JFE131105 JPA131079:JPA131105 JYW131079:JYW131105 KIS131079:KIS131105 KSO131079:KSO131105 LCK131079:LCK131105 LMG131079:LMG131105 LWC131079:LWC131105 MFY131079:MFY131105 MPU131079:MPU131105 MZQ131079:MZQ131105 NJM131079:NJM131105 NTI131079:NTI131105 ODE131079:ODE131105 ONA131079:ONA131105 OWW131079:OWW131105 PGS131079:PGS131105 PQO131079:PQO131105 QAK131079:QAK131105 QKG131079:QKG131105 QUC131079:QUC131105 RDY131079:RDY131105 RNU131079:RNU131105 RXQ131079:RXQ131105 SHM131079:SHM131105 SRI131079:SRI131105 TBE131079:TBE131105 TLA131079:TLA131105 TUW131079:TUW131105 UES131079:UES131105 UOO131079:UOO131105 UYK131079:UYK131105 VIG131079:VIG131105 VSC131079:VSC131105 WBY131079:WBY131105 WLU131079:WLU131105 WVQ131079:WVQ131105 I196615:I196641 JE196615:JE196641 TA196615:TA196641 ACW196615:ACW196641 AMS196615:AMS196641 AWO196615:AWO196641 BGK196615:BGK196641 BQG196615:BQG196641 CAC196615:CAC196641 CJY196615:CJY196641 CTU196615:CTU196641 DDQ196615:DDQ196641 DNM196615:DNM196641 DXI196615:DXI196641 EHE196615:EHE196641 ERA196615:ERA196641 FAW196615:FAW196641 FKS196615:FKS196641 FUO196615:FUO196641 GEK196615:GEK196641 GOG196615:GOG196641 GYC196615:GYC196641 HHY196615:HHY196641 HRU196615:HRU196641 IBQ196615:IBQ196641 ILM196615:ILM196641 IVI196615:IVI196641 JFE196615:JFE196641 JPA196615:JPA196641 JYW196615:JYW196641 KIS196615:KIS196641 KSO196615:KSO196641 LCK196615:LCK196641 LMG196615:LMG196641 LWC196615:LWC196641 MFY196615:MFY196641 MPU196615:MPU196641 MZQ196615:MZQ196641 NJM196615:NJM196641 NTI196615:NTI196641 ODE196615:ODE196641 ONA196615:ONA196641 OWW196615:OWW196641 PGS196615:PGS196641 PQO196615:PQO196641 QAK196615:QAK196641 QKG196615:QKG196641 QUC196615:QUC196641 RDY196615:RDY196641 RNU196615:RNU196641 RXQ196615:RXQ196641 SHM196615:SHM196641 SRI196615:SRI196641 TBE196615:TBE196641 TLA196615:TLA196641 TUW196615:TUW196641 UES196615:UES196641 UOO196615:UOO196641 UYK196615:UYK196641 VIG196615:VIG196641 VSC196615:VSC196641 WBY196615:WBY196641 WLU196615:WLU196641 WVQ196615:WVQ196641 I262151:I262177 JE262151:JE262177 TA262151:TA262177 ACW262151:ACW262177 AMS262151:AMS262177 AWO262151:AWO262177 BGK262151:BGK262177 BQG262151:BQG262177 CAC262151:CAC262177 CJY262151:CJY262177 CTU262151:CTU262177 DDQ262151:DDQ262177 DNM262151:DNM262177 DXI262151:DXI262177 EHE262151:EHE262177 ERA262151:ERA262177 FAW262151:FAW262177 FKS262151:FKS262177 FUO262151:FUO262177 GEK262151:GEK262177 GOG262151:GOG262177 GYC262151:GYC262177 HHY262151:HHY262177 HRU262151:HRU262177 IBQ262151:IBQ262177 ILM262151:ILM262177 IVI262151:IVI262177 JFE262151:JFE262177 JPA262151:JPA262177 JYW262151:JYW262177 KIS262151:KIS262177 KSO262151:KSO262177 LCK262151:LCK262177 LMG262151:LMG262177 LWC262151:LWC262177 MFY262151:MFY262177 MPU262151:MPU262177 MZQ262151:MZQ262177 NJM262151:NJM262177 NTI262151:NTI262177 ODE262151:ODE262177 ONA262151:ONA262177 OWW262151:OWW262177 PGS262151:PGS262177 PQO262151:PQO262177 QAK262151:QAK262177 QKG262151:QKG262177 QUC262151:QUC262177 RDY262151:RDY262177 RNU262151:RNU262177 RXQ262151:RXQ262177 SHM262151:SHM262177 SRI262151:SRI262177 TBE262151:TBE262177 TLA262151:TLA262177 TUW262151:TUW262177 UES262151:UES262177 UOO262151:UOO262177 UYK262151:UYK262177 VIG262151:VIG262177 VSC262151:VSC262177 WBY262151:WBY262177 WLU262151:WLU262177 WVQ262151:WVQ262177 I327687:I327713 JE327687:JE327713 TA327687:TA327713 ACW327687:ACW327713 AMS327687:AMS327713 AWO327687:AWO327713 BGK327687:BGK327713 BQG327687:BQG327713 CAC327687:CAC327713 CJY327687:CJY327713 CTU327687:CTU327713 DDQ327687:DDQ327713 DNM327687:DNM327713 DXI327687:DXI327713 EHE327687:EHE327713 ERA327687:ERA327713 FAW327687:FAW327713 FKS327687:FKS327713 FUO327687:FUO327713 GEK327687:GEK327713 GOG327687:GOG327713 GYC327687:GYC327713 HHY327687:HHY327713 HRU327687:HRU327713 IBQ327687:IBQ327713 ILM327687:ILM327713 IVI327687:IVI327713 JFE327687:JFE327713 JPA327687:JPA327713 JYW327687:JYW327713 KIS327687:KIS327713 KSO327687:KSO327713 LCK327687:LCK327713 LMG327687:LMG327713 LWC327687:LWC327713 MFY327687:MFY327713 MPU327687:MPU327713 MZQ327687:MZQ327713 NJM327687:NJM327713 NTI327687:NTI327713 ODE327687:ODE327713 ONA327687:ONA327713 OWW327687:OWW327713 PGS327687:PGS327713 PQO327687:PQO327713 QAK327687:QAK327713 QKG327687:QKG327713 QUC327687:QUC327713 RDY327687:RDY327713 RNU327687:RNU327713 RXQ327687:RXQ327713 SHM327687:SHM327713 SRI327687:SRI327713 TBE327687:TBE327713 TLA327687:TLA327713 TUW327687:TUW327713 UES327687:UES327713 UOO327687:UOO327713 UYK327687:UYK327713 VIG327687:VIG327713 VSC327687:VSC327713 WBY327687:WBY327713 WLU327687:WLU327713 WVQ327687:WVQ327713 I393223:I393249 JE393223:JE393249 TA393223:TA393249 ACW393223:ACW393249 AMS393223:AMS393249 AWO393223:AWO393249 BGK393223:BGK393249 BQG393223:BQG393249 CAC393223:CAC393249 CJY393223:CJY393249 CTU393223:CTU393249 DDQ393223:DDQ393249 DNM393223:DNM393249 DXI393223:DXI393249 EHE393223:EHE393249 ERA393223:ERA393249 FAW393223:FAW393249 FKS393223:FKS393249 FUO393223:FUO393249 GEK393223:GEK393249 GOG393223:GOG393249 GYC393223:GYC393249 HHY393223:HHY393249 HRU393223:HRU393249 IBQ393223:IBQ393249 ILM393223:ILM393249 IVI393223:IVI393249 JFE393223:JFE393249 JPA393223:JPA393249 JYW393223:JYW393249 KIS393223:KIS393249 KSO393223:KSO393249 LCK393223:LCK393249 LMG393223:LMG393249 LWC393223:LWC393249 MFY393223:MFY393249 MPU393223:MPU393249 MZQ393223:MZQ393249 NJM393223:NJM393249 NTI393223:NTI393249 ODE393223:ODE393249 ONA393223:ONA393249 OWW393223:OWW393249 PGS393223:PGS393249 PQO393223:PQO393249 QAK393223:QAK393249 QKG393223:QKG393249 QUC393223:QUC393249 RDY393223:RDY393249 RNU393223:RNU393249 RXQ393223:RXQ393249 SHM393223:SHM393249 SRI393223:SRI393249 TBE393223:TBE393249 TLA393223:TLA393249 TUW393223:TUW393249 UES393223:UES393249 UOO393223:UOO393249 UYK393223:UYK393249 VIG393223:VIG393249 VSC393223:VSC393249 WBY393223:WBY393249 WLU393223:WLU393249 WVQ393223:WVQ393249 I458759:I458785 JE458759:JE458785 TA458759:TA458785 ACW458759:ACW458785 AMS458759:AMS458785 AWO458759:AWO458785 BGK458759:BGK458785 BQG458759:BQG458785 CAC458759:CAC458785 CJY458759:CJY458785 CTU458759:CTU458785 DDQ458759:DDQ458785 DNM458759:DNM458785 DXI458759:DXI458785 EHE458759:EHE458785 ERA458759:ERA458785 FAW458759:FAW458785 FKS458759:FKS458785 FUO458759:FUO458785 GEK458759:GEK458785 GOG458759:GOG458785 GYC458759:GYC458785 HHY458759:HHY458785 HRU458759:HRU458785 IBQ458759:IBQ458785 ILM458759:ILM458785 IVI458759:IVI458785 JFE458759:JFE458785 JPA458759:JPA458785 JYW458759:JYW458785 KIS458759:KIS458785 KSO458759:KSO458785 LCK458759:LCK458785 LMG458759:LMG458785 LWC458759:LWC458785 MFY458759:MFY458785 MPU458759:MPU458785 MZQ458759:MZQ458785 NJM458759:NJM458785 NTI458759:NTI458785 ODE458759:ODE458785 ONA458759:ONA458785 OWW458759:OWW458785 PGS458759:PGS458785 PQO458759:PQO458785 QAK458759:QAK458785 QKG458759:QKG458785 QUC458759:QUC458785 RDY458759:RDY458785 RNU458759:RNU458785 RXQ458759:RXQ458785 SHM458759:SHM458785 SRI458759:SRI458785 TBE458759:TBE458785 TLA458759:TLA458785 TUW458759:TUW458785 UES458759:UES458785 UOO458759:UOO458785 UYK458759:UYK458785 VIG458759:VIG458785 VSC458759:VSC458785 WBY458759:WBY458785 WLU458759:WLU458785 WVQ458759:WVQ458785 I524295:I524321 JE524295:JE524321 TA524295:TA524321 ACW524295:ACW524321 AMS524295:AMS524321 AWO524295:AWO524321 BGK524295:BGK524321 BQG524295:BQG524321 CAC524295:CAC524321 CJY524295:CJY524321 CTU524295:CTU524321 DDQ524295:DDQ524321 DNM524295:DNM524321 DXI524295:DXI524321 EHE524295:EHE524321 ERA524295:ERA524321 FAW524295:FAW524321 FKS524295:FKS524321 FUO524295:FUO524321 GEK524295:GEK524321 GOG524295:GOG524321 GYC524295:GYC524321 HHY524295:HHY524321 HRU524295:HRU524321 IBQ524295:IBQ524321 ILM524295:ILM524321 IVI524295:IVI524321 JFE524295:JFE524321 JPA524295:JPA524321 JYW524295:JYW524321 KIS524295:KIS524321 KSO524295:KSO524321 LCK524295:LCK524321 LMG524295:LMG524321 LWC524295:LWC524321 MFY524295:MFY524321 MPU524295:MPU524321 MZQ524295:MZQ524321 NJM524295:NJM524321 NTI524295:NTI524321 ODE524295:ODE524321 ONA524295:ONA524321 OWW524295:OWW524321 PGS524295:PGS524321 PQO524295:PQO524321 QAK524295:QAK524321 QKG524295:QKG524321 QUC524295:QUC524321 RDY524295:RDY524321 RNU524295:RNU524321 RXQ524295:RXQ524321 SHM524295:SHM524321 SRI524295:SRI524321 TBE524295:TBE524321 TLA524295:TLA524321 TUW524295:TUW524321 UES524295:UES524321 UOO524295:UOO524321 UYK524295:UYK524321 VIG524295:VIG524321 VSC524295:VSC524321 WBY524295:WBY524321 WLU524295:WLU524321 WVQ524295:WVQ524321 I589831:I589857 JE589831:JE589857 TA589831:TA589857 ACW589831:ACW589857 AMS589831:AMS589857 AWO589831:AWO589857 BGK589831:BGK589857 BQG589831:BQG589857 CAC589831:CAC589857 CJY589831:CJY589857 CTU589831:CTU589857 DDQ589831:DDQ589857 DNM589831:DNM589857 DXI589831:DXI589857 EHE589831:EHE589857 ERA589831:ERA589857 FAW589831:FAW589857 FKS589831:FKS589857 FUO589831:FUO589857 GEK589831:GEK589857 GOG589831:GOG589857 GYC589831:GYC589857 HHY589831:HHY589857 HRU589831:HRU589857 IBQ589831:IBQ589857 ILM589831:ILM589857 IVI589831:IVI589857 JFE589831:JFE589857 JPA589831:JPA589857 JYW589831:JYW589857 KIS589831:KIS589857 KSO589831:KSO589857 LCK589831:LCK589857 LMG589831:LMG589857 LWC589831:LWC589857 MFY589831:MFY589857 MPU589831:MPU589857 MZQ589831:MZQ589857 NJM589831:NJM589857 NTI589831:NTI589857 ODE589831:ODE589857 ONA589831:ONA589857 OWW589831:OWW589857 PGS589831:PGS589857 PQO589831:PQO589857 QAK589831:QAK589857 QKG589831:QKG589857 QUC589831:QUC589857 RDY589831:RDY589857 RNU589831:RNU589857 RXQ589831:RXQ589857 SHM589831:SHM589857 SRI589831:SRI589857 TBE589831:TBE589857 TLA589831:TLA589857 TUW589831:TUW589857 UES589831:UES589857 UOO589831:UOO589857 UYK589831:UYK589857 VIG589831:VIG589857 VSC589831:VSC589857 WBY589831:WBY589857 WLU589831:WLU589857 WVQ589831:WVQ589857 I655367:I655393 JE655367:JE655393 TA655367:TA655393 ACW655367:ACW655393 AMS655367:AMS655393 AWO655367:AWO655393 BGK655367:BGK655393 BQG655367:BQG655393 CAC655367:CAC655393 CJY655367:CJY655393 CTU655367:CTU655393 DDQ655367:DDQ655393 DNM655367:DNM655393 DXI655367:DXI655393 EHE655367:EHE655393 ERA655367:ERA655393 FAW655367:FAW655393 FKS655367:FKS655393 FUO655367:FUO655393 GEK655367:GEK655393 GOG655367:GOG655393 GYC655367:GYC655393 HHY655367:HHY655393 HRU655367:HRU655393 IBQ655367:IBQ655393 ILM655367:ILM655393 IVI655367:IVI655393 JFE655367:JFE655393 JPA655367:JPA655393 JYW655367:JYW655393 KIS655367:KIS655393 KSO655367:KSO655393 LCK655367:LCK655393 LMG655367:LMG655393 LWC655367:LWC655393 MFY655367:MFY655393 MPU655367:MPU655393 MZQ655367:MZQ655393 NJM655367:NJM655393 NTI655367:NTI655393 ODE655367:ODE655393 ONA655367:ONA655393 OWW655367:OWW655393 PGS655367:PGS655393 PQO655367:PQO655393 QAK655367:QAK655393 QKG655367:QKG655393 QUC655367:QUC655393 RDY655367:RDY655393 RNU655367:RNU655393 RXQ655367:RXQ655393 SHM655367:SHM655393 SRI655367:SRI655393 TBE655367:TBE655393 TLA655367:TLA655393 TUW655367:TUW655393 UES655367:UES655393 UOO655367:UOO655393 UYK655367:UYK655393 VIG655367:VIG655393 VSC655367:VSC655393 WBY655367:WBY655393 WLU655367:WLU655393 WVQ655367:WVQ655393 I720903:I720929 JE720903:JE720929 TA720903:TA720929 ACW720903:ACW720929 AMS720903:AMS720929 AWO720903:AWO720929 BGK720903:BGK720929 BQG720903:BQG720929 CAC720903:CAC720929 CJY720903:CJY720929 CTU720903:CTU720929 DDQ720903:DDQ720929 DNM720903:DNM720929 DXI720903:DXI720929 EHE720903:EHE720929 ERA720903:ERA720929 FAW720903:FAW720929 FKS720903:FKS720929 FUO720903:FUO720929 GEK720903:GEK720929 GOG720903:GOG720929 GYC720903:GYC720929 HHY720903:HHY720929 HRU720903:HRU720929 IBQ720903:IBQ720929 ILM720903:ILM720929 IVI720903:IVI720929 JFE720903:JFE720929 JPA720903:JPA720929 JYW720903:JYW720929 KIS720903:KIS720929 KSO720903:KSO720929 LCK720903:LCK720929 LMG720903:LMG720929 LWC720903:LWC720929 MFY720903:MFY720929 MPU720903:MPU720929 MZQ720903:MZQ720929 NJM720903:NJM720929 NTI720903:NTI720929 ODE720903:ODE720929 ONA720903:ONA720929 OWW720903:OWW720929 PGS720903:PGS720929 PQO720903:PQO720929 QAK720903:QAK720929 QKG720903:QKG720929 QUC720903:QUC720929 RDY720903:RDY720929 RNU720903:RNU720929 RXQ720903:RXQ720929 SHM720903:SHM720929 SRI720903:SRI720929 TBE720903:TBE720929 TLA720903:TLA720929 TUW720903:TUW720929 UES720903:UES720929 UOO720903:UOO720929 UYK720903:UYK720929 VIG720903:VIG720929 VSC720903:VSC720929 WBY720903:WBY720929 WLU720903:WLU720929 WVQ720903:WVQ720929 I786439:I786465 JE786439:JE786465 TA786439:TA786465 ACW786439:ACW786465 AMS786439:AMS786465 AWO786439:AWO786465 BGK786439:BGK786465 BQG786439:BQG786465 CAC786439:CAC786465 CJY786439:CJY786465 CTU786439:CTU786465 DDQ786439:DDQ786465 DNM786439:DNM786465 DXI786439:DXI786465 EHE786439:EHE786465 ERA786439:ERA786465 FAW786439:FAW786465 FKS786439:FKS786465 FUO786439:FUO786465 GEK786439:GEK786465 GOG786439:GOG786465 GYC786439:GYC786465 HHY786439:HHY786465 HRU786439:HRU786465 IBQ786439:IBQ786465 ILM786439:ILM786465 IVI786439:IVI786465 JFE786439:JFE786465 JPA786439:JPA786465 JYW786439:JYW786465 KIS786439:KIS786465 KSO786439:KSO786465 LCK786439:LCK786465 LMG786439:LMG786465 LWC786439:LWC786465 MFY786439:MFY786465 MPU786439:MPU786465 MZQ786439:MZQ786465 NJM786439:NJM786465 NTI786439:NTI786465 ODE786439:ODE786465 ONA786439:ONA786465 OWW786439:OWW786465 PGS786439:PGS786465 PQO786439:PQO786465 QAK786439:QAK786465 QKG786439:QKG786465 QUC786439:QUC786465 RDY786439:RDY786465 RNU786439:RNU786465 RXQ786439:RXQ786465 SHM786439:SHM786465 SRI786439:SRI786465 TBE786439:TBE786465 TLA786439:TLA786465 TUW786439:TUW786465 UES786439:UES786465 UOO786439:UOO786465 UYK786439:UYK786465 VIG786439:VIG786465 VSC786439:VSC786465 WBY786439:WBY786465 WLU786439:WLU786465 WVQ786439:WVQ786465 I851975:I852001 JE851975:JE852001 TA851975:TA852001 ACW851975:ACW852001 AMS851975:AMS852001 AWO851975:AWO852001 BGK851975:BGK852001 BQG851975:BQG852001 CAC851975:CAC852001 CJY851975:CJY852001 CTU851975:CTU852001 DDQ851975:DDQ852001 DNM851975:DNM852001 DXI851975:DXI852001 EHE851975:EHE852001 ERA851975:ERA852001 FAW851975:FAW852001 FKS851975:FKS852001 FUO851975:FUO852001 GEK851975:GEK852001 GOG851975:GOG852001 GYC851975:GYC852001 HHY851975:HHY852001 HRU851975:HRU852001 IBQ851975:IBQ852001 ILM851975:ILM852001 IVI851975:IVI852001 JFE851975:JFE852001 JPA851975:JPA852001 JYW851975:JYW852001 KIS851975:KIS852001 KSO851975:KSO852001 LCK851975:LCK852001 LMG851975:LMG852001 LWC851975:LWC852001 MFY851975:MFY852001 MPU851975:MPU852001 MZQ851975:MZQ852001 NJM851975:NJM852001 NTI851975:NTI852001 ODE851975:ODE852001 ONA851975:ONA852001 OWW851975:OWW852001 PGS851975:PGS852001 PQO851975:PQO852001 QAK851975:QAK852001 QKG851975:QKG852001 QUC851975:QUC852001 RDY851975:RDY852001 RNU851975:RNU852001 RXQ851975:RXQ852001 SHM851975:SHM852001 SRI851975:SRI852001 TBE851975:TBE852001 TLA851975:TLA852001 TUW851975:TUW852001 UES851975:UES852001 UOO851975:UOO852001 UYK851975:UYK852001 VIG851975:VIG852001 VSC851975:VSC852001 WBY851975:WBY852001 WLU851975:WLU852001 WVQ851975:WVQ852001 I917511:I917537 JE917511:JE917537 TA917511:TA917537 ACW917511:ACW917537 AMS917511:AMS917537 AWO917511:AWO917537 BGK917511:BGK917537 BQG917511:BQG917537 CAC917511:CAC917537 CJY917511:CJY917537 CTU917511:CTU917537 DDQ917511:DDQ917537 DNM917511:DNM917537 DXI917511:DXI917537 EHE917511:EHE917537 ERA917511:ERA917537 FAW917511:FAW917537 FKS917511:FKS917537 FUO917511:FUO917537 GEK917511:GEK917537 GOG917511:GOG917537 GYC917511:GYC917537 HHY917511:HHY917537 HRU917511:HRU917537 IBQ917511:IBQ917537 ILM917511:ILM917537 IVI917511:IVI917537 JFE917511:JFE917537 JPA917511:JPA917537 JYW917511:JYW917537 KIS917511:KIS917537 KSO917511:KSO917537 LCK917511:LCK917537 LMG917511:LMG917537 LWC917511:LWC917537 MFY917511:MFY917537 MPU917511:MPU917537 MZQ917511:MZQ917537 NJM917511:NJM917537 NTI917511:NTI917537 ODE917511:ODE917537 ONA917511:ONA917537 OWW917511:OWW917537 PGS917511:PGS917537 PQO917511:PQO917537 QAK917511:QAK917537 QKG917511:QKG917537 QUC917511:QUC917537 RDY917511:RDY917537 RNU917511:RNU917537 RXQ917511:RXQ917537 SHM917511:SHM917537 SRI917511:SRI917537 TBE917511:TBE917537 TLA917511:TLA917537 TUW917511:TUW917537 UES917511:UES917537 UOO917511:UOO917537 UYK917511:UYK917537 VIG917511:VIG917537 VSC917511:VSC917537 WBY917511:WBY917537 WLU917511:WLU917537 WVQ917511:WVQ917537 I983047:I983073 JE983047:JE983073 TA983047:TA983073 ACW983047:ACW983073 AMS983047:AMS983073 AWO983047:AWO983073 BGK983047:BGK983073 BQG983047:BQG983073 CAC983047:CAC983073 CJY983047:CJY983073 CTU983047:CTU983073 DDQ983047:DDQ983073 DNM983047:DNM983073 DXI983047:DXI983073 EHE983047:EHE983073 ERA983047:ERA983073 FAW983047:FAW983073 FKS983047:FKS983073 FUO983047:FUO983073 GEK983047:GEK983073 GOG983047:GOG983073 GYC983047:GYC983073 HHY983047:HHY983073 HRU983047:HRU983073 IBQ983047:IBQ983073 ILM983047:ILM983073 IVI983047:IVI983073 JFE983047:JFE983073 JPA983047:JPA983073 JYW983047:JYW983073 KIS983047:KIS983073 KSO983047:KSO983073 LCK983047:LCK983073 LMG983047:LMG983073 LWC983047:LWC983073 MFY983047:MFY983073 MPU983047:MPU983073 MZQ983047:MZQ983073 NJM983047:NJM983073 NTI983047:NTI983073 ODE983047:ODE983073 ONA983047:ONA983073 OWW983047:OWW983073 PGS983047:PGS983073 PQO983047:PQO983073 QAK983047:QAK983073 QKG983047:QKG983073 QUC983047:QUC983073 RDY983047:RDY983073 RNU983047:RNU983073 RXQ983047:RXQ983073 SHM983047:SHM983073 SRI983047:SRI983073 TBE983047:TBE983073 TLA983047:TLA983073 TUW983047:TUW983073 UES983047:UES983073 UOO983047:UOO983073 UYK983047:UYK983073 VIG983047:VIG983073 VSC983047:VSC983073 WBY983047:WBY983073 WLU983047:WLU983073 WVQ983047:WVQ983073 I139:I165 JE139:JE165 TA139:TA165 ACW139:ACW165 AMS139:AMS165 AWO139:AWO165 BGK139:BGK165 BQG139:BQG165 CAC139:CAC165 CJY139:CJY165 CTU139:CTU165 DDQ139:DDQ165 DNM139:DNM165 DXI139:DXI165 EHE139:EHE165 ERA139:ERA165 FAW139:FAW165 FKS139:FKS165 FUO139:FUO165 GEK139:GEK165 GOG139:GOG165 GYC139:GYC165 HHY139:HHY165 HRU139:HRU165 IBQ139:IBQ165 ILM139:ILM165 IVI139:IVI165 JFE139:JFE165 JPA139:JPA165 JYW139:JYW165 KIS139:KIS165 KSO139:KSO165 LCK139:LCK165 LMG139:LMG165 LWC139:LWC165 MFY139:MFY165 MPU139:MPU165 MZQ139:MZQ165 NJM139:NJM165 NTI139:NTI165 ODE139:ODE165 ONA139:ONA165 OWW139:OWW165 PGS139:PGS165 PQO139:PQO165 QAK139:QAK165 QKG139:QKG165 QUC139:QUC165 RDY139:RDY165 RNU139:RNU165 RXQ139:RXQ165 SHM139:SHM165 SRI139:SRI165 TBE139:TBE165 TLA139:TLA165 TUW139:TUW165 UES139:UES165 UOO139:UOO165 UYK139:UYK165 VIG139:VIG165 VSC139:VSC165 WBY139:WBY165 WLU139:WLU165 WVQ139:WVQ165 I65675:I65701 JE65675:JE65701 TA65675:TA65701 ACW65675:ACW65701 AMS65675:AMS65701 AWO65675:AWO65701 BGK65675:BGK65701 BQG65675:BQG65701 CAC65675:CAC65701 CJY65675:CJY65701 CTU65675:CTU65701 DDQ65675:DDQ65701 DNM65675:DNM65701 DXI65675:DXI65701 EHE65675:EHE65701 ERA65675:ERA65701 FAW65675:FAW65701 FKS65675:FKS65701 FUO65675:FUO65701 GEK65675:GEK65701 GOG65675:GOG65701 GYC65675:GYC65701 HHY65675:HHY65701 HRU65675:HRU65701 IBQ65675:IBQ65701 ILM65675:ILM65701 IVI65675:IVI65701 JFE65675:JFE65701 JPA65675:JPA65701 JYW65675:JYW65701 KIS65675:KIS65701 KSO65675:KSO65701 LCK65675:LCK65701 LMG65675:LMG65701 LWC65675:LWC65701 MFY65675:MFY65701 MPU65675:MPU65701 MZQ65675:MZQ65701 NJM65675:NJM65701 NTI65675:NTI65701 ODE65675:ODE65701 ONA65675:ONA65701 OWW65675:OWW65701 PGS65675:PGS65701 PQO65675:PQO65701 QAK65675:QAK65701 QKG65675:QKG65701 QUC65675:QUC65701 RDY65675:RDY65701 RNU65675:RNU65701 RXQ65675:RXQ65701 SHM65675:SHM65701 SRI65675:SRI65701 TBE65675:TBE65701 TLA65675:TLA65701 TUW65675:TUW65701 UES65675:UES65701 UOO65675:UOO65701 UYK65675:UYK65701 VIG65675:VIG65701 VSC65675:VSC65701 WBY65675:WBY65701 WLU65675:WLU65701 WVQ65675:WVQ65701 I131211:I131237 JE131211:JE131237 TA131211:TA131237 ACW131211:ACW131237 AMS131211:AMS131237 AWO131211:AWO131237 BGK131211:BGK131237 BQG131211:BQG131237 CAC131211:CAC131237 CJY131211:CJY131237 CTU131211:CTU131237 DDQ131211:DDQ131237 DNM131211:DNM131237 DXI131211:DXI131237 EHE131211:EHE131237 ERA131211:ERA131237 FAW131211:FAW131237 FKS131211:FKS131237 FUO131211:FUO131237 GEK131211:GEK131237 GOG131211:GOG131237 GYC131211:GYC131237 HHY131211:HHY131237 HRU131211:HRU131237 IBQ131211:IBQ131237 ILM131211:ILM131237 IVI131211:IVI131237 JFE131211:JFE131237 JPA131211:JPA131237 JYW131211:JYW131237 KIS131211:KIS131237 KSO131211:KSO131237 LCK131211:LCK131237 LMG131211:LMG131237 LWC131211:LWC131237 MFY131211:MFY131237 MPU131211:MPU131237 MZQ131211:MZQ131237 NJM131211:NJM131237 NTI131211:NTI131237 ODE131211:ODE131237 ONA131211:ONA131237 OWW131211:OWW131237 PGS131211:PGS131237 PQO131211:PQO131237 QAK131211:QAK131237 QKG131211:QKG131237 QUC131211:QUC131237 RDY131211:RDY131237 RNU131211:RNU131237 RXQ131211:RXQ131237 SHM131211:SHM131237 SRI131211:SRI131237 TBE131211:TBE131237 TLA131211:TLA131237 TUW131211:TUW131237 UES131211:UES131237 UOO131211:UOO131237 UYK131211:UYK131237 VIG131211:VIG131237 VSC131211:VSC131237 WBY131211:WBY131237 WLU131211:WLU131237 WVQ131211:WVQ131237 I196747:I196773 JE196747:JE196773 TA196747:TA196773 ACW196747:ACW196773 AMS196747:AMS196773 AWO196747:AWO196773 BGK196747:BGK196773 BQG196747:BQG196773 CAC196747:CAC196773 CJY196747:CJY196773 CTU196747:CTU196773 DDQ196747:DDQ196773 DNM196747:DNM196773 DXI196747:DXI196773 EHE196747:EHE196773 ERA196747:ERA196773 FAW196747:FAW196773 FKS196747:FKS196773 FUO196747:FUO196773 GEK196747:GEK196773 GOG196747:GOG196773 GYC196747:GYC196773 HHY196747:HHY196773 HRU196747:HRU196773 IBQ196747:IBQ196773 ILM196747:ILM196773 IVI196747:IVI196773 JFE196747:JFE196773 JPA196747:JPA196773 JYW196747:JYW196773 KIS196747:KIS196773 KSO196747:KSO196773 LCK196747:LCK196773 LMG196747:LMG196773 LWC196747:LWC196773 MFY196747:MFY196773 MPU196747:MPU196773 MZQ196747:MZQ196773 NJM196747:NJM196773 NTI196747:NTI196773 ODE196747:ODE196773 ONA196747:ONA196773 OWW196747:OWW196773 PGS196747:PGS196773 PQO196747:PQO196773 QAK196747:QAK196773 QKG196747:QKG196773 QUC196747:QUC196773 RDY196747:RDY196773 RNU196747:RNU196773 RXQ196747:RXQ196773 SHM196747:SHM196773 SRI196747:SRI196773 TBE196747:TBE196773 TLA196747:TLA196773 TUW196747:TUW196773 UES196747:UES196773 UOO196747:UOO196773 UYK196747:UYK196773 VIG196747:VIG196773 VSC196747:VSC196773 WBY196747:WBY196773 WLU196747:WLU196773 WVQ196747:WVQ196773 I262283:I262309 JE262283:JE262309 TA262283:TA262309 ACW262283:ACW262309 AMS262283:AMS262309 AWO262283:AWO262309 BGK262283:BGK262309 BQG262283:BQG262309 CAC262283:CAC262309 CJY262283:CJY262309 CTU262283:CTU262309 DDQ262283:DDQ262309 DNM262283:DNM262309 DXI262283:DXI262309 EHE262283:EHE262309 ERA262283:ERA262309 FAW262283:FAW262309 FKS262283:FKS262309 FUO262283:FUO262309 GEK262283:GEK262309 GOG262283:GOG262309 GYC262283:GYC262309 HHY262283:HHY262309 HRU262283:HRU262309 IBQ262283:IBQ262309 ILM262283:ILM262309 IVI262283:IVI262309 JFE262283:JFE262309 JPA262283:JPA262309 JYW262283:JYW262309 KIS262283:KIS262309 KSO262283:KSO262309 LCK262283:LCK262309 LMG262283:LMG262309 LWC262283:LWC262309 MFY262283:MFY262309 MPU262283:MPU262309 MZQ262283:MZQ262309 NJM262283:NJM262309 NTI262283:NTI262309 ODE262283:ODE262309 ONA262283:ONA262309 OWW262283:OWW262309 PGS262283:PGS262309 PQO262283:PQO262309 QAK262283:QAK262309 QKG262283:QKG262309 QUC262283:QUC262309 RDY262283:RDY262309 RNU262283:RNU262309 RXQ262283:RXQ262309 SHM262283:SHM262309 SRI262283:SRI262309 TBE262283:TBE262309 TLA262283:TLA262309 TUW262283:TUW262309 UES262283:UES262309 UOO262283:UOO262309 UYK262283:UYK262309 VIG262283:VIG262309 VSC262283:VSC262309 WBY262283:WBY262309 WLU262283:WLU262309 WVQ262283:WVQ262309 I327819:I327845 JE327819:JE327845 TA327819:TA327845 ACW327819:ACW327845 AMS327819:AMS327845 AWO327819:AWO327845 BGK327819:BGK327845 BQG327819:BQG327845 CAC327819:CAC327845 CJY327819:CJY327845 CTU327819:CTU327845 DDQ327819:DDQ327845 DNM327819:DNM327845 DXI327819:DXI327845 EHE327819:EHE327845 ERA327819:ERA327845 FAW327819:FAW327845 FKS327819:FKS327845 FUO327819:FUO327845 GEK327819:GEK327845 GOG327819:GOG327845 GYC327819:GYC327845 HHY327819:HHY327845 HRU327819:HRU327845 IBQ327819:IBQ327845 ILM327819:ILM327845 IVI327819:IVI327845 JFE327819:JFE327845 JPA327819:JPA327845 JYW327819:JYW327845 KIS327819:KIS327845 KSO327819:KSO327845 LCK327819:LCK327845 LMG327819:LMG327845 LWC327819:LWC327845 MFY327819:MFY327845 MPU327819:MPU327845 MZQ327819:MZQ327845 NJM327819:NJM327845 NTI327819:NTI327845 ODE327819:ODE327845 ONA327819:ONA327845 OWW327819:OWW327845 PGS327819:PGS327845 PQO327819:PQO327845 QAK327819:QAK327845 QKG327819:QKG327845 QUC327819:QUC327845 RDY327819:RDY327845 RNU327819:RNU327845 RXQ327819:RXQ327845 SHM327819:SHM327845 SRI327819:SRI327845 TBE327819:TBE327845 TLA327819:TLA327845 TUW327819:TUW327845 UES327819:UES327845 UOO327819:UOO327845 UYK327819:UYK327845 VIG327819:VIG327845 VSC327819:VSC327845 WBY327819:WBY327845 WLU327819:WLU327845 WVQ327819:WVQ327845 I393355:I393381 JE393355:JE393381 TA393355:TA393381 ACW393355:ACW393381 AMS393355:AMS393381 AWO393355:AWO393381 BGK393355:BGK393381 BQG393355:BQG393381 CAC393355:CAC393381 CJY393355:CJY393381 CTU393355:CTU393381 DDQ393355:DDQ393381 DNM393355:DNM393381 DXI393355:DXI393381 EHE393355:EHE393381 ERA393355:ERA393381 FAW393355:FAW393381 FKS393355:FKS393381 FUO393355:FUO393381 GEK393355:GEK393381 GOG393355:GOG393381 GYC393355:GYC393381 HHY393355:HHY393381 HRU393355:HRU393381 IBQ393355:IBQ393381 ILM393355:ILM393381 IVI393355:IVI393381 JFE393355:JFE393381 JPA393355:JPA393381 JYW393355:JYW393381 KIS393355:KIS393381 KSO393355:KSO393381 LCK393355:LCK393381 LMG393355:LMG393381 LWC393355:LWC393381 MFY393355:MFY393381 MPU393355:MPU393381 MZQ393355:MZQ393381 NJM393355:NJM393381 NTI393355:NTI393381 ODE393355:ODE393381 ONA393355:ONA393381 OWW393355:OWW393381 PGS393355:PGS393381 PQO393355:PQO393381 QAK393355:QAK393381 QKG393355:QKG393381 QUC393355:QUC393381 RDY393355:RDY393381 RNU393355:RNU393381 RXQ393355:RXQ393381 SHM393355:SHM393381 SRI393355:SRI393381 TBE393355:TBE393381 TLA393355:TLA393381 TUW393355:TUW393381 UES393355:UES393381 UOO393355:UOO393381 UYK393355:UYK393381 VIG393355:VIG393381 VSC393355:VSC393381 WBY393355:WBY393381 WLU393355:WLU393381 WVQ393355:WVQ393381 I458891:I458917 JE458891:JE458917 TA458891:TA458917 ACW458891:ACW458917 AMS458891:AMS458917 AWO458891:AWO458917 BGK458891:BGK458917 BQG458891:BQG458917 CAC458891:CAC458917 CJY458891:CJY458917 CTU458891:CTU458917 DDQ458891:DDQ458917 DNM458891:DNM458917 DXI458891:DXI458917 EHE458891:EHE458917 ERA458891:ERA458917 FAW458891:FAW458917 FKS458891:FKS458917 FUO458891:FUO458917 GEK458891:GEK458917 GOG458891:GOG458917 GYC458891:GYC458917 HHY458891:HHY458917 HRU458891:HRU458917 IBQ458891:IBQ458917 ILM458891:ILM458917 IVI458891:IVI458917 JFE458891:JFE458917 JPA458891:JPA458917 JYW458891:JYW458917 KIS458891:KIS458917 KSO458891:KSO458917 LCK458891:LCK458917 LMG458891:LMG458917 LWC458891:LWC458917 MFY458891:MFY458917 MPU458891:MPU458917 MZQ458891:MZQ458917 NJM458891:NJM458917 NTI458891:NTI458917 ODE458891:ODE458917 ONA458891:ONA458917 OWW458891:OWW458917 PGS458891:PGS458917 PQO458891:PQO458917 QAK458891:QAK458917 QKG458891:QKG458917 QUC458891:QUC458917 RDY458891:RDY458917 RNU458891:RNU458917 RXQ458891:RXQ458917 SHM458891:SHM458917 SRI458891:SRI458917 TBE458891:TBE458917 TLA458891:TLA458917 TUW458891:TUW458917 UES458891:UES458917 UOO458891:UOO458917 UYK458891:UYK458917 VIG458891:VIG458917 VSC458891:VSC458917 WBY458891:WBY458917 WLU458891:WLU458917 WVQ458891:WVQ458917 I524427:I524453 JE524427:JE524453 TA524427:TA524453 ACW524427:ACW524453 AMS524427:AMS524453 AWO524427:AWO524453 BGK524427:BGK524453 BQG524427:BQG524453 CAC524427:CAC524453 CJY524427:CJY524453 CTU524427:CTU524453 DDQ524427:DDQ524453 DNM524427:DNM524453 DXI524427:DXI524453 EHE524427:EHE524453 ERA524427:ERA524453 FAW524427:FAW524453 FKS524427:FKS524453 FUO524427:FUO524453 GEK524427:GEK524453 GOG524427:GOG524453 GYC524427:GYC524453 HHY524427:HHY524453 HRU524427:HRU524453 IBQ524427:IBQ524453 ILM524427:ILM524453 IVI524427:IVI524453 JFE524427:JFE524453 JPA524427:JPA524453 JYW524427:JYW524453 KIS524427:KIS524453 KSO524427:KSO524453 LCK524427:LCK524453 LMG524427:LMG524453 LWC524427:LWC524453 MFY524427:MFY524453 MPU524427:MPU524453 MZQ524427:MZQ524453 NJM524427:NJM524453 NTI524427:NTI524453 ODE524427:ODE524453 ONA524427:ONA524453 OWW524427:OWW524453 PGS524427:PGS524453 PQO524427:PQO524453 QAK524427:QAK524453 QKG524427:QKG524453 QUC524427:QUC524453 RDY524427:RDY524453 RNU524427:RNU524453 RXQ524427:RXQ524453 SHM524427:SHM524453 SRI524427:SRI524453 TBE524427:TBE524453 TLA524427:TLA524453 TUW524427:TUW524453 UES524427:UES524453 UOO524427:UOO524453 UYK524427:UYK524453 VIG524427:VIG524453 VSC524427:VSC524453 WBY524427:WBY524453 WLU524427:WLU524453 WVQ524427:WVQ524453 I589963:I589989 JE589963:JE589989 TA589963:TA589989 ACW589963:ACW589989 AMS589963:AMS589989 AWO589963:AWO589989 BGK589963:BGK589989 BQG589963:BQG589989 CAC589963:CAC589989 CJY589963:CJY589989 CTU589963:CTU589989 DDQ589963:DDQ589989 DNM589963:DNM589989 DXI589963:DXI589989 EHE589963:EHE589989 ERA589963:ERA589989 FAW589963:FAW589989 FKS589963:FKS589989 FUO589963:FUO589989 GEK589963:GEK589989 GOG589963:GOG589989 GYC589963:GYC589989 HHY589963:HHY589989 HRU589963:HRU589989 IBQ589963:IBQ589989 ILM589963:ILM589989 IVI589963:IVI589989 JFE589963:JFE589989 JPA589963:JPA589989 JYW589963:JYW589989 KIS589963:KIS589989 KSO589963:KSO589989 LCK589963:LCK589989 LMG589963:LMG589989 LWC589963:LWC589989 MFY589963:MFY589989 MPU589963:MPU589989 MZQ589963:MZQ589989 NJM589963:NJM589989 NTI589963:NTI589989 ODE589963:ODE589989 ONA589963:ONA589989 OWW589963:OWW589989 PGS589963:PGS589989 PQO589963:PQO589989 QAK589963:QAK589989 QKG589963:QKG589989 QUC589963:QUC589989 RDY589963:RDY589989 RNU589963:RNU589989 RXQ589963:RXQ589989 SHM589963:SHM589989 SRI589963:SRI589989 TBE589963:TBE589989 TLA589963:TLA589989 TUW589963:TUW589989 UES589963:UES589989 UOO589963:UOO589989 UYK589963:UYK589989 VIG589963:VIG589989 VSC589963:VSC589989 WBY589963:WBY589989 WLU589963:WLU589989 WVQ589963:WVQ589989 I655499:I655525 JE655499:JE655525 TA655499:TA655525 ACW655499:ACW655525 AMS655499:AMS655525 AWO655499:AWO655525 BGK655499:BGK655525 BQG655499:BQG655525 CAC655499:CAC655525 CJY655499:CJY655525 CTU655499:CTU655525 DDQ655499:DDQ655525 DNM655499:DNM655525 DXI655499:DXI655525 EHE655499:EHE655525 ERA655499:ERA655525 FAW655499:FAW655525 FKS655499:FKS655525 FUO655499:FUO655525 GEK655499:GEK655525 GOG655499:GOG655525 GYC655499:GYC655525 HHY655499:HHY655525 HRU655499:HRU655525 IBQ655499:IBQ655525 ILM655499:ILM655525 IVI655499:IVI655525 JFE655499:JFE655525 JPA655499:JPA655525 JYW655499:JYW655525 KIS655499:KIS655525 KSO655499:KSO655525 LCK655499:LCK655525 LMG655499:LMG655525 LWC655499:LWC655525 MFY655499:MFY655525 MPU655499:MPU655525 MZQ655499:MZQ655525 NJM655499:NJM655525 NTI655499:NTI655525 ODE655499:ODE655525 ONA655499:ONA655525 OWW655499:OWW655525 PGS655499:PGS655525 PQO655499:PQO655525 QAK655499:QAK655525 QKG655499:QKG655525 QUC655499:QUC655525 RDY655499:RDY655525 RNU655499:RNU655525 RXQ655499:RXQ655525 SHM655499:SHM655525 SRI655499:SRI655525 TBE655499:TBE655525 TLA655499:TLA655525 TUW655499:TUW655525 UES655499:UES655525 UOO655499:UOO655525 UYK655499:UYK655525 VIG655499:VIG655525 VSC655499:VSC655525 WBY655499:WBY655525 WLU655499:WLU655525 WVQ655499:WVQ655525 I721035:I721061 JE721035:JE721061 TA721035:TA721061 ACW721035:ACW721061 AMS721035:AMS721061 AWO721035:AWO721061 BGK721035:BGK721061 BQG721035:BQG721061 CAC721035:CAC721061 CJY721035:CJY721061 CTU721035:CTU721061 DDQ721035:DDQ721061 DNM721035:DNM721061 DXI721035:DXI721061 EHE721035:EHE721061 ERA721035:ERA721061 FAW721035:FAW721061 FKS721035:FKS721061 FUO721035:FUO721061 GEK721035:GEK721061 GOG721035:GOG721061 GYC721035:GYC721061 HHY721035:HHY721061 HRU721035:HRU721061 IBQ721035:IBQ721061 ILM721035:ILM721061 IVI721035:IVI721061 JFE721035:JFE721061 JPA721035:JPA721061 JYW721035:JYW721061 KIS721035:KIS721061 KSO721035:KSO721061 LCK721035:LCK721061 LMG721035:LMG721061 LWC721035:LWC721061 MFY721035:MFY721061 MPU721035:MPU721061 MZQ721035:MZQ721061 NJM721035:NJM721061 NTI721035:NTI721061 ODE721035:ODE721061 ONA721035:ONA721061 OWW721035:OWW721061 PGS721035:PGS721061 PQO721035:PQO721061 QAK721035:QAK721061 QKG721035:QKG721061 QUC721035:QUC721061 RDY721035:RDY721061 RNU721035:RNU721061 RXQ721035:RXQ721061 SHM721035:SHM721061 SRI721035:SRI721061 TBE721035:TBE721061 TLA721035:TLA721061 TUW721035:TUW721061 UES721035:UES721061 UOO721035:UOO721061 UYK721035:UYK721061 VIG721035:VIG721061 VSC721035:VSC721061 WBY721035:WBY721061 WLU721035:WLU721061 WVQ721035:WVQ721061 I786571:I786597 JE786571:JE786597 TA786571:TA786597 ACW786571:ACW786597 AMS786571:AMS786597 AWO786571:AWO786597 BGK786571:BGK786597 BQG786571:BQG786597 CAC786571:CAC786597 CJY786571:CJY786597 CTU786571:CTU786597 DDQ786571:DDQ786597 DNM786571:DNM786597 DXI786571:DXI786597 EHE786571:EHE786597 ERA786571:ERA786597 FAW786571:FAW786597 FKS786571:FKS786597 FUO786571:FUO786597 GEK786571:GEK786597 GOG786571:GOG786597 GYC786571:GYC786597 HHY786571:HHY786597 HRU786571:HRU786597 IBQ786571:IBQ786597 ILM786571:ILM786597 IVI786571:IVI786597 JFE786571:JFE786597 JPA786571:JPA786597 JYW786571:JYW786597 KIS786571:KIS786597 KSO786571:KSO786597 LCK786571:LCK786597 LMG786571:LMG786597 LWC786571:LWC786597 MFY786571:MFY786597 MPU786571:MPU786597 MZQ786571:MZQ786597 NJM786571:NJM786597 NTI786571:NTI786597 ODE786571:ODE786597 ONA786571:ONA786597 OWW786571:OWW786597 PGS786571:PGS786597 PQO786571:PQO786597 QAK786571:QAK786597 QKG786571:QKG786597 QUC786571:QUC786597 RDY786571:RDY786597 RNU786571:RNU786597 RXQ786571:RXQ786597 SHM786571:SHM786597 SRI786571:SRI786597 TBE786571:TBE786597 TLA786571:TLA786597 TUW786571:TUW786597 UES786571:UES786597 UOO786571:UOO786597 UYK786571:UYK786597 VIG786571:VIG786597 VSC786571:VSC786597 WBY786571:WBY786597 WLU786571:WLU786597 WVQ786571:WVQ786597 I852107:I852133 JE852107:JE852133 TA852107:TA852133 ACW852107:ACW852133 AMS852107:AMS852133 AWO852107:AWO852133 BGK852107:BGK852133 BQG852107:BQG852133 CAC852107:CAC852133 CJY852107:CJY852133 CTU852107:CTU852133 DDQ852107:DDQ852133 DNM852107:DNM852133 DXI852107:DXI852133 EHE852107:EHE852133 ERA852107:ERA852133 FAW852107:FAW852133 FKS852107:FKS852133 FUO852107:FUO852133 GEK852107:GEK852133 GOG852107:GOG852133 GYC852107:GYC852133 HHY852107:HHY852133 HRU852107:HRU852133 IBQ852107:IBQ852133 ILM852107:ILM852133 IVI852107:IVI852133 JFE852107:JFE852133 JPA852107:JPA852133 JYW852107:JYW852133 KIS852107:KIS852133 KSO852107:KSO852133 LCK852107:LCK852133 LMG852107:LMG852133 LWC852107:LWC852133 MFY852107:MFY852133 MPU852107:MPU852133 MZQ852107:MZQ852133 NJM852107:NJM852133 NTI852107:NTI852133 ODE852107:ODE852133 ONA852107:ONA852133 OWW852107:OWW852133 PGS852107:PGS852133 PQO852107:PQO852133 QAK852107:QAK852133 QKG852107:QKG852133 QUC852107:QUC852133 RDY852107:RDY852133 RNU852107:RNU852133 RXQ852107:RXQ852133 SHM852107:SHM852133 SRI852107:SRI852133 TBE852107:TBE852133 TLA852107:TLA852133 TUW852107:TUW852133 UES852107:UES852133 UOO852107:UOO852133 UYK852107:UYK852133 VIG852107:VIG852133 VSC852107:VSC852133 WBY852107:WBY852133 WLU852107:WLU852133 WVQ852107:WVQ852133 I917643:I917669 JE917643:JE917669 TA917643:TA917669 ACW917643:ACW917669 AMS917643:AMS917669 AWO917643:AWO917669 BGK917643:BGK917669 BQG917643:BQG917669 CAC917643:CAC917669 CJY917643:CJY917669 CTU917643:CTU917669 DDQ917643:DDQ917669 DNM917643:DNM917669 DXI917643:DXI917669 EHE917643:EHE917669 ERA917643:ERA917669 FAW917643:FAW917669 FKS917643:FKS917669 FUO917643:FUO917669 GEK917643:GEK917669 GOG917643:GOG917669 GYC917643:GYC917669 HHY917643:HHY917669 HRU917643:HRU917669 IBQ917643:IBQ917669 ILM917643:ILM917669 IVI917643:IVI917669 JFE917643:JFE917669 JPA917643:JPA917669 JYW917643:JYW917669 KIS917643:KIS917669 KSO917643:KSO917669 LCK917643:LCK917669 LMG917643:LMG917669 LWC917643:LWC917669 MFY917643:MFY917669 MPU917643:MPU917669 MZQ917643:MZQ917669 NJM917643:NJM917669 NTI917643:NTI917669 ODE917643:ODE917669 ONA917643:ONA917669 OWW917643:OWW917669 PGS917643:PGS917669 PQO917643:PQO917669 QAK917643:QAK917669 QKG917643:QKG917669 QUC917643:QUC917669 RDY917643:RDY917669 RNU917643:RNU917669 RXQ917643:RXQ917669 SHM917643:SHM917669 SRI917643:SRI917669 TBE917643:TBE917669 TLA917643:TLA917669 TUW917643:TUW917669 UES917643:UES917669 UOO917643:UOO917669 UYK917643:UYK917669 VIG917643:VIG917669 VSC917643:VSC917669 WBY917643:WBY917669 WLU917643:WLU917669 WVQ917643:WVQ917669 I983179:I983205 JE983179:JE983205 TA983179:TA983205 ACW983179:ACW983205 AMS983179:AMS983205 AWO983179:AWO983205 BGK983179:BGK983205 BQG983179:BQG983205 CAC983179:CAC983205 CJY983179:CJY983205 CTU983179:CTU983205 DDQ983179:DDQ983205 DNM983179:DNM983205 DXI983179:DXI983205 EHE983179:EHE983205 ERA983179:ERA983205 FAW983179:FAW983205 FKS983179:FKS983205 FUO983179:FUO983205 GEK983179:GEK983205 GOG983179:GOG983205 GYC983179:GYC983205 HHY983179:HHY983205 HRU983179:HRU983205 IBQ983179:IBQ983205 ILM983179:ILM983205 IVI983179:IVI983205 JFE983179:JFE983205 JPA983179:JPA983205 JYW983179:JYW983205 KIS983179:KIS983205 KSO983179:KSO983205 LCK983179:LCK983205 LMG983179:LMG983205 LWC983179:LWC983205 MFY983179:MFY983205 MPU983179:MPU983205 MZQ983179:MZQ983205 NJM983179:NJM983205 NTI983179:NTI983205 ODE983179:ODE983205 ONA983179:ONA983205 OWW983179:OWW983205 PGS983179:PGS983205 PQO983179:PQO983205 QAK983179:QAK983205 QKG983179:QKG983205 QUC983179:QUC983205 RDY983179:RDY983205 RNU983179:RNU983205 RXQ983179:RXQ983205 SHM983179:SHM983205 SRI983179:SRI983205 TBE983179:TBE983205 TLA983179:TLA983205 TUW983179:TUW983205 UES983179:UES983205 UOO983179:UOO983205 UYK983179:UYK983205 VIG983179:VIG983205 VSC983179:VSC983205 WBY983179:WBY983205 WLU983179:WLU983205 WVQ983179:WVQ983205 I40:I66 JE40:JE66 TA40:TA66 ACW40:ACW66 AMS40:AMS66 AWO40:AWO66 BGK40:BGK66 BQG40:BQG66 CAC40:CAC66 CJY40:CJY66 CTU40:CTU66 DDQ40:DDQ66 DNM40:DNM66 DXI40:DXI66 EHE40:EHE66 ERA40:ERA66 FAW40:FAW66 FKS40:FKS66 FUO40:FUO66 GEK40:GEK66 GOG40:GOG66 GYC40:GYC66 HHY40:HHY66 HRU40:HRU66 IBQ40:IBQ66 ILM40:ILM66 IVI40:IVI66 JFE40:JFE66 JPA40:JPA66 JYW40:JYW66 KIS40:KIS66 KSO40:KSO66 LCK40:LCK66 LMG40:LMG66 LWC40:LWC66 MFY40:MFY66 MPU40:MPU66 MZQ40:MZQ66 NJM40:NJM66 NTI40:NTI66 ODE40:ODE66 ONA40:ONA66 OWW40:OWW66 PGS40:PGS66 PQO40:PQO66 QAK40:QAK66 QKG40:QKG66 QUC40:QUC66 RDY40:RDY66 RNU40:RNU66 RXQ40:RXQ66 SHM40:SHM66 SRI40:SRI66 TBE40:TBE66 TLA40:TLA66 TUW40:TUW66 UES40:UES66 UOO40:UOO66 UYK40:UYK66 VIG40:VIG66 VSC40:VSC66 WBY40:WBY66 WLU40:WLU66 WVQ40:WVQ66 I65576:I65602 JE65576:JE65602 TA65576:TA65602 ACW65576:ACW65602 AMS65576:AMS65602 AWO65576:AWO65602 BGK65576:BGK65602 BQG65576:BQG65602 CAC65576:CAC65602 CJY65576:CJY65602 CTU65576:CTU65602 DDQ65576:DDQ65602 DNM65576:DNM65602 DXI65576:DXI65602 EHE65576:EHE65602 ERA65576:ERA65602 FAW65576:FAW65602 FKS65576:FKS65602 FUO65576:FUO65602 GEK65576:GEK65602 GOG65576:GOG65602 GYC65576:GYC65602 HHY65576:HHY65602 HRU65576:HRU65602 IBQ65576:IBQ65602 ILM65576:ILM65602 IVI65576:IVI65602 JFE65576:JFE65602 JPA65576:JPA65602 JYW65576:JYW65602 KIS65576:KIS65602 KSO65576:KSO65602 LCK65576:LCK65602 LMG65576:LMG65602 LWC65576:LWC65602 MFY65576:MFY65602 MPU65576:MPU65602 MZQ65576:MZQ65602 NJM65576:NJM65602 NTI65576:NTI65602 ODE65576:ODE65602 ONA65576:ONA65602 OWW65576:OWW65602 PGS65576:PGS65602 PQO65576:PQO65602 QAK65576:QAK65602 QKG65576:QKG65602 QUC65576:QUC65602 RDY65576:RDY65602 RNU65576:RNU65602 RXQ65576:RXQ65602 SHM65576:SHM65602 SRI65576:SRI65602 TBE65576:TBE65602 TLA65576:TLA65602 TUW65576:TUW65602 UES65576:UES65602 UOO65576:UOO65602 UYK65576:UYK65602 VIG65576:VIG65602 VSC65576:VSC65602 WBY65576:WBY65602 WLU65576:WLU65602 WVQ65576:WVQ65602 I131112:I131138 JE131112:JE131138 TA131112:TA131138 ACW131112:ACW131138 AMS131112:AMS131138 AWO131112:AWO131138 BGK131112:BGK131138 BQG131112:BQG131138 CAC131112:CAC131138 CJY131112:CJY131138 CTU131112:CTU131138 DDQ131112:DDQ131138 DNM131112:DNM131138 DXI131112:DXI131138 EHE131112:EHE131138 ERA131112:ERA131138 FAW131112:FAW131138 FKS131112:FKS131138 FUO131112:FUO131138 GEK131112:GEK131138 GOG131112:GOG131138 GYC131112:GYC131138 HHY131112:HHY131138 HRU131112:HRU131138 IBQ131112:IBQ131138 ILM131112:ILM131138 IVI131112:IVI131138 JFE131112:JFE131138 JPA131112:JPA131138 JYW131112:JYW131138 KIS131112:KIS131138 KSO131112:KSO131138 LCK131112:LCK131138 LMG131112:LMG131138 LWC131112:LWC131138 MFY131112:MFY131138 MPU131112:MPU131138 MZQ131112:MZQ131138 NJM131112:NJM131138 NTI131112:NTI131138 ODE131112:ODE131138 ONA131112:ONA131138 OWW131112:OWW131138 PGS131112:PGS131138 PQO131112:PQO131138 QAK131112:QAK131138 QKG131112:QKG131138 QUC131112:QUC131138 RDY131112:RDY131138 RNU131112:RNU131138 RXQ131112:RXQ131138 SHM131112:SHM131138 SRI131112:SRI131138 TBE131112:TBE131138 TLA131112:TLA131138 TUW131112:TUW131138 UES131112:UES131138 UOO131112:UOO131138 UYK131112:UYK131138 VIG131112:VIG131138 VSC131112:VSC131138 WBY131112:WBY131138 WLU131112:WLU131138 WVQ131112:WVQ131138 I196648:I196674 JE196648:JE196674 TA196648:TA196674 ACW196648:ACW196674 AMS196648:AMS196674 AWO196648:AWO196674 BGK196648:BGK196674 BQG196648:BQG196674 CAC196648:CAC196674 CJY196648:CJY196674 CTU196648:CTU196674 DDQ196648:DDQ196674 DNM196648:DNM196674 DXI196648:DXI196674 EHE196648:EHE196674 ERA196648:ERA196674 FAW196648:FAW196674 FKS196648:FKS196674 FUO196648:FUO196674 GEK196648:GEK196674 GOG196648:GOG196674 GYC196648:GYC196674 HHY196648:HHY196674 HRU196648:HRU196674 IBQ196648:IBQ196674 ILM196648:ILM196674 IVI196648:IVI196674 JFE196648:JFE196674 JPA196648:JPA196674 JYW196648:JYW196674 KIS196648:KIS196674 KSO196648:KSO196674 LCK196648:LCK196674 LMG196648:LMG196674 LWC196648:LWC196674 MFY196648:MFY196674 MPU196648:MPU196674 MZQ196648:MZQ196674 NJM196648:NJM196674 NTI196648:NTI196674 ODE196648:ODE196674 ONA196648:ONA196674 OWW196648:OWW196674 PGS196648:PGS196674 PQO196648:PQO196674 QAK196648:QAK196674 QKG196648:QKG196674 QUC196648:QUC196674 RDY196648:RDY196674 RNU196648:RNU196674 RXQ196648:RXQ196674 SHM196648:SHM196674 SRI196648:SRI196674 TBE196648:TBE196674 TLA196648:TLA196674 TUW196648:TUW196674 UES196648:UES196674 UOO196648:UOO196674 UYK196648:UYK196674 VIG196648:VIG196674 VSC196648:VSC196674 WBY196648:WBY196674 WLU196648:WLU196674 WVQ196648:WVQ196674 I262184:I262210 JE262184:JE262210 TA262184:TA262210 ACW262184:ACW262210 AMS262184:AMS262210 AWO262184:AWO262210 BGK262184:BGK262210 BQG262184:BQG262210 CAC262184:CAC262210 CJY262184:CJY262210 CTU262184:CTU262210 DDQ262184:DDQ262210 DNM262184:DNM262210 DXI262184:DXI262210 EHE262184:EHE262210 ERA262184:ERA262210 FAW262184:FAW262210 FKS262184:FKS262210 FUO262184:FUO262210 GEK262184:GEK262210 GOG262184:GOG262210 GYC262184:GYC262210 HHY262184:HHY262210 HRU262184:HRU262210 IBQ262184:IBQ262210 ILM262184:ILM262210 IVI262184:IVI262210 JFE262184:JFE262210 JPA262184:JPA262210 JYW262184:JYW262210 KIS262184:KIS262210 KSO262184:KSO262210 LCK262184:LCK262210 LMG262184:LMG262210 LWC262184:LWC262210 MFY262184:MFY262210 MPU262184:MPU262210 MZQ262184:MZQ262210 NJM262184:NJM262210 NTI262184:NTI262210 ODE262184:ODE262210 ONA262184:ONA262210 OWW262184:OWW262210 PGS262184:PGS262210 PQO262184:PQO262210 QAK262184:QAK262210 QKG262184:QKG262210 QUC262184:QUC262210 RDY262184:RDY262210 RNU262184:RNU262210 RXQ262184:RXQ262210 SHM262184:SHM262210 SRI262184:SRI262210 TBE262184:TBE262210 TLA262184:TLA262210 TUW262184:TUW262210 UES262184:UES262210 UOO262184:UOO262210 UYK262184:UYK262210 VIG262184:VIG262210 VSC262184:VSC262210 WBY262184:WBY262210 WLU262184:WLU262210 WVQ262184:WVQ262210 I327720:I327746 JE327720:JE327746 TA327720:TA327746 ACW327720:ACW327746 AMS327720:AMS327746 AWO327720:AWO327746 BGK327720:BGK327746 BQG327720:BQG327746 CAC327720:CAC327746 CJY327720:CJY327746 CTU327720:CTU327746 DDQ327720:DDQ327746 DNM327720:DNM327746 DXI327720:DXI327746 EHE327720:EHE327746 ERA327720:ERA327746 FAW327720:FAW327746 FKS327720:FKS327746 FUO327720:FUO327746 GEK327720:GEK327746 GOG327720:GOG327746 GYC327720:GYC327746 HHY327720:HHY327746 HRU327720:HRU327746 IBQ327720:IBQ327746 ILM327720:ILM327746 IVI327720:IVI327746 JFE327720:JFE327746 JPA327720:JPA327746 JYW327720:JYW327746 KIS327720:KIS327746 KSO327720:KSO327746 LCK327720:LCK327746 LMG327720:LMG327746 LWC327720:LWC327746 MFY327720:MFY327746 MPU327720:MPU327746 MZQ327720:MZQ327746 NJM327720:NJM327746 NTI327720:NTI327746 ODE327720:ODE327746 ONA327720:ONA327746 OWW327720:OWW327746 PGS327720:PGS327746 PQO327720:PQO327746 QAK327720:QAK327746 QKG327720:QKG327746 QUC327720:QUC327746 RDY327720:RDY327746 RNU327720:RNU327746 RXQ327720:RXQ327746 SHM327720:SHM327746 SRI327720:SRI327746 TBE327720:TBE327746 TLA327720:TLA327746 TUW327720:TUW327746 UES327720:UES327746 UOO327720:UOO327746 UYK327720:UYK327746 VIG327720:VIG327746 VSC327720:VSC327746 WBY327720:WBY327746 WLU327720:WLU327746 WVQ327720:WVQ327746 I393256:I393282 JE393256:JE393282 TA393256:TA393282 ACW393256:ACW393282 AMS393256:AMS393282 AWO393256:AWO393282 BGK393256:BGK393282 BQG393256:BQG393282 CAC393256:CAC393282 CJY393256:CJY393282 CTU393256:CTU393282 DDQ393256:DDQ393282 DNM393256:DNM393282 DXI393256:DXI393282 EHE393256:EHE393282 ERA393256:ERA393282 FAW393256:FAW393282 FKS393256:FKS393282 FUO393256:FUO393282 GEK393256:GEK393282 GOG393256:GOG393282 GYC393256:GYC393282 HHY393256:HHY393282 HRU393256:HRU393282 IBQ393256:IBQ393282 ILM393256:ILM393282 IVI393256:IVI393282 JFE393256:JFE393282 JPA393256:JPA393282 JYW393256:JYW393282 KIS393256:KIS393282 KSO393256:KSO393282 LCK393256:LCK393282 LMG393256:LMG393282 LWC393256:LWC393282 MFY393256:MFY393282 MPU393256:MPU393282 MZQ393256:MZQ393282 NJM393256:NJM393282 NTI393256:NTI393282 ODE393256:ODE393282 ONA393256:ONA393282 OWW393256:OWW393282 PGS393256:PGS393282 PQO393256:PQO393282 QAK393256:QAK393282 QKG393256:QKG393282 QUC393256:QUC393282 RDY393256:RDY393282 RNU393256:RNU393282 RXQ393256:RXQ393282 SHM393256:SHM393282 SRI393256:SRI393282 TBE393256:TBE393282 TLA393256:TLA393282 TUW393256:TUW393282 UES393256:UES393282 UOO393256:UOO393282 UYK393256:UYK393282 VIG393256:VIG393282 VSC393256:VSC393282 WBY393256:WBY393282 WLU393256:WLU393282 WVQ393256:WVQ393282 I458792:I458818 JE458792:JE458818 TA458792:TA458818 ACW458792:ACW458818 AMS458792:AMS458818 AWO458792:AWO458818 BGK458792:BGK458818 BQG458792:BQG458818 CAC458792:CAC458818 CJY458792:CJY458818 CTU458792:CTU458818 DDQ458792:DDQ458818 DNM458792:DNM458818 DXI458792:DXI458818 EHE458792:EHE458818 ERA458792:ERA458818 FAW458792:FAW458818 FKS458792:FKS458818 FUO458792:FUO458818 GEK458792:GEK458818 GOG458792:GOG458818 GYC458792:GYC458818 HHY458792:HHY458818 HRU458792:HRU458818 IBQ458792:IBQ458818 ILM458792:ILM458818 IVI458792:IVI458818 JFE458792:JFE458818 JPA458792:JPA458818 JYW458792:JYW458818 KIS458792:KIS458818 KSO458792:KSO458818 LCK458792:LCK458818 LMG458792:LMG458818 LWC458792:LWC458818 MFY458792:MFY458818 MPU458792:MPU458818 MZQ458792:MZQ458818 NJM458792:NJM458818 NTI458792:NTI458818 ODE458792:ODE458818 ONA458792:ONA458818 OWW458792:OWW458818 PGS458792:PGS458818 PQO458792:PQO458818 QAK458792:QAK458818 QKG458792:QKG458818 QUC458792:QUC458818 RDY458792:RDY458818 RNU458792:RNU458818 RXQ458792:RXQ458818 SHM458792:SHM458818 SRI458792:SRI458818 TBE458792:TBE458818 TLA458792:TLA458818 TUW458792:TUW458818 UES458792:UES458818 UOO458792:UOO458818 UYK458792:UYK458818 VIG458792:VIG458818 VSC458792:VSC458818 WBY458792:WBY458818 WLU458792:WLU458818 WVQ458792:WVQ458818 I524328:I524354 JE524328:JE524354 TA524328:TA524354 ACW524328:ACW524354 AMS524328:AMS524354 AWO524328:AWO524354 BGK524328:BGK524354 BQG524328:BQG524354 CAC524328:CAC524354 CJY524328:CJY524354 CTU524328:CTU524354 DDQ524328:DDQ524354 DNM524328:DNM524354 DXI524328:DXI524354 EHE524328:EHE524354 ERA524328:ERA524354 FAW524328:FAW524354 FKS524328:FKS524354 FUO524328:FUO524354 GEK524328:GEK524354 GOG524328:GOG524354 GYC524328:GYC524354 HHY524328:HHY524354 HRU524328:HRU524354 IBQ524328:IBQ524354 ILM524328:ILM524354 IVI524328:IVI524354 JFE524328:JFE524354 JPA524328:JPA524354 JYW524328:JYW524354 KIS524328:KIS524354 KSO524328:KSO524354 LCK524328:LCK524354 LMG524328:LMG524354 LWC524328:LWC524354 MFY524328:MFY524354 MPU524328:MPU524354 MZQ524328:MZQ524354 NJM524328:NJM524354 NTI524328:NTI524354 ODE524328:ODE524354 ONA524328:ONA524354 OWW524328:OWW524354 PGS524328:PGS524354 PQO524328:PQO524354 QAK524328:QAK524354 QKG524328:QKG524354 QUC524328:QUC524354 RDY524328:RDY524354 RNU524328:RNU524354 RXQ524328:RXQ524354 SHM524328:SHM524354 SRI524328:SRI524354 TBE524328:TBE524354 TLA524328:TLA524354 TUW524328:TUW524354 UES524328:UES524354 UOO524328:UOO524354 UYK524328:UYK524354 VIG524328:VIG524354 VSC524328:VSC524354 WBY524328:WBY524354 WLU524328:WLU524354 WVQ524328:WVQ524354 I589864:I589890 JE589864:JE589890 TA589864:TA589890 ACW589864:ACW589890 AMS589864:AMS589890 AWO589864:AWO589890 BGK589864:BGK589890 BQG589864:BQG589890 CAC589864:CAC589890 CJY589864:CJY589890 CTU589864:CTU589890 DDQ589864:DDQ589890 DNM589864:DNM589890 DXI589864:DXI589890 EHE589864:EHE589890 ERA589864:ERA589890 FAW589864:FAW589890 FKS589864:FKS589890 FUO589864:FUO589890 GEK589864:GEK589890 GOG589864:GOG589890 GYC589864:GYC589890 HHY589864:HHY589890 HRU589864:HRU589890 IBQ589864:IBQ589890 ILM589864:ILM589890 IVI589864:IVI589890 JFE589864:JFE589890 JPA589864:JPA589890 JYW589864:JYW589890 KIS589864:KIS589890 KSO589864:KSO589890 LCK589864:LCK589890 LMG589864:LMG589890 LWC589864:LWC589890 MFY589864:MFY589890 MPU589864:MPU589890 MZQ589864:MZQ589890 NJM589864:NJM589890 NTI589864:NTI589890 ODE589864:ODE589890 ONA589864:ONA589890 OWW589864:OWW589890 PGS589864:PGS589890 PQO589864:PQO589890 QAK589864:QAK589890 QKG589864:QKG589890 QUC589864:QUC589890 RDY589864:RDY589890 RNU589864:RNU589890 RXQ589864:RXQ589890 SHM589864:SHM589890 SRI589864:SRI589890 TBE589864:TBE589890 TLA589864:TLA589890 TUW589864:TUW589890 UES589864:UES589890 UOO589864:UOO589890 UYK589864:UYK589890 VIG589864:VIG589890 VSC589864:VSC589890 WBY589864:WBY589890 WLU589864:WLU589890 WVQ589864:WVQ589890 I655400:I655426 JE655400:JE655426 TA655400:TA655426 ACW655400:ACW655426 AMS655400:AMS655426 AWO655400:AWO655426 BGK655400:BGK655426 BQG655400:BQG655426 CAC655400:CAC655426 CJY655400:CJY655426 CTU655400:CTU655426 DDQ655400:DDQ655426 DNM655400:DNM655426 DXI655400:DXI655426 EHE655400:EHE655426 ERA655400:ERA655426 FAW655400:FAW655426 FKS655400:FKS655426 FUO655400:FUO655426 GEK655400:GEK655426 GOG655400:GOG655426 GYC655400:GYC655426 HHY655400:HHY655426 HRU655400:HRU655426 IBQ655400:IBQ655426 ILM655400:ILM655426 IVI655400:IVI655426 JFE655400:JFE655426 JPA655400:JPA655426 JYW655400:JYW655426 KIS655400:KIS655426 KSO655400:KSO655426 LCK655400:LCK655426 LMG655400:LMG655426 LWC655400:LWC655426 MFY655400:MFY655426 MPU655400:MPU655426 MZQ655400:MZQ655426 NJM655400:NJM655426 NTI655400:NTI655426 ODE655400:ODE655426 ONA655400:ONA655426 OWW655400:OWW655426 PGS655400:PGS655426 PQO655400:PQO655426 QAK655400:QAK655426 QKG655400:QKG655426 QUC655400:QUC655426 RDY655400:RDY655426 RNU655400:RNU655426 RXQ655400:RXQ655426 SHM655400:SHM655426 SRI655400:SRI655426 TBE655400:TBE655426 TLA655400:TLA655426 TUW655400:TUW655426 UES655400:UES655426 UOO655400:UOO655426 UYK655400:UYK655426 VIG655400:VIG655426 VSC655400:VSC655426 WBY655400:WBY655426 WLU655400:WLU655426 WVQ655400:WVQ655426 I720936:I720962 JE720936:JE720962 TA720936:TA720962 ACW720936:ACW720962 AMS720936:AMS720962 AWO720936:AWO720962 BGK720936:BGK720962 BQG720936:BQG720962 CAC720936:CAC720962 CJY720936:CJY720962 CTU720936:CTU720962 DDQ720936:DDQ720962 DNM720936:DNM720962 DXI720936:DXI720962 EHE720936:EHE720962 ERA720936:ERA720962 FAW720936:FAW720962 FKS720936:FKS720962 FUO720936:FUO720962 GEK720936:GEK720962 GOG720936:GOG720962 GYC720936:GYC720962 HHY720936:HHY720962 HRU720936:HRU720962 IBQ720936:IBQ720962 ILM720936:ILM720962 IVI720936:IVI720962 JFE720936:JFE720962 JPA720936:JPA720962 JYW720936:JYW720962 KIS720936:KIS720962 KSO720936:KSO720962 LCK720936:LCK720962 LMG720936:LMG720962 LWC720936:LWC720962 MFY720936:MFY720962 MPU720936:MPU720962 MZQ720936:MZQ720962 NJM720936:NJM720962 NTI720936:NTI720962 ODE720936:ODE720962 ONA720936:ONA720962 OWW720936:OWW720962 PGS720936:PGS720962 PQO720936:PQO720962 QAK720936:QAK720962 QKG720936:QKG720962 QUC720936:QUC720962 RDY720936:RDY720962 RNU720936:RNU720962 RXQ720936:RXQ720962 SHM720936:SHM720962 SRI720936:SRI720962 TBE720936:TBE720962 TLA720936:TLA720962 TUW720936:TUW720962 UES720936:UES720962 UOO720936:UOO720962 UYK720936:UYK720962 VIG720936:VIG720962 VSC720936:VSC720962 WBY720936:WBY720962 WLU720936:WLU720962 WVQ720936:WVQ720962 I786472:I786498 JE786472:JE786498 TA786472:TA786498 ACW786472:ACW786498 AMS786472:AMS786498 AWO786472:AWO786498 BGK786472:BGK786498 BQG786472:BQG786498 CAC786472:CAC786498 CJY786472:CJY786498 CTU786472:CTU786498 DDQ786472:DDQ786498 DNM786472:DNM786498 DXI786472:DXI786498 EHE786472:EHE786498 ERA786472:ERA786498 FAW786472:FAW786498 FKS786472:FKS786498 FUO786472:FUO786498 GEK786472:GEK786498 GOG786472:GOG786498 GYC786472:GYC786498 HHY786472:HHY786498 HRU786472:HRU786498 IBQ786472:IBQ786498 ILM786472:ILM786498 IVI786472:IVI786498 JFE786472:JFE786498 JPA786472:JPA786498 JYW786472:JYW786498 KIS786472:KIS786498 KSO786472:KSO786498 LCK786472:LCK786498 LMG786472:LMG786498 LWC786472:LWC786498 MFY786472:MFY786498 MPU786472:MPU786498 MZQ786472:MZQ786498 NJM786472:NJM786498 NTI786472:NTI786498 ODE786472:ODE786498 ONA786472:ONA786498 OWW786472:OWW786498 PGS786472:PGS786498 PQO786472:PQO786498 QAK786472:QAK786498 QKG786472:QKG786498 QUC786472:QUC786498 RDY786472:RDY786498 RNU786472:RNU786498 RXQ786472:RXQ786498 SHM786472:SHM786498 SRI786472:SRI786498 TBE786472:TBE786498 TLA786472:TLA786498 TUW786472:TUW786498 UES786472:UES786498 UOO786472:UOO786498 UYK786472:UYK786498 VIG786472:VIG786498 VSC786472:VSC786498 WBY786472:WBY786498 WLU786472:WLU786498 WVQ786472:WVQ786498 I852008:I852034 JE852008:JE852034 TA852008:TA852034 ACW852008:ACW852034 AMS852008:AMS852034 AWO852008:AWO852034 BGK852008:BGK852034 BQG852008:BQG852034 CAC852008:CAC852034 CJY852008:CJY852034 CTU852008:CTU852034 DDQ852008:DDQ852034 DNM852008:DNM852034 DXI852008:DXI852034 EHE852008:EHE852034 ERA852008:ERA852034 FAW852008:FAW852034 FKS852008:FKS852034 FUO852008:FUO852034 GEK852008:GEK852034 GOG852008:GOG852034 GYC852008:GYC852034 HHY852008:HHY852034 HRU852008:HRU852034 IBQ852008:IBQ852034 ILM852008:ILM852034 IVI852008:IVI852034 JFE852008:JFE852034 JPA852008:JPA852034 JYW852008:JYW852034 KIS852008:KIS852034 KSO852008:KSO852034 LCK852008:LCK852034 LMG852008:LMG852034 LWC852008:LWC852034 MFY852008:MFY852034 MPU852008:MPU852034 MZQ852008:MZQ852034 NJM852008:NJM852034 NTI852008:NTI852034 ODE852008:ODE852034 ONA852008:ONA852034 OWW852008:OWW852034 PGS852008:PGS852034 PQO852008:PQO852034 QAK852008:QAK852034 QKG852008:QKG852034 QUC852008:QUC852034 RDY852008:RDY852034 RNU852008:RNU852034 RXQ852008:RXQ852034 SHM852008:SHM852034 SRI852008:SRI852034 TBE852008:TBE852034 TLA852008:TLA852034 TUW852008:TUW852034 UES852008:UES852034 UOO852008:UOO852034 UYK852008:UYK852034 VIG852008:VIG852034 VSC852008:VSC852034 WBY852008:WBY852034 WLU852008:WLU852034 WVQ852008:WVQ852034 I917544:I917570 JE917544:JE917570 TA917544:TA917570 ACW917544:ACW917570 AMS917544:AMS917570 AWO917544:AWO917570 BGK917544:BGK917570 BQG917544:BQG917570 CAC917544:CAC917570 CJY917544:CJY917570 CTU917544:CTU917570 DDQ917544:DDQ917570 DNM917544:DNM917570 DXI917544:DXI917570 EHE917544:EHE917570 ERA917544:ERA917570 FAW917544:FAW917570 FKS917544:FKS917570 FUO917544:FUO917570 GEK917544:GEK917570 GOG917544:GOG917570 GYC917544:GYC917570 HHY917544:HHY917570 HRU917544:HRU917570 IBQ917544:IBQ917570 ILM917544:ILM917570 IVI917544:IVI917570 JFE917544:JFE917570 JPA917544:JPA917570 JYW917544:JYW917570 KIS917544:KIS917570 KSO917544:KSO917570 LCK917544:LCK917570 LMG917544:LMG917570 LWC917544:LWC917570 MFY917544:MFY917570 MPU917544:MPU917570 MZQ917544:MZQ917570 NJM917544:NJM917570 NTI917544:NTI917570 ODE917544:ODE917570 ONA917544:ONA917570 OWW917544:OWW917570 PGS917544:PGS917570 PQO917544:PQO917570 QAK917544:QAK917570 QKG917544:QKG917570 QUC917544:QUC917570 RDY917544:RDY917570 RNU917544:RNU917570 RXQ917544:RXQ917570 SHM917544:SHM917570 SRI917544:SRI917570 TBE917544:TBE917570 TLA917544:TLA917570 TUW917544:TUW917570 UES917544:UES917570 UOO917544:UOO917570 UYK917544:UYK917570 VIG917544:VIG917570 VSC917544:VSC917570 WBY917544:WBY917570 WLU917544:WLU917570 WVQ917544:WVQ917570 I983080:I983106 JE983080:JE983106 TA983080:TA983106 ACW983080:ACW983106 AMS983080:AMS983106 AWO983080:AWO983106 BGK983080:BGK983106 BQG983080:BQG983106 CAC983080:CAC983106 CJY983080:CJY983106 CTU983080:CTU983106 DDQ983080:DDQ983106 DNM983080:DNM983106 DXI983080:DXI983106 EHE983080:EHE983106 ERA983080:ERA983106 FAW983080:FAW983106 FKS983080:FKS983106 FUO983080:FUO983106 GEK983080:GEK983106 GOG983080:GOG983106 GYC983080:GYC983106 HHY983080:HHY983106 HRU983080:HRU983106 IBQ983080:IBQ983106 ILM983080:ILM983106 IVI983080:IVI983106 JFE983080:JFE983106 JPA983080:JPA983106 JYW983080:JYW983106 KIS983080:KIS983106 KSO983080:KSO983106 LCK983080:LCK983106 LMG983080:LMG983106 LWC983080:LWC983106 MFY983080:MFY983106 MPU983080:MPU983106 MZQ983080:MZQ983106 NJM983080:NJM983106 NTI983080:NTI983106 ODE983080:ODE983106 ONA983080:ONA983106 OWW983080:OWW983106 PGS983080:PGS983106 PQO983080:PQO983106 QAK983080:QAK983106 QKG983080:QKG983106 QUC983080:QUC983106 RDY983080:RDY983106 RNU983080:RNU983106 RXQ983080:RXQ983106 SHM983080:SHM983106 SRI983080:SRI983106 TBE983080:TBE983106 TLA983080:TLA983106 TUW983080:TUW983106 UES983080:UES983106 UOO983080:UOO983106 UYK983080:UYK983106 VIG983080:VIG983106 VSC983080:VSC983106 WBY983080:WBY983106 WLU983080:WLU983106 WVQ983080:WVQ983106 I73:I99 JE73:JE99 TA73:TA99 ACW73:ACW99 AMS73:AMS99 AWO73:AWO99 BGK73:BGK99 BQG73:BQG99 CAC73:CAC99 CJY73:CJY99 CTU73:CTU99 DDQ73:DDQ99 DNM73:DNM99 DXI73:DXI99 EHE73:EHE99 ERA73:ERA99 FAW73:FAW99 FKS73:FKS99 FUO73:FUO99 GEK73:GEK99 GOG73:GOG99 GYC73:GYC99 HHY73:HHY99 HRU73:HRU99 IBQ73:IBQ99 ILM73:ILM99 IVI73:IVI99 JFE73:JFE99 JPA73:JPA99 JYW73:JYW99 KIS73:KIS99 KSO73:KSO99 LCK73:LCK99 LMG73:LMG99 LWC73:LWC99 MFY73:MFY99 MPU73:MPU99 MZQ73:MZQ99 NJM73:NJM99 NTI73:NTI99 ODE73:ODE99 ONA73:ONA99 OWW73:OWW99 PGS73:PGS99 PQO73:PQO99 QAK73:QAK99 QKG73:QKG99 QUC73:QUC99 RDY73:RDY99 RNU73:RNU99 RXQ73:RXQ99 SHM73:SHM99 SRI73:SRI99 TBE73:TBE99 TLA73:TLA99 TUW73:TUW99 UES73:UES99 UOO73:UOO99 UYK73:UYK99 VIG73:VIG99 VSC73:VSC99 WBY73:WBY99 WLU73:WLU99 WVQ73:WVQ99 I65609:I65635 JE65609:JE65635 TA65609:TA65635 ACW65609:ACW65635 AMS65609:AMS65635 AWO65609:AWO65635 BGK65609:BGK65635 BQG65609:BQG65635 CAC65609:CAC65635 CJY65609:CJY65635 CTU65609:CTU65635 DDQ65609:DDQ65635 DNM65609:DNM65635 DXI65609:DXI65635 EHE65609:EHE65635 ERA65609:ERA65635 FAW65609:FAW65635 FKS65609:FKS65635 FUO65609:FUO65635 GEK65609:GEK65635 GOG65609:GOG65635 GYC65609:GYC65635 HHY65609:HHY65635 HRU65609:HRU65635 IBQ65609:IBQ65635 ILM65609:ILM65635 IVI65609:IVI65635 JFE65609:JFE65635 JPA65609:JPA65635 JYW65609:JYW65635 KIS65609:KIS65635 KSO65609:KSO65635 LCK65609:LCK65635 LMG65609:LMG65635 LWC65609:LWC65635 MFY65609:MFY65635 MPU65609:MPU65635 MZQ65609:MZQ65635 NJM65609:NJM65635 NTI65609:NTI65635 ODE65609:ODE65635 ONA65609:ONA65635 OWW65609:OWW65635 PGS65609:PGS65635 PQO65609:PQO65635 QAK65609:QAK65635 QKG65609:QKG65635 QUC65609:QUC65635 RDY65609:RDY65635 RNU65609:RNU65635 RXQ65609:RXQ65635 SHM65609:SHM65635 SRI65609:SRI65635 TBE65609:TBE65635 TLA65609:TLA65635 TUW65609:TUW65635 UES65609:UES65635 UOO65609:UOO65635 UYK65609:UYK65635 VIG65609:VIG65635 VSC65609:VSC65635 WBY65609:WBY65635 WLU65609:WLU65635 WVQ65609:WVQ65635 I131145:I131171 JE131145:JE131171 TA131145:TA131171 ACW131145:ACW131171 AMS131145:AMS131171 AWO131145:AWO131171 BGK131145:BGK131171 BQG131145:BQG131171 CAC131145:CAC131171 CJY131145:CJY131171 CTU131145:CTU131171 DDQ131145:DDQ131171 DNM131145:DNM131171 DXI131145:DXI131171 EHE131145:EHE131171 ERA131145:ERA131171 FAW131145:FAW131171 FKS131145:FKS131171 FUO131145:FUO131171 GEK131145:GEK131171 GOG131145:GOG131171 GYC131145:GYC131171 HHY131145:HHY131171 HRU131145:HRU131171 IBQ131145:IBQ131171 ILM131145:ILM131171 IVI131145:IVI131171 JFE131145:JFE131171 JPA131145:JPA131171 JYW131145:JYW131171 KIS131145:KIS131171 KSO131145:KSO131171 LCK131145:LCK131171 LMG131145:LMG131171 LWC131145:LWC131171 MFY131145:MFY131171 MPU131145:MPU131171 MZQ131145:MZQ131171 NJM131145:NJM131171 NTI131145:NTI131171 ODE131145:ODE131171 ONA131145:ONA131171 OWW131145:OWW131171 PGS131145:PGS131171 PQO131145:PQO131171 QAK131145:QAK131171 QKG131145:QKG131171 QUC131145:QUC131171 RDY131145:RDY131171 RNU131145:RNU131171 RXQ131145:RXQ131171 SHM131145:SHM131171 SRI131145:SRI131171 TBE131145:TBE131171 TLA131145:TLA131171 TUW131145:TUW131171 UES131145:UES131171 UOO131145:UOO131171 UYK131145:UYK131171 VIG131145:VIG131171 VSC131145:VSC131171 WBY131145:WBY131171 WLU131145:WLU131171 WVQ131145:WVQ131171 I196681:I196707 JE196681:JE196707 TA196681:TA196707 ACW196681:ACW196707 AMS196681:AMS196707 AWO196681:AWO196707 BGK196681:BGK196707 BQG196681:BQG196707 CAC196681:CAC196707 CJY196681:CJY196707 CTU196681:CTU196707 DDQ196681:DDQ196707 DNM196681:DNM196707 DXI196681:DXI196707 EHE196681:EHE196707 ERA196681:ERA196707 FAW196681:FAW196707 FKS196681:FKS196707 FUO196681:FUO196707 GEK196681:GEK196707 GOG196681:GOG196707 GYC196681:GYC196707 HHY196681:HHY196707 HRU196681:HRU196707 IBQ196681:IBQ196707 ILM196681:ILM196707 IVI196681:IVI196707 JFE196681:JFE196707 JPA196681:JPA196707 JYW196681:JYW196707 KIS196681:KIS196707 KSO196681:KSO196707 LCK196681:LCK196707 LMG196681:LMG196707 LWC196681:LWC196707 MFY196681:MFY196707 MPU196681:MPU196707 MZQ196681:MZQ196707 NJM196681:NJM196707 NTI196681:NTI196707 ODE196681:ODE196707 ONA196681:ONA196707 OWW196681:OWW196707 PGS196681:PGS196707 PQO196681:PQO196707 QAK196681:QAK196707 QKG196681:QKG196707 QUC196681:QUC196707 RDY196681:RDY196707 RNU196681:RNU196707 RXQ196681:RXQ196707 SHM196681:SHM196707 SRI196681:SRI196707 TBE196681:TBE196707 TLA196681:TLA196707 TUW196681:TUW196707 UES196681:UES196707 UOO196681:UOO196707 UYK196681:UYK196707 VIG196681:VIG196707 VSC196681:VSC196707 WBY196681:WBY196707 WLU196681:WLU196707 WVQ196681:WVQ196707 I262217:I262243 JE262217:JE262243 TA262217:TA262243 ACW262217:ACW262243 AMS262217:AMS262243 AWO262217:AWO262243 BGK262217:BGK262243 BQG262217:BQG262243 CAC262217:CAC262243 CJY262217:CJY262243 CTU262217:CTU262243 DDQ262217:DDQ262243 DNM262217:DNM262243 DXI262217:DXI262243 EHE262217:EHE262243 ERA262217:ERA262243 FAW262217:FAW262243 FKS262217:FKS262243 FUO262217:FUO262243 GEK262217:GEK262243 GOG262217:GOG262243 GYC262217:GYC262243 HHY262217:HHY262243 HRU262217:HRU262243 IBQ262217:IBQ262243 ILM262217:ILM262243 IVI262217:IVI262243 JFE262217:JFE262243 JPA262217:JPA262243 JYW262217:JYW262243 KIS262217:KIS262243 KSO262217:KSO262243 LCK262217:LCK262243 LMG262217:LMG262243 LWC262217:LWC262243 MFY262217:MFY262243 MPU262217:MPU262243 MZQ262217:MZQ262243 NJM262217:NJM262243 NTI262217:NTI262243 ODE262217:ODE262243 ONA262217:ONA262243 OWW262217:OWW262243 PGS262217:PGS262243 PQO262217:PQO262243 QAK262217:QAK262243 QKG262217:QKG262243 QUC262217:QUC262243 RDY262217:RDY262243 RNU262217:RNU262243 RXQ262217:RXQ262243 SHM262217:SHM262243 SRI262217:SRI262243 TBE262217:TBE262243 TLA262217:TLA262243 TUW262217:TUW262243 UES262217:UES262243 UOO262217:UOO262243 UYK262217:UYK262243 VIG262217:VIG262243 VSC262217:VSC262243 WBY262217:WBY262243 WLU262217:WLU262243 WVQ262217:WVQ262243 I327753:I327779 JE327753:JE327779 TA327753:TA327779 ACW327753:ACW327779 AMS327753:AMS327779 AWO327753:AWO327779 BGK327753:BGK327779 BQG327753:BQG327779 CAC327753:CAC327779 CJY327753:CJY327779 CTU327753:CTU327779 DDQ327753:DDQ327779 DNM327753:DNM327779 DXI327753:DXI327779 EHE327753:EHE327779 ERA327753:ERA327779 FAW327753:FAW327779 FKS327753:FKS327779 FUO327753:FUO327779 GEK327753:GEK327779 GOG327753:GOG327779 GYC327753:GYC327779 HHY327753:HHY327779 HRU327753:HRU327779 IBQ327753:IBQ327779 ILM327753:ILM327779 IVI327753:IVI327779 JFE327753:JFE327779 JPA327753:JPA327779 JYW327753:JYW327779 KIS327753:KIS327779 KSO327753:KSO327779 LCK327753:LCK327779 LMG327753:LMG327779 LWC327753:LWC327779 MFY327753:MFY327779 MPU327753:MPU327779 MZQ327753:MZQ327779 NJM327753:NJM327779 NTI327753:NTI327779 ODE327753:ODE327779 ONA327753:ONA327779 OWW327753:OWW327779 PGS327753:PGS327779 PQO327753:PQO327779 QAK327753:QAK327779 QKG327753:QKG327779 QUC327753:QUC327779 RDY327753:RDY327779 RNU327753:RNU327779 RXQ327753:RXQ327779 SHM327753:SHM327779 SRI327753:SRI327779 TBE327753:TBE327779 TLA327753:TLA327779 TUW327753:TUW327779 UES327753:UES327779 UOO327753:UOO327779 UYK327753:UYK327779 VIG327753:VIG327779 VSC327753:VSC327779 WBY327753:WBY327779 WLU327753:WLU327779 WVQ327753:WVQ327779 I393289:I393315 JE393289:JE393315 TA393289:TA393315 ACW393289:ACW393315 AMS393289:AMS393315 AWO393289:AWO393315 BGK393289:BGK393315 BQG393289:BQG393315 CAC393289:CAC393315 CJY393289:CJY393315 CTU393289:CTU393315 DDQ393289:DDQ393315 DNM393289:DNM393315 DXI393289:DXI393315 EHE393289:EHE393315 ERA393289:ERA393315 FAW393289:FAW393315 FKS393289:FKS393315 FUO393289:FUO393315 GEK393289:GEK393315 GOG393289:GOG393315 GYC393289:GYC393315 HHY393289:HHY393315 HRU393289:HRU393315 IBQ393289:IBQ393315 ILM393289:ILM393315 IVI393289:IVI393315 JFE393289:JFE393315 JPA393289:JPA393315 JYW393289:JYW393315 KIS393289:KIS393315 KSO393289:KSO393315 LCK393289:LCK393315 LMG393289:LMG393315 LWC393289:LWC393315 MFY393289:MFY393315 MPU393289:MPU393315 MZQ393289:MZQ393315 NJM393289:NJM393315 NTI393289:NTI393315 ODE393289:ODE393315 ONA393289:ONA393315 OWW393289:OWW393315 PGS393289:PGS393315 PQO393289:PQO393315 QAK393289:QAK393315 QKG393289:QKG393315 QUC393289:QUC393315 RDY393289:RDY393315 RNU393289:RNU393315 RXQ393289:RXQ393315 SHM393289:SHM393315 SRI393289:SRI393315 TBE393289:TBE393315 TLA393289:TLA393315 TUW393289:TUW393315 UES393289:UES393315 UOO393289:UOO393315 UYK393289:UYK393315 VIG393289:VIG393315 VSC393289:VSC393315 WBY393289:WBY393315 WLU393289:WLU393315 WVQ393289:WVQ393315 I458825:I458851 JE458825:JE458851 TA458825:TA458851 ACW458825:ACW458851 AMS458825:AMS458851 AWO458825:AWO458851 BGK458825:BGK458851 BQG458825:BQG458851 CAC458825:CAC458851 CJY458825:CJY458851 CTU458825:CTU458851 DDQ458825:DDQ458851 DNM458825:DNM458851 DXI458825:DXI458851 EHE458825:EHE458851 ERA458825:ERA458851 FAW458825:FAW458851 FKS458825:FKS458851 FUO458825:FUO458851 GEK458825:GEK458851 GOG458825:GOG458851 GYC458825:GYC458851 HHY458825:HHY458851 HRU458825:HRU458851 IBQ458825:IBQ458851 ILM458825:ILM458851 IVI458825:IVI458851 JFE458825:JFE458851 JPA458825:JPA458851 JYW458825:JYW458851 KIS458825:KIS458851 KSO458825:KSO458851 LCK458825:LCK458851 LMG458825:LMG458851 LWC458825:LWC458851 MFY458825:MFY458851 MPU458825:MPU458851 MZQ458825:MZQ458851 NJM458825:NJM458851 NTI458825:NTI458851 ODE458825:ODE458851 ONA458825:ONA458851 OWW458825:OWW458851 PGS458825:PGS458851 PQO458825:PQO458851 QAK458825:QAK458851 QKG458825:QKG458851 QUC458825:QUC458851 RDY458825:RDY458851 RNU458825:RNU458851 RXQ458825:RXQ458851 SHM458825:SHM458851 SRI458825:SRI458851 TBE458825:TBE458851 TLA458825:TLA458851 TUW458825:TUW458851 UES458825:UES458851 UOO458825:UOO458851 UYK458825:UYK458851 VIG458825:VIG458851 VSC458825:VSC458851 WBY458825:WBY458851 WLU458825:WLU458851 WVQ458825:WVQ458851 I524361:I524387 JE524361:JE524387 TA524361:TA524387 ACW524361:ACW524387 AMS524361:AMS524387 AWO524361:AWO524387 BGK524361:BGK524387 BQG524361:BQG524387 CAC524361:CAC524387 CJY524361:CJY524387 CTU524361:CTU524387 DDQ524361:DDQ524387 DNM524361:DNM524387 DXI524361:DXI524387 EHE524361:EHE524387 ERA524361:ERA524387 FAW524361:FAW524387 FKS524361:FKS524387 FUO524361:FUO524387 GEK524361:GEK524387 GOG524361:GOG524387 GYC524361:GYC524387 HHY524361:HHY524387 HRU524361:HRU524387 IBQ524361:IBQ524387 ILM524361:ILM524387 IVI524361:IVI524387 JFE524361:JFE524387 JPA524361:JPA524387 JYW524361:JYW524387 KIS524361:KIS524387 KSO524361:KSO524387 LCK524361:LCK524387 LMG524361:LMG524387 LWC524361:LWC524387 MFY524361:MFY524387 MPU524361:MPU524387 MZQ524361:MZQ524387 NJM524361:NJM524387 NTI524361:NTI524387 ODE524361:ODE524387 ONA524361:ONA524387 OWW524361:OWW524387 PGS524361:PGS524387 PQO524361:PQO524387 QAK524361:QAK524387 QKG524361:QKG524387 QUC524361:QUC524387 RDY524361:RDY524387 RNU524361:RNU524387 RXQ524361:RXQ524387 SHM524361:SHM524387 SRI524361:SRI524387 TBE524361:TBE524387 TLA524361:TLA524387 TUW524361:TUW524387 UES524361:UES524387 UOO524361:UOO524387 UYK524361:UYK524387 VIG524361:VIG524387 VSC524361:VSC524387 WBY524361:WBY524387 WLU524361:WLU524387 WVQ524361:WVQ524387 I589897:I589923 JE589897:JE589923 TA589897:TA589923 ACW589897:ACW589923 AMS589897:AMS589923 AWO589897:AWO589923 BGK589897:BGK589923 BQG589897:BQG589923 CAC589897:CAC589923 CJY589897:CJY589923 CTU589897:CTU589923 DDQ589897:DDQ589923 DNM589897:DNM589923 DXI589897:DXI589923 EHE589897:EHE589923 ERA589897:ERA589923 FAW589897:FAW589923 FKS589897:FKS589923 FUO589897:FUO589923 GEK589897:GEK589923 GOG589897:GOG589923 GYC589897:GYC589923 HHY589897:HHY589923 HRU589897:HRU589923 IBQ589897:IBQ589923 ILM589897:ILM589923 IVI589897:IVI589923 JFE589897:JFE589923 JPA589897:JPA589923 JYW589897:JYW589923 KIS589897:KIS589923 KSO589897:KSO589923 LCK589897:LCK589923 LMG589897:LMG589923 LWC589897:LWC589923 MFY589897:MFY589923 MPU589897:MPU589923 MZQ589897:MZQ589923 NJM589897:NJM589923 NTI589897:NTI589923 ODE589897:ODE589923 ONA589897:ONA589923 OWW589897:OWW589923 PGS589897:PGS589923 PQO589897:PQO589923 QAK589897:QAK589923 QKG589897:QKG589923 QUC589897:QUC589923 RDY589897:RDY589923 RNU589897:RNU589923 RXQ589897:RXQ589923 SHM589897:SHM589923 SRI589897:SRI589923 TBE589897:TBE589923 TLA589897:TLA589923 TUW589897:TUW589923 UES589897:UES589923 UOO589897:UOO589923 UYK589897:UYK589923 VIG589897:VIG589923 VSC589897:VSC589923 WBY589897:WBY589923 WLU589897:WLU589923 WVQ589897:WVQ589923 I655433:I655459 JE655433:JE655459 TA655433:TA655459 ACW655433:ACW655459 AMS655433:AMS655459 AWO655433:AWO655459 BGK655433:BGK655459 BQG655433:BQG655459 CAC655433:CAC655459 CJY655433:CJY655459 CTU655433:CTU655459 DDQ655433:DDQ655459 DNM655433:DNM655459 DXI655433:DXI655459 EHE655433:EHE655459 ERA655433:ERA655459 FAW655433:FAW655459 FKS655433:FKS655459 FUO655433:FUO655459 GEK655433:GEK655459 GOG655433:GOG655459 GYC655433:GYC655459 HHY655433:HHY655459 HRU655433:HRU655459 IBQ655433:IBQ655459 ILM655433:ILM655459 IVI655433:IVI655459 JFE655433:JFE655459 JPA655433:JPA655459 JYW655433:JYW655459 KIS655433:KIS655459 KSO655433:KSO655459 LCK655433:LCK655459 LMG655433:LMG655459 LWC655433:LWC655459 MFY655433:MFY655459 MPU655433:MPU655459 MZQ655433:MZQ655459 NJM655433:NJM655459 NTI655433:NTI655459 ODE655433:ODE655459 ONA655433:ONA655459 OWW655433:OWW655459 PGS655433:PGS655459 PQO655433:PQO655459 QAK655433:QAK655459 QKG655433:QKG655459 QUC655433:QUC655459 RDY655433:RDY655459 RNU655433:RNU655459 RXQ655433:RXQ655459 SHM655433:SHM655459 SRI655433:SRI655459 TBE655433:TBE655459 TLA655433:TLA655459 TUW655433:TUW655459 UES655433:UES655459 UOO655433:UOO655459 UYK655433:UYK655459 VIG655433:VIG655459 VSC655433:VSC655459 WBY655433:WBY655459 WLU655433:WLU655459 WVQ655433:WVQ655459 I720969:I720995 JE720969:JE720995 TA720969:TA720995 ACW720969:ACW720995 AMS720969:AMS720995 AWO720969:AWO720995 BGK720969:BGK720995 BQG720969:BQG720995 CAC720969:CAC720995 CJY720969:CJY720995 CTU720969:CTU720995 DDQ720969:DDQ720995 DNM720969:DNM720995 DXI720969:DXI720995 EHE720969:EHE720995 ERA720969:ERA720995 FAW720969:FAW720995 FKS720969:FKS720995 FUO720969:FUO720995 GEK720969:GEK720995 GOG720969:GOG720995 GYC720969:GYC720995 HHY720969:HHY720995 HRU720969:HRU720995 IBQ720969:IBQ720995 ILM720969:ILM720995 IVI720969:IVI720995 JFE720969:JFE720995 JPA720969:JPA720995 JYW720969:JYW720995 KIS720969:KIS720995 KSO720969:KSO720995 LCK720969:LCK720995 LMG720969:LMG720995 LWC720969:LWC720995 MFY720969:MFY720995 MPU720969:MPU720995 MZQ720969:MZQ720995 NJM720969:NJM720995 NTI720969:NTI720995 ODE720969:ODE720995 ONA720969:ONA720995 OWW720969:OWW720995 PGS720969:PGS720995 PQO720969:PQO720995 QAK720969:QAK720995 QKG720969:QKG720995 QUC720969:QUC720995 RDY720969:RDY720995 RNU720969:RNU720995 RXQ720969:RXQ720995 SHM720969:SHM720995 SRI720969:SRI720995 TBE720969:TBE720995 TLA720969:TLA720995 TUW720969:TUW720995 UES720969:UES720995 UOO720969:UOO720995 UYK720969:UYK720995 VIG720969:VIG720995 VSC720969:VSC720995 WBY720969:WBY720995 WLU720969:WLU720995 WVQ720969:WVQ720995 I786505:I786531 JE786505:JE786531 TA786505:TA786531 ACW786505:ACW786531 AMS786505:AMS786531 AWO786505:AWO786531 BGK786505:BGK786531 BQG786505:BQG786531 CAC786505:CAC786531 CJY786505:CJY786531 CTU786505:CTU786531 DDQ786505:DDQ786531 DNM786505:DNM786531 DXI786505:DXI786531 EHE786505:EHE786531 ERA786505:ERA786531 FAW786505:FAW786531 FKS786505:FKS786531 FUO786505:FUO786531 GEK786505:GEK786531 GOG786505:GOG786531 GYC786505:GYC786531 HHY786505:HHY786531 HRU786505:HRU786531 IBQ786505:IBQ786531 ILM786505:ILM786531 IVI786505:IVI786531 JFE786505:JFE786531 JPA786505:JPA786531 JYW786505:JYW786531 KIS786505:KIS786531 KSO786505:KSO786531 LCK786505:LCK786531 LMG786505:LMG786531 LWC786505:LWC786531 MFY786505:MFY786531 MPU786505:MPU786531 MZQ786505:MZQ786531 NJM786505:NJM786531 NTI786505:NTI786531 ODE786505:ODE786531 ONA786505:ONA786531 OWW786505:OWW786531 PGS786505:PGS786531 PQO786505:PQO786531 QAK786505:QAK786531 QKG786505:QKG786531 QUC786505:QUC786531 RDY786505:RDY786531 RNU786505:RNU786531 RXQ786505:RXQ786531 SHM786505:SHM786531 SRI786505:SRI786531 TBE786505:TBE786531 TLA786505:TLA786531 TUW786505:TUW786531 UES786505:UES786531 UOO786505:UOO786531 UYK786505:UYK786531 VIG786505:VIG786531 VSC786505:VSC786531 WBY786505:WBY786531 WLU786505:WLU786531 WVQ786505:WVQ786531 I852041:I852067 JE852041:JE852067 TA852041:TA852067 ACW852041:ACW852067 AMS852041:AMS852067 AWO852041:AWO852067 BGK852041:BGK852067 BQG852041:BQG852067 CAC852041:CAC852067 CJY852041:CJY852067 CTU852041:CTU852067 DDQ852041:DDQ852067 DNM852041:DNM852067 DXI852041:DXI852067 EHE852041:EHE852067 ERA852041:ERA852067 FAW852041:FAW852067 FKS852041:FKS852067 FUO852041:FUO852067 GEK852041:GEK852067 GOG852041:GOG852067 GYC852041:GYC852067 HHY852041:HHY852067 HRU852041:HRU852067 IBQ852041:IBQ852067 ILM852041:ILM852067 IVI852041:IVI852067 JFE852041:JFE852067 JPA852041:JPA852067 JYW852041:JYW852067 KIS852041:KIS852067 KSO852041:KSO852067 LCK852041:LCK852067 LMG852041:LMG852067 LWC852041:LWC852067 MFY852041:MFY852067 MPU852041:MPU852067 MZQ852041:MZQ852067 NJM852041:NJM852067 NTI852041:NTI852067 ODE852041:ODE852067 ONA852041:ONA852067 OWW852041:OWW852067 PGS852041:PGS852067 PQO852041:PQO852067 QAK852041:QAK852067 QKG852041:QKG852067 QUC852041:QUC852067 RDY852041:RDY852067 RNU852041:RNU852067 RXQ852041:RXQ852067 SHM852041:SHM852067 SRI852041:SRI852067 TBE852041:TBE852067 TLA852041:TLA852067 TUW852041:TUW852067 UES852041:UES852067 UOO852041:UOO852067 UYK852041:UYK852067 VIG852041:VIG852067 VSC852041:VSC852067 WBY852041:WBY852067 WLU852041:WLU852067 WVQ852041:WVQ852067 I917577:I917603 JE917577:JE917603 TA917577:TA917603 ACW917577:ACW917603 AMS917577:AMS917603 AWO917577:AWO917603 BGK917577:BGK917603 BQG917577:BQG917603 CAC917577:CAC917603 CJY917577:CJY917603 CTU917577:CTU917603 DDQ917577:DDQ917603 DNM917577:DNM917603 DXI917577:DXI917603 EHE917577:EHE917603 ERA917577:ERA917603 FAW917577:FAW917603 FKS917577:FKS917603 FUO917577:FUO917603 GEK917577:GEK917603 GOG917577:GOG917603 GYC917577:GYC917603 HHY917577:HHY917603 HRU917577:HRU917603 IBQ917577:IBQ917603 ILM917577:ILM917603 IVI917577:IVI917603 JFE917577:JFE917603 JPA917577:JPA917603 JYW917577:JYW917603 KIS917577:KIS917603 KSO917577:KSO917603 LCK917577:LCK917603 LMG917577:LMG917603 LWC917577:LWC917603 MFY917577:MFY917603 MPU917577:MPU917603 MZQ917577:MZQ917603 NJM917577:NJM917603 NTI917577:NTI917603 ODE917577:ODE917603 ONA917577:ONA917603 OWW917577:OWW917603 PGS917577:PGS917603 PQO917577:PQO917603 QAK917577:QAK917603 QKG917577:QKG917603 QUC917577:QUC917603 RDY917577:RDY917603 RNU917577:RNU917603 RXQ917577:RXQ917603 SHM917577:SHM917603 SRI917577:SRI917603 TBE917577:TBE917603 TLA917577:TLA917603 TUW917577:TUW917603 UES917577:UES917603 UOO917577:UOO917603 UYK917577:UYK917603 VIG917577:VIG917603 VSC917577:VSC917603 WBY917577:WBY917603 WLU917577:WLU917603 WVQ917577:WVQ917603 I983113:I983139 JE983113:JE983139 TA983113:TA983139 ACW983113:ACW983139 AMS983113:AMS983139 AWO983113:AWO983139 BGK983113:BGK983139 BQG983113:BQG983139 CAC983113:CAC983139 CJY983113:CJY983139 CTU983113:CTU983139 DDQ983113:DDQ983139 DNM983113:DNM983139 DXI983113:DXI983139 EHE983113:EHE983139 ERA983113:ERA983139 FAW983113:FAW983139 FKS983113:FKS983139 FUO983113:FUO983139 GEK983113:GEK983139 GOG983113:GOG983139 GYC983113:GYC983139 HHY983113:HHY983139 HRU983113:HRU983139 IBQ983113:IBQ983139 ILM983113:ILM983139 IVI983113:IVI983139 JFE983113:JFE983139 JPA983113:JPA983139 JYW983113:JYW983139 KIS983113:KIS983139 KSO983113:KSO983139 LCK983113:LCK983139 LMG983113:LMG983139 LWC983113:LWC983139 MFY983113:MFY983139 MPU983113:MPU983139 MZQ983113:MZQ983139 NJM983113:NJM983139 NTI983113:NTI983139 ODE983113:ODE983139 ONA983113:ONA983139 OWW983113:OWW983139 PGS983113:PGS983139 PQO983113:PQO983139 QAK983113:QAK983139 QKG983113:QKG983139 QUC983113:QUC983139 RDY983113:RDY983139 RNU983113:RNU983139 RXQ983113:RXQ983139 SHM983113:SHM983139 SRI983113:SRI983139 TBE983113:TBE983139 TLA983113:TLA983139 TUW983113:TUW983139 UES983113:UES983139 UOO983113:UOO983139 UYK983113:UYK983139 VIG983113:VIG983139 VSC983113:VSC983139 WBY983113:WBY983139 WLU983113:WLU983139 WVQ983113:WVQ983139 I106:I132 JE106:JE132 TA106:TA132 ACW106:ACW132 AMS106:AMS132 AWO106:AWO132 BGK106:BGK132 BQG106:BQG132 CAC106:CAC132 CJY106:CJY132 CTU106:CTU132 DDQ106:DDQ132 DNM106:DNM132 DXI106:DXI132 EHE106:EHE132 ERA106:ERA132 FAW106:FAW132 FKS106:FKS132 FUO106:FUO132 GEK106:GEK132 GOG106:GOG132 GYC106:GYC132 HHY106:HHY132 HRU106:HRU132 IBQ106:IBQ132 ILM106:ILM132 IVI106:IVI132 JFE106:JFE132 JPA106:JPA132 JYW106:JYW132 KIS106:KIS132 KSO106:KSO132 LCK106:LCK132 LMG106:LMG132 LWC106:LWC132 MFY106:MFY132 MPU106:MPU132 MZQ106:MZQ132 NJM106:NJM132 NTI106:NTI132 ODE106:ODE132 ONA106:ONA132 OWW106:OWW132 PGS106:PGS132 PQO106:PQO132 QAK106:QAK132 QKG106:QKG132 QUC106:QUC132 RDY106:RDY132 RNU106:RNU132 RXQ106:RXQ132 SHM106:SHM132 SRI106:SRI132 TBE106:TBE132 TLA106:TLA132 TUW106:TUW132 UES106:UES132 UOO106:UOO132 UYK106:UYK132 VIG106:VIG132 VSC106:VSC132 WBY106:WBY132 WLU106:WLU132 WVQ106:WVQ132 I65642:I65668 JE65642:JE65668 TA65642:TA65668 ACW65642:ACW65668 AMS65642:AMS65668 AWO65642:AWO65668 BGK65642:BGK65668 BQG65642:BQG65668 CAC65642:CAC65668 CJY65642:CJY65668 CTU65642:CTU65668 DDQ65642:DDQ65668 DNM65642:DNM65668 DXI65642:DXI65668 EHE65642:EHE65668 ERA65642:ERA65668 FAW65642:FAW65668 FKS65642:FKS65668 FUO65642:FUO65668 GEK65642:GEK65668 GOG65642:GOG65668 GYC65642:GYC65668 HHY65642:HHY65668 HRU65642:HRU65668 IBQ65642:IBQ65668 ILM65642:ILM65668 IVI65642:IVI65668 JFE65642:JFE65668 JPA65642:JPA65668 JYW65642:JYW65668 KIS65642:KIS65668 KSO65642:KSO65668 LCK65642:LCK65668 LMG65642:LMG65668 LWC65642:LWC65668 MFY65642:MFY65668 MPU65642:MPU65668 MZQ65642:MZQ65668 NJM65642:NJM65668 NTI65642:NTI65668 ODE65642:ODE65668 ONA65642:ONA65668 OWW65642:OWW65668 PGS65642:PGS65668 PQO65642:PQO65668 QAK65642:QAK65668 QKG65642:QKG65668 QUC65642:QUC65668 RDY65642:RDY65668 RNU65642:RNU65668 RXQ65642:RXQ65668 SHM65642:SHM65668 SRI65642:SRI65668 TBE65642:TBE65668 TLA65642:TLA65668 TUW65642:TUW65668 UES65642:UES65668 UOO65642:UOO65668 UYK65642:UYK65668 VIG65642:VIG65668 VSC65642:VSC65668 WBY65642:WBY65668 WLU65642:WLU65668 WVQ65642:WVQ65668 I131178:I131204 JE131178:JE131204 TA131178:TA131204 ACW131178:ACW131204 AMS131178:AMS131204 AWO131178:AWO131204 BGK131178:BGK131204 BQG131178:BQG131204 CAC131178:CAC131204 CJY131178:CJY131204 CTU131178:CTU131204 DDQ131178:DDQ131204 DNM131178:DNM131204 DXI131178:DXI131204 EHE131178:EHE131204 ERA131178:ERA131204 FAW131178:FAW131204 FKS131178:FKS131204 FUO131178:FUO131204 GEK131178:GEK131204 GOG131178:GOG131204 GYC131178:GYC131204 HHY131178:HHY131204 HRU131178:HRU131204 IBQ131178:IBQ131204 ILM131178:ILM131204 IVI131178:IVI131204 JFE131178:JFE131204 JPA131178:JPA131204 JYW131178:JYW131204 KIS131178:KIS131204 KSO131178:KSO131204 LCK131178:LCK131204 LMG131178:LMG131204 LWC131178:LWC131204 MFY131178:MFY131204 MPU131178:MPU131204 MZQ131178:MZQ131204 NJM131178:NJM131204 NTI131178:NTI131204 ODE131178:ODE131204 ONA131178:ONA131204 OWW131178:OWW131204 PGS131178:PGS131204 PQO131178:PQO131204 QAK131178:QAK131204 QKG131178:QKG131204 QUC131178:QUC131204 RDY131178:RDY131204 RNU131178:RNU131204 RXQ131178:RXQ131204 SHM131178:SHM131204 SRI131178:SRI131204 TBE131178:TBE131204 TLA131178:TLA131204 TUW131178:TUW131204 UES131178:UES131204 UOO131178:UOO131204 UYK131178:UYK131204 VIG131178:VIG131204 VSC131178:VSC131204 WBY131178:WBY131204 WLU131178:WLU131204 WVQ131178:WVQ131204 I196714:I196740 JE196714:JE196740 TA196714:TA196740 ACW196714:ACW196740 AMS196714:AMS196740 AWO196714:AWO196740 BGK196714:BGK196740 BQG196714:BQG196740 CAC196714:CAC196740 CJY196714:CJY196740 CTU196714:CTU196740 DDQ196714:DDQ196740 DNM196714:DNM196740 DXI196714:DXI196740 EHE196714:EHE196740 ERA196714:ERA196740 FAW196714:FAW196740 FKS196714:FKS196740 FUO196714:FUO196740 GEK196714:GEK196740 GOG196714:GOG196740 GYC196714:GYC196740 HHY196714:HHY196740 HRU196714:HRU196740 IBQ196714:IBQ196740 ILM196714:ILM196740 IVI196714:IVI196740 JFE196714:JFE196740 JPA196714:JPA196740 JYW196714:JYW196740 KIS196714:KIS196740 KSO196714:KSO196740 LCK196714:LCK196740 LMG196714:LMG196740 LWC196714:LWC196740 MFY196714:MFY196740 MPU196714:MPU196740 MZQ196714:MZQ196740 NJM196714:NJM196740 NTI196714:NTI196740 ODE196714:ODE196740 ONA196714:ONA196740 OWW196714:OWW196740 PGS196714:PGS196740 PQO196714:PQO196740 QAK196714:QAK196740 QKG196714:QKG196740 QUC196714:QUC196740 RDY196714:RDY196740 RNU196714:RNU196740 RXQ196714:RXQ196740 SHM196714:SHM196740 SRI196714:SRI196740 TBE196714:TBE196740 TLA196714:TLA196740 TUW196714:TUW196740 UES196714:UES196740 UOO196714:UOO196740 UYK196714:UYK196740 VIG196714:VIG196740 VSC196714:VSC196740 WBY196714:WBY196740 WLU196714:WLU196740 WVQ196714:WVQ196740 I262250:I262276 JE262250:JE262276 TA262250:TA262276 ACW262250:ACW262276 AMS262250:AMS262276 AWO262250:AWO262276 BGK262250:BGK262276 BQG262250:BQG262276 CAC262250:CAC262276 CJY262250:CJY262276 CTU262250:CTU262276 DDQ262250:DDQ262276 DNM262250:DNM262276 DXI262250:DXI262276 EHE262250:EHE262276 ERA262250:ERA262276 FAW262250:FAW262276 FKS262250:FKS262276 FUO262250:FUO262276 GEK262250:GEK262276 GOG262250:GOG262276 GYC262250:GYC262276 HHY262250:HHY262276 HRU262250:HRU262276 IBQ262250:IBQ262276 ILM262250:ILM262276 IVI262250:IVI262276 JFE262250:JFE262276 JPA262250:JPA262276 JYW262250:JYW262276 KIS262250:KIS262276 KSO262250:KSO262276 LCK262250:LCK262276 LMG262250:LMG262276 LWC262250:LWC262276 MFY262250:MFY262276 MPU262250:MPU262276 MZQ262250:MZQ262276 NJM262250:NJM262276 NTI262250:NTI262276 ODE262250:ODE262276 ONA262250:ONA262276 OWW262250:OWW262276 PGS262250:PGS262276 PQO262250:PQO262276 QAK262250:QAK262276 QKG262250:QKG262276 QUC262250:QUC262276 RDY262250:RDY262276 RNU262250:RNU262276 RXQ262250:RXQ262276 SHM262250:SHM262276 SRI262250:SRI262276 TBE262250:TBE262276 TLA262250:TLA262276 TUW262250:TUW262276 UES262250:UES262276 UOO262250:UOO262276 UYK262250:UYK262276 VIG262250:VIG262276 VSC262250:VSC262276 WBY262250:WBY262276 WLU262250:WLU262276 WVQ262250:WVQ262276 I327786:I327812 JE327786:JE327812 TA327786:TA327812 ACW327786:ACW327812 AMS327786:AMS327812 AWO327786:AWO327812 BGK327786:BGK327812 BQG327786:BQG327812 CAC327786:CAC327812 CJY327786:CJY327812 CTU327786:CTU327812 DDQ327786:DDQ327812 DNM327786:DNM327812 DXI327786:DXI327812 EHE327786:EHE327812 ERA327786:ERA327812 FAW327786:FAW327812 FKS327786:FKS327812 FUO327786:FUO327812 GEK327786:GEK327812 GOG327786:GOG327812 GYC327786:GYC327812 HHY327786:HHY327812 HRU327786:HRU327812 IBQ327786:IBQ327812 ILM327786:ILM327812 IVI327786:IVI327812 JFE327786:JFE327812 JPA327786:JPA327812 JYW327786:JYW327812 KIS327786:KIS327812 KSO327786:KSO327812 LCK327786:LCK327812 LMG327786:LMG327812 LWC327786:LWC327812 MFY327786:MFY327812 MPU327786:MPU327812 MZQ327786:MZQ327812 NJM327786:NJM327812 NTI327786:NTI327812 ODE327786:ODE327812 ONA327786:ONA327812 OWW327786:OWW327812 PGS327786:PGS327812 PQO327786:PQO327812 QAK327786:QAK327812 QKG327786:QKG327812 QUC327786:QUC327812 RDY327786:RDY327812 RNU327786:RNU327812 RXQ327786:RXQ327812 SHM327786:SHM327812 SRI327786:SRI327812 TBE327786:TBE327812 TLA327786:TLA327812 TUW327786:TUW327812 UES327786:UES327812 UOO327786:UOO327812 UYK327786:UYK327812 VIG327786:VIG327812 VSC327786:VSC327812 WBY327786:WBY327812 WLU327786:WLU327812 WVQ327786:WVQ327812 I393322:I393348 JE393322:JE393348 TA393322:TA393348 ACW393322:ACW393348 AMS393322:AMS393348 AWO393322:AWO393348 BGK393322:BGK393348 BQG393322:BQG393348 CAC393322:CAC393348 CJY393322:CJY393348 CTU393322:CTU393348 DDQ393322:DDQ393348 DNM393322:DNM393348 DXI393322:DXI393348 EHE393322:EHE393348 ERA393322:ERA393348 FAW393322:FAW393348 FKS393322:FKS393348 FUO393322:FUO393348 GEK393322:GEK393348 GOG393322:GOG393348 GYC393322:GYC393348 HHY393322:HHY393348 HRU393322:HRU393348 IBQ393322:IBQ393348 ILM393322:ILM393348 IVI393322:IVI393348 JFE393322:JFE393348 JPA393322:JPA393348 JYW393322:JYW393348 KIS393322:KIS393348 KSO393322:KSO393348 LCK393322:LCK393348 LMG393322:LMG393348 LWC393322:LWC393348 MFY393322:MFY393348 MPU393322:MPU393348 MZQ393322:MZQ393348 NJM393322:NJM393348 NTI393322:NTI393348 ODE393322:ODE393348 ONA393322:ONA393348 OWW393322:OWW393348 PGS393322:PGS393348 PQO393322:PQO393348 QAK393322:QAK393348 QKG393322:QKG393348 QUC393322:QUC393348 RDY393322:RDY393348 RNU393322:RNU393348 RXQ393322:RXQ393348 SHM393322:SHM393348 SRI393322:SRI393348 TBE393322:TBE393348 TLA393322:TLA393348 TUW393322:TUW393348 UES393322:UES393348 UOO393322:UOO393348 UYK393322:UYK393348 VIG393322:VIG393348 VSC393322:VSC393348 WBY393322:WBY393348 WLU393322:WLU393348 WVQ393322:WVQ393348 I458858:I458884 JE458858:JE458884 TA458858:TA458884 ACW458858:ACW458884 AMS458858:AMS458884 AWO458858:AWO458884 BGK458858:BGK458884 BQG458858:BQG458884 CAC458858:CAC458884 CJY458858:CJY458884 CTU458858:CTU458884 DDQ458858:DDQ458884 DNM458858:DNM458884 DXI458858:DXI458884 EHE458858:EHE458884 ERA458858:ERA458884 FAW458858:FAW458884 FKS458858:FKS458884 FUO458858:FUO458884 GEK458858:GEK458884 GOG458858:GOG458884 GYC458858:GYC458884 HHY458858:HHY458884 HRU458858:HRU458884 IBQ458858:IBQ458884 ILM458858:ILM458884 IVI458858:IVI458884 JFE458858:JFE458884 JPA458858:JPA458884 JYW458858:JYW458884 KIS458858:KIS458884 KSO458858:KSO458884 LCK458858:LCK458884 LMG458858:LMG458884 LWC458858:LWC458884 MFY458858:MFY458884 MPU458858:MPU458884 MZQ458858:MZQ458884 NJM458858:NJM458884 NTI458858:NTI458884 ODE458858:ODE458884 ONA458858:ONA458884 OWW458858:OWW458884 PGS458858:PGS458884 PQO458858:PQO458884 QAK458858:QAK458884 QKG458858:QKG458884 QUC458858:QUC458884 RDY458858:RDY458884 RNU458858:RNU458884 RXQ458858:RXQ458884 SHM458858:SHM458884 SRI458858:SRI458884 TBE458858:TBE458884 TLA458858:TLA458884 TUW458858:TUW458884 UES458858:UES458884 UOO458858:UOO458884 UYK458858:UYK458884 VIG458858:VIG458884 VSC458858:VSC458884 WBY458858:WBY458884 WLU458858:WLU458884 WVQ458858:WVQ458884 I524394:I524420 JE524394:JE524420 TA524394:TA524420 ACW524394:ACW524420 AMS524394:AMS524420 AWO524394:AWO524420 BGK524394:BGK524420 BQG524394:BQG524420 CAC524394:CAC524420 CJY524394:CJY524420 CTU524394:CTU524420 DDQ524394:DDQ524420 DNM524394:DNM524420 DXI524394:DXI524420 EHE524394:EHE524420 ERA524394:ERA524420 FAW524394:FAW524420 FKS524394:FKS524420 FUO524394:FUO524420 GEK524394:GEK524420 GOG524394:GOG524420 GYC524394:GYC524420 HHY524394:HHY524420 HRU524394:HRU524420 IBQ524394:IBQ524420 ILM524394:ILM524420 IVI524394:IVI524420 JFE524394:JFE524420 JPA524394:JPA524420 JYW524394:JYW524420 KIS524394:KIS524420 KSO524394:KSO524420 LCK524394:LCK524420 LMG524394:LMG524420 LWC524394:LWC524420 MFY524394:MFY524420 MPU524394:MPU524420 MZQ524394:MZQ524420 NJM524394:NJM524420 NTI524394:NTI524420 ODE524394:ODE524420 ONA524394:ONA524420 OWW524394:OWW524420 PGS524394:PGS524420 PQO524394:PQO524420 QAK524394:QAK524420 QKG524394:QKG524420 QUC524394:QUC524420 RDY524394:RDY524420 RNU524394:RNU524420 RXQ524394:RXQ524420 SHM524394:SHM524420 SRI524394:SRI524420 TBE524394:TBE524420 TLA524394:TLA524420 TUW524394:TUW524420 UES524394:UES524420 UOO524394:UOO524420 UYK524394:UYK524420 VIG524394:VIG524420 VSC524394:VSC524420 WBY524394:WBY524420 WLU524394:WLU524420 WVQ524394:WVQ524420 I589930:I589956 JE589930:JE589956 TA589930:TA589956 ACW589930:ACW589956 AMS589930:AMS589956 AWO589930:AWO589956 BGK589930:BGK589956 BQG589930:BQG589956 CAC589930:CAC589956 CJY589930:CJY589956 CTU589930:CTU589956 DDQ589930:DDQ589956 DNM589930:DNM589956 DXI589930:DXI589956 EHE589930:EHE589956 ERA589930:ERA589956 FAW589930:FAW589956 FKS589930:FKS589956 FUO589930:FUO589956 GEK589930:GEK589956 GOG589930:GOG589956 GYC589930:GYC589956 HHY589930:HHY589956 HRU589930:HRU589956 IBQ589930:IBQ589956 ILM589930:ILM589956 IVI589930:IVI589956 JFE589930:JFE589956 JPA589930:JPA589956 JYW589930:JYW589956 KIS589930:KIS589956 KSO589930:KSO589956 LCK589930:LCK589956 LMG589930:LMG589956 LWC589930:LWC589956 MFY589930:MFY589956 MPU589930:MPU589956 MZQ589930:MZQ589956 NJM589930:NJM589956 NTI589930:NTI589956 ODE589930:ODE589956 ONA589930:ONA589956 OWW589930:OWW589956 PGS589930:PGS589956 PQO589930:PQO589956 QAK589930:QAK589956 QKG589930:QKG589956 QUC589930:QUC589956 RDY589930:RDY589956 RNU589930:RNU589956 RXQ589930:RXQ589956 SHM589930:SHM589956 SRI589930:SRI589956 TBE589930:TBE589956 TLA589930:TLA589956 TUW589930:TUW589956 UES589930:UES589956 UOO589930:UOO589956 UYK589930:UYK589956 VIG589930:VIG589956 VSC589930:VSC589956 WBY589930:WBY589956 WLU589930:WLU589956 WVQ589930:WVQ589956 I655466:I655492 JE655466:JE655492 TA655466:TA655492 ACW655466:ACW655492 AMS655466:AMS655492 AWO655466:AWO655492 BGK655466:BGK655492 BQG655466:BQG655492 CAC655466:CAC655492 CJY655466:CJY655492 CTU655466:CTU655492 DDQ655466:DDQ655492 DNM655466:DNM655492 DXI655466:DXI655492 EHE655466:EHE655492 ERA655466:ERA655492 FAW655466:FAW655492 FKS655466:FKS655492 FUO655466:FUO655492 GEK655466:GEK655492 GOG655466:GOG655492 GYC655466:GYC655492 HHY655466:HHY655492 HRU655466:HRU655492 IBQ655466:IBQ655492 ILM655466:ILM655492 IVI655466:IVI655492 JFE655466:JFE655492 JPA655466:JPA655492 JYW655466:JYW655492 KIS655466:KIS655492 KSO655466:KSO655492 LCK655466:LCK655492 LMG655466:LMG655492 LWC655466:LWC655492 MFY655466:MFY655492 MPU655466:MPU655492 MZQ655466:MZQ655492 NJM655466:NJM655492 NTI655466:NTI655492 ODE655466:ODE655492 ONA655466:ONA655492 OWW655466:OWW655492 PGS655466:PGS655492 PQO655466:PQO655492 QAK655466:QAK655492 QKG655466:QKG655492 QUC655466:QUC655492 RDY655466:RDY655492 RNU655466:RNU655492 RXQ655466:RXQ655492 SHM655466:SHM655492 SRI655466:SRI655492 TBE655466:TBE655492 TLA655466:TLA655492 TUW655466:TUW655492 UES655466:UES655492 UOO655466:UOO655492 UYK655466:UYK655492 VIG655466:VIG655492 VSC655466:VSC655492 WBY655466:WBY655492 WLU655466:WLU655492 WVQ655466:WVQ655492 I721002:I721028 JE721002:JE721028 TA721002:TA721028 ACW721002:ACW721028 AMS721002:AMS721028 AWO721002:AWO721028 BGK721002:BGK721028 BQG721002:BQG721028 CAC721002:CAC721028 CJY721002:CJY721028 CTU721002:CTU721028 DDQ721002:DDQ721028 DNM721002:DNM721028 DXI721002:DXI721028 EHE721002:EHE721028 ERA721002:ERA721028 FAW721002:FAW721028 FKS721002:FKS721028 FUO721002:FUO721028 GEK721002:GEK721028 GOG721002:GOG721028 GYC721002:GYC721028 HHY721002:HHY721028 HRU721002:HRU721028 IBQ721002:IBQ721028 ILM721002:ILM721028 IVI721002:IVI721028 JFE721002:JFE721028 JPA721002:JPA721028 JYW721002:JYW721028 KIS721002:KIS721028 KSO721002:KSO721028 LCK721002:LCK721028 LMG721002:LMG721028 LWC721002:LWC721028 MFY721002:MFY721028 MPU721002:MPU721028 MZQ721002:MZQ721028 NJM721002:NJM721028 NTI721002:NTI721028 ODE721002:ODE721028 ONA721002:ONA721028 OWW721002:OWW721028 PGS721002:PGS721028 PQO721002:PQO721028 QAK721002:QAK721028 QKG721002:QKG721028 QUC721002:QUC721028 RDY721002:RDY721028 RNU721002:RNU721028 RXQ721002:RXQ721028 SHM721002:SHM721028 SRI721002:SRI721028 TBE721002:TBE721028 TLA721002:TLA721028 TUW721002:TUW721028 UES721002:UES721028 UOO721002:UOO721028 UYK721002:UYK721028 VIG721002:VIG721028 VSC721002:VSC721028 WBY721002:WBY721028 WLU721002:WLU721028 WVQ721002:WVQ721028 I786538:I786564 JE786538:JE786564 TA786538:TA786564 ACW786538:ACW786564 AMS786538:AMS786564 AWO786538:AWO786564 BGK786538:BGK786564 BQG786538:BQG786564 CAC786538:CAC786564 CJY786538:CJY786564 CTU786538:CTU786564 DDQ786538:DDQ786564 DNM786538:DNM786564 DXI786538:DXI786564 EHE786538:EHE786564 ERA786538:ERA786564 FAW786538:FAW786564 FKS786538:FKS786564 FUO786538:FUO786564 GEK786538:GEK786564 GOG786538:GOG786564 GYC786538:GYC786564 HHY786538:HHY786564 HRU786538:HRU786564 IBQ786538:IBQ786564 ILM786538:ILM786564 IVI786538:IVI786564 JFE786538:JFE786564 JPA786538:JPA786564 JYW786538:JYW786564 KIS786538:KIS786564 KSO786538:KSO786564 LCK786538:LCK786564 LMG786538:LMG786564 LWC786538:LWC786564 MFY786538:MFY786564 MPU786538:MPU786564 MZQ786538:MZQ786564 NJM786538:NJM786564 NTI786538:NTI786564 ODE786538:ODE786564 ONA786538:ONA786564 OWW786538:OWW786564 PGS786538:PGS786564 PQO786538:PQO786564 QAK786538:QAK786564 QKG786538:QKG786564 QUC786538:QUC786564 RDY786538:RDY786564 RNU786538:RNU786564 RXQ786538:RXQ786564 SHM786538:SHM786564 SRI786538:SRI786564 TBE786538:TBE786564 TLA786538:TLA786564 TUW786538:TUW786564 UES786538:UES786564 UOO786538:UOO786564 UYK786538:UYK786564 VIG786538:VIG786564 VSC786538:VSC786564 WBY786538:WBY786564 WLU786538:WLU786564 WVQ786538:WVQ786564 I852074:I852100 JE852074:JE852100 TA852074:TA852100 ACW852074:ACW852100 AMS852074:AMS852100 AWO852074:AWO852100 BGK852074:BGK852100 BQG852074:BQG852100 CAC852074:CAC852100 CJY852074:CJY852100 CTU852074:CTU852100 DDQ852074:DDQ852100 DNM852074:DNM852100 DXI852074:DXI852100 EHE852074:EHE852100 ERA852074:ERA852100 FAW852074:FAW852100 FKS852074:FKS852100 FUO852074:FUO852100 GEK852074:GEK852100 GOG852074:GOG852100 GYC852074:GYC852100 HHY852074:HHY852100 HRU852074:HRU852100 IBQ852074:IBQ852100 ILM852074:ILM852100 IVI852074:IVI852100 JFE852074:JFE852100 JPA852074:JPA852100 JYW852074:JYW852100 KIS852074:KIS852100 KSO852074:KSO852100 LCK852074:LCK852100 LMG852074:LMG852100 LWC852074:LWC852100 MFY852074:MFY852100 MPU852074:MPU852100 MZQ852074:MZQ852100 NJM852074:NJM852100 NTI852074:NTI852100 ODE852074:ODE852100 ONA852074:ONA852100 OWW852074:OWW852100 PGS852074:PGS852100 PQO852074:PQO852100 QAK852074:QAK852100 QKG852074:QKG852100 QUC852074:QUC852100 RDY852074:RDY852100 RNU852074:RNU852100 RXQ852074:RXQ852100 SHM852074:SHM852100 SRI852074:SRI852100 TBE852074:TBE852100 TLA852074:TLA852100 TUW852074:TUW852100 UES852074:UES852100 UOO852074:UOO852100 UYK852074:UYK852100 VIG852074:VIG852100 VSC852074:VSC852100 WBY852074:WBY852100 WLU852074:WLU852100 WVQ852074:WVQ852100 I917610:I917636 JE917610:JE917636 TA917610:TA917636 ACW917610:ACW917636 AMS917610:AMS917636 AWO917610:AWO917636 BGK917610:BGK917636 BQG917610:BQG917636 CAC917610:CAC917636 CJY917610:CJY917636 CTU917610:CTU917636 DDQ917610:DDQ917636 DNM917610:DNM917636 DXI917610:DXI917636 EHE917610:EHE917636 ERA917610:ERA917636 FAW917610:FAW917636 FKS917610:FKS917636 FUO917610:FUO917636 GEK917610:GEK917636 GOG917610:GOG917636 GYC917610:GYC917636 HHY917610:HHY917636 HRU917610:HRU917636 IBQ917610:IBQ917636 ILM917610:ILM917636 IVI917610:IVI917636 JFE917610:JFE917636 JPA917610:JPA917636 JYW917610:JYW917636 KIS917610:KIS917636 KSO917610:KSO917636 LCK917610:LCK917636 LMG917610:LMG917636 LWC917610:LWC917636 MFY917610:MFY917636 MPU917610:MPU917636 MZQ917610:MZQ917636 NJM917610:NJM917636 NTI917610:NTI917636 ODE917610:ODE917636 ONA917610:ONA917636 OWW917610:OWW917636 PGS917610:PGS917636 PQO917610:PQO917636 QAK917610:QAK917636 QKG917610:QKG917636 QUC917610:QUC917636 RDY917610:RDY917636 RNU917610:RNU917636 RXQ917610:RXQ917636 SHM917610:SHM917636 SRI917610:SRI917636 TBE917610:TBE917636 TLA917610:TLA917636 TUW917610:TUW917636 UES917610:UES917636 UOO917610:UOO917636 UYK917610:UYK917636 VIG917610:VIG917636 VSC917610:VSC917636 WBY917610:WBY917636 WLU917610:WLU917636 WVQ917610:WVQ917636 I983146:I983172 JE983146:JE983172 TA983146:TA983172 ACW983146:ACW983172 AMS983146:AMS983172 AWO983146:AWO983172 BGK983146:BGK983172 BQG983146:BQG983172 CAC983146:CAC983172 CJY983146:CJY983172 CTU983146:CTU983172 DDQ983146:DDQ983172 DNM983146:DNM983172 DXI983146:DXI983172 EHE983146:EHE983172 ERA983146:ERA983172 FAW983146:FAW983172 FKS983146:FKS983172 FUO983146:FUO983172 GEK983146:GEK983172 GOG983146:GOG983172 GYC983146:GYC983172 HHY983146:HHY983172 HRU983146:HRU983172 IBQ983146:IBQ983172 ILM983146:ILM983172 IVI983146:IVI983172 JFE983146:JFE983172 JPA983146:JPA983172 JYW983146:JYW983172 KIS983146:KIS983172 KSO983146:KSO983172 LCK983146:LCK983172 LMG983146:LMG983172 LWC983146:LWC983172 MFY983146:MFY983172 MPU983146:MPU983172 MZQ983146:MZQ983172 NJM983146:NJM983172 NTI983146:NTI983172 ODE983146:ODE983172 ONA983146:ONA983172 OWW983146:OWW983172 PGS983146:PGS983172 PQO983146:PQO983172 QAK983146:QAK983172 QKG983146:QKG983172 QUC983146:QUC983172 RDY983146:RDY983172 RNU983146:RNU983172 RXQ983146:RXQ983172 SHM983146:SHM983172 SRI983146:SRI983172 TBE983146:TBE983172 TLA983146:TLA983172 TUW983146:TUW983172 UES983146:UES983172 UOO983146:UOO983172 UYK983146:UYK983172 VIG983146:VIG983172 VSC983146:VSC983172 WBY983146:WBY983172 WLU983146:WLU983172 WVQ983146:WVQ983172 I172:I198 JE172:JE198 TA172:TA198 ACW172:ACW198 AMS172:AMS198 AWO172:AWO198 BGK172:BGK198 BQG172:BQG198 CAC172:CAC198 CJY172:CJY198 CTU172:CTU198 DDQ172:DDQ198 DNM172:DNM198 DXI172:DXI198 EHE172:EHE198 ERA172:ERA198 FAW172:FAW198 FKS172:FKS198 FUO172:FUO198 GEK172:GEK198 GOG172:GOG198 GYC172:GYC198 HHY172:HHY198 HRU172:HRU198 IBQ172:IBQ198 ILM172:ILM198 IVI172:IVI198 JFE172:JFE198 JPA172:JPA198 JYW172:JYW198 KIS172:KIS198 KSO172:KSO198 LCK172:LCK198 LMG172:LMG198 LWC172:LWC198 MFY172:MFY198 MPU172:MPU198 MZQ172:MZQ198 NJM172:NJM198 NTI172:NTI198 ODE172:ODE198 ONA172:ONA198 OWW172:OWW198 PGS172:PGS198 PQO172:PQO198 QAK172:QAK198 QKG172:QKG198 QUC172:QUC198 RDY172:RDY198 RNU172:RNU198 RXQ172:RXQ198 SHM172:SHM198 SRI172:SRI198 TBE172:TBE198 TLA172:TLA198 TUW172:TUW198 UES172:UES198 UOO172:UOO198 UYK172:UYK198 VIG172:VIG198 VSC172:VSC198 WBY172:WBY198 WLU172:WLU198 WVQ172:WVQ198 I65708:I65734 JE65708:JE65734 TA65708:TA65734 ACW65708:ACW65734 AMS65708:AMS65734 AWO65708:AWO65734 BGK65708:BGK65734 BQG65708:BQG65734 CAC65708:CAC65734 CJY65708:CJY65734 CTU65708:CTU65734 DDQ65708:DDQ65734 DNM65708:DNM65734 DXI65708:DXI65734 EHE65708:EHE65734 ERA65708:ERA65734 FAW65708:FAW65734 FKS65708:FKS65734 FUO65708:FUO65734 GEK65708:GEK65734 GOG65708:GOG65734 GYC65708:GYC65734 HHY65708:HHY65734 HRU65708:HRU65734 IBQ65708:IBQ65734 ILM65708:ILM65734 IVI65708:IVI65734 JFE65708:JFE65734 JPA65708:JPA65734 JYW65708:JYW65734 KIS65708:KIS65734 KSO65708:KSO65734 LCK65708:LCK65734 LMG65708:LMG65734 LWC65708:LWC65734 MFY65708:MFY65734 MPU65708:MPU65734 MZQ65708:MZQ65734 NJM65708:NJM65734 NTI65708:NTI65734 ODE65708:ODE65734 ONA65708:ONA65734 OWW65708:OWW65734 PGS65708:PGS65734 PQO65708:PQO65734 QAK65708:QAK65734 QKG65708:QKG65734 QUC65708:QUC65734 RDY65708:RDY65734 RNU65708:RNU65734 RXQ65708:RXQ65734 SHM65708:SHM65734 SRI65708:SRI65734 TBE65708:TBE65734 TLA65708:TLA65734 TUW65708:TUW65734 UES65708:UES65734 UOO65708:UOO65734 UYK65708:UYK65734 VIG65708:VIG65734 VSC65708:VSC65734 WBY65708:WBY65734 WLU65708:WLU65734 WVQ65708:WVQ65734 I131244:I131270 JE131244:JE131270 TA131244:TA131270 ACW131244:ACW131270 AMS131244:AMS131270 AWO131244:AWO131270 BGK131244:BGK131270 BQG131244:BQG131270 CAC131244:CAC131270 CJY131244:CJY131270 CTU131244:CTU131270 DDQ131244:DDQ131270 DNM131244:DNM131270 DXI131244:DXI131270 EHE131244:EHE131270 ERA131244:ERA131270 FAW131244:FAW131270 FKS131244:FKS131270 FUO131244:FUO131270 GEK131244:GEK131270 GOG131244:GOG131270 GYC131244:GYC131270 HHY131244:HHY131270 HRU131244:HRU131270 IBQ131244:IBQ131270 ILM131244:ILM131270 IVI131244:IVI131270 JFE131244:JFE131270 JPA131244:JPA131270 JYW131244:JYW131270 KIS131244:KIS131270 KSO131244:KSO131270 LCK131244:LCK131270 LMG131244:LMG131270 LWC131244:LWC131270 MFY131244:MFY131270 MPU131244:MPU131270 MZQ131244:MZQ131270 NJM131244:NJM131270 NTI131244:NTI131270 ODE131244:ODE131270 ONA131244:ONA131270 OWW131244:OWW131270 PGS131244:PGS131270 PQO131244:PQO131270 QAK131244:QAK131270 QKG131244:QKG131270 QUC131244:QUC131270 RDY131244:RDY131270 RNU131244:RNU131270 RXQ131244:RXQ131270 SHM131244:SHM131270 SRI131244:SRI131270 TBE131244:TBE131270 TLA131244:TLA131270 TUW131244:TUW131270 UES131244:UES131270 UOO131244:UOO131270 UYK131244:UYK131270 VIG131244:VIG131270 VSC131244:VSC131270 WBY131244:WBY131270 WLU131244:WLU131270 WVQ131244:WVQ131270 I196780:I196806 JE196780:JE196806 TA196780:TA196806 ACW196780:ACW196806 AMS196780:AMS196806 AWO196780:AWO196806 BGK196780:BGK196806 BQG196780:BQG196806 CAC196780:CAC196806 CJY196780:CJY196806 CTU196780:CTU196806 DDQ196780:DDQ196806 DNM196780:DNM196806 DXI196780:DXI196806 EHE196780:EHE196806 ERA196780:ERA196806 FAW196780:FAW196806 FKS196780:FKS196806 FUO196780:FUO196806 GEK196780:GEK196806 GOG196780:GOG196806 GYC196780:GYC196806 HHY196780:HHY196806 HRU196780:HRU196806 IBQ196780:IBQ196806 ILM196780:ILM196806 IVI196780:IVI196806 JFE196780:JFE196806 JPA196780:JPA196806 JYW196780:JYW196806 KIS196780:KIS196806 KSO196780:KSO196806 LCK196780:LCK196806 LMG196780:LMG196806 LWC196780:LWC196806 MFY196780:MFY196806 MPU196780:MPU196806 MZQ196780:MZQ196806 NJM196780:NJM196806 NTI196780:NTI196806 ODE196780:ODE196806 ONA196780:ONA196806 OWW196780:OWW196806 PGS196780:PGS196806 PQO196780:PQO196806 QAK196780:QAK196806 QKG196780:QKG196806 QUC196780:QUC196806 RDY196780:RDY196806 RNU196780:RNU196806 RXQ196780:RXQ196806 SHM196780:SHM196806 SRI196780:SRI196806 TBE196780:TBE196806 TLA196780:TLA196806 TUW196780:TUW196806 UES196780:UES196806 UOO196780:UOO196806 UYK196780:UYK196806 VIG196780:VIG196806 VSC196780:VSC196806 WBY196780:WBY196806 WLU196780:WLU196806 WVQ196780:WVQ196806 I262316:I262342 JE262316:JE262342 TA262316:TA262342 ACW262316:ACW262342 AMS262316:AMS262342 AWO262316:AWO262342 BGK262316:BGK262342 BQG262316:BQG262342 CAC262316:CAC262342 CJY262316:CJY262342 CTU262316:CTU262342 DDQ262316:DDQ262342 DNM262316:DNM262342 DXI262316:DXI262342 EHE262316:EHE262342 ERA262316:ERA262342 FAW262316:FAW262342 FKS262316:FKS262342 FUO262316:FUO262342 GEK262316:GEK262342 GOG262316:GOG262342 GYC262316:GYC262342 HHY262316:HHY262342 HRU262316:HRU262342 IBQ262316:IBQ262342 ILM262316:ILM262342 IVI262316:IVI262342 JFE262316:JFE262342 JPA262316:JPA262342 JYW262316:JYW262342 KIS262316:KIS262342 KSO262316:KSO262342 LCK262316:LCK262342 LMG262316:LMG262342 LWC262316:LWC262342 MFY262316:MFY262342 MPU262316:MPU262342 MZQ262316:MZQ262342 NJM262316:NJM262342 NTI262316:NTI262342 ODE262316:ODE262342 ONA262316:ONA262342 OWW262316:OWW262342 PGS262316:PGS262342 PQO262316:PQO262342 QAK262316:QAK262342 QKG262316:QKG262342 QUC262316:QUC262342 RDY262316:RDY262342 RNU262316:RNU262342 RXQ262316:RXQ262342 SHM262316:SHM262342 SRI262316:SRI262342 TBE262316:TBE262342 TLA262316:TLA262342 TUW262316:TUW262342 UES262316:UES262342 UOO262316:UOO262342 UYK262316:UYK262342 VIG262316:VIG262342 VSC262316:VSC262342 WBY262316:WBY262342 WLU262316:WLU262342 WVQ262316:WVQ262342 I327852:I327878 JE327852:JE327878 TA327852:TA327878 ACW327852:ACW327878 AMS327852:AMS327878 AWO327852:AWO327878 BGK327852:BGK327878 BQG327852:BQG327878 CAC327852:CAC327878 CJY327852:CJY327878 CTU327852:CTU327878 DDQ327852:DDQ327878 DNM327852:DNM327878 DXI327852:DXI327878 EHE327852:EHE327878 ERA327852:ERA327878 FAW327852:FAW327878 FKS327852:FKS327878 FUO327852:FUO327878 GEK327852:GEK327878 GOG327852:GOG327878 GYC327852:GYC327878 HHY327852:HHY327878 HRU327852:HRU327878 IBQ327852:IBQ327878 ILM327852:ILM327878 IVI327852:IVI327878 JFE327852:JFE327878 JPA327852:JPA327878 JYW327852:JYW327878 KIS327852:KIS327878 KSO327852:KSO327878 LCK327852:LCK327878 LMG327852:LMG327878 LWC327852:LWC327878 MFY327852:MFY327878 MPU327852:MPU327878 MZQ327852:MZQ327878 NJM327852:NJM327878 NTI327852:NTI327878 ODE327852:ODE327878 ONA327852:ONA327878 OWW327852:OWW327878 PGS327852:PGS327878 PQO327852:PQO327878 QAK327852:QAK327878 QKG327852:QKG327878 QUC327852:QUC327878 RDY327852:RDY327878 RNU327852:RNU327878 RXQ327852:RXQ327878 SHM327852:SHM327878 SRI327852:SRI327878 TBE327852:TBE327878 TLA327852:TLA327878 TUW327852:TUW327878 UES327852:UES327878 UOO327852:UOO327878 UYK327852:UYK327878 VIG327852:VIG327878 VSC327852:VSC327878 WBY327852:WBY327878 WLU327852:WLU327878 WVQ327852:WVQ327878 I393388:I393414 JE393388:JE393414 TA393388:TA393414 ACW393388:ACW393414 AMS393388:AMS393414 AWO393388:AWO393414 BGK393388:BGK393414 BQG393388:BQG393414 CAC393388:CAC393414 CJY393388:CJY393414 CTU393388:CTU393414 DDQ393388:DDQ393414 DNM393388:DNM393414 DXI393388:DXI393414 EHE393388:EHE393414 ERA393388:ERA393414 FAW393388:FAW393414 FKS393388:FKS393414 FUO393388:FUO393414 GEK393388:GEK393414 GOG393388:GOG393414 GYC393388:GYC393414 HHY393388:HHY393414 HRU393388:HRU393414 IBQ393388:IBQ393414 ILM393388:ILM393414 IVI393388:IVI393414 JFE393388:JFE393414 JPA393388:JPA393414 JYW393388:JYW393414 KIS393388:KIS393414 KSO393388:KSO393414 LCK393388:LCK393414 LMG393388:LMG393414 LWC393388:LWC393414 MFY393388:MFY393414 MPU393388:MPU393414 MZQ393388:MZQ393414 NJM393388:NJM393414 NTI393388:NTI393414 ODE393388:ODE393414 ONA393388:ONA393414 OWW393388:OWW393414 PGS393388:PGS393414 PQO393388:PQO393414 QAK393388:QAK393414 QKG393388:QKG393414 QUC393388:QUC393414 RDY393388:RDY393414 RNU393388:RNU393414 RXQ393388:RXQ393414 SHM393388:SHM393414 SRI393388:SRI393414 TBE393388:TBE393414 TLA393388:TLA393414 TUW393388:TUW393414 UES393388:UES393414 UOO393388:UOO393414 UYK393388:UYK393414 VIG393388:VIG393414 VSC393388:VSC393414 WBY393388:WBY393414 WLU393388:WLU393414 WVQ393388:WVQ393414 I458924:I458950 JE458924:JE458950 TA458924:TA458950 ACW458924:ACW458950 AMS458924:AMS458950 AWO458924:AWO458950 BGK458924:BGK458950 BQG458924:BQG458950 CAC458924:CAC458950 CJY458924:CJY458950 CTU458924:CTU458950 DDQ458924:DDQ458950 DNM458924:DNM458950 DXI458924:DXI458950 EHE458924:EHE458950 ERA458924:ERA458950 FAW458924:FAW458950 FKS458924:FKS458950 FUO458924:FUO458950 GEK458924:GEK458950 GOG458924:GOG458950 GYC458924:GYC458950 HHY458924:HHY458950 HRU458924:HRU458950 IBQ458924:IBQ458950 ILM458924:ILM458950 IVI458924:IVI458950 JFE458924:JFE458950 JPA458924:JPA458950 JYW458924:JYW458950 KIS458924:KIS458950 KSO458924:KSO458950 LCK458924:LCK458950 LMG458924:LMG458950 LWC458924:LWC458950 MFY458924:MFY458950 MPU458924:MPU458950 MZQ458924:MZQ458950 NJM458924:NJM458950 NTI458924:NTI458950 ODE458924:ODE458950 ONA458924:ONA458950 OWW458924:OWW458950 PGS458924:PGS458950 PQO458924:PQO458950 QAK458924:QAK458950 QKG458924:QKG458950 QUC458924:QUC458950 RDY458924:RDY458950 RNU458924:RNU458950 RXQ458924:RXQ458950 SHM458924:SHM458950 SRI458924:SRI458950 TBE458924:TBE458950 TLA458924:TLA458950 TUW458924:TUW458950 UES458924:UES458950 UOO458924:UOO458950 UYK458924:UYK458950 VIG458924:VIG458950 VSC458924:VSC458950 WBY458924:WBY458950 WLU458924:WLU458950 WVQ458924:WVQ458950 I524460:I524486 JE524460:JE524486 TA524460:TA524486 ACW524460:ACW524486 AMS524460:AMS524486 AWO524460:AWO524486 BGK524460:BGK524486 BQG524460:BQG524486 CAC524460:CAC524486 CJY524460:CJY524486 CTU524460:CTU524486 DDQ524460:DDQ524486 DNM524460:DNM524486 DXI524460:DXI524486 EHE524460:EHE524486 ERA524460:ERA524486 FAW524460:FAW524486 FKS524460:FKS524486 FUO524460:FUO524486 GEK524460:GEK524486 GOG524460:GOG524486 GYC524460:GYC524486 HHY524460:HHY524486 HRU524460:HRU524486 IBQ524460:IBQ524486 ILM524460:ILM524486 IVI524460:IVI524486 JFE524460:JFE524486 JPA524460:JPA524486 JYW524460:JYW524486 KIS524460:KIS524486 KSO524460:KSO524486 LCK524460:LCK524486 LMG524460:LMG524486 LWC524460:LWC524486 MFY524460:MFY524486 MPU524460:MPU524486 MZQ524460:MZQ524486 NJM524460:NJM524486 NTI524460:NTI524486 ODE524460:ODE524486 ONA524460:ONA524486 OWW524460:OWW524486 PGS524460:PGS524486 PQO524460:PQO524486 QAK524460:QAK524486 QKG524460:QKG524486 QUC524460:QUC524486 RDY524460:RDY524486 RNU524460:RNU524486 RXQ524460:RXQ524486 SHM524460:SHM524486 SRI524460:SRI524486 TBE524460:TBE524486 TLA524460:TLA524486 TUW524460:TUW524486 UES524460:UES524486 UOO524460:UOO524486 UYK524460:UYK524486 VIG524460:VIG524486 VSC524460:VSC524486 WBY524460:WBY524486 WLU524460:WLU524486 WVQ524460:WVQ524486 I589996:I590022 JE589996:JE590022 TA589996:TA590022 ACW589996:ACW590022 AMS589996:AMS590022 AWO589996:AWO590022 BGK589996:BGK590022 BQG589996:BQG590022 CAC589996:CAC590022 CJY589996:CJY590022 CTU589996:CTU590022 DDQ589996:DDQ590022 DNM589996:DNM590022 DXI589996:DXI590022 EHE589996:EHE590022 ERA589996:ERA590022 FAW589996:FAW590022 FKS589996:FKS590022 FUO589996:FUO590022 GEK589996:GEK590022 GOG589996:GOG590022 GYC589996:GYC590022 HHY589996:HHY590022 HRU589996:HRU590022 IBQ589996:IBQ590022 ILM589996:ILM590022 IVI589996:IVI590022 JFE589996:JFE590022 JPA589996:JPA590022 JYW589996:JYW590022 KIS589996:KIS590022 KSO589996:KSO590022 LCK589996:LCK590022 LMG589996:LMG590022 LWC589996:LWC590022 MFY589996:MFY590022 MPU589996:MPU590022 MZQ589996:MZQ590022 NJM589996:NJM590022 NTI589996:NTI590022 ODE589996:ODE590022 ONA589996:ONA590022 OWW589996:OWW590022 PGS589996:PGS590022 PQO589996:PQO590022 QAK589996:QAK590022 QKG589996:QKG590022 QUC589996:QUC590022 RDY589996:RDY590022 RNU589996:RNU590022 RXQ589996:RXQ590022 SHM589996:SHM590022 SRI589996:SRI590022 TBE589996:TBE590022 TLA589996:TLA590022 TUW589996:TUW590022 UES589996:UES590022 UOO589996:UOO590022 UYK589996:UYK590022 VIG589996:VIG590022 VSC589996:VSC590022 WBY589996:WBY590022 WLU589996:WLU590022 WVQ589996:WVQ590022 I655532:I655558 JE655532:JE655558 TA655532:TA655558 ACW655532:ACW655558 AMS655532:AMS655558 AWO655532:AWO655558 BGK655532:BGK655558 BQG655532:BQG655558 CAC655532:CAC655558 CJY655532:CJY655558 CTU655532:CTU655558 DDQ655532:DDQ655558 DNM655532:DNM655558 DXI655532:DXI655558 EHE655532:EHE655558 ERA655532:ERA655558 FAW655532:FAW655558 FKS655532:FKS655558 FUO655532:FUO655558 GEK655532:GEK655558 GOG655532:GOG655558 GYC655532:GYC655558 HHY655532:HHY655558 HRU655532:HRU655558 IBQ655532:IBQ655558 ILM655532:ILM655558 IVI655532:IVI655558 JFE655532:JFE655558 JPA655532:JPA655558 JYW655532:JYW655558 KIS655532:KIS655558 KSO655532:KSO655558 LCK655532:LCK655558 LMG655532:LMG655558 LWC655532:LWC655558 MFY655532:MFY655558 MPU655532:MPU655558 MZQ655532:MZQ655558 NJM655532:NJM655558 NTI655532:NTI655558 ODE655532:ODE655558 ONA655532:ONA655558 OWW655532:OWW655558 PGS655532:PGS655558 PQO655532:PQO655558 QAK655532:QAK655558 QKG655532:QKG655558 QUC655532:QUC655558 RDY655532:RDY655558 RNU655532:RNU655558 RXQ655532:RXQ655558 SHM655532:SHM655558 SRI655532:SRI655558 TBE655532:TBE655558 TLA655532:TLA655558 TUW655532:TUW655558 UES655532:UES655558 UOO655532:UOO655558 UYK655532:UYK655558 VIG655532:VIG655558 VSC655532:VSC655558 WBY655532:WBY655558 WLU655532:WLU655558 WVQ655532:WVQ655558 I721068:I721094 JE721068:JE721094 TA721068:TA721094 ACW721068:ACW721094 AMS721068:AMS721094 AWO721068:AWO721094 BGK721068:BGK721094 BQG721068:BQG721094 CAC721068:CAC721094 CJY721068:CJY721094 CTU721068:CTU721094 DDQ721068:DDQ721094 DNM721068:DNM721094 DXI721068:DXI721094 EHE721068:EHE721094 ERA721068:ERA721094 FAW721068:FAW721094 FKS721068:FKS721094 FUO721068:FUO721094 GEK721068:GEK721094 GOG721068:GOG721094 GYC721068:GYC721094 HHY721068:HHY721094 HRU721068:HRU721094 IBQ721068:IBQ721094 ILM721068:ILM721094 IVI721068:IVI721094 JFE721068:JFE721094 JPA721068:JPA721094 JYW721068:JYW721094 KIS721068:KIS721094 KSO721068:KSO721094 LCK721068:LCK721094 LMG721068:LMG721094 LWC721068:LWC721094 MFY721068:MFY721094 MPU721068:MPU721094 MZQ721068:MZQ721094 NJM721068:NJM721094 NTI721068:NTI721094 ODE721068:ODE721094 ONA721068:ONA721094 OWW721068:OWW721094 PGS721068:PGS721094 PQO721068:PQO721094 QAK721068:QAK721094 QKG721068:QKG721094 QUC721068:QUC721094 RDY721068:RDY721094 RNU721068:RNU721094 RXQ721068:RXQ721094 SHM721068:SHM721094 SRI721068:SRI721094 TBE721068:TBE721094 TLA721068:TLA721094 TUW721068:TUW721094 UES721068:UES721094 UOO721068:UOO721094 UYK721068:UYK721094 VIG721068:VIG721094 VSC721068:VSC721094 WBY721068:WBY721094 WLU721068:WLU721094 WVQ721068:WVQ721094 I786604:I786630 JE786604:JE786630 TA786604:TA786630 ACW786604:ACW786630 AMS786604:AMS786630 AWO786604:AWO786630 BGK786604:BGK786630 BQG786604:BQG786630 CAC786604:CAC786630 CJY786604:CJY786630 CTU786604:CTU786630 DDQ786604:DDQ786630 DNM786604:DNM786630 DXI786604:DXI786630 EHE786604:EHE786630 ERA786604:ERA786630 FAW786604:FAW786630 FKS786604:FKS786630 FUO786604:FUO786630 GEK786604:GEK786630 GOG786604:GOG786630 GYC786604:GYC786630 HHY786604:HHY786630 HRU786604:HRU786630 IBQ786604:IBQ786630 ILM786604:ILM786630 IVI786604:IVI786630 JFE786604:JFE786630 JPA786604:JPA786630 JYW786604:JYW786630 KIS786604:KIS786630 KSO786604:KSO786630 LCK786604:LCK786630 LMG786604:LMG786630 LWC786604:LWC786630 MFY786604:MFY786630 MPU786604:MPU786630 MZQ786604:MZQ786630 NJM786604:NJM786630 NTI786604:NTI786630 ODE786604:ODE786630 ONA786604:ONA786630 OWW786604:OWW786630 PGS786604:PGS786630 PQO786604:PQO786630 QAK786604:QAK786630 QKG786604:QKG786630 QUC786604:QUC786630 RDY786604:RDY786630 RNU786604:RNU786630 RXQ786604:RXQ786630 SHM786604:SHM786630 SRI786604:SRI786630 TBE786604:TBE786630 TLA786604:TLA786630 TUW786604:TUW786630 UES786604:UES786630 UOO786604:UOO786630 UYK786604:UYK786630 VIG786604:VIG786630 VSC786604:VSC786630 WBY786604:WBY786630 WLU786604:WLU786630 WVQ786604:WVQ786630 I852140:I852166 JE852140:JE852166 TA852140:TA852166 ACW852140:ACW852166 AMS852140:AMS852166 AWO852140:AWO852166 BGK852140:BGK852166 BQG852140:BQG852166 CAC852140:CAC852166 CJY852140:CJY852166 CTU852140:CTU852166 DDQ852140:DDQ852166 DNM852140:DNM852166 DXI852140:DXI852166 EHE852140:EHE852166 ERA852140:ERA852166 FAW852140:FAW852166 FKS852140:FKS852166 FUO852140:FUO852166 GEK852140:GEK852166 GOG852140:GOG852166 GYC852140:GYC852166 HHY852140:HHY852166 HRU852140:HRU852166 IBQ852140:IBQ852166 ILM852140:ILM852166 IVI852140:IVI852166 JFE852140:JFE852166 JPA852140:JPA852166 JYW852140:JYW852166 KIS852140:KIS852166 KSO852140:KSO852166 LCK852140:LCK852166 LMG852140:LMG852166 LWC852140:LWC852166 MFY852140:MFY852166 MPU852140:MPU852166 MZQ852140:MZQ852166 NJM852140:NJM852166 NTI852140:NTI852166 ODE852140:ODE852166 ONA852140:ONA852166 OWW852140:OWW852166 PGS852140:PGS852166 PQO852140:PQO852166 QAK852140:QAK852166 QKG852140:QKG852166 QUC852140:QUC852166 RDY852140:RDY852166 RNU852140:RNU852166 RXQ852140:RXQ852166 SHM852140:SHM852166 SRI852140:SRI852166 TBE852140:TBE852166 TLA852140:TLA852166 TUW852140:TUW852166 UES852140:UES852166 UOO852140:UOO852166 UYK852140:UYK852166 VIG852140:VIG852166 VSC852140:VSC852166 WBY852140:WBY852166 WLU852140:WLU852166 WVQ852140:WVQ852166 I917676:I917702 JE917676:JE917702 TA917676:TA917702 ACW917676:ACW917702 AMS917676:AMS917702 AWO917676:AWO917702 BGK917676:BGK917702 BQG917676:BQG917702 CAC917676:CAC917702 CJY917676:CJY917702 CTU917676:CTU917702 DDQ917676:DDQ917702 DNM917676:DNM917702 DXI917676:DXI917702 EHE917676:EHE917702 ERA917676:ERA917702 FAW917676:FAW917702 FKS917676:FKS917702 FUO917676:FUO917702 GEK917676:GEK917702 GOG917676:GOG917702 GYC917676:GYC917702 HHY917676:HHY917702 HRU917676:HRU917702 IBQ917676:IBQ917702 ILM917676:ILM917702 IVI917676:IVI917702 JFE917676:JFE917702 JPA917676:JPA917702 JYW917676:JYW917702 KIS917676:KIS917702 KSO917676:KSO917702 LCK917676:LCK917702 LMG917676:LMG917702 LWC917676:LWC917702 MFY917676:MFY917702 MPU917676:MPU917702 MZQ917676:MZQ917702 NJM917676:NJM917702 NTI917676:NTI917702 ODE917676:ODE917702 ONA917676:ONA917702 OWW917676:OWW917702 PGS917676:PGS917702 PQO917676:PQO917702 QAK917676:QAK917702 QKG917676:QKG917702 QUC917676:QUC917702 RDY917676:RDY917702 RNU917676:RNU917702 RXQ917676:RXQ917702 SHM917676:SHM917702 SRI917676:SRI917702 TBE917676:TBE917702 TLA917676:TLA917702 TUW917676:TUW917702 UES917676:UES917702 UOO917676:UOO917702 UYK917676:UYK917702 VIG917676:VIG917702 VSC917676:VSC917702 WBY917676:WBY917702 WLU917676:WLU917702 WVQ917676:WVQ917702 I983212:I983238 JE983212:JE983238 TA983212:TA983238 ACW983212:ACW983238 AMS983212:AMS983238 AWO983212:AWO983238 BGK983212:BGK983238 BQG983212:BQG983238 CAC983212:CAC983238 CJY983212:CJY983238 CTU983212:CTU983238 DDQ983212:DDQ983238 DNM983212:DNM983238 DXI983212:DXI983238 EHE983212:EHE983238 ERA983212:ERA983238 FAW983212:FAW983238 FKS983212:FKS983238 FUO983212:FUO983238 GEK983212:GEK983238 GOG983212:GOG983238 GYC983212:GYC983238 HHY983212:HHY983238 HRU983212:HRU983238 IBQ983212:IBQ983238 ILM983212:ILM983238 IVI983212:IVI983238 JFE983212:JFE983238 JPA983212:JPA983238 JYW983212:JYW983238 KIS983212:KIS983238 KSO983212:KSO983238 LCK983212:LCK983238 LMG983212:LMG983238 LWC983212:LWC983238 MFY983212:MFY983238 MPU983212:MPU983238 MZQ983212:MZQ983238 NJM983212:NJM983238 NTI983212:NTI983238 ODE983212:ODE983238 ONA983212:ONA983238 OWW983212:OWW983238 PGS983212:PGS983238 PQO983212:PQO983238 QAK983212:QAK983238 QKG983212:QKG983238 QUC983212:QUC983238 RDY983212:RDY983238 RNU983212:RNU983238 RXQ983212:RXQ983238 SHM983212:SHM983238 SRI983212:SRI983238 TBE983212:TBE983238 TLA983212:TLA983238 TUW983212:TUW983238 UES983212:UES983238 UOO983212:UOO983238 UYK983212:UYK983238 VIG983212:VIG983238 VSC983212:VSC983238 WBY983212:WBY983238 WLU983212:WLU983238 WVQ983212:WVQ983238"/>
    <dataValidation type="decimal" allowBlank="1" showInputMessage="1" showErrorMessage="1" error="Enter in number format only" sqref="WVM1:WVP1048576 JA1:JD1048576 SW1:SZ1048576 ACS1:ACV1048576 AMO1:AMR1048576 AWK1:AWN1048576 BGG1:BGJ1048576 BQC1:BQF1048576 BZY1:CAB1048576 CJU1:CJX1048576 CTQ1:CTT1048576 DDM1:DDP1048576 DNI1:DNL1048576 DXE1:DXH1048576 EHA1:EHD1048576 EQW1:EQZ1048576 FAS1:FAV1048576 FKO1:FKR1048576 FUK1:FUN1048576 GEG1:GEJ1048576 GOC1:GOF1048576 GXY1:GYB1048576 HHU1:HHX1048576 HRQ1:HRT1048576 IBM1:IBP1048576 ILI1:ILL1048576 IVE1:IVH1048576 JFA1:JFD1048576 JOW1:JOZ1048576 JYS1:JYV1048576 KIO1:KIR1048576 KSK1:KSN1048576 LCG1:LCJ1048576 LMC1:LMF1048576 LVY1:LWB1048576 MFU1:MFX1048576 MPQ1:MPT1048576 MZM1:MZP1048576 NJI1:NJL1048576 NTE1:NTH1048576 ODA1:ODD1048576 OMW1:OMZ1048576 OWS1:OWV1048576 PGO1:PGR1048576 PQK1:PQN1048576 QAG1:QAJ1048576 QKC1:QKF1048576 QTY1:QUB1048576 RDU1:RDX1048576 RNQ1:RNT1048576 RXM1:RXP1048576 SHI1:SHL1048576 SRE1:SRH1048576 TBA1:TBD1048576 TKW1:TKZ1048576 TUS1:TUV1048576 UEO1:UER1048576 UOK1:UON1048576 UYG1:UYJ1048576 VIC1:VIF1048576 VRY1:VSB1048576 WBU1:WBX1048576 WLQ1:WLT1048576 H164:H172 H1:H7 H32:H40 H197:H1048576 H131:H139 H98:H106 E1:G1048576 H65:H73">
      <formula1>-1000000000000000</formula1>
      <formula2>10000000000000000</formula2>
    </dataValidation>
  </dataValidations>
  <hyperlinks>
    <hyperlink ref="A1" location="Index!A1" display="Index Sheet"/>
  </hyperlinks>
  <printOptions horizontalCentered="1"/>
  <pageMargins left="0.7" right="0.7" top="0.75" bottom="0.75" header="0.3" footer="0.3"/>
  <pageSetup paperSize="9" scale="95" orientation="landscape" blackAndWhite="1" r:id="rId1"/>
  <rowBreaks count="5" manualBreakCount="5">
    <brk id="33" min="2" max="8" man="1"/>
    <brk id="66" min="2" max="8" man="1"/>
    <brk id="99" min="2" max="8" man="1"/>
    <brk id="132" min="2" max="8" man="1"/>
    <brk id="165" min="2" max="8" man="1"/>
  </rowBreaks>
</worksheet>
</file>

<file path=xl/worksheets/sheet8.xml><?xml version="1.0" encoding="utf-8"?>
<worksheet xmlns="http://schemas.openxmlformats.org/spreadsheetml/2006/main" xmlns:r="http://schemas.openxmlformats.org/officeDocument/2006/relationships">
  <sheetPr>
    <tabColor theme="6" tint="0.39997558519241921"/>
  </sheetPr>
  <dimension ref="A1:R208"/>
  <sheetViews>
    <sheetView view="pageBreakPreview" topLeftCell="A141" zoomScale="60" workbookViewId="0">
      <selection activeCell="L200" sqref="L200"/>
    </sheetView>
  </sheetViews>
  <sheetFormatPr defaultRowHeight="14.25"/>
  <cols>
    <col min="1" max="1" width="10.85546875" style="524" bestFit="1" customWidth="1"/>
    <col min="2" max="2" width="6.7109375" style="524" bestFit="1" customWidth="1"/>
    <col min="3" max="3" width="29.42578125" style="524" customWidth="1"/>
    <col min="4" max="4" width="7.42578125" style="525" bestFit="1" customWidth="1"/>
    <col min="5" max="6" width="15.28515625" style="524" customWidth="1"/>
    <col min="7" max="7" width="12.85546875" style="526" customWidth="1"/>
    <col min="8" max="9" width="15.28515625" style="524" customWidth="1"/>
    <col min="10" max="10" width="10.85546875" style="524" bestFit="1" customWidth="1"/>
    <col min="11" max="13" width="15.28515625" style="524" customWidth="1"/>
    <col min="14" max="14" width="12.7109375" style="527" bestFit="1" customWidth="1"/>
    <col min="15" max="256" width="9.140625" style="524"/>
    <col min="257" max="257" width="5.28515625" style="524" customWidth="1"/>
    <col min="258" max="258" width="0" style="524" hidden="1" customWidth="1"/>
    <col min="259" max="259" width="42.85546875" style="524" bestFit="1" customWidth="1"/>
    <col min="260" max="260" width="0" style="524" hidden="1" customWidth="1"/>
    <col min="261" max="261" width="16.140625" style="524" customWidth="1"/>
    <col min="262" max="262" width="14.85546875" style="524" customWidth="1"/>
    <col min="263" max="263" width="15.5703125" style="524" bestFit="1" customWidth="1"/>
    <col min="264" max="264" width="15.42578125" style="524" customWidth="1"/>
    <col min="265" max="265" width="16.28515625" style="524" customWidth="1"/>
    <col min="266" max="266" width="11.42578125" style="524" customWidth="1"/>
    <col min="267" max="267" width="14.85546875" style="524" customWidth="1"/>
    <col min="268" max="268" width="19.28515625" style="524" customWidth="1"/>
    <col min="269" max="269" width="17" style="524" customWidth="1"/>
    <col min="270" max="270" width="30.7109375" style="524" customWidth="1"/>
    <col min="271" max="512" width="9.140625" style="524"/>
    <col min="513" max="513" width="5.28515625" style="524" customWidth="1"/>
    <col min="514" max="514" width="0" style="524" hidden="1" customWidth="1"/>
    <col min="515" max="515" width="42.85546875" style="524" bestFit="1" customWidth="1"/>
    <col min="516" max="516" width="0" style="524" hidden="1" customWidth="1"/>
    <col min="517" max="517" width="16.140625" style="524" customWidth="1"/>
    <col min="518" max="518" width="14.85546875" style="524" customWidth="1"/>
    <col min="519" max="519" width="15.5703125" style="524" bestFit="1" customWidth="1"/>
    <col min="520" max="520" width="15.42578125" style="524" customWidth="1"/>
    <col min="521" max="521" width="16.28515625" style="524" customWidth="1"/>
    <col min="522" max="522" width="11.42578125" style="524" customWidth="1"/>
    <col min="523" max="523" width="14.85546875" style="524" customWidth="1"/>
    <col min="524" max="524" width="19.28515625" style="524" customWidth="1"/>
    <col min="525" max="525" width="17" style="524" customWidth="1"/>
    <col min="526" max="526" width="30.7109375" style="524" customWidth="1"/>
    <col min="527" max="768" width="9.140625" style="524"/>
    <col min="769" max="769" width="5.28515625" style="524" customWidth="1"/>
    <col min="770" max="770" width="0" style="524" hidden="1" customWidth="1"/>
    <col min="771" max="771" width="42.85546875" style="524" bestFit="1" customWidth="1"/>
    <col min="772" max="772" width="0" style="524" hidden="1" customWidth="1"/>
    <col min="773" max="773" width="16.140625" style="524" customWidth="1"/>
    <col min="774" max="774" width="14.85546875" style="524" customWidth="1"/>
    <col min="775" max="775" width="15.5703125" style="524" bestFit="1" customWidth="1"/>
    <col min="776" max="776" width="15.42578125" style="524" customWidth="1"/>
    <col min="777" max="777" width="16.28515625" style="524" customWidth="1"/>
    <col min="778" max="778" width="11.42578125" style="524" customWidth="1"/>
    <col min="779" max="779" width="14.85546875" style="524" customWidth="1"/>
    <col min="780" max="780" width="19.28515625" style="524" customWidth="1"/>
    <col min="781" max="781" width="17" style="524" customWidth="1"/>
    <col min="782" max="782" width="30.7109375" style="524" customWidth="1"/>
    <col min="783" max="1024" width="9.140625" style="524"/>
    <col min="1025" max="1025" width="5.28515625" style="524" customWidth="1"/>
    <col min="1026" max="1026" width="0" style="524" hidden="1" customWidth="1"/>
    <col min="1027" max="1027" width="42.85546875" style="524" bestFit="1" customWidth="1"/>
    <col min="1028" max="1028" width="0" style="524" hidden="1" customWidth="1"/>
    <col min="1029" max="1029" width="16.140625" style="524" customWidth="1"/>
    <col min="1030" max="1030" width="14.85546875" style="524" customWidth="1"/>
    <col min="1031" max="1031" width="15.5703125" style="524" bestFit="1" customWidth="1"/>
    <col min="1032" max="1032" width="15.42578125" style="524" customWidth="1"/>
    <col min="1033" max="1033" width="16.28515625" style="524" customWidth="1"/>
    <col min="1034" max="1034" width="11.42578125" style="524" customWidth="1"/>
    <col min="1035" max="1035" width="14.85546875" style="524" customWidth="1"/>
    <col min="1036" max="1036" width="19.28515625" style="524" customWidth="1"/>
    <col min="1037" max="1037" width="17" style="524" customWidth="1"/>
    <col min="1038" max="1038" width="30.7109375" style="524" customWidth="1"/>
    <col min="1039" max="1280" width="9.140625" style="524"/>
    <col min="1281" max="1281" width="5.28515625" style="524" customWidth="1"/>
    <col min="1282" max="1282" width="0" style="524" hidden="1" customWidth="1"/>
    <col min="1283" max="1283" width="42.85546875" style="524" bestFit="1" customWidth="1"/>
    <col min="1284" max="1284" width="0" style="524" hidden="1" customWidth="1"/>
    <col min="1285" max="1285" width="16.140625" style="524" customWidth="1"/>
    <col min="1286" max="1286" width="14.85546875" style="524" customWidth="1"/>
    <col min="1287" max="1287" width="15.5703125" style="524" bestFit="1" customWidth="1"/>
    <col min="1288" max="1288" width="15.42578125" style="524" customWidth="1"/>
    <col min="1289" max="1289" width="16.28515625" style="524" customWidth="1"/>
    <col min="1290" max="1290" width="11.42578125" style="524" customWidth="1"/>
    <col min="1291" max="1291" width="14.85546875" style="524" customWidth="1"/>
    <col min="1292" max="1292" width="19.28515625" style="524" customWidth="1"/>
    <col min="1293" max="1293" width="17" style="524" customWidth="1"/>
    <col min="1294" max="1294" width="30.7109375" style="524" customWidth="1"/>
    <col min="1295" max="1536" width="9.140625" style="524"/>
    <col min="1537" max="1537" width="5.28515625" style="524" customWidth="1"/>
    <col min="1538" max="1538" width="0" style="524" hidden="1" customWidth="1"/>
    <col min="1539" max="1539" width="42.85546875" style="524" bestFit="1" customWidth="1"/>
    <col min="1540" max="1540" width="0" style="524" hidden="1" customWidth="1"/>
    <col min="1541" max="1541" width="16.140625" style="524" customWidth="1"/>
    <col min="1542" max="1542" width="14.85546875" style="524" customWidth="1"/>
    <col min="1543" max="1543" width="15.5703125" style="524" bestFit="1" customWidth="1"/>
    <col min="1544" max="1544" width="15.42578125" style="524" customWidth="1"/>
    <col min="1545" max="1545" width="16.28515625" style="524" customWidth="1"/>
    <col min="1546" max="1546" width="11.42578125" style="524" customWidth="1"/>
    <col min="1547" max="1547" width="14.85546875" style="524" customWidth="1"/>
    <col min="1548" max="1548" width="19.28515625" style="524" customWidth="1"/>
    <col min="1549" max="1549" width="17" style="524" customWidth="1"/>
    <col min="1550" max="1550" width="30.7109375" style="524" customWidth="1"/>
    <col min="1551" max="1792" width="9.140625" style="524"/>
    <col min="1793" max="1793" width="5.28515625" style="524" customWidth="1"/>
    <col min="1794" max="1794" width="0" style="524" hidden="1" customWidth="1"/>
    <col min="1795" max="1795" width="42.85546875" style="524" bestFit="1" customWidth="1"/>
    <col min="1796" max="1796" width="0" style="524" hidden="1" customWidth="1"/>
    <col min="1797" max="1797" width="16.140625" style="524" customWidth="1"/>
    <col min="1798" max="1798" width="14.85546875" style="524" customWidth="1"/>
    <col min="1799" max="1799" width="15.5703125" style="524" bestFit="1" customWidth="1"/>
    <col min="1800" max="1800" width="15.42578125" style="524" customWidth="1"/>
    <col min="1801" max="1801" width="16.28515625" style="524" customWidth="1"/>
    <col min="1802" max="1802" width="11.42578125" style="524" customWidth="1"/>
    <col min="1803" max="1803" width="14.85546875" style="524" customWidth="1"/>
    <col min="1804" max="1804" width="19.28515625" style="524" customWidth="1"/>
    <col min="1805" max="1805" width="17" style="524" customWidth="1"/>
    <col min="1806" max="1806" width="30.7109375" style="524" customWidth="1"/>
    <col min="1807" max="2048" width="9.140625" style="524"/>
    <col min="2049" max="2049" width="5.28515625" style="524" customWidth="1"/>
    <col min="2050" max="2050" width="0" style="524" hidden="1" customWidth="1"/>
    <col min="2051" max="2051" width="42.85546875" style="524" bestFit="1" customWidth="1"/>
    <col min="2052" max="2052" width="0" style="524" hidden="1" customWidth="1"/>
    <col min="2053" max="2053" width="16.140625" style="524" customWidth="1"/>
    <col min="2054" max="2054" width="14.85546875" style="524" customWidth="1"/>
    <col min="2055" max="2055" width="15.5703125" style="524" bestFit="1" customWidth="1"/>
    <col min="2056" max="2056" width="15.42578125" style="524" customWidth="1"/>
    <col min="2057" max="2057" width="16.28515625" style="524" customWidth="1"/>
    <col min="2058" max="2058" width="11.42578125" style="524" customWidth="1"/>
    <col min="2059" max="2059" width="14.85546875" style="524" customWidth="1"/>
    <col min="2060" max="2060" width="19.28515625" style="524" customWidth="1"/>
    <col min="2061" max="2061" width="17" style="524" customWidth="1"/>
    <col min="2062" max="2062" width="30.7109375" style="524" customWidth="1"/>
    <col min="2063" max="2304" width="9.140625" style="524"/>
    <col min="2305" max="2305" width="5.28515625" style="524" customWidth="1"/>
    <col min="2306" max="2306" width="0" style="524" hidden="1" customWidth="1"/>
    <col min="2307" max="2307" width="42.85546875" style="524" bestFit="1" customWidth="1"/>
    <col min="2308" max="2308" width="0" style="524" hidden="1" customWidth="1"/>
    <col min="2309" max="2309" width="16.140625" style="524" customWidth="1"/>
    <col min="2310" max="2310" width="14.85546875" style="524" customWidth="1"/>
    <col min="2311" max="2311" width="15.5703125" style="524" bestFit="1" customWidth="1"/>
    <col min="2312" max="2312" width="15.42578125" style="524" customWidth="1"/>
    <col min="2313" max="2313" width="16.28515625" style="524" customWidth="1"/>
    <col min="2314" max="2314" width="11.42578125" style="524" customWidth="1"/>
    <col min="2315" max="2315" width="14.85546875" style="524" customWidth="1"/>
    <col min="2316" max="2316" width="19.28515625" style="524" customWidth="1"/>
    <col min="2317" max="2317" width="17" style="524" customWidth="1"/>
    <col min="2318" max="2318" width="30.7109375" style="524" customWidth="1"/>
    <col min="2319" max="2560" width="9.140625" style="524"/>
    <col min="2561" max="2561" width="5.28515625" style="524" customWidth="1"/>
    <col min="2562" max="2562" width="0" style="524" hidden="1" customWidth="1"/>
    <col min="2563" max="2563" width="42.85546875" style="524" bestFit="1" customWidth="1"/>
    <col min="2564" max="2564" width="0" style="524" hidden="1" customWidth="1"/>
    <col min="2565" max="2565" width="16.140625" style="524" customWidth="1"/>
    <col min="2566" max="2566" width="14.85546875" style="524" customWidth="1"/>
    <col min="2567" max="2567" width="15.5703125" style="524" bestFit="1" customWidth="1"/>
    <col min="2568" max="2568" width="15.42578125" style="524" customWidth="1"/>
    <col min="2569" max="2569" width="16.28515625" style="524" customWidth="1"/>
    <col min="2570" max="2570" width="11.42578125" style="524" customWidth="1"/>
    <col min="2571" max="2571" width="14.85546875" style="524" customWidth="1"/>
    <col min="2572" max="2572" width="19.28515625" style="524" customWidth="1"/>
    <col min="2573" max="2573" width="17" style="524" customWidth="1"/>
    <col min="2574" max="2574" width="30.7109375" style="524" customWidth="1"/>
    <col min="2575" max="2816" width="9.140625" style="524"/>
    <col min="2817" max="2817" width="5.28515625" style="524" customWidth="1"/>
    <col min="2818" max="2818" width="0" style="524" hidden="1" customWidth="1"/>
    <col min="2819" max="2819" width="42.85546875" style="524" bestFit="1" customWidth="1"/>
    <col min="2820" max="2820" width="0" style="524" hidden="1" customWidth="1"/>
    <col min="2821" max="2821" width="16.140625" style="524" customWidth="1"/>
    <col min="2822" max="2822" width="14.85546875" style="524" customWidth="1"/>
    <col min="2823" max="2823" width="15.5703125" style="524" bestFit="1" customWidth="1"/>
    <col min="2824" max="2824" width="15.42578125" style="524" customWidth="1"/>
    <col min="2825" max="2825" width="16.28515625" style="524" customWidth="1"/>
    <col min="2826" max="2826" width="11.42578125" style="524" customWidth="1"/>
    <col min="2827" max="2827" width="14.85546875" style="524" customWidth="1"/>
    <col min="2828" max="2828" width="19.28515625" style="524" customWidth="1"/>
    <col min="2829" max="2829" width="17" style="524" customWidth="1"/>
    <col min="2830" max="2830" width="30.7109375" style="524" customWidth="1"/>
    <col min="2831" max="3072" width="9.140625" style="524"/>
    <col min="3073" max="3073" width="5.28515625" style="524" customWidth="1"/>
    <col min="3074" max="3074" width="0" style="524" hidden="1" customWidth="1"/>
    <col min="3075" max="3075" width="42.85546875" style="524" bestFit="1" customWidth="1"/>
    <col min="3076" max="3076" width="0" style="524" hidden="1" customWidth="1"/>
    <col min="3077" max="3077" width="16.140625" style="524" customWidth="1"/>
    <col min="3078" max="3078" width="14.85546875" style="524" customWidth="1"/>
    <col min="3079" max="3079" width="15.5703125" style="524" bestFit="1" customWidth="1"/>
    <col min="3080" max="3080" width="15.42578125" style="524" customWidth="1"/>
    <col min="3081" max="3081" width="16.28515625" style="524" customWidth="1"/>
    <col min="3082" max="3082" width="11.42578125" style="524" customWidth="1"/>
    <col min="3083" max="3083" width="14.85546875" style="524" customWidth="1"/>
    <col min="3084" max="3084" width="19.28515625" style="524" customWidth="1"/>
    <col min="3085" max="3085" width="17" style="524" customWidth="1"/>
    <col min="3086" max="3086" width="30.7109375" style="524" customWidth="1"/>
    <col min="3087" max="3328" width="9.140625" style="524"/>
    <col min="3329" max="3329" width="5.28515625" style="524" customWidth="1"/>
    <col min="3330" max="3330" width="0" style="524" hidden="1" customWidth="1"/>
    <col min="3331" max="3331" width="42.85546875" style="524" bestFit="1" customWidth="1"/>
    <col min="3332" max="3332" width="0" style="524" hidden="1" customWidth="1"/>
    <col min="3333" max="3333" width="16.140625" style="524" customWidth="1"/>
    <col min="3334" max="3334" width="14.85546875" style="524" customWidth="1"/>
    <col min="3335" max="3335" width="15.5703125" style="524" bestFit="1" customWidth="1"/>
    <col min="3336" max="3336" width="15.42578125" style="524" customWidth="1"/>
    <col min="3337" max="3337" width="16.28515625" style="524" customWidth="1"/>
    <col min="3338" max="3338" width="11.42578125" style="524" customWidth="1"/>
    <col min="3339" max="3339" width="14.85546875" style="524" customWidth="1"/>
    <col min="3340" max="3340" width="19.28515625" style="524" customWidth="1"/>
    <col min="3341" max="3341" width="17" style="524" customWidth="1"/>
    <col min="3342" max="3342" width="30.7109375" style="524" customWidth="1"/>
    <col min="3343" max="3584" width="9.140625" style="524"/>
    <col min="3585" max="3585" width="5.28515625" style="524" customWidth="1"/>
    <col min="3586" max="3586" width="0" style="524" hidden="1" customWidth="1"/>
    <col min="3587" max="3587" width="42.85546875" style="524" bestFit="1" customWidth="1"/>
    <col min="3588" max="3588" width="0" style="524" hidden="1" customWidth="1"/>
    <col min="3589" max="3589" width="16.140625" style="524" customWidth="1"/>
    <col min="3590" max="3590" width="14.85546875" style="524" customWidth="1"/>
    <col min="3591" max="3591" width="15.5703125" style="524" bestFit="1" customWidth="1"/>
    <col min="3592" max="3592" width="15.42578125" style="524" customWidth="1"/>
    <col min="3593" max="3593" width="16.28515625" style="524" customWidth="1"/>
    <col min="3594" max="3594" width="11.42578125" style="524" customWidth="1"/>
    <col min="3595" max="3595" width="14.85546875" style="524" customWidth="1"/>
    <col min="3596" max="3596" width="19.28515625" style="524" customWidth="1"/>
    <col min="3597" max="3597" width="17" style="524" customWidth="1"/>
    <col min="3598" max="3598" width="30.7109375" style="524" customWidth="1"/>
    <col min="3599" max="3840" width="9.140625" style="524"/>
    <col min="3841" max="3841" width="5.28515625" style="524" customWidth="1"/>
    <col min="3842" max="3842" width="0" style="524" hidden="1" customWidth="1"/>
    <col min="3843" max="3843" width="42.85546875" style="524" bestFit="1" customWidth="1"/>
    <col min="3844" max="3844" width="0" style="524" hidden="1" customWidth="1"/>
    <col min="3845" max="3845" width="16.140625" style="524" customWidth="1"/>
    <col min="3846" max="3846" width="14.85546875" style="524" customWidth="1"/>
    <col min="3847" max="3847" width="15.5703125" style="524" bestFit="1" customWidth="1"/>
    <col min="3848" max="3848" width="15.42578125" style="524" customWidth="1"/>
    <col min="3849" max="3849" width="16.28515625" style="524" customWidth="1"/>
    <col min="3850" max="3850" width="11.42578125" style="524" customWidth="1"/>
    <col min="3851" max="3851" width="14.85546875" style="524" customWidth="1"/>
    <col min="3852" max="3852" width="19.28515625" style="524" customWidth="1"/>
    <col min="3853" max="3853" width="17" style="524" customWidth="1"/>
    <col min="3854" max="3854" width="30.7109375" style="524" customWidth="1"/>
    <col min="3855" max="4096" width="9.140625" style="524"/>
    <col min="4097" max="4097" width="5.28515625" style="524" customWidth="1"/>
    <col min="4098" max="4098" width="0" style="524" hidden="1" customWidth="1"/>
    <col min="4099" max="4099" width="42.85546875" style="524" bestFit="1" customWidth="1"/>
    <col min="4100" max="4100" width="0" style="524" hidden="1" customWidth="1"/>
    <col min="4101" max="4101" width="16.140625" style="524" customWidth="1"/>
    <col min="4102" max="4102" width="14.85546875" style="524" customWidth="1"/>
    <col min="4103" max="4103" width="15.5703125" style="524" bestFit="1" customWidth="1"/>
    <col min="4104" max="4104" width="15.42578125" style="524" customWidth="1"/>
    <col min="4105" max="4105" width="16.28515625" style="524" customWidth="1"/>
    <col min="4106" max="4106" width="11.42578125" style="524" customWidth="1"/>
    <col min="4107" max="4107" width="14.85546875" style="524" customWidth="1"/>
    <col min="4108" max="4108" width="19.28515625" style="524" customWidth="1"/>
    <col min="4109" max="4109" width="17" style="524" customWidth="1"/>
    <col min="4110" max="4110" width="30.7109375" style="524" customWidth="1"/>
    <col min="4111" max="4352" width="9.140625" style="524"/>
    <col min="4353" max="4353" width="5.28515625" style="524" customWidth="1"/>
    <col min="4354" max="4354" width="0" style="524" hidden="1" customWidth="1"/>
    <col min="4355" max="4355" width="42.85546875" style="524" bestFit="1" customWidth="1"/>
    <col min="4356" max="4356" width="0" style="524" hidden="1" customWidth="1"/>
    <col min="4357" max="4357" width="16.140625" style="524" customWidth="1"/>
    <col min="4358" max="4358" width="14.85546875" style="524" customWidth="1"/>
    <col min="4359" max="4359" width="15.5703125" style="524" bestFit="1" customWidth="1"/>
    <col min="4360" max="4360" width="15.42578125" style="524" customWidth="1"/>
    <col min="4361" max="4361" width="16.28515625" style="524" customWidth="1"/>
    <col min="4362" max="4362" width="11.42578125" style="524" customWidth="1"/>
    <col min="4363" max="4363" width="14.85546875" style="524" customWidth="1"/>
    <col min="4364" max="4364" width="19.28515625" style="524" customWidth="1"/>
    <col min="4365" max="4365" width="17" style="524" customWidth="1"/>
    <col min="4366" max="4366" width="30.7109375" style="524" customWidth="1"/>
    <col min="4367" max="4608" width="9.140625" style="524"/>
    <col min="4609" max="4609" width="5.28515625" style="524" customWidth="1"/>
    <col min="4610" max="4610" width="0" style="524" hidden="1" customWidth="1"/>
    <col min="4611" max="4611" width="42.85546875" style="524" bestFit="1" customWidth="1"/>
    <col min="4612" max="4612" width="0" style="524" hidden="1" customWidth="1"/>
    <col min="4613" max="4613" width="16.140625" style="524" customWidth="1"/>
    <col min="4614" max="4614" width="14.85546875" style="524" customWidth="1"/>
    <col min="4615" max="4615" width="15.5703125" style="524" bestFit="1" customWidth="1"/>
    <col min="4616" max="4616" width="15.42578125" style="524" customWidth="1"/>
    <col min="4617" max="4617" width="16.28515625" style="524" customWidth="1"/>
    <col min="4618" max="4618" width="11.42578125" style="524" customWidth="1"/>
    <col min="4619" max="4619" width="14.85546875" style="524" customWidth="1"/>
    <col min="4620" max="4620" width="19.28515625" style="524" customWidth="1"/>
    <col min="4621" max="4621" width="17" style="524" customWidth="1"/>
    <col min="4622" max="4622" width="30.7109375" style="524" customWidth="1"/>
    <col min="4623" max="4864" width="9.140625" style="524"/>
    <col min="4865" max="4865" width="5.28515625" style="524" customWidth="1"/>
    <col min="4866" max="4866" width="0" style="524" hidden="1" customWidth="1"/>
    <col min="4867" max="4867" width="42.85546875" style="524" bestFit="1" customWidth="1"/>
    <col min="4868" max="4868" width="0" style="524" hidden="1" customWidth="1"/>
    <col min="4869" max="4869" width="16.140625" style="524" customWidth="1"/>
    <col min="4870" max="4870" width="14.85546875" style="524" customWidth="1"/>
    <col min="4871" max="4871" width="15.5703125" style="524" bestFit="1" customWidth="1"/>
    <col min="4872" max="4872" width="15.42578125" style="524" customWidth="1"/>
    <col min="4873" max="4873" width="16.28515625" style="524" customWidth="1"/>
    <col min="4874" max="4874" width="11.42578125" style="524" customWidth="1"/>
    <col min="4875" max="4875" width="14.85546875" style="524" customWidth="1"/>
    <col min="4876" max="4876" width="19.28515625" style="524" customWidth="1"/>
    <col min="4877" max="4877" width="17" style="524" customWidth="1"/>
    <col min="4878" max="4878" width="30.7109375" style="524" customWidth="1"/>
    <col min="4879" max="5120" width="9.140625" style="524"/>
    <col min="5121" max="5121" width="5.28515625" style="524" customWidth="1"/>
    <col min="5122" max="5122" width="0" style="524" hidden="1" customWidth="1"/>
    <col min="5123" max="5123" width="42.85546875" style="524" bestFit="1" customWidth="1"/>
    <col min="5124" max="5124" width="0" style="524" hidden="1" customWidth="1"/>
    <col min="5125" max="5125" width="16.140625" style="524" customWidth="1"/>
    <col min="5126" max="5126" width="14.85546875" style="524" customWidth="1"/>
    <col min="5127" max="5127" width="15.5703125" style="524" bestFit="1" customWidth="1"/>
    <col min="5128" max="5128" width="15.42578125" style="524" customWidth="1"/>
    <col min="5129" max="5129" width="16.28515625" style="524" customWidth="1"/>
    <col min="5130" max="5130" width="11.42578125" style="524" customWidth="1"/>
    <col min="5131" max="5131" width="14.85546875" style="524" customWidth="1"/>
    <col min="5132" max="5132" width="19.28515625" style="524" customWidth="1"/>
    <col min="5133" max="5133" width="17" style="524" customWidth="1"/>
    <col min="5134" max="5134" width="30.7109375" style="524" customWidth="1"/>
    <col min="5135" max="5376" width="9.140625" style="524"/>
    <col min="5377" max="5377" width="5.28515625" style="524" customWidth="1"/>
    <col min="5378" max="5378" width="0" style="524" hidden="1" customWidth="1"/>
    <col min="5379" max="5379" width="42.85546875" style="524" bestFit="1" customWidth="1"/>
    <col min="5380" max="5380" width="0" style="524" hidden="1" customWidth="1"/>
    <col min="5381" max="5381" width="16.140625" style="524" customWidth="1"/>
    <col min="5382" max="5382" width="14.85546875" style="524" customWidth="1"/>
    <col min="5383" max="5383" width="15.5703125" style="524" bestFit="1" customWidth="1"/>
    <col min="5384" max="5384" width="15.42578125" style="524" customWidth="1"/>
    <col min="5385" max="5385" width="16.28515625" style="524" customWidth="1"/>
    <col min="5386" max="5386" width="11.42578125" style="524" customWidth="1"/>
    <col min="5387" max="5387" width="14.85546875" style="524" customWidth="1"/>
    <col min="5388" max="5388" width="19.28515625" style="524" customWidth="1"/>
    <col min="5389" max="5389" width="17" style="524" customWidth="1"/>
    <col min="5390" max="5390" width="30.7109375" style="524" customWidth="1"/>
    <col min="5391" max="5632" width="9.140625" style="524"/>
    <col min="5633" max="5633" width="5.28515625" style="524" customWidth="1"/>
    <col min="5634" max="5634" width="0" style="524" hidden="1" customWidth="1"/>
    <col min="5635" max="5635" width="42.85546875" style="524" bestFit="1" customWidth="1"/>
    <col min="5636" max="5636" width="0" style="524" hidden="1" customWidth="1"/>
    <col min="5637" max="5637" width="16.140625" style="524" customWidth="1"/>
    <col min="5638" max="5638" width="14.85546875" style="524" customWidth="1"/>
    <col min="5639" max="5639" width="15.5703125" style="524" bestFit="1" customWidth="1"/>
    <col min="5640" max="5640" width="15.42578125" style="524" customWidth="1"/>
    <col min="5641" max="5641" width="16.28515625" style="524" customWidth="1"/>
    <col min="5642" max="5642" width="11.42578125" style="524" customWidth="1"/>
    <col min="5643" max="5643" width="14.85546875" style="524" customWidth="1"/>
    <col min="5644" max="5644" width="19.28515625" style="524" customWidth="1"/>
    <col min="5645" max="5645" width="17" style="524" customWidth="1"/>
    <col min="5646" max="5646" width="30.7109375" style="524" customWidth="1"/>
    <col min="5647" max="5888" width="9.140625" style="524"/>
    <col min="5889" max="5889" width="5.28515625" style="524" customWidth="1"/>
    <col min="5890" max="5890" width="0" style="524" hidden="1" customWidth="1"/>
    <col min="5891" max="5891" width="42.85546875" style="524" bestFit="1" customWidth="1"/>
    <col min="5892" max="5892" width="0" style="524" hidden="1" customWidth="1"/>
    <col min="5893" max="5893" width="16.140625" style="524" customWidth="1"/>
    <col min="5894" max="5894" width="14.85546875" style="524" customWidth="1"/>
    <col min="5895" max="5895" width="15.5703125" style="524" bestFit="1" customWidth="1"/>
    <col min="5896" max="5896" width="15.42578125" style="524" customWidth="1"/>
    <col min="5897" max="5897" width="16.28515625" style="524" customWidth="1"/>
    <col min="5898" max="5898" width="11.42578125" style="524" customWidth="1"/>
    <col min="5899" max="5899" width="14.85546875" style="524" customWidth="1"/>
    <col min="5900" max="5900" width="19.28515625" style="524" customWidth="1"/>
    <col min="5901" max="5901" width="17" style="524" customWidth="1"/>
    <col min="5902" max="5902" width="30.7109375" style="524" customWidth="1"/>
    <col min="5903" max="6144" width="9.140625" style="524"/>
    <col min="6145" max="6145" width="5.28515625" style="524" customWidth="1"/>
    <col min="6146" max="6146" width="0" style="524" hidden="1" customWidth="1"/>
    <col min="6147" max="6147" width="42.85546875" style="524" bestFit="1" customWidth="1"/>
    <col min="6148" max="6148" width="0" style="524" hidden="1" customWidth="1"/>
    <col min="6149" max="6149" width="16.140625" style="524" customWidth="1"/>
    <col min="6150" max="6150" width="14.85546875" style="524" customWidth="1"/>
    <col min="6151" max="6151" width="15.5703125" style="524" bestFit="1" customWidth="1"/>
    <col min="6152" max="6152" width="15.42578125" style="524" customWidth="1"/>
    <col min="6153" max="6153" width="16.28515625" style="524" customWidth="1"/>
    <col min="6154" max="6154" width="11.42578125" style="524" customWidth="1"/>
    <col min="6155" max="6155" width="14.85546875" style="524" customWidth="1"/>
    <col min="6156" max="6156" width="19.28515625" style="524" customWidth="1"/>
    <col min="6157" max="6157" width="17" style="524" customWidth="1"/>
    <col min="6158" max="6158" width="30.7109375" style="524" customWidth="1"/>
    <col min="6159" max="6400" width="9.140625" style="524"/>
    <col min="6401" max="6401" width="5.28515625" style="524" customWidth="1"/>
    <col min="6402" max="6402" width="0" style="524" hidden="1" customWidth="1"/>
    <col min="6403" max="6403" width="42.85546875" style="524" bestFit="1" customWidth="1"/>
    <col min="6404" max="6404" width="0" style="524" hidden="1" customWidth="1"/>
    <col min="6405" max="6405" width="16.140625" style="524" customWidth="1"/>
    <col min="6406" max="6406" width="14.85546875" style="524" customWidth="1"/>
    <col min="6407" max="6407" width="15.5703125" style="524" bestFit="1" customWidth="1"/>
    <col min="6408" max="6408" width="15.42578125" style="524" customWidth="1"/>
    <col min="6409" max="6409" width="16.28515625" style="524" customWidth="1"/>
    <col min="6410" max="6410" width="11.42578125" style="524" customWidth="1"/>
    <col min="6411" max="6411" width="14.85546875" style="524" customWidth="1"/>
    <col min="6412" max="6412" width="19.28515625" style="524" customWidth="1"/>
    <col min="6413" max="6413" width="17" style="524" customWidth="1"/>
    <col min="6414" max="6414" width="30.7109375" style="524" customWidth="1"/>
    <col min="6415" max="6656" width="9.140625" style="524"/>
    <col min="6657" max="6657" width="5.28515625" style="524" customWidth="1"/>
    <col min="6658" max="6658" width="0" style="524" hidden="1" customWidth="1"/>
    <col min="6659" max="6659" width="42.85546875" style="524" bestFit="1" customWidth="1"/>
    <col min="6660" max="6660" width="0" style="524" hidden="1" customWidth="1"/>
    <col min="6661" max="6661" width="16.140625" style="524" customWidth="1"/>
    <col min="6662" max="6662" width="14.85546875" style="524" customWidth="1"/>
    <col min="6663" max="6663" width="15.5703125" style="524" bestFit="1" customWidth="1"/>
    <col min="6664" max="6664" width="15.42578125" style="524" customWidth="1"/>
    <col min="6665" max="6665" width="16.28515625" style="524" customWidth="1"/>
    <col min="6666" max="6666" width="11.42578125" style="524" customWidth="1"/>
    <col min="6667" max="6667" width="14.85546875" style="524" customWidth="1"/>
    <col min="6668" max="6668" width="19.28515625" style="524" customWidth="1"/>
    <col min="6669" max="6669" width="17" style="524" customWidth="1"/>
    <col min="6670" max="6670" width="30.7109375" style="524" customWidth="1"/>
    <col min="6671" max="6912" width="9.140625" style="524"/>
    <col min="6913" max="6913" width="5.28515625" style="524" customWidth="1"/>
    <col min="6914" max="6914" width="0" style="524" hidden="1" customWidth="1"/>
    <col min="6915" max="6915" width="42.85546875" style="524" bestFit="1" customWidth="1"/>
    <col min="6916" max="6916" width="0" style="524" hidden="1" customWidth="1"/>
    <col min="6917" max="6917" width="16.140625" style="524" customWidth="1"/>
    <col min="6918" max="6918" width="14.85546875" style="524" customWidth="1"/>
    <col min="6919" max="6919" width="15.5703125" style="524" bestFit="1" customWidth="1"/>
    <col min="6920" max="6920" width="15.42578125" style="524" customWidth="1"/>
    <col min="6921" max="6921" width="16.28515625" style="524" customWidth="1"/>
    <col min="6922" max="6922" width="11.42578125" style="524" customWidth="1"/>
    <col min="6923" max="6923" width="14.85546875" style="524" customWidth="1"/>
    <col min="6924" max="6924" width="19.28515625" style="524" customWidth="1"/>
    <col min="6925" max="6925" width="17" style="524" customWidth="1"/>
    <col min="6926" max="6926" width="30.7109375" style="524" customWidth="1"/>
    <col min="6927" max="7168" width="9.140625" style="524"/>
    <col min="7169" max="7169" width="5.28515625" style="524" customWidth="1"/>
    <col min="7170" max="7170" width="0" style="524" hidden="1" customWidth="1"/>
    <col min="7171" max="7171" width="42.85546875" style="524" bestFit="1" customWidth="1"/>
    <col min="7172" max="7172" width="0" style="524" hidden="1" customWidth="1"/>
    <col min="7173" max="7173" width="16.140625" style="524" customWidth="1"/>
    <col min="7174" max="7174" width="14.85546875" style="524" customWidth="1"/>
    <col min="7175" max="7175" width="15.5703125" style="524" bestFit="1" customWidth="1"/>
    <col min="7176" max="7176" width="15.42578125" style="524" customWidth="1"/>
    <col min="7177" max="7177" width="16.28515625" style="524" customWidth="1"/>
    <col min="7178" max="7178" width="11.42578125" style="524" customWidth="1"/>
    <col min="7179" max="7179" width="14.85546875" style="524" customWidth="1"/>
    <col min="7180" max="7180" width="19.28515625" style="524" customWidth="1"/>
    <col min="7181" max="7181" width="17" style="524" customWidth="1"/>
    <col min="7182" max="7182" width="30.7109375" style="524" customWidth="1"/>
    <col min="7183" max="7424" width="9.140625" style="524"/>
    <col min="7425" max="7425" width="5.28515625" style="524" customWidth="1"/>
    <col min="7426" max="7426" width="0" style="524" hidden="1" customWidth="1"/>
    <col min="7427" max="7427" width="42.85546875" style="524" bestFit="1" customWidth="1"/>
    <col min="7428" max="7428" width="0" style="524" hidden="1" customWidth="1"/>
    <col min="7429" max="7429" width="16.140625" style="524" customWidth="1"/>
    <col min="7430" max="7430" width="14.85546875" style="524" customWidth="1"/>
    <col min="7431" max="7431" width="15.5703125" style="524" bestFit="1" customWidth="1"/>
    <col min="7432" max="7432" width="15.42578125" style="524" customWidth="1"/>
    <col min="7433" max="7433" width="16.28515625" style="524" customWidth="1"/>
    <col min="7434" max="7434" width="11.42578125" style="524" customWidth="1"/>
    <col min="7435" max="7435" width="14.85546875" style="524" customWidth="1"/>
    <col min="7436" max="7436" width="19.28515625" style="524" customWidth="1"/>
    <col min="7437" max="7437" width="17" style="524" customWidth="1"/>
    <col min="7438" max="7438" width="30.7109375" style="524" customWidth="1"/>
    <col min="7439" max="7680" width="9.140625" style="524"/>
    <col min="7681" max="7681" width="5.28515625" style="524" customWidth="1"/>
    <col min="7682" max="7682" width="0" style="524" hidden="1" customWidth="1"/>
    <col min="7683" max="7683" width="42.85546875" style="524" bestFit="1" customWidth="1"/>
    <col min="7684" max="7684" width="0" style="524" hidden="1" customWidth="1"/>
    <col min="7685" max="7685" width="16.140625" style="524" customWidth="1"/>
    <col min="7686" max="7686" width="14.85546875" style="524" customWidth="1"/>
    <col min="7687" max="7687" width="15.5703125" style="524" bestFit="1" customWidth="1"/>
    <col min="7688" max="7688" width="15.42578125" style="524" customWidth="1"/>
    <col min="7689" max="7689" width="16.28515625" style="524" customWidth="1"/>
    <col min="7690" max="7690" width="11.42578125" style="524" customWidth="1"/>
    <col min="7691" max="7691" width="14.85546875" style="524" customWidth="1"/>
    <col min="7692" max="7692" width="19.28515625" style="524" customWidth="1"/>
    <col min="7693" max="7693" width="17" style="524" customWidth="1"/>
    <col min="7694" max="7694" width="30.7109375" style="524" customWidth="1"/>
    <col min="7695" max="7936" width="9.140625" style="524"/>
    <col min="7937" max="7937" width="5.28515625" style="524" customWidth="1"/>
    <col min="7938" max="7938" width="0" style="524" hidden="1" customWidth="1"/>
    <col min="7939" max="7939" width="42.85546875" style="524" bestFit="1" customWidth="1"/>
    <col min="7940" max="7940" width="0" style="524" hidden="1" customWidth="1"/>
    <col min="7941" max="7941" width="16.140625" style="524" customWidth="1"/>
    <col min="7942" max="7942" width="14.85546875" style="524" customWidth="1"/>
    <col min="7943" max="7943" width="15.5703125" style="524" bestFit="1" customWidth="1"/>
    <col min="7944" max="7944" width="15.42578125" style="524" customWidth="1"/>
    <col min="7945" max="7945" width="16.28515625" style="524" customWidth="1"/>
    <col min="7946" max="7946" width="11.42578125" style="524" customWidth="1"/>
    <col min="7947" max="7947" width="14.85546875" style="524" customWidth="1"/>
    <col min="7948" max="7948" width="19.28515625" style="524" customWidth="1"/>
    <col min="7949" max="7949" width="17" style="524" customWidth="1"/>
    <col min="7950" max="7950" width="30.7109375" style="524" customWidth="1"/>
    <col min="7951" max="8192" width="9.140625" style="524"/>
    <col min="8193" max="8193" width="5.28515625" style="524" customWidth="1"/>
    <col min="8194" max="8194" width="0" style="524" hidden="1" customWidth="1"/>
    <col min="8195" max="8195" width="42.85546875" style="524" bestFit="1" customWidth="1"/>
    <col min="8196" max="8196" width="0" style="524" hidden="1" customWidth="1"/>
    <col min="8197" max="8197" width="16.140625" style="524" customWidth="1"/>
    <col min="8198" max="8198" width="14.85546875" style="524" customWidth="1"/>
    <col min="8199" max="8199" width="15.5703125" style="524" bestFit="1" customWidth="1"/>
    <col min="8200" max="8200" width="15.42578125" style="524" customWidth="1"/>
    <col min="8201" max="8201" width="16.28515625" style="524" customWidth="1"/>
    <col min="8202" max="8202" width="11.42578125" style="524" customWidth="1"/>
    <col min="8203" max="8203" width="14.85546875" style="524" customWidth="1"/>
    <col min="8204" max="8204" width="19.28515625" style="524" customWidth="1"/>
    <col min="8205" max="8205" width="17" style="524" customWidth="1"/>
    <col min="8206" max="8206" width="30.7109375" style="524" customWidth="1"/>
    <col min="8207" max="8448" width="9.140625" style="524"/>
    <col min="8449" max="8449" width="5.28515625" style="524" customWidth="1"/>
    <col min="8450" max="8450" width="0" style="524" hidden="1" customWidth="1"/>
    <col min="8451" max="8451" width="42.85546875" style="524" bestFit="1" customWidth="1"/>
    <col min="8452" max="8452" width="0" style="524" hidden="1" customWidth="1"/>
    <col min="8453" max="8453" width="16.140625" style="524" customWidth="1"/>
    <col min="8454" max="8454" width="14.85546875" style="524" customWidth="1"/>
    <col min="8455" max="8455" width="15.5703125" style="524" bestFit="1" customWidth="1"/>
    <col min="8456" max="8456" width="15.42578125" style="524" customWidth="1"/>
    <col min="8457" max="8457" width="16.28515625" style="524" customWidth="1"/>
    <col min="8458" max="8458" width="11.42578125" style="524" customWidth="1"/>
    <col min="8459" max="8459" width="14.85546875" style="524" customWidth="1"/>
    <col min="8460" max="8460" width="19.28515625" style="524" customWidth="1"/>
    <col min="8461" max="8461" width="17" style="524" customWidth="1"/>
    <col min="8462" max="8462" width="30.7109375" style="524" customWidth="1"/>
    <col min="8463" max="8704" width="9.140625" style="524"/>
    <col min="8705" max="8705" width="5.28515625" style="524" customWidth="1"/>
    <col min="8706" max="8706" width="0" style="524" hidden="1" customWidth="1"/>
    <col min="8707" max="8707" width="42.85546875" style="524" bestFit="1" customWidth="1"/>
    <col min="8708" max="8708" width="0" style="524" hidden="1" customWidth="1"/>
    <col min="8709" max="8709" width="16.140625" style="524" customWidth="1"/>
    <col min="8710" max="8710" width="14.85546875" style="524" customWidth="1"/>
    <col min="8711" max="8711" width="15.5703125" style="524" bestFit="1" customWidth="1"/>
    <col min="8712" max="8712" width="15.42578125" style="524" customWidth="1"/>
    <col min="8713" max="8713" width="16.28515625" style="524" customWidth="1"/>
    <col min="8714" max="8714" width="11.42578125" style="524" customWidth="1"/>
    <col min="8715" max="8715" width="14.85546875" style="524" customWidth="1"/>
    <col min="8716" max="8716" width="19.28515625" style="524" customWidth="1"/>
    <col min="8717" max="8717" width="17" style="524" customWidth="1"/>
    <col min="8718" max="8718" width="30.7109375" style="524" customWidth="1"/>
    <col min="8719" max="8960" width="9.140625" style="524"/>
    <col min="8961" max="8961" width="5.28515625" style="524" customWidth="1"/>
    <col min="8962" max="8962" width="0" style="524" hidden="1" customWidth="1"/>
    <col min="8963" max="8963" width="42.85546875" style="524" bestFit="1" customWidth="1"/>
    <col min="8964" max="8964" width="0" style="524" hidden="1" customWidth="1"/>
    <col min="8965" max="8965" width="16.140625" style="524" customWidth="1"/>
    <col min="8966" max="8966" width="14.85546875" style="524" customWidth="1"/>
    <col min="8967" max="8967" width="15.5703125" style="524" bestFit="1" customWidth="1"/>
    <col min="8968" max="8968" width="15.42578125" style="524" customWidth="1"/>
    <col min="8969" max="8969" width="16.28515625" style="524" customWidth="1"/>
    <col min="8970" max="8970" width="11.42578125" style="524" customWidth="1"/>
    <col min="8971" max="8971" width="14.85546875" style="524" customWidth="1"/>
    <col min="8972" max="8972" width="19.28515625" style="524" customWidth="1"/>
    <col min="8973" max="8973" width="17" style="524" customWidth="1"/>
    <col min="8974" max="8974" width="30.7109375" style="524" customWidth="1"/>
    <col min="8975" max="9216" width="9.140625" style="524"/>
    <col min="9217" max="9217" width="5.28515625" style="524" customWidth="1"/>
    <col min="9218" max="9218" width="0" style="524" hidden="1" customWidth="1"/>
    <col min="9219" max="9219" width="42.85546875" style="524" bestFit="1" customWidth="1"/>
    <col min="9220" max="9220" width="0" style="524" hidden="1" customWidth="1"/>
    <col min="9221" max="9221" width="16.140625" style="524" customWidth="1"/>
    <col min="9222" max="9222" width="14.85546875" style="524" customWidth="1"/>
    <col min="9223" max="9223" width="15.5703125" style="524" bestFit="1" customWidth="1"/>
    <col min="9224" max="9224" width="15.42578125" style="524" customWidth="1"/>
    <col min="9225" max="9225" width="16.28515625" style="524" customWidth="1"/>
    <col min="9226" max="9226" width="11.42578125" style="524" customWidth="1"/>
    <col min="9227" max="9227" width="14.85546875" style="524" customWidth="1"/>
    <col min="9228" max="9228" width="19.28515625" style="524" customWidth="1"/>
    <col min="9229" max="9229" width="17" style="524" customWidth="1"/>
    <col min="9230" max="9230" width="30.7109375" style="524" customWidth="1"/>
    <col min="9231" max="9472" width="9.140625" style="524"/>
    <col min="9473" max="9473" width="5.28515625" style="524" customWidth="1"/>
    <col min="9474" max="9474" width="0" style="524" hidden="1" customWidth="1"/>
    <col min="9475" max="9475" width="42.85546875" style="524" bestFit="1" customWidth="1"/>
    <col min="9476" max="9476" width="0" style="524" hidden="1" customWidth="1"/>
    <col min="9477" max="9477" width="16.140625" style="524" customWidth="1"/>
    <col min="9478" max="9478" width="14.85546875" style="524" customWidth="1"/>
    <col min="9479" max="9479" width="15.5703125" style="524" bestFit="1" customWidth="1"/>
    <col min="9480" max="9480" width="15.42578125" style="524" customWidth="1"/>
    <col min="9481" max="9481" width="16.28515625" style="524" customWidth="1"/>
    <col min="9482" max="9482" width="11.42578125" style="524" customWidth="1"/>
    <col min="9483" max="9483" width="14.85546875" style="524" customWidth="1"/>
    <col min="9484" max="9484" width="19.28515625" style="524" customWidth="1"/>
    <col min="9485" max="9485" width="17" style="524" customWidth="1"/>
    <col min="9486" max="9486" width="30.7109375" style="524" customWidth="1"/>
    <col min="9487" max="9728" width="9.140625" style="524"/>
    <col min="9729" max="9729" width="5.28515625" style="524" customWidth="1"/>
    <col min="9730" max="9730" width="0" style="524" hidden="1" customWidth="1"/>
    <col min="9731" max="9731" width="42.85546875" style="524" bestFit="1" customWidth="1"/>
    <col min="9732" max="9732" width="0" style="524" hidden="1" customWidth="1"/>
    <col min="9733" max="9733" width="16.140625" style="524" customWidth="1"/>
    <col min="9734" max="9734" width="14.85546875" style="524" customWidth="1"/>
    <col min="9735" max="9735" width="15.5703125" style="524" bestFit="1" customWidth="1"/>
    <col min="9736" max="9736" width="15.42578125" style="524" customWidth="1"/>
    <col min="9737" max="9737" width="16.28515625" style="524" customWidth="1"/>
    <col min="9738" max="9738" width="11.42578125" style="524" customWidth="1"/>
    <col min="9739" max="9739" width="14.85546875" style="524" customWidth="1"/>
    <col min="9740" max="9740" width="19.28515625" style="524" customWidth="1"/>
    <col min="9741" max="9741" width="17" style="524" customWidth="1"/>
    <col min="9742" max="9742" width="30.7109375" style="524" customWidth="1"/>
    <col min="9743" max="9984" width="9.140625" style="524"/>
    <col min="9985" max="9985" width="5.28515625" style="524" customWidth="1"/>
    <col min="9986" max="9986" width="0" style="524" hidden="1" customWidth="1"/>
    <col min="9987" max="9987" width="42.85546875" style="524" bestFit="1" customWidth="1"/>
    <col min="9988" max="9988" width="0" style="524" hidden="1" customWidth="1"/>
    <col min="9989" max="9989" width="16.140625" style="524" customWidth="1"/>
    <col min="9990" max="9990" width="14.85546875" style="524" customWidth="1"/>
    <col min="9991" max="9991" width="15.5703125" style="524" bestFit="1" customWidth="1"/>
    <col min="9992" max="9992" width="15.42578125" style="524" customWidth="1"/>
    <col min="9993" max="9993" width="16.28515625" style="524" customWidth="1"/>
    <col min="9994" max="9994" width="11.42578125" style="524" customWidth="1"/>
    <col min="9995" max="9995" width="14.85546875" style="524" customWidth="1"/>
    <col min="9996" max="9996" width="19.28515625" style="524" customWidth="1"/>
    <col min="9997" max="9997" width="17" style="524" customWidth="1"/>
    <col min="9998" max="9998" width="30.7109375" style="524" customWidth="1"/>
    <col min="9999" max="10240" width="9.140625" style="524"/>
    <col min="10241" max="10241" width="5.28515625" style="524" customWidth="1"/>
    <col min="10242" max="10242" width="0" style="524" hidden="1" customWidth="1"/>
    <col min="10243" max="10243" width="42.85546875" style="524" bestFit="1" customWidth="1"/>
    <col min="10244" max="10244" width="0" style="524" hidden="1" customWidth="1"/>
    <col min="10245" max="10245" width="16.140625" style="524" customWidth="1"/>
    <col min="10246" max="10246" width="14.85546875" style="524" customWidth="1"/>
    <col min="10247" max="10247" width="15.5703125" style="524" bestFit="1" customWidth="1"/>
    <col min="10248" max="10248" width="15.42578125" style="524" customWidth="1"/>
    <col min="10249" max="10249" width="16.28515625" style="524" customWidth="1"/>
    <col min="10250" max="10250" width="11.42578125" style="524" customWidth="1"/>
    <col min="10251" max="10251" width="14.85546875" style="524" customWidth="1"/>
    <col min="10252" max="10252" width="19.28515625" style="524" customWidth="1"/>
    <col min="10253" max="10253" width="17" style="524" customWidth="1"/>
    <col min="10254" max="10254" width="30.7109375" style="524" customWidth="1"/>
    <col min="10255" max="10496" width="9.140625" style="524"/>
    <col min="10497" max="10497" width="5.28515625" style="524" customWidth="1"/>
    <col min="10498" max="10498" width="0" style="524" hidden="1" customWidth="1"/>
    <col min="10499" max="10499" width="42.85546875" style="524" bestFit="1" customWidth="1"/>
    <col min="10500" max="10500" width="0" style="524" hidden="1" customWidth="1"/>
    <col min="10501" max="10501" width="16.140625" style="524" customWidth="1"/>
    <col min="10502" max="10502" width="14.85546875" style="524" customWidth="1"/>
    <col min="10503" max="10503" width="15.5703125" style="524" bestFit="1" customWidth="1"/>
    <col min="10504" max="10504" width="15.42578125" style="524" customWidth="1"/>
    <col min="10505" max="10505" width="16.28515625" style="524" customWidth="1"/>
    <col min="10506" max="10506" width="11.42578125" style="524" customWidth="1"/>
    <col min="10507" max="10507" width="14.85546875" style="524" customWidth="1"/>
    <col min="10508" max="10508" width="19.28515625" style="524" customWidth="1"/>
    <col min="10509" max="10509" width="17" style="524" customWidth="1"/>
    <col min="10510" max="10510" width="30.7109375" style="524" customWidth="1"/>
    <col min="10511" max="10752" width="9.140625" style="524"/>
    <col min="10753" max="10753" width="5.28515625" style="524" customWidth="1"/>
    <col min="10754" max="10754" width="0" style="524" hidden="1" customWidth="1"/>
    <col min="10755" max="10755" width="42.85546875" style="524" bestFit="1" customWidth="1"/>
    <col min="10756" max="10756" width="0" style="524" hidden="1" customWidth="1"/>
    <col min="10757" max="10757" width="16.140625" style="524" customWidth="1"/>
    <col min="10758" max="10758" width="14.85546875" style="524" customWidth="1"/>
    <col min="10759" max="10759" width="15.5703125" style="524" bestFit="1" customWidth="1"/>
    <col min="10760" max="10760" width="15.42578125" style="524" customWidth="1"/>
    <col min="10761" max="10761" width="16.28515625" style="524" customWidth="1"/>
    <col min="10762" max="10762" width="11.42578125" style="524" customWidth="1"/>
    <col min="10763" max="10763" width="14.85546875" style="524" customWidth="1"/>
    <col min="10764" max="10764" width="19.28515625" style="524" customWidth="1"/>
    <col min="10765" max="10765" width="17" style="524" customWidth="1"/>
    <col min="10766" max="10766" width="30.7109375" style="524" customWidth="1"/>
    <col min="10767" max="11008" width="9.140625" style="524"/>
    <col min="11009" max="11009" width="5.28515625" style="524" customWidth="1"/>
    <col min="11010" max="11010" width="0" style="524" hidden="1" customWidth="1"/>
    <col min="11011" max="11011" width="42.85546875" style="524" bestFit="1" customWidth="1"/>
    <col min="11012" max="11012" width="0" style="524" hidden="1" customWidth="1"/>
    <col min="11013" max="11013" width="16.140625" style="524" customWidth="1"/>
    <col min="11014" max="11014" width="14.85546875" style="524" customWidth="1"/>
    <col min="11015" max="11015" width="15.5703125" style="524" bestFit="1" customWidth="1"/>
    <col min="11016" max="11016" width="15.42578125" style="524" customWidth="1"/>
    <col min="11017" max="11017" width="16.28515625" style="524" customWidth="1"/>
    <col min="11018" max="11018" width="11.42578125" style="524" customWidth="1"/>
    <col min="11019" max="11019" width="14.85546875" style="524" customWidth="1"/>
    <col min="11020" max="11020" width="19.28515625" style="524" customWidth="1"/>
    <col min="11021" max="11021" width="17" style="524" customWidth="1"/>
    <col min="11022" max="11022" width="30.7109375" style="524" customWidth="1"/>
    <col min="11023" max="11264" width="9.140625" style="524"/>
    <col min="11265" max="11265" width="5.28515625" style="524" customWidth="1"/>
    <col min="11266" max="11266" width="0" style="524" hidden="1" customWidth="1"/>
    <col min="11267" max="11267" width="42.85546875" style="524" bestFit="1" customWidth="1"/>
    <col min="11268" max="11268" width="0" style="524" hidden="1" customWidth="1"/>
    <col min="11269" max="11269" width="16.140625" style="524" customWidth="1"/>
    <col min="11270" max="11270" width="14.85546875" style="524" customWidth="1"/>
    <col min="11271" max="11271" width="15.5703125" style="524" bestFit="1" customWidth="1"/>
    <col min="11272" max="11272" width="15.42578125" style="524" customWidth="1"/>
    <col min="11273" max="11273" width="16.28515625" style="524" customWidth="1"/>
    <col min="11274" max="11274" width="11.42578125" style="524" customWidth="1"/>
    <col min="11275" max="11275" width="14.85546875" style="524" customWidth="1"/>
    <col min="11276" max="11276" width="19.28515625" style="524" customWidth="1"/>
    <col min="11277" max="11277" width="17" style="524" customWidth="1"/>
    <col min="11278" max="11278" width="30.7109375" style="524" customWidth="1"/>
    <col min="11279" max="11520" width="9.140625" style="524"/>
    <col min="11521" max="11521" width="5.28515625" style="524" customWidth="1"/>
    <col min="11522" max="11522" width="0" style="524" hidden="1" customWidth="1"/>
    <col min="11523" max="11523" width="42.85546875" style="524" bestFit="1" customWidth="1"/>
    <col min="11524" max="11524" width="0" style="524" hidden="1" customWidth="1"/>
    <col min="11525" max="11525" width="16.140625" style="524" customWidth="1"/>
    <col min="11526" max="11526" width="14.85546875" style="524" customWidth="1"/>
    <col min="11527" max="11527" width="15.5703125" style="524" bestFit="1" customWidth="1"/>
    <col min="11528" max="11528" width="15.42578125" style="524" customWidth="1"/>
    <col min="11529" max="11529" width="16.28515625" style="524" customWidth="1"/>
    <col min="11530" max="11530" width="11.42578125" style="524" customWidth="1"/>
    <col min="11531" max="11531" width="14.85546875" style="524" customWidth="1"/>
    <col min="11532" max="11532" width="19.28515625" style="524" customWidth="1"/>
    <col min="11533" max="11533" width="17" style="524" customWidth="1"/>
    <col min="11534" max="11534" width="30.7109375" style="524" customWidth="1"/>
    <col min="11535" max="11776" width="9.140625" style="524"/>
    <col min="11777" max="11777" width="5.28515625" style="524" customWidth="1"/>
    <col min="11778" max="11778" width="0" style="524" hidden="1" customWidth="1"/>
    <col min="11779" max="11779" width="42.85546875" style="524" bestFit="1" customWidth="1"/>
    <col min="11780" max="11780" width="0" style="524" hidden="1" customWidth="1"/>
    <col min="11781" max="11781" width="16.140625" style="524" customWidth="1"/>
    <col min="11782" max="11782" width="14.85546875" style="524" customWidth="1"/>
    <col min="11783" max="11783" width="15.5703125" style="524" bestFit="1" customWidth="1"/>
    <col min="11784" max="11784" width="15.42578125" style="524" customWidth="1"/>
    <col min="11785" max="11785" width="16.28515625" style="524" customWidth="1"/>
    <col min="11786" max="11786" width="11.42578125" style="524" customWidth="1"/>
    <col min="11787" max="11787" width="14.85546875" style="524" customWidth="1"/>
    <col min="11788" max="11788" width="19.28515625" style="524" customWidth="1"/>
    <col min="11789" max="11789" width="17" style="524" customWidth="1"/>
    <col min="11790" max="11790" width="30.7109375" style="524" customWidth="1"/>
    <col min="11791" max="12032" width="9.140625" style="524"/>
    <col min="12033" max="12033" width="5.28515625" style="524" customWidth="1"/>
    <col min="12034" max="12034" width="0" style="524" hidden="1" customWidth="1"/>
    <col min="12035" max="12035" width="42.85546875" style="524" bestFit="1" customWidth="1"/>
    <col min="12036" max="12036" width="0" style="524" hidden="1" customWidth="1"/>
    <col min="12037" max="12037" width="16.140625" style="524" customWidth="1"/>
    <col min="12038" max="12038" width="14.85546875" style="524" customWidth="1"/>
    <col min="12039" max="12039" width="15.5703125" style="524" bestFit="1" customWidth="1"/>
    <col min="12040" max="12040" width="15.42578125" style="524" customWidth="1"/>
    <col min="12041" max="12041" width="16.28515625" style="524" customWidth="1"/>
    <col min="12042" max="12042" width="11.42578125" style="524" customWidth="1"/>
    <col min="12043" max="12043" width="14.85546875" style="524" customWidth="1"/>
    <col min="12044" max="12044" width="19.28515625" style="524" customWidth="1"/>
    <col min="12045" max="12045" width="17" style="524" customWidth="1"/>
    <col min="12046" max="12046" width="30.7109375" style="524" customWidth="1"/>
    <col min="12047" max="12288" width="9.140625" style="524"/>
    <col min="12289" max="12289" width="5.28515625" style="524" customWidth="1"/>
    <col min="12290" max="12290" width="0" style="524" hidden="1" customWidth="1"/>
    <col min="12291" max="12291" width="42.85546875" style="524" bestFit="1" customWidth="1"/>
    <col min="12292" max="12292" width="0" style="524" hidden="1" customWidth="1"/>
    <col min="12293" max="12293" width="16.140625" style="524" customWidth="1"/>
    <col min="12294" max="12294" width="14.85546875" style="524" customWidth="1"/>
    <col min="12295" max="12295" width="15.5703125" style="524" bestFit="1" customWidth="1"/>
    <col min="12296" max="12296" width="15.42578125" style="524" customWidth="1"/>
    <col min="12297" max="12297" width="16.28515625" style="524" customWidth="1"/>
    <col min="12298" max="12298" width="11.42578125" style="524" customWidth="1"/>
    <col min="12299" max="12299" width="14.85546875" style="524" customWidth="1"/>
    <col min="12300" max="12300" width="19.28515625" style="524" customWidth="1"/>
    <col min="12301" max="12301" width="17" style="524" customWidth="1"/>
    <col min="12302" max="12302" width="30.7109375" style="524" customWidth="1"/>
    <col min="12303" max="12544" width="9.140625" style="524"/>
    <col min="12545" max="12545" width="5.28515625" style="524" customWidth="1"/>
    <col min="12546" max="12546" width="0" style="524" hidden="1" customWidth="1"/>
    <col min="12547" max="12547" width="42.85546875" style="524" bestFit="1" customWidth="1"/>
    <col min="12548" max="12548" width="0" style="524" hidden="1" customWidth="1"/>
    <col min="12549" max="12549" width="16.140625" style="524" customWidth="1"/>
    <col min="12550" max="12550" width="14.85546875" style="524" customWidth="1"/>
    <col min="12551" max="12551" width="15.5703125" style="524" bestFit="1" customWidth="1"/>
    <col min="12552" max="12552" width="15.42578125" style="524" customWidth="1"/>
    <col min="12553" max="12553" width="16.28515625" style="524" customWidth="1"/>
    <col min="12554" max="12554" width="11.42578125" style="524" customWidth="1"/>
    <col min="12555" max="12555" width="14.85546875" style="524" customWidth="1"/>
    <col min="12556" max="12556" width="19.28515625" style="524" customWidth="1"/>
    <col min="12557" max="12557" width="17" style="524" customWidth="1"/>
    <col min="12558" max="12558" width="30.7109375" style="524" customWidth="1"/>
    <col min="12559" max="12800" width="9.140625" style="524"/>
    <col min="12801" max="12801" width="5.28515625" style="524" customWidth="1"/>
    <col min="12802" max="12802" width="0" style="524" hidden="1" customWidth="1"/>
    <col min="12803" max="12803" width="42.85546875" style="524" bestFit="1" customWidth="1"/>
    <col min="12804" max="12804" width="0" style="524" hidden="1" customWidth="1"/>
    <col min="12805" max="12805" width="16.140625" style="524" customWidth="1"/>
    <col min="12806" max="12806" width="14.85546875" style="524" customWidth="1"/>
    <col min="12807" max="12807" width="15.5703125" style="524" bestFit="1" customWidth="1"/>
    <col min="12808" max="12808" width="15.42578125" style="524" customWidth="1"/>
    <col min="12809" max="12809" width="16.28515625" style="524" customWidth="1"/>
    <col min="12810" max="12810" width="11.42578125" style="524" customWidth="1"/>
    <col min="12811" max="12811" width="14.85546875" style="524" customWidth="1"/>
    <col min="12812" max="12812" width="19.28515625" style="524" customWidth="1"/>
    <col min="12813" max="12813" width="17" style="524" customWidth="1"/>
    <col min="12814" max="12814" width="30.7109375" style="524" customWidth="1"/>
    <col min="12815" max="13056" width="9.140625" style="524"/>
    <col min="13057" max="13057" width="5.28515625" style="524" customWidth="1"/>
    <col min="13058" max="13058" width="0" style="524" hidden="1" customWidth="1"/>
    <col min="13059" max="13059" width="42.85546875" style="524" bestFit="1" customWidth="1"/>
    <col min="13060" max="13060" width="0" style="524" hidden="1" customWidth="1"/>
    <col min="13061" max="13061" width="16.140625" style="524" customWidth="1"/>
    <col min="13062" max="13062" width="14.85546875" style="524" customWidth="1"/>
    <col min="13063" max="13063" width="15.5703125" style="524" bestFit="1" customWidth="1"/>
    <col min="13064" max="13064" width="15.42578125" style="524" customWidth="1"/>
    <col min="13065" max="13065" width="16.28515625" style="524" customWidth="1"/>
    <col min="13066" max="13066" width="11.42578125" style="524" customWidth="1"/>
    <col min="13067" max="13067" width="14.85546875" style="524" customWidth="1"/>
    <col min="13068" max="13068" width="19.28515625" style="524" customWidth="1"/>
    <col min="13069" max="13069" width="17" style="524" customWidth="1"/>
    <col min="13070" max="13070" width="30.7109375" style="524" customWidth="1"/>
    <col min="13071" max="13312" width="9.140625" style="524"/>
    <col min="13313" max="13313" width="5.28515625" style="524" customWidth="1"/>
    <col min="13314" max="13314" width="0" style="524" hidden="1" customWidth="1"/>
    <col min="13315" max="13315" width="42.85546875" style="524" bestFit="1" customWidth="1"/>
    <col min="13316" max="13316" width="0" style="524" hidden="1" customWidth="1"/>
    <col min="13317" max="13317" width="16.140625" style="524" customWidth="1"/>
    <col min="13318" max="13318" width="14.85546875" style="524" customWidth="1"/>
    <col min="13319" max="13319" width="15.5703125" style="524" bestFit="1" customWidth="1"/>
    <col min="13320" max="13320" width="15.42578125" style="524" customWidth="1"/>
    <col min="13321" max="13321" width="16.28515625" style="524" customWidth="1"/>
    <col min="13322" max="13322" width="11.42578125" style="524" customWidth="1"/>
    <col min="13323" max="13323" width="14.85546875" style="524" customWidth="1"/>
    <col min="13324" max="13324" width="19.28515625" style="524" customWidth="1"/>
    <col min="13325" max="13325" width="17" style="524" customWidth="1"/>
    <col min="13326" max="13326" width="30.7109375" style="524" customWidth="1"/>
    <col min="13327" max="13568" width="9.140625" style="524"/>
    <col min="13569" max="13569" width="5.28515625" style="524" customWidth="1"/>
    <col min="13570" max="13570" width="0" style="524" hidden="1" customWidth="1"/>
    <col min="13571" max="13571" width="42.85546875" style="524" bestFit="1" customWidth="1"/>
    <col min="13572" max="13572" width="0" style="524" hidden="1" customWidth="1"/>
    <col min="13573" max="13573" width="16.140625" style="524" customWidth="1"/>
    <col min="13574" max="13574" width="14.85546875" style="524" customWidth="1"/>
    <col min="13575" max="13575" width="15.5703125" style="524" bestFit="1" customWidth="1"/>
    <col min="13576" max="13576" width="15.42578125" style="524" customWidth="1"/>
    <col min="13577" max="13577" width="16.28515625" style="524" customWidth="1"/>
    <col min="13578" max="13578" width="11.42578125" style="524" customWidth="1"/>
    <col min="13579" max="13579" width="14.85546875" style="524" customWidth="1"/>
    <col min="13580" max="13580" width="19.28515625" style="524" customWidth="1"/>
    <col min="13581" max="13581" width="17" style="524" customWidth="1"/>
    <col min="13582" max="13582" width="30.7109375" style="524" customWidth="1"/>
    <col min="13583" max="13824" width="9.140625" style="524"/>
    <col min="13825" max="13825" width="5.28515625" style="524" customWidth="1"/>
    <col min="13826" max="13826" width="0" style="524" hidden="1" customWidth="1"/>
    <col min="13827" max="13827" width="42.85546875" style="524" bestFit="1" customWidth="1"/>
    <col min="13828" max="13828" width="0" style="524" hidden="1" customWidth="1"/>
    <col min="13829" max="13829" width="16.140625" style="524" customWidth="1"/>
    <col min="13830" max="13830" width="14.85546875" style="524" customWidth="1"/>
    <col min="13831" max="13831" width="15.5703125" style="524" bestFit="1" customWidth="1"/>
    <col min="13832" max="13832" width="15.42578125" style="524" customWidth="1"/>
    <col min="13833" max="13833" width="16.28515625" style="524" customWidth="1"/>
    <col min="13834" max="13834" width="11.42578125" style="524" customWidth="1"/>
    <col min="13835" max="13835" width="14.85546875" style="524" customWidth="1"/>
    <col min="13836" max="13836" width="19.28515625" style="524" customWidth="1"/>
    <col min="13837" max="13837" width="17" style="524" customWidth="1"/>
    <col min="13838" max="13838" width="30.7109375" style="524" customWidth="1"/>
    <col min="13839" max="14080" width="9.140625" style="524"/>
    <col min="14081" max="14081" width="5.28515625" style="524" customWidth="1"/>
    <col min="14082" max="14082" width="0" style="524" hidden="1" customWidth="1"/>
    <col min="14083" max="14083" width="42.85546875" style="524" bestFit="1" customWidth="1"/>
    <col min="14084" max="14084" width="0" style="524" hidden="1" customWidth="1"/>
    <col min="14085" max="14085" width="16.140625" style="524" customWidth="1"/>
    <col min="14086" max="14086" width="14.85546875" style="524" customWidth="1"/>
    <col min="14087" max="14087" width="15.5703125" style="524" bestFit="1" customWidth="1"/>
    <col min="14088" max="14088" width="15.42578125" style="524" customWidth="1"/>
    <col min="14089" max="14089" width="16.28515625" style="524" customWidth="1"/>
    <col min="14090" max="14090" width="11.42578125" style="524" customWidth="1"/>
    <col min="14091" max="14091" width="14.85546875" style="524" customWidth="1"/>
    <col min="14092" max="14092" width="19.28515625" style="524" customWidth="1"/>
    <col min="14093" max="14093" width="17" style="524" customWidth="1"/>
    <col min="14094" max="14094" width="30.7109375" style="524" customWidth="1"/>
    <col min="14095" max="14336" width="9.140625" style="524"/>
    <col min="14337" max="14337" width="5.28515625" style="524" customWidth="1"/>
    <col min="14338" max="14338" width="0" style="524" hidden="1" customWidth="1"/>
    <col min="14339" max="14339" width="42.85546875" style="524" bestFit="1" customWidth="1"/>
    <col min="14340" max="14340" width="0" style="524" hidden="1" customWidth="1"/>
    <col min="14341" max="14341" width="16.140625" style="524" customWidth="1"/>
    <col min="14342" max="14342" width="14.85546875" style="524" customWidth="1"/>
    <col min="14343" max="14343" width="15.5703125" style="524" bestFit="1" customWidth="1"/>
    <col min="14344" max="14344" width="15.42578125" style="524" customWidth="1"/>
    <col min="14345" max="14345" width="16.28515625" style="524" customWidth="1"/>
    <col min="14346" max="14346" width="11.42578125" style="524" customWidth="1"/>
    <col min="14347" max="14347" width="14.85546875" style="524" customWidth="1"/>
    <col min="14348" max="14348" width="19.28515625" style="524" customWidth="1"/>
    <col min="14349" max="14349" width="17" style="524" customWidth="1"/>
    <col min="14350" max="14350" width="30.7109375" style="524" customWidth="1"/>
    <col min="14351" max="14592" width="9.140625" style="524"/>
    <col min="14593" max="14593" width="5.28515625" style="524" customWidth="1"/>
    <col min="14594" max="14594" width="0" style="524" hidden="1" customWidth="1"/>
    <col min="14595" max="14595" width="42.85546875" style="524" bestFit="1" customWidth="1"/>
    <col min="14596" max="14596" width="0" style="524" hidden="1" customWidth="1"/>
    <col min="14597" max="14597" width="16.140625" style="524" customWidth="1"/>
    <col min="14598" max="14598" width="14.85546875" style="524" customWidth="1"/>
    <col min="14599" max="14599" width="15.5703125" style="524" bestFit="1" customWidth="1"/>
    <col min="14600" max="14600" width="15.42578125" style="524" customWidth="1"/>
    <col min="14601" max="14601" width="16.28515625" style="524" customWidth="1"/>
    <col min="14602" max="14602" width="11.42578125" style="524" customWidth="1"/>
    <col min="14603" max="14603" width="14.85546875" style="524" customWidth="1"/>
    <col min="14604" max="14604" width="19.28515625" style="524" customWidth="1"/>
    <col min="14605" max="14605" width="17" style="524" customWidth="1"/>
    <col min="14606" max="14606" width="30.7109375" style="524" customWidth="1"/>
    <col min="14607" max="14848" width="9.140625" style="524"/>
    <col min="14849" max="14849" width="5.28515625" style="524" customWidth="1"/>
    <col min="14850" max="14850" width="0" style="524" hidden="1" customWidth="1"/>
    <col min="14851" max="14851" width="42.85546875" style="524" bestFit="1" customWidth="1"/>
    <col min="14852" max="14852" width="0" style="524" hidden="1" customWidth="1"/>
    <col min="14853" max="14853" width="16.140625" style="524" customWidth="1"/>
    <col min="14854" max="14854" width="14.85546875" style="524" customWidth="1"/>
    <col min="14855" max="14855" width="15.5703125" style="524" bestFit="1" customWidth="1"/>
    <col min="14856" max="14856" width="15.42578125" style="524" customWidth="1"/>
    <col min="14857" max="14857" width="16.28515625" style="524" customWidth="1"/>
    <col min="14858" max="14858" width="11.42578125" style="524" customWidth="1"/>
    <col min="14859" max="14859" width="14.85546875" style="524" customWidth="1"/>
    <col min="14860" max="14860" width="19.28515625" style="524" customWidth="1"/>
    <col min="14861" max="14861" width="17" style="524" customWidth="1"/>
    <col min="14862" max="14862" width="30.7109375" style="524" customWidth="1"/>
    <col min="14863" max="15104" width="9.140625" style="524"/>
    <col min="15105" max="15105" width="5.28515625" style="524" customWidth="1"/>
    <col min="15106" max="15106" width="0" style="524" hidden="1" customWidth="1"/>
    <col min="15107" max="15107" width="42.85546875" style="524" bestFit="1" customWidth="1"/>
    <col min="15108" max="15108" width="0" style="524" hidden="1" customWidth="1"/>
    <col min="15109" max="15109" width="16.140625" style="524" customWidth="1"/>
    <col min="15110" max="15110" width="14.85546875" style="524" customWidth="1"/>
    <col min="15111" max="15111" width="15.5703125" style="524" bestFit="1" customWidth="1"/>
    <col min="15112" max="15112" width="15.42578125" style="524" customWidth="1"/>
    <col min="15113" max="15113" width="16.28515625" style="524" customWidth="1"/>
    <col min="15114" max="15114" width="11.42578125" style="524" customWidth="1"/>
    <col min="15115" max="15115" width="14.85546875" style="524" customWidth="1"/>
    <col min="15116" max="15116" width="19.28515625" style="524" customWidth="1"/>
    <col min="15117" max="15117" width="17" style="524" customWidth="1"/>
    <col min="15118" max="15118" width="30.7109375" style="524" customWidth="1"/>
    <col min="15119" max="15360" width="9.140625" style="524"/>
    <col min="15361" max="15361" width="5.28515625" style="524" customWidth="1"/>
    <col min="15362" max="15362" width="0" style="524" hidden="1" customWidth="1"/>
    <col min="15363" max="15363" width="42.85546875" style="524" bestFit="1" customWidth="1"/>
    <col min="15364" max="15364" width="0" style="524" hidden="1" customWidth="1"/>
    <col min="15365" max="15365" width="16.140625" style="524" customWidth="1"/>
    <col min="15366" max="15366" width="14.85546875" style="524" customWidth="1"/>
    <col min="15367" max="15367" width="15.5703125" style="524" bestFit="1" customWidth="1"/>
    <col min="15368" max="15368" width="15.42578125" style="524" customWidth="1"/>
    <col min="15369" max="15369" width="16.28515625" style="524" customWidth="1"/>
    <col min="15370" max="15370" width="11.42578125" style="524" customWidth="1"/>
    <col min="15371" max="15371" width="14.85546875" style="524" customWidth="1"/>
    <col min="15372" max="15372" width="19.28515625" style="524" customWidth="1"/>
    <col min="15373" max="15373" width="17" style="524" customWidth="1"/>
    <col min="15374" max="15374" width="30.7109375" style="524" customWidth="1"/>
    <col min="15375" max="15616" width="9.140625" style="524"/>
    <col min="15617" max="15617" width="5.28515625" style="524" customWidth="1"/>
    <col min="15618" max="15618" width="0" style="524" hidden="1" customWidth="1"/>
    <col min="15619" max="15619" width="42.85546875" style="524" bestFit="1" customWidth="1"/>
    <col min="15620" max="15620" width="0" style="524" hidden="1" customWidth="1"/>
    <col min="15621" max="15621" width="16.140625" style="524" customWidth="1"/>
    <col min="15622" max="15622" width="14.85546875" style="524" customWidth="1"/>
    <col min="15623" max="15623" width="15.5703125" style="524" bestFit="1" customWidth="1"/>
    <col min="15624" max="15624" width="15.42578125" style="524" customWidth="1"/>
    <col min="15625" max="15625" width="16.28515625" style="524" customWidth="1"/>
    <col min="15626" max="15626" width="11.42578125" style="524" customWidth="1"/>
    <col min="15627" max="15627" width="14.85546875" style="524" customWidth="1"/>
    <col min="15628" max="15628" width="19.28515625" style="524" customWidth="1"/>
    <col min="15629" max="15629" width="17" style="524" customWidth="1"/>
    <col min="15630" max="15630" width="30.7109375" style="524" customWidth="1"/>
    <col min="15631" max="15872" width="9.140625" style="524"/>
    <col min="15873" max="15873" width="5.28515625" style="524" customWidth="1"/>
    <col min="15874" max="15874" width="0" style="524" hidden="1" customWidth="1"/>
    <col min="15875" max="15875" width="42.85546875" style="524" bestFit="1" customWidth="1"/>
    <col min="15876" max="15876" width="0" style="524" hidden="1" customWidth="1"/>
    <col min="15877" max="15877" width="16.140625" style="524" customWidth="1"/>
    <col min="15878" max="15878" width="14.85546875" style="524" customWidth="1"/>
    <col min="15879" max="15879" width="15.5703125" style="524" bestFit="1" customWidth="1"/>
    <col min="15880" max="15880" width="15.42578125" style="524" customWidth="1"/>
    <col min="15881" max="15881" width="16.28515625" style="524" customWidth="1"/>
    <col min="15882" max="15882" width="11.42578125" style="524" customWidth="1"/>
    <col min="15883" max="15883" width="14.85546875" style="524" customWidth="1"/>
    <col min="15884" max="15884" width="19.28515625" style="524" customWidth="1"/>
    <col min="15885" max="15885" width="17" style="524" customWidth="1"/>
    <col min="15886" max="15886" width="30.7109375" style="524" customWidth="1"/>
    <col min="15887" max="16128" width="9.140625" style="524"/>
    <col min="16129" max="16129" width="5.28515625" style="524" customWidth="1"/>
    <col min="16130" max="16130" width="0" style="524" hidden="1" customWidth="1"/>
    <col min="16131" max="16131" width="42.85546875" style="524" bestFit="1" customWidth="1"/>
    <col min="16132" max="16132" width="0" style="524" hidden="1" customWidth="1"/>
    <col min="16133" max="16133" width="16.140625" style="524" customWidth="1"/>
    <col min="16134" max="16134" width="14.85546875" style="524" customWidth="1"/>
    <col min="16135" max="16135" width="15.5703125" style="524" bestFit="1" customWidth="1"/>
    <col min="16136" max="16136" width="15.42578125" style="524" customWidth="1"/>
    <col min="16137" max="16137" width="16.28515625" style="524" customWidth="1"/>
    <col min="16138" max="16138" width="11.42578125" style="524" customWidth="1"/>
    <col min="16139" max="16139" width="14.85546875" style="524" customWidth="1"/>
    <col min="16140" max="16140" width="19.28515625" style="524" customWidth="1"/>
    <col min="16141" max="16141" width="17" style="524" customWidth="1"/>
    <col min="16142" max="16142" width="30.7109375" style="524" customWidth="1"/>
    <col min="16143" max="16384" width="9.140625" style="524"/>
  </cols>
  <sheetData>
    <row r="1" spans="1:18">
      <c r="A1" s="73" t="s">
        <v>110</v>
      </c>
    </row>
    <row r="2" spans="1:18">
      <c r="B2" s="528"/>
      <c r="C2" s="529" t="s">
        <v>216</v>
      </c>
      <c r="D2" s="529"/>
      <c r="E2" s="529"/>
      <c r="F2" s="529"/>
      <c r="G2" s="530"/>
      <c r="H2" s="529"/>
      <c r="I2" s="529"/>
      <c r="J2" s="529"/>
      <c r="K2" s="529"/>
      <c r="L2" s="529"/>
      <c r="M2" s="529"/>
    </row>
    <row r="3" spans="1:18">
      <c r="C3" s="531" t="s">
        <v>162</v>
      </c>
      <c r="D3" s="529"/>
      <c r="E3" s="529"/>
      <c r="F3" s="529"/>
      <c r="G3" s="530"/>
      <c r="H3" s="529"/>
      <c r="I3" s="529"/>
      <c r="J3" s="529"/>
      <c r="K3" s="529"/>
      <c r="L3" s="529"/>
      <c r="M3" s="529"/>
    </row>
    <row r="4" spans="1:18">
      <c r="C4" s="529"/>
      <c r="D4" s="529"/>
      <c r="E4" s="529"/>
      <c r="F4" s="529"/>
      <c r="G4" s="530"/>
      <c r="H4" s="529"/>
      <c r="I4" s="529"/>
      <c r="J4" s="529"/>
      <c r="K4" s="529"/>
      <c r="L4" s="529"/>
      <c r="M4" s="529"/>
    </row>
    <row r="5" spans="1:18" ht="15" thickBot="1">
      <c r="B5" s="528"/>
      <c r="C5" s="372" t="s">
        <v>118</v>
      </c>
      <c r="F5" s="528"/>
      <c r="L5" s="528"/>
      <c r="M5" s="528"/>
    </row>
    <row r="6" spans="1:18" ht="23.25" customHeight="1" thickBot="1">
      <c r="B6" s="975" t="s">
        <v>115</v>
      </c>
      <c r="C6" s="975" t="s">
        <v>202</v>
      </c>
      <c r="D6" s="975" t="s">
        <v>117</v>
      </c>
      <c r="E6" s="975" t="s">
        <v>217</v>
      </c>
      <c r="F6" s="975" t="s">
        <v>218</v>
      </c>
      <c r="G6" s="980" t="s">
        <v>204</v>
      </c>
      <c r="H6" s="981"/>
      <c r="I6" s="981"/>
      <c r="J6" s="982"/>
      <c r="K6" s="975" t="s">
        <v>219</v>
      </c>
      <c r="L6" s="975" t="s">
        <v>220</v>
      </c>
      <c r="M6" s="975" t="s">
        <v>221</v>
      </c>
      <c r="N6" s="977" t="s">
        <v>114</v>
      </c>
    </row>
    <row r="7" spans="1:18" ht="93.75" customHeight="1" thickBot="1">
      <c r="B7" s="979"/>
      <c r="C7" s="979"/>
      <c r="D7" s="979"/>
      <c r="E7" s="976"/>
      <c r="F7" s="976"/>
      <c r="G7" s="532" t="s">
        <v>222</v>
      </c>
      <c r="H7" s="104" t="s">
        <v>223</v>
      </c>
      <c r="I7" s="104" t="s">
        <v>224</v>
      </c>
      <c r="J7" s="104" t="s">
        <v>172</v>
      </c>
      <c r="K7" s="976"/>
      <c r="L7" s="976"/>
      <c r="M7" s="976"/>
      <c r="N7" s="978"/>
    </row>
    <row r="8" spans="1:18" ht="18" customHeight="1">
      <c r="B8" s="533"/>
      <c r="C8" s="534" t="s">
        <v>457</v>
      </c>
      <c r="D8" s="535"/>
      <c r="E8" s="536"/>
      <c r="F8" s="536"/>
      <c r="G8" s="536"/>
      <c r="H8" s="536"/>
      <c r="I8" s="536"/>
      <c r="J8" s="536"/>
      <c r="K8" s="536"/>
      <c r="L8" s="536"/>
      <c r="M8" s="536"/>
      <c r="N8" s="537"/>
      <c r="P8" s="135"/>
      <c r="Q8" s="538"/>
      <c r="R8" s="538"/>
    </row>
    <row r="9" spans="1:18" ht="18" customHeight="1">
      <c r="B9" s="533"/>
      <c r="C9" s="539" t="s">
        <v>207</v>
      </c>
      <c r="D9" s="540"/>
      <c r="E9" s="536">
        <v>0</v>
      </c>
      <c r="F9" s="536"/>
      <c r="G9" s="541">
        <v>0</v>
      </c>
      <c r="H9" s="536">
        <v>0</v>
      </c>
      <c r="I9" s="536"/>
      <c r="J9" s="536">
        <f>SUM(H9:I9)</f>
        <v>0</v>
      </c>
      <c r="K9" s="536"/>
      <c r="L9" s="536">
        <f>E9+F9+J9</f>
        <v>0</v>
      </c>
      <c r="M9" s="536"/>
      <c r="N9" s="537"/>
      <c r="P9" s="136"/>
      <c r="Q9" s="538"/>
      <c r="R9" s="538"/>
    </row>
    <row r="10" spans="1:18" ht="18" customHeight="1">
      <c r="B10" s="533"/>
      <c r="C10" s="338" t="s">
        <v>208</v>
      </c>
      <c r="D10" s="540"/>
      <c r="E10" s="536">
        <v>68.728903657000004</v>
      </c>
      <c r="F10" s="536"/>
      <c r="G10" s="541">
        <v>3.3399999999999999E-2</v>
      </c>
      <c r="H10" s="536">
        <v>9.9531678421459997</v>
      </c>
      <c r="I10" s="536"/>
      <c r="J10" s="536">
        <f t="shared" ref="J10:J32" si="0">SUM(H10:I10)</f>
        <v>9.9531678421459997</v>
      </c>
      <c r="K10" s="536"/>
      <c r="L10" s="536">
        <f t="shared" ref="L10:L32" si="1">E10+F10+J10</f>
        <v>78.682071499146005</v>
      </c>
      <c r="M10" s="536"/>
      <c r="N10" s="537"/>
      <c r="P10" s="136"/>
      <c r="Q10" s="538"/>
      <c r="R10" s="538"/>
    </row>
    <row r="11" spans="1:18" ht="18" customHeight="1">
      <c r="B11" s="533"/>
      <c r="C11" s="338" t="s">
        <v>209</v>
      </c>
      <c r="D11" s="542"/>
      <c r="E11" s="536">
        <v>15.546908738999999</v>
      </c>
      <c r="F11" s="536"/>
      <c r="G11" s="541">
        <v>3.3399999999999999E-2</v>
      </c>
      <c r="H11" s="536">
        <v>2.7913104831769999</v>
      </c>
      <c r="I11" s="536"/>
      <c r="J11" s="536">
        <f t="shared" si="0"/>
        <v>2.7913104831769999</v>
      </c>
      <c r="K11" s="536"/>
      <c r="L11" s="536">
        <f t="shared" si="1"/>
        <v>18.338219222176999</v>
      </c>
      <c r="M11" s="536"/>
      <c r="N11" s="537"/>
      <c r="P11" s="137"/>
      <c r="Q11" s="538"/>
      <c r="R11" s="538"/>
    </row>
    <row r="12" spans="1:18" ht="18" customHeight="1">
      <c r="B12" s="533"/>
      <c r="C12" s="338" t="s">
        <v>210</v>
      </c>
      <c r="D12" s="542"/>
      <c r="E12" s="536">
        <v>0</v>
      </c>
      <c r="F12" s="536"/>
      <c r="G12" s="541">
        <v>0</v>
      </c>
      <c r="H12" s="536">
        <v>0</v>
      </c>
      <c r="I12" s="536"/>
      <c r="J12" s="536">
        <f t="shared" si="0"/>
        <v>0</v>
      </c>
      <c r="K12" s="536"/>
      <c r="L12" s="536">
        <f t="shared" si="1"/>
        <v>0</v>
      </c>
      <c r="M12" s="536"/>
      <c r="N12" s="537"/>
      <c r="P12" s="138"/>
      <c r="Q12" s="538"/>
      <c r="R12" s="538"/>
    </row>
    <row r="13" spans="1:18" ht="18" customHeight="1">
      <c r="B13" s="533"/>
      <c r="C13" s="543" t="s">
        <v>458</v>
      </c>
      <c r="D13" s="540"/>
      <c r="E13" s="536">
        <v>250.88</v>
      </c>
      <c r="F13" s="544"/>
      <c r="G13" s="541">
        <v>5.28E-2</v>
      </c>
      <c r="H13" s="536">
        <v>30.500976000000005</v>
      </c>
      <c r="I13" s="544"/>
      <c r="J13" s="536">
        <f t="shared" si="0"/>
        <v>30.500976000000005</v>
      </c>
      <c r="K13" s="536"/>
      <c r="L13" s="536">
        <f t="shared" si="1"/>
        <v>281.38097599999998</v>
      </c>
      <c r="M13" s="544"/>
      <c r="N13" s="537"/>
      <c r="P13" s="139"/>
      <c r="Q13" s="538"/>
      <c r="R13" s="538"/>
    </row>
    <row r="14" spans="1:18" ht="18" customHeight="1">
      <c r="B14" s="533"/>
      <c r="C14" s="543" t="s">
        <v>459</v>
      </c>
      <c r="D14" s="542"/>
      <c r="E14" s="536">
        <v>1627.4938999999999</v>
      </c>
      <c r="F14" s="536"/>
      <c r="G14" s="541">
        <v>5.28E-2</v>
      </c>
      <c r="H14" s="536">
        <v>185.66856000000001</v>
      </c>
      <c r="I14" s="536"/>
      <c r="J14" s="536">
        <f t="shared" si="0"/>
        <v>185.66856000000001</v>
      </c>
      <c r="K14" s="536"/>
      <c r="L14" s="536">
        <f t="shared" si="1"/>
        <v>1813.16246</v>
      </c>
      <c r="M14" s="536"/>
      <c r="N14" s="537"/>
      <c r="P14" s="139"/>
      <c r="Q14" s="538"/>
      <c r="R14" s="538"/>
    </row>
    <row r="15" spans="1:18" ht="18" customHeight="1">
      <c r="B15" s="533"/>
      <c r="C15" s="543" t="s">
        <v>211</v>
      </c>
      <c r="D15" s="542"/>
      <c r="E15" s="536">
        <v>48.098999999999997</v>
      </c>
      <c r="F15" s="536"/>
      <c r="G15" s="541">
        <v>5.28E-2</v>
      </c>
      <c r="H15" s="536">
        <v>5.3137920000000003</v>
      </c>
      <c r="I15" s="536"/>
      <c r="J15" s="536">
        <f t="shared" si="0"/>
        <v>5.3137920000000003</v>
      </c>
      <c r="K15" s="536"/>
      <c r="L15" s="536">
        <f t="shared" si="1"/>
        <v>53.412791999999996</v>
      </c>
      <c r="M15" s="536"/>
      <c r="N15" s="537"/>
      <c r="P15" s="139"/>
      <c r="Q15" s="538"/>
      <c r="R15" s="538"/>
    </row>
    <row r="16" spans="1:18" ht="18" customHeight="1">
      <c r="B16" s="533"/>
      <c r="C16" s="543" t="s">
        <v>460</v>
      </c>
      <c r="D16" s="542"/>
      <c r="E16" s="536">
        <v>561.86478383999986</v>
      </c>
      <c r="F16" s="536"/>
      <c r="G16" s="541">
        <v>5.28E-2</v>
      </c>
      <c r="H16" s="536">
        <v>58.8391965100368</v>
      </c>
      <c r="I16" s="536"/>
      <c r="J16" s="536">
        <f t="shared" si="0"/>
        <v>58.8391965100368</v>
      </c>
      <c r="K16" s="536"/>
      <c r="L16" s="536">
        <f t="shared" si="1"/>
        <v>620.70398035003666</v>
      </c>
      <c r="M16" s="536"/>
      <c r="N16" s="537"/>
      <c r="P16" s="139"/>
      <c r="Q16" s="538"/>
      <c r="R16" s="538"/>
    </row>
    <row r="17" spans="2:18" ht="18" customHeight="1">
      <c r="B17" s="533"/>
      <c r="C17" s="543" t="s">
        <v>187</v>
      </c>
      <c r="D17" s="542"/>
      <c r="E17" s="536">
        <v>0</v>
      </c>
      <c r="F17" s="536"/>
      <c r="G17" s="541">
        <v>0</v>
      </c>
      <c r="H17" s="536">
        <v>0</v>
      </c>
      <c r="I17" s="536"/>
      <c r="J17" s="536">
        <f t="shared" si="0"/>
        <v>0</v>
      </c>
      <c r="K17" s="536"/>
      <c r="L17" s="536">
        <f t="shared" si="1"/>
        <v>0</v>
      </c>
      <c r="M17" s="536"/>
      <c r="N17" s="537"/>
      <c r="P17" s="139"/>
      <c r="Q17" s="538"/>
      <c r="R17" s="538"/>
    </row>
    <row r="18" spans="2:18" ht="18" customHeight="1">
      <c r="B18" s="533"/>
      <c r="C18" s="338" t="s">
        <v>212</v>
      </c>
      <c r="D18" s="542"/>
      <c r="E18" s="536">
        <v>0</v>
      </c>
      <c r="F18" s="536"/>
      <c r="G18" s="541">
        <v>0</v>
      </c>
      <c r="H18" s="536">
        <v>0</v>
      </c>
      <c r="I18" s="536"/>
      <c r="J18" s="536">
        <f t="shared" si="0"/>
        <v>0</v>
      </c>
      <c r="K18" s="536"/>
      <c r="L18" s="536">
        <f t="shared" si="1"/>
        <v>0</v>
      </c>
      <c r="M18" s="536"/>
      <c r="N18" s="537"/>
      <c r="P18" s="138"/>
      <c r="Q18" s="538"/>
      <c r="R18" s="538"/>
    </row>
    <row r="19" spans="2:18" ht="18" customHeight="1">
      <c r="B19" s="533"/>
      <c r="C19" s="543" t="s">
        <v>461</v>
      </c>
      <c r="D19" s="542"/>
      <c r="E19" s="536">
        <v>201.251</v>
      </c>
      <c r="F19" s="536"/>
      <c r="G19" s="541">
        <v>5.28E-2</v>
      </c>
      <c r="H19" s="536">
        <v>31.695520337721007</v>
      </c>
      <c r="I19" s="536"/>
      <c r="J19" s="536">
        <f t="shared" si="0"/>
        <v>31.695520337721007</v>
      </c>
      <c r="K19" s="536"/>
      <c r="L19" s="536">
        <f t="shared" si="1"/>
        <v>232.94652033772101</v>
      </c>
      <c r="M19" s="536"/>
      <c r="N19" s="537"/>
      <c r="P19" s="140"/>
      <c r="Q19" s="538"/>
      <c r="R19" s="538"/>
    </row>
    <row r="20" spans="2:18" ht="18" customHeight="1">
      <c r="B20" s="533"/>
      <c r="C20" s="543" t="s">
        <v>462</v>
      </c>
      <c r="D20" s="542"/>
      <c r="E20" s="536">
        <v>775.57</v>
      </c>
      <c r="F20" s="536"/>
      <c r="G20" s="541">
        <v>5.28E-2</v>
      </c>
      <c r="H20" s="536">
        <v>109.20894316753639</v>
      </c>
      <c r="I20" s="536"/>
      <c r="J20" s="536">
        <f t="shared" si="0"/>
        <v>109.20894316753639</v>
      </c>
      <c r="K20" s="536"/>
      <c r="L20" s="536">
        <f t="shared" si="1"/>
        <v>884.77894316753645</v>
      </c>
      <c r="M20" s="536"/>
      <c r="N20" s="537"/>
      <c r="P20" s="140"/>
      <c r="Q20" s="538"/>
      <c r="R20" s="538"/>
    </row>
    <row r="21" spans="2:18" ht="18" customHeight="1">
      <c r="B21" s="533"/>
      <c r="C21" s="543" t="s">
        <v>463</v>
      </c>
      <c r="D21" s="542"/>
      <c r="E21" s="536">
        <v>1199.538</v>
      </c>
      <c r="F21" s="536"/>
      <c r="G21" s="541">
        <v>5.28E-2</v>
      </c>
      <c r="H21" s="536">
        <v>109.67694449474259</v>
      </c>
      <c r="I21" s="536"/>
      <c r="J21" s="536">
        <f t="shared" si="0"/>
        <v>109.67694449474259</v>
      </c>
      <c r="K21" s="536"/>
      <c r="L21" s="536">
        <f t="shared" si="1"/>
        <v>1309.2149444947427</v>
      </c>
      <c r="M21" s="536"/>
      <c r="N21" s="132"/>
      <c r="P21" s="139"/>
      <c r="Q21" s="538"/>
      <c r="R21" s="538"/>
    </row>
    <row r="22" spans="2:18" ht="18" customHeight="1">
      <c r="B22" s="533"/>
      <c r="C22" s="545" t="s">
        <v>187</v>
      </c>
      <c r="D22" s="542"/>
      <c r="E22" s="536">
        <v>0</v>
      </c>
      <c r="F22" s="544"/>
      <c r="G22" s="541">
        <v>0</v>
      </c>
      <c r="H22" s="536">
        <v>0</v>
      </c>
      <c r="I22" s="544"/>
      <c r="J22" s="536">
        <f t="shared" si="0"/>
        <v>0</v>
      </c>
      <c r="K22" s="536"/>
      <c r="L22" s="536">
        <f t="shared" si="1"/>
        <v>0</v>
      </c>
      <c r="M22" s="544"/>
      <c r="N22" s="537"/>
      <c r="P22" s="139"/>
      <c r="Q22" s="538"/>
      <c r="R22" s="538"/>
    </row>
    <row r="23" spans="2:18" ht="18" customHeight="1">
      <c r="B23" s="533"/>
      <c r="C23" s="543" t="s">
        <v>213</v>
      </c>
      <c r="D23" s="542"/>
      <c r="E23" s="536">
        <v>2.1501388699999997</v>
      </c>
      <c r="F23" s="536"/>
      <c r="G23" s="541">
        <v>9.5000000000000001E-2</v>
      </c>
      <c r="H23" s="536">
        <v>0.28514451228999999</v>
      </c>
      <c r="I23" s="536"/>
      <c r="J23" s="536">
        <f t="shared" si="0"/>
        <v>0.28514451228999999</v>
      </c>
      <c r="K23" s="536"/>
      <c r="L23" s="536">
        <f t="shared" si="1"/>
        <v>2.4352833822899997</v>
      </c>
      <c r="M23" s="536"/>
      <c r="N23" s="537"/>
      <c r="P23" s="141"/>
      <c r="Q23" s="538"/>
      <c r="R23" s="538"/>
    </row>
    <row r="24" spans="2:18" ht="18" customHeight="1">
      <c r="B24" s="533"/>
      <c r="C24" s="543" t="s">
        <v>214</v>
      </c>
      <c r="D24" s="542"/>
      <c r="E24" s="536">
        <v>19.932816628000001</v>
      </c>
      <c r="F24" s="536"/>
      <c r="G24" s="541">
        <v>6.3299999999999995E-2</v>
      </c>
      <c r="H24" s="536">
        <v>1.893839895408</v>
      </c>
      <c r="I24" s="536"/>
      <c r="J24" s="536">
        <f t="shared" si="0"/>
        <v>1.893839895408</v>
      </c>
      <c r="K24" s="536"/>
      <c r="L24" s="536">
        <f t="shared" si="1"/>
        <v>21.826656523408001</v>
      </c>
      <c r="M24" s="536"/>
      <c r="N24" s="537"/>
      <c r="P24" s="141"/>
      <c r="Q24" s="538"/>
      <c r="R24" s="538"/>
    </row>
    <row r="25" spans="2:18" ht="18" customHeight="1">
      <c r="B25" s="533"/>
      <c r="C25" s="543" t="s">
        <v>215</v>
      </c>
      <c r="D25" s="542"/>
      <c r="E25" s="536">
        <v>22.652402520000003</v>
      </c>
      <c r="F25" s="536"/>
      <c r="G25" s="541">
        <v>6.3299999999999995E-2</v>
      </c>
      <c r="H25" s="536">
        <v>2.7517041400334996</v>
      </c>
      <c r="I25" s="536"/>
      <c r="J25" s="536">
        <f t="shared" si="0"/>
        <v>2.7517041400334996</v>
      </c>
      <c r="K25" s="536"/>
      <c r="L25" s="536">
        <f t="shared" si="1"/>
        <v>25.404106660033502</v>
      </c>
      <c r="M25" s="536"/>
      <c r="N25" s="537"/>
      <c r="P25" s="141"/>
      <c r="Q25" s="538"/>
      <c r="R25" s="538"/>
    </row>
    <row r="26" spans="2:18" ht="18" customHeight="1">
      <c r="B26" s="533"/>
      <c r="C26" s="543" t="s">
        <v>464</v>
      </c>
      <c r="D26" s="542"/>
      <c r="E26" s="536">
        <v>83.13984923400001</v>
      </c>
      <c r="F26" s="536"/>
      <c r="G26" s="541">
        <v>0.15</v>
      </c>
      <c r="H26" s="536">
        <v>17.446358675700001</v>
      </c>
      <c r="I26" s="536"/>
      <c r="J26" s="536">
        <f t="shared" si="0"/>
        <v>17.446358675700001</v>
      </c>
      <c r="K26" s="536"/>
      <c r="L26" s="536">
        <f t="shared" si="1"/>
        <v>100.58620790970001</v>
      </c>
      <c r="M26" s="536"/>
      <c r="N26" s="537"/>
      <c r="P26" s="137"/>
      <c r="Q26" s="538"/>
      <c r="R26" s="538"/>
    </row>
    <row r="27" spans="2:18" ht="18" customHeight="1">
      <c r="B27" s="533"/>
      <c r="C27" s="546" t="s">
        <v>465</v>
      </c>
      <c r="D27" s="542"/>
      <c r="E27" s="536">
        <v>6.4454171000000005E-2</v>
      </c>
      <c r="F27" s="536"/>
      <c r="G27" s="541">
        <v>0</v>
      </c>
      <c r="H27" s="536">
        <v>0</v>
      </c>
      <c r="I27" s="536"/>
      <c r="J27" s="536">
        <f t="shared" si="0"/>
        <v>0</v>
      </c>
      <c r="K27" s="536"/>
      <c r="L27" s="536">
        <f t="shared" si="1"/>
        <v>6.4454171000000005E-2</v>
      </c>
      <c r="M27" s="536"/>
      <c r="N27" s="537"/>
      <c r="P27" s="141"/>
      <c r="Q27" s="538"/>
      <c r="R27" s="538"/>
    </row>
    <row r="28" spans="2:18" ht="18" customHeight="1">
      <c r="B28" s="533"/>
      <c r="C28" s="546" t="s">
        <v>466</v>
      </c>
      <c r="D28" s="542"/>
      <c r="E28" s="536">
        <v>0</v>
      </c>
      <c r="F28" s="536"/>
      <c r="G28" s="541">
        <v>0</v>
      </c>
      <c r="H28" s="536">
        <v>0</v>
      </c>
      <c r="I28" s="536"/>
      <c r="J28" s="536">
        <f t="shared" si="0"/>
        <v>0</v>
      </c>
      <c r="K28" s="536"/>
      <c r="L28" s="536">
        <f t="shared" si="1"/>
        <v>0</v>
      </c>
      <c r="M28" s="536"/>
      <c r="N28" s="119"/>
      <c r="P28" s="141"/>
      <c r="Q28" s="538"/>
      <c r="R28" s="538"/>
    </row>
    <row r="29" spans="2:18" ht="18" customHeight="1">
      <c r="B29" s="533"/>
      <c r="C29" s="546" t="s">
        <v>467</v>
      </c>
      <c r="D29" s="542"/>
      <c r="E29" s="536">
        <v>0</v>
      </c>
      <c r="F29" s="536"/>
      <c r="G29" s="541">
        <v>0</v>
      </c>
      <c r="H29" s="536">
        <v>0</v>
      </c>
      <c r="I29" s="536"/>
      <c r="J29" s="536">
        <f t="shared" si="0"/>
        <v>0</v>
      </c>
      <c r="K29" s="536"/>
      <c r="L29" s="536">
        <f t="shared" si="1"/>
        <v>0</v>
      </c>
      <c r="M29" s="536"/>
      <c r="N29" s="119"/>
      <c r="P29" s="135"/>
      <c r="Q29" s="538"/>
      <c r="R29" s="538"/>
    </row>
    <row r="30" spans="2:18" ht="18" customHeight="1">
      <c r="B30" s="533"/>
      <c r="C30" s="546" t="s">
        <v>468</v>
      </c>
      <c r="D30" s="540"/>
      <c r="E30" s="536">
        <v>5.4234453709999997</v>
      </c>
      <c r="F30" s="536"/>
      <c r="G30" s="541">
        <v>0.15</v>
      </c>
      <c r="H30" s="536">
        <v>1.0392810556499998</v>
      </c>
      <c r="I30" s="536"/>
      <c r="J30" s="536">
        <f t="shared" si="0"/>
        <v>1.0392810556499998</v>
      </c>
      <c r="K30" s="536"/>
      <c r="L30" s="536">
        <f t="shared" si="1"/>
        <v>6.4627264266499997</v>
      </c>
      <c r="M30" s="536"/>
      <c r="N30" s="119"/>
      <c r="P30" s="141"/>
      <c r="Q30" s="538"/>
      <c r="R30" s="538"/>
    </row>
    <row r="31" spans="2:18" ht="18" customHeight="1">
      <c r="B31" s="533"/>
      <c r="C31" s="546" t="s">
        <v>469</v>
      </c>
      <c r="D31" s="542"/>
      <c r="E31" s="536">
        <v>0</v>
      </c>
      <c r="F31" s="536"/>
      <c r="G31" s="541">
        <v>0</v>
      </c>
      <c r="H31" s="536">
        <v>0</v>
      </c>
      <c r="I31" s="536"/>
      <c r="J31" s="536">
        <f t="shared" si="0"/>
        <v>0</v>
      </c>
      <c r="K31" s="536"/>
      <c r="L31" s="536">
        <f t="shared" si="1"/>
        <v>0</v>
      </c>
      <c r="M31" s="536"/>
      <c r="N31" s="119"/>
      <c r="P31" s="141"/>
      <c r="Q31" s="538"/>
      <c r="R31" s="538"/>
    </row>
    <row r="32" spans="2:18" ht="18" customHeight="1">
      <c r="B32" s="533"/>
      <c r="C32" s="546" t="s">
        <v>504</v>
      </c>
      <c r="D32" s="542"/>
      <c r="E32" s="536">
        <v>3.3710557000000003</v>
      </c>
      <c r="F32" s="536"/>
      <c r="G32" s="541">
        <v>0</v>
      </c>
      <c r="H32" s="536">
        <v>0.84408660000000002</v>
      </c>
      <c r="I32" s="536"/>
      <c r="J32" s="536">
        <f t="shared" si="0"/>
        <v>0.84408660000000002</v>
      </c>
      <c r="K32" s="536"/>
      <c r="L32" s="536">
        <f t="shared" si="1"/>
        <v>4.2151423000000001</v>
      </c>
      <c r="M32" s="536"/>
      <c r="N32" s="537"/>
      <c r="P32" s="135"/>
      <c r="Q32" s="538"/>
      <c r="R32" s="538"/>
    </row>
    <row r="33" spans="2:14" ht="18" customHeight="1" thickBot="1">
      <c r="B33" s="340"/>
      <c r="C33" s="547"/>
      <c r="D33" s="542"/>
      <c r="E33" s="536"/>
      <c r="F33" s="536"/>
      <c r="G33" s="548"/>
      <c r="H33" s="536"/>
      <c r="I33" s="536"/>
      <c r="J33" s="536"/>
      <c r="K33" s="536"/>
      <c r="L33" s="536"/>
      <c r="M33" s="536"/>
      <c r="N33" s="537"/>
    </row>
    <row r="34" spans="2:14" ht="18" customHeight="1" thickBot="1">
      <c r="B34" s="549"/>
      <c r="C34" s="550" t="s">
        <v>225</v>
      </c>
      <c r="D34" s="551"/>
      <c r="E34" s="552">
        <f>SUM(E8:E32)</f>
        <v>4885.7066587299996</v>
      </c>
      <c r="F34" s="552">
        <f>SUM(F8:F32)</f>
        <v>0</v>
      </c>
      <c r="G34" s="552"/>
      <c r="H34" s="552">
        <f t="shared" ref="H34:M34" si="2">SUM(H8:H32)</f>
        <v>567.90882571444138</v>
      </c>
      <c r="I34" s="552">
        <f t="shared" si="2"/>
        <v>0</v>
      </c>
      <c r="J34" s="552">
        <f t="shared" si="2"/>
        <v>567.90882571444138</v>
      </c>
      <c r="K34" s="552">
        <f t="shared" si="2"/>
        <v>0</v>
      </c>
      <c r="L34" s="552">
        <f t="shared" si="2"/>
        <v>5453.6154844444409</v>
      </c>
      <c r="M34" s="552">
        <f t="shared" si="2"/>
        <v>0</v>
      </c>
      <c r="N34" s="553"/>
    </row>
    <row r="35" spans="2:14" s="554" customFormat="1">
      <c r="C35" s="555"/>
      <c r="D35" s="556"/>
      <c r="E35" s="557"/>
      <c r="F35" s="557"/>
      <c r="G35" s="558"/>
      <c r="H35" s="557"/>
      <c r="I35" s="557"/>
      <c r="J35" s="557"/>
      <c r="K35" s="557"/>
      <c r="L35" s="557"/>
      <c r="M35" s="557"/>
      <c r="N35" s="559"/>
    </row>
    <row r="36" spans="2:14" s="554" customFormat="1">
      <c r="C36" s="555"/>
      <c r="D36" s="556"/>
      <c r="E36" s="557"/>
      <c r="F36" s="557"/>
      <c r="G36" s="558"/>
      <c r="H36" s="557"/>
      <c r="I36" s="557"/>
      <c r="J36" s="557"/>
      <c r="K36" s="557"/>
      <c r="L36" s="557"/>
      <c r="M36" s="557"/>
      <c r="N36" s="559"/>
    </row>
    <row r="37" spans="2:14" s="554" customFormat="1">
      <c r="C37" s="555"/>
      <c r="D37" s="556"/>
      <c r="E37" s="557"/>
      <c r="F37" s="557"/>
      <c r="G37" s="558"/>
      <c r="H37" s="557"/>
      <c r="I37" s="557"/>
      <c r="J37" s="557"/>
      <c r="K37" s="557"/>
      <c r="L37" s="557"/>
      <c r="M37" s="557"/>
      <c r="N37" s="559"/>
    </row>
    <row r="38" spans="2:14" s="554" customFormat="1" ht="13.5" customHeight="1">
      <c r="C38" s="555"/>
      <c r="D38" s="556"/>
      <c r="E38" s="557"/>
      <c r="F38" s="557"/>
      <c r="G38" s="558"/>
      <c r="H38" s="557"/>
      <c r="I38" s="557"/>
      <c r="J38" s="557"/>
      <c r="K38" s="557"/>
      <c r="L38" s="557"/>
      <c r="M38" s="557"/>
      <c r="N38" s="559"/>
    </row>
    <row r="39" spans="2:14" s="554" customFormat="1" ht="15" thickBot="1">
      <c r="B39" s="528"/>
      <c r="C39" s="372" t="s">
        <v>119</v>
      </c>
      <c r="D39" s="525"/>
      <c r="E39" s="524"/>
      <c r="F39" s="528"/>
      <c r="G39" s="526"/>
      <c r="H39" s="524"/>
      <c r="I39" s="524"/>
      <c r="J39" s="524"/>
      <c r="K39" s="524"/>
      <c r="L39" s="528"/>
      <c r="M39" s="528" t="s">
        <v>201</v>
      </c>
      <c r="N39" s="527"/>
    </row>
    <row r="40" spans="2:14" s="554" customFormat="1" ht="13.5" customHeight="1" thickBot="1">
      <c r="B40" s="975" t="s">
        <v>115</v>
      </c>
      <c r="C40" s="975" t="s">
        <v>202</v>
      </c>
      <c r="D40" s="975" t="s">
        <v>117</v>
      </c>
      <c r="E40" s="975" t="s">
        <v>217</v>
      </c>
      <c r="F40" s="975" t="s">
        <v>218</v>
      </c>
      <c r="G40" s="980" t="s">
        <v>204</v>
      </c>
      <c r="H40" s="981"/>
      <c r="I40" s="981"/>
      <c r="J40" s="982"/>
      <c r="K40" s="975" t="s">
        <v>219</v>
      </c>
      <c r="L40" s="975" t="s">
        <v>220</v>
      </c>
      <c r="M40" s="975" t="s">
        <v>221</v>
      </c>
      <c r="N40" s="977" t="s">
        <v>114</v>
      </c>
    </row>
    <row r="41" spans="2:14" s="554" customFormat="1" ht="72" thickBot="1">
      <c r="B41" s="979"/>
      <c r="C41" s="979"/>
      <c r="D41" s="979"/>
      <c r="E41" s="976"/>
      <c r="F41" s="976"/>
      <c r="G41" s="532" t="s">
        <v>222</v>
      </c>
      <c r="H41" s="104" t="s">
        <v>223</v>
      </c>
      <c r="I41" s="104" t="s">
        <v>224</v>
      </c>
      <c r="J41" s="104" t="s">
        <v>172</v>
      </c>
      <c r="K41" s="976"/>
      <c r="L41" s="976"/>
      <c r="M41" s="976"/>
      <c r="N41" s="978"/>
    </row>
    <row r="42" spans="2:14" s="554" customFormat="1" ht="20.100000000000001" customHeight="1">
      <c r="B42" s="533"/>
      <c r="C42" s="534" t="s">
        <v>457</v>
      </c>
      <c r="D42" s="535"/>
      <c r="E42" s="536"/>
      <c r="F42" s="536"/>
      <c r="G42" s="536"/>
      <c r="H42" s="536"/>
      <c r="I42" s="536"/>
      <c r="J42" s="536"/>
      <c r="K42" s="536"/>
      <c r="L42" s="536"/>
      <c r="M42" s="536"/>
      <c r="N42" s="537"/>
    </row>
    <row r="43" spans="2:14" s="554" customFormat="1" ht="20.100000000000001" customHeight="1">
      <c r="B43" s="533"/>
      <c r="C43" s="539" t="s">
        <v>207</v>
      </c>
      <c r="D43" s="540"/>
      <c r="E43" s="536">
        <v>0</v>
      </c>
      <c r="F43" s="536"/>
      <c r="G43" s="541">
        <v>0</v>
      </c>
      <c r="H43" s="536">
        <v>0</v>
      </c>
      <c r="I43" s="536"/>
      <c r="J43" s="536">
        <v>0</v>
      </c>
      <c r="K43" s="536"/>
      <c r="L43" s="536">
        <f>E43+F43+J43</f>
        <v>0</v>
      </c>
      <c r="M43" s="536"/>
      <c r="N43" s="537"/>
    </row>
    <row r="44" spans="2:14" ht="20.100000000000001" customHeight="1">
      <c r="B44" s="533"/>
      <c r="C44" s="338" t="s">
        <v>208</v>
      </c>
      <c r="D44" s="540"/>
      <c r="E44" s="536">
        <v>78.682071499146005</v>
      </c>
      <c r="F44" s="536"/>
      <c r="G44" s="541">
        <v>3.3399999999999999E-2</v>
      </c>
      <c r="H44" s="536">
        <v>11.059228008819844</v>
      </c>
      <c r="I44" s="536"/>
      <c r="J44" s="536">
        <v>11.059228008819844</v>
      </c>
      <c r="K44" s="536"/>
      <c r="L44" s="536">
        <f t="shared" ref="L44:L66" si="3">E44+F44+J44</f>
        <v>89.741299507965849</v>
      </c>
      <c r="M44" s="536"/>
      <c r="N44" s="537"/>
    </row>
    <row r="45" spans="2:14" ht="20.100000000000001" customHeight="1">
      <c r="B45" s="533"/>
      <c r="C45" s="338" t="s">
        <v>209</v>
      </c>
      <c r="D45" s="542"/>
      <c r="E45" s="536">
        <v>18.338219222176999</v>
      </c>
      <c r="F45" s="536"/>
      <c r="G45" s="541">
        <v>3.3399999999999999E-2</v>
      </c>
      <c r="H45" s="536">
        <v>3.2138073554200868</v>
      </c>
      <c r="I45" s="536"/>
      <c r="J45" s="536">
        <v>3.2138073554200868</v>
      </c>
      <c r="K45" s="536"/>
      <c r="L45" s="536">
        <f t="shared" si="3"/>
        <v>21.552026577597086</v>
      </c>
      <c r="M45" s="536"/>
      <c r="N45" s="537"/>
    </row>
    <row r="46" spans="2:14" ht="20.100000000000001" customHeight="1">
      <c r="B46" s="533"/>
      <c r="C46" s="338" t="s">
        <v>210</v>
      </c>
      <c r="D46" s="542"/>
      <c r="E46" s="536">
        <v>0</v>
      </c>
      <c r="F46" s="536"/>
      <c r="G46" s="541">
        <v>0</v>
      </c>
      <c r="H46" s="536">
        <v>0</v>
      </c>
      <c r="I46" s="536"/>
      <c r="J46" s="536">
        <v>0</v>
      </c>
      <c r="K46" s="536"/>
      <c r="L46" s="536">
        <f t="shared" si="3"/>
        <v>0</v>
      </c>
      <c r="M46" s="536"/>
      <c r="N46" s="537"/>
    </row>
    <row r="47" spans="2:14" ht="20.100000000000001" customHeight="1">
      <c r="B47" s="533"/>
      <c r="C47" s="543" t="s">
        <v>458</v>
      </c>
      <c r="D47" s="540"/>
      <c r="E47" s="536">
        <v>281.38097599999998</v>
      </c>
      <c r="F47" s="544"/>
      <c r="G47" s="541">
        <v>5.28E-2</v>
      </c>
      <c r="H47" s="536">
        <v>29.848736719866803</v>
      </c>
      <c r="I47" s="544"/>
      <c r="J47" s="536">
        <v>29.848736719866803</v>
      </c>
      <c r="K47" s="536"/>
      <c r="L47" s="536">
        <f t="shared" si="3"/>
        <v>311.22971271986677</v>
      </c>
      <c r="M47" s="544"/>
      <c r="N47" s="537"/>
    </row>
    <row r="48" spans="2:14" ht="20.100000000000001" customHeight="1">
      <c r="B48" s="533"/>
      <c r="C48" s="543" t="s">
        <v>459</v>
      </c>
      <c r="D48" s="542"/>
      <c r="E48" s="536">
        <v>1813.16246</v>
      </c>
      <c r="F48" s="536"/>
      <c r="G48" s="541">
        <v>5.28E-2</v>
      </c>
      <c r="H48" s="536">
        <v>164.70458712444062</v>
      </c>
      <c r="I48" s="536"/>
      <c r="J48" s="536">
        <v>164.70458712444062</v>
      </c>
      <c r="K48" s="536"/>
      <c r="L48" s="536">
        <f t="shared" si="3"/>
        <v>1977.8670471244407</v>
      </c>
      <c r="M48" s="536"/>
      <c r="N48" s="537"/>
    </row>
    <row r="49" spans="2:14" ht="20.100000000000001" customHeight="1">
      <c r="B49" s="533"/>
      <c r="C49" s="543" t="s">
        <v>211</v>
      </c>
      <c r="D49" s="542"/>
      <c r="E49" s="536">
        <v>53.412791999999996</v>
      </c>
      <c r="F49" s="536"/>
      <c r="G49" s="541">
        <v>5.28E-2</v>
      </c>
      <c r="H49" s="536">
        <v>5.5362393955846674</v>
      </c>
      <c r="I49" s="536"/>
      <c r="J49" s="536">
        <v>5.5362393955846674</v>
      </c>
      <c r="K49" s="536"/>
      <c r="L49" s="536">
        <f t="shared" si="3"/>
        <v>58.949031395584662</v>
      </c>
      <c r="M49" s="536"/>
      <c r="N49" s="537"/>
    </row>
    <row r="50" spans="2:14" ht="20.100000000000001" customHeight="1">
      <c r="B50" s="533"/>
      <c r="C50" s="543" t="s">
        <v>460</v>
      </c>
      <c r="D50" s="542"/>
      <c r="E50" s="536">
        <v>620.70398035003666</v>
      </c>
      <c r="F50" s="536"/>
      <c r="G50" s="541">
        <v>5.28E-2</v>
      </c>
      <c r="H50" s="536">
        <v>51.523440088492279</v>
      </c>
      <c r="I50" s="536"/>
      <c r="J50" s="536">
        <v>51.523440088492279</v>
      </c>
      <c r="K50" s="536"/>
      <c r="L50" s="536">
        <f t="shared" si="3"/>
        <v>672.22742043852895</v>
      </c>
      <c r="M50" s="536"/>
      <c r="N50" s="537"/>
    </row>
    <row r="51" spans="2:14" ht="20.100000000000001" customHeight="1">
      <c r="B51" s="533"/>
      <c r="C51" s="543" t="s">
        <v>187</v>
      </c>
      <c r="D51" s="542"/>
      <c r="E51" s="536">
        <v>0</v>
      </c>
      <c r="F51" s="536"/>
      <c r="G51" s="541">
        <v>0</v>
      </c>
      <c r="H51" s="536">
        <v>0</v>
      </c>
      <c r="I51" s="536"/>
      <c r="J51" s="536">
        <v>0</v>
      </c>
      <c r="K51" s="536"/>
      <c r="L51" s="536">
        <f t="shared" si="3"/>
        <v>0</v>
      </c>
      <c r="M51" s="536"/>
      <c r="N51" s="537"/>
    </row>
    <row r="52" spans="2:14" ht="20.100000000000001" customHeight="1">
      <c r="B52" s="533"/>
      <c r="C52" s="338" t="s">
        <v>212</v>
      </c>
      <c r="D52" s="542"/>
      <c r="E52" s="536">
        <v>0</v>
      </c>
      <c r="F52" s="536"/>
      <c r="G52" s="541">
        <v>0</v>
      </c>
      <c r="H52" s="536">
        <v>0</v>
      </c>
      <c r="I52" s="536"/>
      <c r="J52" s="536">
        <v>0</v>
      </c>
      <c r="K52" s="536"/>
      <c r="L52" s="536">
        <f t="shared" si="3"/>
        <v>0</v>
      </c>
      <c r="M52" s="536"/>
      <c r="N52" s="537"/>
    </row>
    <row r="53" spans="2:14" ht="20.100000000000001" customHeight="1">
      <c r="B53" s="533"/>
      <c r="C53" s="543" t="s">
        <v>461</v>
      </c>
      <c r="D53" s="542"/>
      <c r="E53" s="536">
        <v>232.94652033772101</v>
      </c>
      <c r="F53" s="536"/>
      <c r="G53" s="541">
        <v>5.28E-2</v>
      </c>
      <c r="H53" s="536">
        <v>31.81492105063786</v>
      </c>
      <c r="I53" s="536"/>
      <c r="J53" s="536">
        <v>31.81492105063786</v>
      </c>
      <c r="K53" s="536"/>
      <c r="L53" s="536">
        <f t="shared" si="3"/>
        <v>264.76144138835889</v>
      </c>
      <c r="M53" s="536"/>
      <c r="N53" s="537"/>
    </row>
    <row r="54" spans="2:14" ht="20.100000000000001" customHeight="1">
      <c r="B54" s="533"/>
      <c r="C54" s="543" t="s">
        <v>462</v>
      </c>
      <c r="D54" s="542"/>
      <c r="E54" s="536">
        <v>884.77894316753645</v>
      </c>
      <c r="F54" s="536"/>
      <c r="G54" s="541">
        <v>5.28E-2</v>
      </c>
      <c r="H54" s="536">
        <v>108.60167390133823</v>
      </c>
      <c r="I54" s="536"/>
      <c r="J54" s="536">
        <v>108.60167390133823</v>
      </c>
      <c r="K54" s="536"/>
      <c r="L54" s="536">
        <f t="shared" si="3"/>
        <v>993.3806170688747</v>
      </c>
      <c r="M54" s="536"/>
      <c r="N54" s="537"/>
    </row>
    <row r="55" spans="2:14" ht="20.100000000000001" customHeight="1">
      <c r="B55" s="533"/>
      <c r="C55" s="543" t="s">
        <v>463</v>
      </c>
      <c r="D55" s="542"/>
      <c r="E55" s="536">
        <v>1309.2149444947427</v>
      </c>
      <c r="F55" s="536"/>
      <c r="G55" s="541">
        <v>5.28E-2</v>
      </c>
      <c r="H55" s="536">
        <v>79.671248599787063</v>
      </c>
      <c r="I55" s="536"/>
      <c r="J55" s="536">
        <v>79.671248599787063</v>
      </c>
      <c r="K55" s="536"/>
      <c r="L55" s="536">
        <f t="shared" si="3"/>
        <v>1388.8861930945297</v>
      </c>
      <c r="M55" s="536"/>
      <c r="N55" s="132"/>
    </row>
    <row r="56" spans="2:14" ht="20.100000000000001" customHeight="1">
      <c r="B56" s="533"/>
      <c r="C56" s="545" t="s">
        <v>187</v>
      </c>
      <c r="D56" s="542"/>
      <c r="E56" s="536">
        <v>0</v>
      </c>
      <c r="F56" s="544"/>
      <c r="G56" s="541">
        <v>0</v>
      </c>
      <c r="H56" s="536">
        <v>0</v>
      </c>
      <c r="I56" s="544"/>
      <c r="J56" s="536">
        <v>0</v>
      </c>
      <c r="K56" s="536"/>
      <c r="L56" s="536">
        <f t="shared" si="3"/>
        <v>0</v>
      </c>
      <c r="M56" s="544"/>
      <c r="N56" s="537"/>
    </row>
    <row r="57" spans="2:14" ht="20.100000000000001" customHeight="1">
      <c r="B57" s="533"/>
      <c r="C57" s="543" t="s">
        <v>213</v>
      </c>
      <c r="D57" s="542"/>
      <c r="E57" s="536">
        <v>2.4352833822899997</v>
      </c>
      <c r="F57" s="536"/>
      <c r="G57" s="541">
        <v>9.5000000000000001E-2</v>
      </c>
      <c r="H57" s="536">
        <v>0.17630440629171867</v>
      </c>
      <c r="I57" s="536"/>
      <c r="J57" s="536">
        <v>0.17630440629171867</v>
      </c>
      <c r="K57" s="536"/>
      <c r="L57" s="536">
        <f t="shared" si="3"/>
        <v>2.6115877885817183</v>
      </c>
      <c r="M57" s="536"/>
      <c r="N57" s="537"/>
    </row>
    <row r="58" spans="2:14" ht="20.100000000000001" customHeight="1">
      <c r="B58" s="533"/>
      <c r="C58" s="543" t="s">
        <v>214</v>
      </c>
      <c r="D58" s="542"/>
      <c r="E58" s="536">
        <v>21.826656523408001</v>
      </c>
      <c r="F58" s="536"/>
      <c r="G58" s="541">
        <v>6.3299999999999995E-2</v>
      </c>
      <c r="H58" s="536">
        <v>1.060084295612292</v>
      </c>
      <c r="I58" s="536"/>
      <c r="J58" s="536">
        <v>1.060084295612292</v>
      </c>
      <c r="K58" s="536"/>
      <c r="L58" s="536">
        <f t="shared" si="3"/>
        <v>22.886740819020293</v>
      </c>
      <c r="M58" s="536"/>
      <c r="N58" s="537"/>
    </row>
    <row r="59" spans="2:14" ht="20.100000000000001" customHeight="1">
      <c r="B59" s="533"/>
      <c r="C59" s="543" t="s">
        <v>215</v>
      </c>
      <c r="D59" s="542"/>
      <c r="E59" s="536">
        <v>25.404106660033502</v>
      </c>
      <c r="F59" s="536"/>
      <c r="G59" s="541">
        <v>6.3299999999999995E-2</v>
      </c>
      <c r="H59" s="536">
        <v>2.2845381377543985</v>
      </c>
      <c r="I59" s="536"/>
      <c r="J59" s="536">
        <v>2.2845381377543985</v>
      </c>
      <c r="K59" s="536"/>
      <c r="L59" s="536">
        <f t="shared" si="3"/>
        <v>27.688644797787902</v>
      </c>
      <c r="M59" s="536"/>
      <c r="N59" s="537"/>
    </row>
    <row r="60" spans="2:14" ht="20.100000000000001" customHeight="1">
      <c r="B60" s="533"/>
      <c r="C60" s="543" t="s">
        <v>464</v>
      </c>
      <c r="D60" s="542"/>
      <c r="E60" s="536">
        <v>100.58620790970001</v>
      </c>
      <c r="F60" s="536"/>
      <c r="G60" s="541">
        <v>0.15</v>
      </c>
      <c r="H60" s="536">
        <v>11.487565260273417</v>
      </c>
      <c r="I60" s="536"/>
      <c r="J60" s="536">
        <v>11.487565260273417</v>
      </c>
      <c r="K60" s="536"/>
      <c r="L60" s="536">
        <f t="shared" si="3"/>
        <v>112.07377316997342</v>
      </c>
      <c r="M60" s="536"/>
      <c r="N60" s="537"/>
    </row>
    <row r="61" spans="2:14" ht="20.100000000000001" customHeight="1">
      <c r="B61" s="533"/>
      <c r="C61" s="546" t="s">
        <v>465</v>
      </c>
      <c r="D61" s="542"/>
      <c r="E61" s="536">
        <v>6.4454171000000005E-2</v>
      </c>
      <c r="F61" s="536"/>
      <c r="G61" s="541">
        <v>0</v>
      </c>
      <c r="H61" s="536">
        <v>0</v>
      </c>
      <c r="I61" s="536"/>
      <c r="J61" s="536">
        <v>0</v>
      </c>
      <c r="K61" s="536"/>
      <c r="L61" s="536">
        <f t="shared" si="3"/>
        <v>6.4454171000000005E-2</v>
      </c>
      <c r="M61" s="536"/>
      <c r="N61" s="537"/>
    </row>
    <row r="62" spans="2:14" ht="20.100000000000001" customHeight="1">
      <c r="B62" s="533"/>
      <c r="C62" s="546" t="s">
        <v>466</v>
      </c>
      <c r="D62" s="542"/>
      <c r="E62" s="536">
        <v>0</v>
      </c>
      <c r="F62" s="536"/>
      <c r="G62" s="541">
        <v>0</v>
      </c>
      <c r="H62" s="536">
        <v>0</v>
      </c>
      <c r="I62" s="536"/>
      <c r="J62" s="536">
        <v>0</v>
      </c>
      <c r="K62" s="536"/>
      <c r="L62" s="536">
        <f t="shared" si="3"/>
        <v>0</v>
      </c>
      <c r="M62" s="536"/>
      <c r="N62" s="537"/>
    </row>
    <row r="63" spans="2:14" ht="20.100000000000001" customHeight="1">
      <c r="B63" s="533"/>
      <c r="C63" s="546" t="s">
        <v>467</v>
      </c>
      <c r="D63" s="542"/>
      <c r="E63" s="536">
        <v>0</v>
      </c>
      <c r="F63" s="536"/>
      <c r="G63" s="541">
        <v>0</v>
      </c>
      <c r="H63" s="536">
        <v>0</v>
      </c>
      <c r="I63" s="536"/>
      <c r="J63" s="536">
        <v>0</v>
      </c>
      <c r="K63" s="536"/>
      <c r="L63" s="536">
        <f t="shared" si="3"/>
        <v>0</v>
      </c>
      <c r="M63" s="536"/>
      <c r="N63" s="119"/>
    </row>
    <row r="64" spans="2:14" ht="20.100000000000001" customHeight="1">
      <c r="B64" s="533"/>
      <c r="C64" s="546" t="s">
        <v>468</v>
      </c>
      <c r="D64" s="540"/>
      <c r="E64" s="536">
        <v>6.4627264266499997</v>
      </c>
      <c r="F64" s="536"/>
      <c r="G64" s="541">
        <v>0.15</v>
      </c>
      <c r="H64" s="536">
        <v>1.1965881692942886</v>
      </c>
      <c r="I64" s="536"/>
      <c r="J64" s="536">
        <v>1.1965881692942886</v>
      </c>
      <c r="K64" s="536"/>
      <c r="L64" s="536">
        <f t="shared" si="3"/>
        <v>7.6593145959442879</v>
      </c>
      <c r="M64" s="536"/>
      <c r="N64" s="119"/>
    </row>
    <row r="65" spans="2:14" ht="20.100000000000001" customHeight="1">
      <c r="B65" s="533"/>
      <c r="C65" s="546" t="s">
        <v>469</v>
      </c>
      <c r="D65" s="542"/>
      <c r="E65" s="536">
        <v>0</v>
      </c>
      <c r="F65" s="536"/>
      <c r="G65" s="541">
        <v>0</v>
      </c>
      <c r="H65" s="536">
        <v>0</v>
      </c>
      <c r="I65" s="536"/>
      <c r="J65" s="536">
        <v>0</v>
      </c>
      <c r="K65" s="536"/>
      <c r="L65" s="536">
        <f t="shared" si="3"/>
        <v>0</v>
      </c>
      <c r="M65" s="536"/>
      <c r="N65" s="119"/>
    </row>
    <row r="66" spans="2:14" ht="20.100000000000001" customHeight="1">
      <c r="B66" s="533"/>
      <c r="C66" s="546" t="s">
        <v>504</v>
      </c>
      <c r="D66" s="542"/>
      <c r="E66" s="536">
        <v>4.2151423000000001</v>
      </c>
      <c r="F66" s="536"/>
      <c r="G66" s="541">
        <v>0</v>
      </c>
      <c r="H66" s="536">
        <v>0.84408660000000002</v>
      </c>
      <c r="I66" s="536"/>
      <c r="J66" s="536">
        <v>0.84408660000000002</v>
      </c>
      <c r="K66" s="536"/>
      <c r="L66" s="536">
        <f t="shared" si="3"/>
        <v>5.0592288999999999</v>
      </c>
      <c r="M66" s="536"/>
      <c r="N66" s="537"/>
    </row>
    <row r="67" spans="2:14" ht="20.100000000000001" customHeight="1" thickBot="1">
      <c r="B67" s="340"/>
      <c r="C67" s="547"/>
      <c r="D67" s="542"/>
      <c r="E67" s="536"/>
      <c r="F67" s="536"/>
      <c r="G67" s="548"/>
      <c r="H67" s="536"/>
      <c r="I67" s="536"/>
      <c r="J67" s="536"/>
      <c r="K67" s="536"/>
      <c r="L67" s="536"/>
      <c r="M67" s="536"/>
      <c r="N67" s="537"/>
    </row>
    <row r="68" spans="2:14" ht="20.100000000000001" customHeight="1" thickBot="1">
      <c r="B68" s="549"/>
      <c r="C68" s="550" t="s">
        <v>225</v>
      </c>
      <c r="D68" s="551"/>
      <c r="E68" s="552">
        <f>SUM(E42:E66)</f>
        <v>5453.6154844444409</v>
      </c>
      <c r="F68" s="552">
        <f>SUM(F42:F66)</f>
        <v>0</v>
      </c>
      <c r="G68" s="552"/>
      <c r="H68" s="552">
        <f t="shared" ref="H68:M68" si="4">SUM(H42:H66)</f>
        <v>503.02304911361358</v>
      </c>
      <c r="I68" s="552">
        <f t="shared" si="4"/>
        <v>0</v>
      </c>
      <c r="J68" s="552">
        <f t="shared" si="4"/>
        <v>503.02304911361358</v>
      </c>
      <c r="K68" s="552">
        <f t="shared" si="4"/>
        <v>0</v>
      </c>
      <c r="L68" s="552">
        <f t="shared" si="4"/>
        <v>5956.6385335580535</v>
      </c>
      <c r="M68" s="552">
        <f t="shared" si="4"/>
        <v>0</v>
      </c>
      <c r="N68" s="553"/>
    </row>
    <row r="69" spans="2:14">
      <c r="B69" s="554"/>
      <c r="C69" s="555"/>
      <c r="D69" s="556"/>
      <c r="E69" s="557"/>
      <c r="F69" s="557"/>
      <c r="G69" s="558"/>
      <c r="H69" s="557"/>
      <c r="I69" s="557"/>
      <c r="J69" s="557"/>
      <c r="K69" s="557"/>
      <c r="L69" s="557"/>
      <c r="M69" s="557"/>
      <c r="N69" s="559"/>
    </row>
    <row r="70" spans="2:14">
      <c r="B70" s="554"/>
      <c r="C70" s="555"/>
      <c r="D70" s="556"/>
      <c r="E70" s="557"/>
      <c r="F70" s="557"/>
      <c r="G70" s="558"/>
      <c r="H70" s="557"/>
      <c r="I70" s="557"/>
      <c r="J70" s="557"/>
      <c r="K70" s="557"/>
      <c r="L70" s="557"/>
      <c r="M70" s="557"/>
      <c r="N70" s="559"/>
    </row>
    <row r="71" spans="2:14">
      <c r="B71" s="554"/>
      <c r="C71" s="555"/>
      <c r="D71" s="556"/>
      <c r="E71" s="557"/>
      <c r="F71" s="557"/>
      <c r="G71" s="558"/>
      <c r="H71" s="557"/>
      <c r="I71" s="557"/>
      <c r="J71" s="557"/>
      <c r="K71" s="557"/>
      <c r="L71" s="557"/>
      <c r="M71" s="557"/>
      <c r="N71" s="559"/>
    </row>
    <row r="72" spans="2:14">
      <c r="B72" s="554"/>
      <c r="C72" s="555"/>
      <c r="D72" s="556"/>
      <c r="E72" s="557"/>
      <c r="F72" s="557"/>
      <c r="G72" s="558"/>
      <c r="H72" s="557"/>
      <c r="I72" s="557"/>
      <c r="J72" s="557"/>
      <c r="K72" s="557"/>
      <c r="L72" s="557"/>
      <c r="M72" s="557"/>
      <c r="N72" s="559"/>
    </row>
    <row r="73" spans="2:14" ht="15" thickBot="1">
      <c r="B73" s="528"/>
      <c r="C73" s="372" t="s">
        <v>120</v>
      </c>
      <c r="F73" s="528"/>
      <c r="L73" s="528"/>
      <c r="M73" s="528" t="s">
        <v>201</v>
      </c>
    </row>
    <row r="74" spans="2:14" ht="13.5" customHeight="1" thickBot="1">
      <c r="B74" s="975" t="s">
        <v>115</v>
      </c>
      <c r="C74" s="975" t="s">
        <v>202</v>
      </c>
      <c r="D74" s="975" t="s">
        <v>117</v>
      </c>
      <c r="E74" s="975" t="s">
        <v>217</v>
      </c>
      <c r="F74" s="975" t="s">
        <v>218</v>
      </c>
      <c r="G74" s="980" t="s">
        <v>204</v>
      </c>
      <c r="H74" s="981"/>
      <c r="I74" s="981"/>
      <c r="J74" s="982"/>
      <c r="K74" s="975" t="s">
        <v>219</v>
      </c>
      <c r="L74" s="975" t="s">
        <v>220</v>
      </c>
      <c r="M74" s="975" t="s">
        <v>221</v>
      </c>
      <c r="N74" s="977" t="s">
        <v>114</v>
      </c>
    </row>
    <row r="75" spans="2:14" ht="72" thickBot="1">
      <c r="B75" s="979"/>
      <c r="C75" s="979"/>
      <c r="D75" s="979"/>
      <c r="E75" s="976"/>
      <c r="F75" s="976"/>
      <c r="G75" s="532" t="s">
        <v>222</v>
      </c>
      <c r="H75" s="104" t="s">
        <v>223</v>
      </c>
      <c r="I75" s="104" t="s">
        <v>224</v>
      </c>
      <c r="J75" s="104" t="s">
        <v>172</v>
      </c>
      <c r="K75" s="976"/>
      <c r="L75" s="976"/>
      <c r="M75" s="976"/>
      <c r="N75" s="978"/>
    </row>
    <row r="76" spans="2:14" ht="20.100000000000001" customHeight="1">
      <c r="B76" s="533"/>
      <c r="C76" s="534" t="s">
        <v>457</v>
      </c>
      <c r="D76" s="535"/>
      <c r="E76" s="536"/>
      <c r="F76" s="536"/>
      <c r="G76" s="536"/>
      <c r="H76" s="536"/>
      <c r="I76" s="536"/>
      <c r="J76" s="536"/>
      <c r="K76" s="536"/>
      <c r="L76" s="536"/>
      <c r="M76" s="536"/>
      <c r="N76" s="537"/>
    </row>
    <row r="77" spans="2:14" ht="20.100000000000001" customHeight="1">
      <c r="B77" s="533"/>
      <c r="C77" s="539" t="s">
        <v>207</v>
      </c>
      <c r="D77" s="540"/>
      <c r="E77" s="536">
        <v>0</v>
      </c>
      <c r="F77" s="536"/>
      <c r="G77" s="560">
        <v>0</v>
      </c>
      <c r="H77" s="536">
        <v>0</v>
      </c>
      <c r="I77" s="536"/>
      <c r="J77" s="536">
        <v>0</v>
      </c>
      <c r="K77" s="536"/>
      <c r="L77" s="536">
        <f>E77+F77+J77</f>
        <v>0</v>
      </c>
      <c r="M77" s="536"/>
      <c r="N77" s="537"/>
    </row>
    <row r="78" spans="2:14" ht="20.100000000000001" customHeight="1">
      <c r="B78" s="533"/>
      <c r="C78" s="338" t="s">
        <v>208</v>
      </c>
      <c r="D78" s="540"/>
      <c r="E78" s="536">
        <v>89.741299507965849</v>
      </c>
      <c r="F78" s="536"/>
      <c r="G78" s="560">
        <v>3.3399999999999999E-2</v>
      </c>
      <c r="H78" s="536">
        <v>13.672604366138957</v>
      </c>
      <c r="I78" s="536"/>
      <c r="J78" s="536">
        <v>13.672604366138957</v>
      </c>
      <c r="K78" s="536"/>
      <c r="L78" s="536">
        <f t="shared" ref="L78:L100" si="5">E78+F78+J78</f>
        <v>103.4139038741048</v>
      </c>
      <c r="M78" s="536"/>
      <c r="N78" s="537"/>
    </row>
    <row r="79" spans="2:14" ht="20.100000000000001" customHeight="1">
      <c r="B79" s="533"/>
      <c r="C79" s="338" t="s">
        <v>209</v>
      </c>
      <c r="D79" s="542"/>
      <c r="E79" s="536">
        <v>21.552026577597086</v>
      </c>
      <c r="F79" s="536"/>
      <c r="G79" s="560">
        <v>3.3399999999999999E-2</v>
      </c>
      <c r="H79" s="536">
        <v>3.9517722943256746</v>
      </c>
      <c r="I79" s="536"/>
      <c r="J79" s="536">
        <v>3.9517722943256746</v>
      </c>
      <c r="K79" s="536"/>
      <c r="L79" s="536">
        <f t="shared" si="5"/>
        <v>25.503798871922761</v>
      </c>
      <c r="M79" s="536"/>
      <c r="N79" s="537"/>
    </row>
    <row r="80" spans="2:14" ht="20.100000000000001" customHeight="1">
      <c r="B80" s="533"/>
      <c r="C80" s="338" t="s">
        <v>210</v>
      </c>
      <c r="D80" s="542"/>
      <c r="E80" s="536">
        <v>0</v>
      </c>
      <c r="F80" s="536"/>
      <c r="G80" s="560">
        <v>0</v>
      </c>
      <c r="H80" s="536">
        <v>0</v>
      </c>
      <c r="I80" s="536"/>
      <c r="J80" s="536">
        <v>0</v>
      </c>
      <c r="K80" s="536"/>
      <c r="L80" s="536">
        <f t="shared" si="5"/>
        <v>0</v>
      </c>
      <c r="M80" s="536"/>
      <c r="N80" s="537"/>
    </row>
    <row r="81" spans="2:14" ht="20.100000000000001" customHeight="1">
      <c r="B81" s="533"/>
      <c r="C81" s="543" t="s">
        <v>458</v>
      </c>
      <c r="D81" s="540"/>
      <c r="E81" s="536">
        <v>311.22971271986677</v>
      </c>
      <c r="F81" s="536"/>
      <c r="G81" s="560">
        <v>5.28E-2</v>
      </c>
      <c r="H81" s="536">
        <v>37.261541887585196</v>
      </c>
      <c r="I81" s="536"/>
      <c r="J81" s="536">
        <v>37.261541887585196</v>
      </c>
      <c r="K81" s="536"/>
      <c r="L81" s="536">
        <f t="shared" si="5"/>
        <v>348.49125460745199</v>
      </c>
      <c r="M81" s="544"/>
      <c r="N81" s="537"/>
    </row>
    <row r="82" spans="2:14" ht="20.100000000000001" customHeight="1">
      <c r="B82" s="533"/>
      <c r="C82" s="543" t="s">
        <v>459</v>
      </c>
      <c r="D82" s="542"/>
      <c r="E82" s="536">
        <v>1977.8670471244407</v>
      </c>
      <c r="F82" s="536"/>
      <c r="G82" s="560">
        <v>5.28E-2</v>
      </c>
      <c r="H82" s="536">
        <v>211.35111016718707</v>
      </c>
      <c r="I82" s="536"/>
      <c r="J82" s="536">
        <v>211.35111016718707</v>
      </c>
      <c r="K82" s="536"/>
      <c r="L82" s="536">
        <f t="shared" si="5"/>
        <v>2189.2181572916279</v>
      </c>
      <c r="M82" s="536"/>
      <c r="N82" s="537"/>
    </row>
    <row r="83" spans="2:14" ht="20.100000000000001" customHeight="1">
      <c r="B83" s="533"/>
      <c r="C83" s="543" t="s">
        <v>211</v>
      </c>
      <c r="D83" s="542"/>
      <c r="E83" s="536">
        <v>58.949031395584662</v>
      </c>
      <c r="F83" s="536"/>
      <c r="G83" s="560">
        <v>5.28E-2</v>
      </c>
      <c r="H83" s="536">
        <v>6.8428884375622294</v>
      </c>
      <c r="I83" s="536"/>
      <c r="J83" s="536">
        <v>6.8428884375622294</v>
      </c>
      <c r="K83" s="536"/>
      <c r="L83" s="536">
        <f t="shared" si="5"/>
        <v>65.791919833146892</v>
      </c>
      <c r="M83" s="536"/>
      <c r="N83" s="537"/>
    </row>
    <row r="84" spans="2:14" ht="20.100000000000001" customHeight="1">
      <c r="B84" s="533"/>
      <c r="C84" s="543" t="s">
        <v>460</v>
      </c>
      <c r="D84" s="542"/>
      <c r="E84" s="536">
        <v>672.22742043852895</v>
      </c>
      <c r="F84" s="536"/>
      <c r="G84" s="560">
        <v>5.28E-2</v>
      </c>
      <c r="H84" s="536">
        <v>66.403470465320524</v>
      </c>
      <c r="I84" s="536"/>
      <c r="J84" s="536">
        <v>66.403470465320524</v>
      </c>
      <c r="K84" s="536"/>
      <c r="L84" s="536">
        <f t="shared" si="5"/>
        <v>738.63089090384949</v>
      </c>
      <c r="M84" s="536"/>
      <c r="N84" s="537"/>
    </row>
    <row r="85" spans="2:14" ht="20.100000000000001" customHeight="1">
      <c r="B85" s="533"/>
      <c r="C85" s="543" t="s">
        <v>187</v>
      </c>
      <c r="D85" s="542"/>
      <c r="E85" s="536">
        <v>0</v>
      </c>
      <c r="F85" s="536"/>
      <c r="G85" s="560">
        <v>0</v>
      </c>
      <c r="H85" s="536">
        <v>0</v>
      </c>
      <c r="I85" s="536"/>
      <c r="J85" s="536">
        <v>0</v>
      </c>
      <c r="K85" s="536"/>
      <c r="L85" s="536">
        <f t="shared" si="5"/>
        <v>0</v>
      </c>
      <c r="M85" s="536"/>
      <c r="N85" s="537"/>
    </row>
    <row r="86" spans="2:14" ht="20.100000000000001" customHeight="1">
      <c r="B86" s="533"/>
      <c r="C86" s="338" t="s">
        <v>212</v>
      </c>
      <c r="D86" s="542"/>
      <c r="E86" s="536">
        <v>0</v>
      </c>
      <c r="F86" s="536"/>
      <c r="G86" s="560">
        <v>0</v>
      </c>
      <c r="H86" s="536">
        <v>0</v>
      </c>
      <c r="I86" s="536"/>
      <c r="J86" s="536">
        <v>0</v>
      </c>
      <c r="K86" s="536"/>
      <c r="L86" s="536">
        <f t="shared" si="5"/>
        <v>0</v>
      </c>
      <c r="M86" s="536"/>
      <c r="N86" s="537"/>
    </row>
    <row r="87" spans="2:14" ht="20.100000000000001" customHeight="1">
      <c r="B87" s="533"/>
      <c r="C87" s="543" t="s">
        <v>461</v>
      </c>
      <c r="D87" s="542"/>
      <c r="E87" s="536">
        <v>264.76144138835889</v>
      </c>
      <c r="F87" s="536"/>
      <c r="G87" s="560">
        <v>5.28E-2</v>
      </c>
      <c r="H87" s="536">
        <v>39.80173111144687</v>
      </c>
      <c r="I87" s="536"/>
      <c r="J87" s="536">
        <v>39.80173111144687</v>
      </c>
      <c r="K87" s="536"/>
      <c r="L87" s="536">
        <f t="shared" si="5"/>
        <v>304.56317249980577</v>
      </c>
      <c r="M87" s="536"/>
      <c r="N87" s="537"/>
    </row>
    <row r="88" spans="2:14" ht="20.100000000000001" customHeight="1">
      <c r="B88" s="533"/>
      <c r="C88" s="543" t="s">
        <v>462</v>
      </c>
      <c r="D88" s="542"/>
      <c r="E88" s="536">
        <v>993.3806170688747</v>
      </c>
      <c r="F88" s="536"/>
      <c r="G88" s="560">
        <v>5.28E-2</v>
      </c>
      <c r="H88" s="536">
        <v>136.23980274197649</v>
      </c>
      <c r="I88" s="536"/>
      <c r="J88" s="536">
        <v>136.23980274197649</v>
      </c>
      <c r="K88" s="536"/>
      <c r="L88" s="536">
        <f t="shared" si="5"/>
        <v>1129.6204198108512</v>
      </c>
      <c r="M88" s="536"/>
      <c r="N88" s="537"/>
    </row>
    <row r="89" spans="2:14" ht="20.100000000000001" customHeight="1">
      <c r="B89" s="533"/>
      <c r="C89" s="543" t="s">
        <v>463</v>
      </c>
      <c r="D89" s="542"/>
      <c r="E89" s="536">
        <v>1388.8861930945297</v>
      </c>
      <c r="F89" s="536"/>
      <c r="G89" s="560">
        <v>5.28E-2</v>
      </c>
      <c r="H89" s="536">
        <v>107.23721934181788</v>
      </c>
      <c r="I89" s="536"/>
      <c r="J89" s="536">
        <v>107.23721934181788</v>
      </c>
      <c r="K89" s="536"/>
      <c r="L89" s="536">
        <f t="shared" si="5"/>
        <v>1496.1234124363477</v>
      </c>
      <c r="M89" s="536"/>
      <c r="N89" s="132"/>
    </row>
    <row r="90" spans="2:14" s="554" customFormat="1" ht="20.100000000000001" customHeight="1">
      <c r="B90" s="533"/>
      <c r="C90" s="545" t="s">
        <v>187</v>
      </c>
      <c r="D90" s="542"/>
      <c r="E90" s="536">
        <v>0</v>
      </c>
      <c r="F90" s="536"/>
      <c r="G90" s="560">
        <v>0</v>
      </c>
      <c r="H90" s="536">
        <v>0</v>
      </c>
      <c r="I90" s="536"/>
      <c r="J90" s="536">
        <v>0</v>
      </c>
      <c r="K90" s="536"/>
      <c r="L90" s="536">
        <f t="shared" si="5"/>
        <v>0</v>
      </c>
      <c r="M90" s="544"/>
      <c r="N90" s="537"/>
    </row>
    <row r="91" spans="2:14" ht="20.100000000000001" customHeight="1">
      <c r="B91" s="533"/>
      <c r="C91" s="543" t="s">
        <v>213</v>
      </c>
      <c r="D91" s="542"/>
      <c r="E91" s="536">
        <v>2.6115877885817183</v>
      </c>
      <c r="F91" s="536"/>
      <c r="G91" s="560">
        <v>9.5000000000000001E-2</v>
      </c>
      <c r="H91" s="536">
        <v>0.25169073606749165</v>
      </c>
      <c r="I91" s="536"/>
      <c r="J91" s="536">
        <v>0.25169073606749165</v>
      </c>
      <c r="K91" s="536"/>
      <c r="L91" s="536">
        <f t="shared" si="5"/>
        <v>2.8632785246492101</v>
      </c>
      <c r="M91" s="536"/>
      <c r="N91" s="537"/>
    </row>
    <row r="92" spans="2:14" ht="20.100000000000001" customHeight="1">
      <c r="B92" s="533"/>
      <c r="C92" s="543" t="s">
        <v>214</v>
      </c>
      <c r="D92" s="542"/>
      <c r="E92" s="536">
        <v>22.886740819020293</v>
      </c>
      <c r="F92" s="536"/>
      <c r="G92" s="560">
        <v>6.3299999999999995E-2</v>
      </c>
      <c r="H92" s="536">
        <v>1.5202645156769803</v>
      </c>
      <c r="I92" s="536"/>
      <c r="J92" s="536">
        <v>1.5202645156769803</v>
      </c>
      <c r="K92" s="536"/>
      <c r="L92" s="536">
        <f t="shared" si="5"/>
        <v>24.407005334697274</v>
      </c>
      <c r="M92" s="536"/>
      <c r="N92" s="537"/>
    </row>
    <row r="93" spans="2:14" ht="20.100000000000001" customHeight="1">
      <c r="B93" s="533"/>
      <c r="C93" s="543" t="s">
        <v>215</v>
      </c>
      <c r="D93" s="542"/>
      <c r="E93" s="536">
        <v>27.688644797787902</v>
      </c>
      <c r="F93" s="536"/>
      <c r="G93" s="560">
        <v>6.3299999999999995E-2</v>
      </c>
      <c r="H93" s="536">
        <v>2.8683409761592285</v>
      </c>
      <c r="I93" s="536"/>
      <c r="J93" s="536">
        <v>2.8683409761592285</v>
      </c>
      <c r="K93" s="536"/>
      <c r="L93" s="536">
        <f t="shared" si="5"/>
        <v>30.55698577394713</v>
      </c>
      <c r="M93" s="536"/>
      <c r="N93" s="537"/>
    </row>
    <row r="94" spans="2:14" s="554" customFormat="1" ht="20.100000000000001" customHeight="1">
      <c r="B94" s="533"/>
      <c r="C94" s="543" t="s">
        <v>464</v>
      </c>
      <c r="D94" s="542"/>
      <c r="E94" s="536">
        <v>112.07377316997342</v>
      </c>
      <c r="F94" s="536"/>
      <c r="G94" s="560">
        <v>0.15</v>
      </c>
      <c r="H94" s="536">
        <v>12.869022775062009</v>
      </c>
      <c r="I94" s="536"/>
      <c r="J94" s="536">
        <v>12.869022775062009</v>
      </c>
      <c r="K94" s="536"/>
      <c r="L94" s="536">
        <f t="shared" si="5"/>
        <v>124.94279594503543</v>
      </c>
      <c r="M94" s="536"/>
      <c r="N94" s="537"/>
    </row>
    <row r="95" spans="2:14" s="554" customFormat="1" ht="20.100000000000001" customHeight="1">
      <c r="B95" s="533"/>
      <c r="C95" s="546" t="s">
        <v>465</v>
      </c>
      <c r="D95" s="542"/>
      <c r="E95" s="536">
        <v>6.4454171000000005E-2</v>
      </c>
      <c r="F95" s="536"/>
      <c r="G95" s="560">
        <v>0</v>
      </c>
      <c r="H95" s="536">
        <v>0</v>
      </c>
      <c r="I95" s="536"/>
      <c r="J95" s="536">
        <v>0</v>
      </c>
      <c r="K95" s="536"/>
      <c r="L95" s="536">
        <f t="shared" si="5"/>
        <v>6.4454171000000005E-2</v>
      </c>
      <c r="M95" s="536"/>
      <c r="N95" s="537"/>
    </row>
    <row r="96" spans="2:14" s="554" customFormat="1" ht="20.100000000000001" customHeight="1">
      <c r="B96" s="533"/>
      <c r="C96" s="546" t="s">
        <v>466</v>
      </c>
      <c r="D96" s="542"/>
      <c r="E96" s="536">
        <v>0</v>
      </c>
      <c r="F96" s="536"/>
      <c r="G96" s="560">
        <v>0</v>
      </c>
      <c r="H96" s="536">
        <v>0</v>
      </c>
      <c r="I96" s="536"/>
      <c r="J96" s="536">
        <v>0</v>
      </c>
      <c r="K96" s="536"/>
      <c r="L96" s="536">
        <f t="shared" si="5"/>
        <v>0</v>
      </c>
      <c r="M96" s="536"/>
      <c r="N96" s="537"/>
    </row>
    <row r="97" spans="2:14" s="554" customFormat="1" ht="20.100000000000001" customHeight="1">
      <c r="B97" s="533"/>
      <c r="C97" s="546" t="s">
        <v>467</v>
      </c>
      <c r="D97" s="542"/>
      <c r="E97" s="536">
        <v>0</v>
      </c>
      <c r="F97" s="536"/>
      <c r="G97" s="560">
        <v>0</v>
      </c>
      <c r="H97" s="536">
        <v>0</v>
      </c>
      <c r="I97" s="536"/>
      <c r="J97" s="536">
        <v>0</v>
      </c>
      <c r="K97" s="536"/>
      <c r="L97" s="536">
        <f t="shared" si="5"/>
        <v>0</v>
      </c>
      <c r="M97" s="536"/>
      <c r="N97" s="119"/>
    </row>
    <row r="98" spans="2:14" s="554" customFormat="1" ht="20.100000000000001" customHeight="1">
      <c r="B98" s="533"/>
      <c r="C98" s="546" t="s">
        <v>468</v>
      </c>
      <c r="D98" s="540"/>
      <c r="E98" s="536">
        <v>7.6593145959442879</v>
      </c>
      <c r="F98" s="536"/>
      <c r="G98" s="560">
        <v>0.15</v>
      </c>
      <c r="H98" s="536">
        <v>1.471352651913062</v>
      </c>
      <c r="I98" s="536"/>
      <c r="J98" s="536">
        <v>1.471352651913062</v>
      </c>
      <c r="K98" s="536"/>
      <c r="L98" s="536">
        <f t="shared" si="5"/>
        <v>9.1306672478573496</v>
      </c>
      <c r="M98" s="536"/>
      <c r="N98" s="119"/>
    </row>
    <row r="99" spans="2:14" s="554" customFormat="1" ht="20.100000000000001" customHeight="1">
      <c r="B99" s="533"/>
      <c r="C99" s="546" t="s">
        <v>469</v>
      </c>
      <c r="D99" s="542"/>
      <c r="E99" s="536">
        <v>0</v>
      </c>
      <c r="F99" s="536"/>
      <c r="G99" s="560">
        <v>0</v>
      </c>
      <c r="H99" s="536">
        <v>0</v>
      </c>
      <c r="I99" s="536"/>
      <c r="J99" s="536">
        <v>0</v>
      </c>
      <c r="K99" s="536"/>
      <c r="L99" s="536">
        <f t="shared" si="5"/>
        <v>0</v>
      </c>
      <c r="M99" s="536"/>
      <c r="N99" s="119"/>
    </row>
    <row r="100" spans="2:14" ht="20.100000000000001" customHeight="1">
      <c r="B100" s="533"/>
      <c r="C100" s="546" t="s">
        <v>504</v>
      </c>
      <c r="D100" s="542"/>
      <c r="E100" s="536">
        <v>5.0592288999999999</v>
      </c>
      <c r="F100" s="536"/>
      <c r="G100" s="560">
        <v>0</v>
      </c>
      <c r="H100" s="536">
        <v>0.84408660000000002</v>
      </c>
      <c r="I100" s="536"/>
      <c r="J100" s="536">
        <v>0.84408660000000002</v>
      </c>
      <c r="K100" s="536"/>
      <c r="L100" s="536">
        <f t="shared" si="5"/>
        <v>5.9033154999999997</v>
      </c>
      <c r="M100" s="536"/>
      <c r="N100" s="537"/>
    </row>
    <row r="101" spans="2:14" ht="20.100000000000001" customHeight="1" thickBot="1">
      <c r="B101" s="340"/>
      <c r="C101" s="547"/>
      <c r="D101" s="542"/>
      <c r="E101" s="536"/>
      <c r="F101" s="536"/>
      <c r="G101" s="548"/>
      <c r="H101" s="536"/>
      <c r="I101" s="536"/>
      <c r="J101" s="536"/>
      <c r="K101" s="536"/>
      <c r="L101" s="536"/>
      <c r="M101" s="536"/>
      <c r="N101" s="537"/>
    </row>
    <row r="102" spans="2:14" ht="20.100000000000001" customHeight="1" thickBot="1">
      <c r="B102" s="549"/>
      <c r="C102" s="550" t="s">
        <v>225</v>
      </c>
      <c r="D102" s="551"/>
      <c r="E102" s="552">
        <f>SUM(E76:E100)</f>
        <v>5956.6385335580535</v>
      </c>
      <c r="F102" s="552">
        <f>SUM(F76:F100)</f>
        <v>0</v>
      </c>
      <c r="G102" s="552"/>
      <c r="H102" s="552">
        <f t="shared" ref="H102:M102" si="6">SUM(H76:H100)</f>
        <v>642.58689906823975</v>
      </c>
      <c r="I102" s="552">
        <f t="shared" si="6"/>
        <v>0</v>
      </c>
      <c r="J102" s="552">
        <f t="shared" si="6"/>
        <v>642.58689906823975</v>
      </c>
      <c r="K102" s="552">
        <f t="shared" si="6"/>
        <v>0</v>
      </c>
      <c r="L102" s="552">
        <f t="shared" si="6"/>
        <v>6599.2254326262955</v>
      </c>
      <c r="M102" s="552">
        <f t="shared" si="6"/>
        <v>0</v>
      </c>
      <c r="N102" s="553"/>
    </row>
    <row r="103" spans="2:14">
      <c r="B103" s="554"/>
      <c r="C103" s="555"/>
      <c r="D103" s="556"/>
      <c r="E103" s="557"/>
      <c r="F103" s="557"/>
      <c r="G103" s="558"/>
      <c r="H103" s="557"/>
      <c r="I103" s="557"/>
      <c r="J103" s="557"/>
      <c r="K103" s="557"/>
      <c r="L103" s="557"/>
      <c r="M103" s="557"/>
      <c r="N103" s="559"/>
    </row>
    <row r="104" spans="2:14">
      <c r="B104" s="554"/>
      <c r="C104" s="555"/>
      <c r="D104" s="556"/>
      <c r="E104" s="557"/>
      <c r="F104" s="557"/>
      <c r="G104" s="558"/>
      <c r="H104" s="557"/>
      <c r="I104" s="557"/>
      <c r="J104" s="557"/>
      <c r="K104" s="557"/>
      <c r="L104" s="557"/>
      <c r="M104" s="557"/>
      <c r="N104" s="559"/>
    </row>
    <row r="105" spans="2:14">
      <c r="B105" s="554"/>
      <c r="C105" s="555"/>
      <c r="D105" s="556"/>
      <c r="E105" s="557"/>
      <c r="F105" s="557"/>
      <c r="G105" s="558"/>
      <c r="H105" s="557"/>
      <c r="I105" s="557"/>
      <c r="J105" s="557"/>
      <c r="K105" s="557"/>
      <c r="L105" s="557"/>
      <c r="M105" s="557"/>
      <c r="N105" s="559"/>
    </row>
    <row r="106" spans="2:14">
      <c r="B106" s="554"/>
      <c r="C106" s="555"/>
      <c r="D106" s="556"/>
      <c r="E106" s="557"/>
      <c r="F106" s="557"/>
      <c r="G106" s="558"/>
      <c r="H106" s="557"/>
      <c r="I106" s="557"/>
      <c r="J106" s="557"/>
      <c r="K106" s="557"/>
      <c r="L106" s="557"/>
      <c r="M106" s="557"/>
      <c r="N106" s="559"/>
    </row>
    <row r="107" spans="2:14" ht="15" thickBot="1">
      <c r="B107" s="528"/>
      <c r="C107" s="372" t="s">
        <v>121</v>
      </c>
      <c r="F107" s="528"/>
      <c r="L107" s="528"/>
      <c r="M107" s="528" t="s">
        <v>201</v>
      </c>
    </row>
    <row r="108" spans="2:14" ht="13.5" customHeight="1" thickBot="1">
      <c r="B108" s="975" t="s">
        <v>115</v>
      </c>
      <c r="C108" s="975" t="s">
        <v>202</v>
      </c>
      <c r="D108" s="975" t="s">
        <v>117</v>
      </c>
      <c r="E108" s="975" t="s">
        <v>217</v>
      </c>
      <c r="F108" s="975" t="s">
        <v>218</v>
      </c>
      <c r="G108" s="980" t="s">
        <v>204</v>
      </c>
      <c r="H108" s="981"/>
      <c r="I108" s="981"/>
      <c r="J108" s="982"/>
      <c r="K108" s="975" t="s">
        <v>219</v>
      </c>
      <c r="L108" s="975" t="s">
        <v>220</v>
      </c>
      <c r="M108" s="975" t="s">
        <v>221</v>
      </c>
      <c r="N108" s="977" t="s">
        <v>114</v>
      </c>
    </row>
    <row r="109" spans="2:14" ht="72" thickBot="1">
      <c r="B109" s="979"/>
      <c r="C109" s="979"/>
      <c r="D109" s="979"/>
      <c r="E109" s="976"/>
      <c r="F109" s="976"/>
      <c r="G109" s="532" t="s">
        <v>222</v>
      </c>
      <c r="H109" s="104" t="s">
        <v>223</v>
      </c>
      <c r="I109" s="104" t="s">
        <v>224</v>
      </c>
      <c r="J109" s="104" t="s">
        <v>172</v>
      </c>
      <c r="K109" s="976"/>
      <c r="L109" s="976"/>
      <c r="M109" s="976"/>
      <c r="N109" s="978"/>
    </row>
    <row r="110" spans="2:14" ht="20.100000000000001" customHeight="1">
      <c r="B110" s="533"/>
      <c r="C110" s="534" t="s">
        <v>457</v>
      </c>
      <c r="D110" s="535"/>
      <c r="E110" s="536"/>
      <c r="F110" s="536"/>
      <c r="G110" s="536"/>
      <c r="H110" s="536"/>
      <c r="I110" s="536"/>
      <c r="J110" s="536"/>
      <c r="K110" s="536"/>
      <c r="L110" s="536"/>
      <c r="M110" s="536"/>
      <c r="N110" s="537"/>
    </row>
    <row r="111" spans="2:14" ht="20.100000000000001" customHeight="1">
      <c r="B111" s="533"/>
      <c r="C111" s="539" t="s">
        <v>207</v>
      </c>
      <c r="D111" s="540"/>
      <c r="E111" s="536">
        <v>0</v>
      </c>
      <c r="F111" s="536"/>
      <c r="G111" s="560">
        <v>0</v>
      </c>
      <c r="H111" s="536">
        <v>0</v>
      </c>
      <c r="I111" s="536"/>
      <c r="J111" s="536">
        <v>0</v>
      </c>
      <c r="K111" s="536"/>
      <c r="L111" s="536">
        <f>E111+F111+J111</f>
        <v>0</v>
      </c>
      <c r="M111" s="536"/>
      <c r="N111" s="537"/>
    </row>
    <row r="112" spans="2:14" ht="20.100000000000001" customHeight="1">
      <c r="B112" s="533"/>
      <c r="C112" s="338" t="s">
        <v>208</v>
      </c>
      <c r="D112" s="540"/>
      <c r="E112" s="536">
        <v>103.4139038741048</v>
      </c>
      <c r="F112" s="536"/>
      <c r="G112" s="560">
        <v>3.3399999999999999E-2</v>
      </c>
      <c r="H112" s="536">
        <v>19.622333525714261</v>
      </c>
      <c r="I112" s="536"/>
      <c r="J112" s="536">
        <v>19.622333525714261</v>
      </c>
      <c r="K112" s="536"/>
      <c r="L112" s="536">
        <f t="shared" ref="L112:L134" si="7">E112+F112+J112</f>
        <v>123.03623739981907</v>
      </c>
      <c r="M112" s="536"/>
      <c r="N112" s="537"/>
    </row>
    <row r="113" spans="2:14" ht="20.100000000000001" customHeight="1">
      <c r="B113" s="533"/>
      <c r="C113" s="338" t="s">
        <v>209</v>
      </c>
      <c r="D113" s="542"/>
      <c r="E113" s="536">
        <v>25.503798871922761</v>
      </c>
      <c r="F113" s="536"/>
      <c r="G113" s="560">
        <v>3.3399999999999999E-2</v>
      </c>
      <c r="H113" s="536">
        <v>5.6208090399284254</v>
      </c>
      <c r="I113" s="536"/>
      <c r="J113" s="536">
        <v>5.6208090399284254</v>
      </c>
      <c r="K113" s="536"/>
      <c r="L113" s="536">
        <f t="shared" si="7"/>
        <v>31.124607911851186</v>
      </c>
      <c r="M113" s="536"/>
      <c r="N113" s="537"/>
    </row>
    <row r="114" spans="2:14" ht="20.100000000000001" customHeight="1">
      <c r="B114" s="533"/>
      <c r="C114" s="338" t="s">
        <v>210</v>
      </c>
      <c r="D114" s="542"/>
      <c r="E114" s="536">
        <v>0</v>
      </c>
      <c r="F114" s="536"/>
      <c r="G114" s="560">
        <v>0</v>
      </c>
      <c r="H114" s="536">
        <v>0</v>
      </c>
      <c r="I114" s="536"/>
      <c r="J114" s="536">
        <v>0</v>
      </c>
      <c r="K114" s="536"/>
      <c r="L114" s="536">
        <f t="shared" si="7"/>
        <v>0</v>
      </c>
      <c r="M114" s="536"/>
      <c r="N114" s="537"/>
    </row>
    <row r="115" spans="2:14" ht="20.100000000000001" customHeight="1">
      <c r="B115" s="533"/>
      <c r="C115" s="543" t="s">
        <v>458</v>
      </c>
      <c r="D115" s="540"/>
      <c r="E115" s="536">
        <v>348.49125460745199</v>
      </c>
      <c r="F115" s="536"/>
      <c r="G115" s="560">
        <v>5.28E-2</v>
      </c>
      <c r="H115" s="536">
        <v>55.158741544764666</v>
      </c>
      <c r="I115" s="544"/>
      <c r="J115" s="536">
        <v>55.158741544764666</v>
      </c>
      <c r="K115" s="536"/>
      <c r="L115" s="536">
        <f t="shared" si="7"/>
        <v>403.64999615221666</v>
      </c>
      <c r="M115" s="544"/>
      <c r="N115" s="537"/>
    </row>
    <row r="116" spans="2:14" ht="20.100000000000001" customHeight="1">
      <c r="B116" s="533"/>
      <c r="C116" s="543" t="s">
        <v>459</v>
      </c>
      <c r="D116" s="542"/>
      <c r="E116" s="536">
        <v>2189.2181572916279</v>
      </c>
      <c r="F116" s="536"/>
      <c r="G116" s="560">
        <v>5.28E-2</v>
      </c>
      <c r="H116" s="536">
        <v>320.1754378697313</v>
      </c>
      <c r="I116" s="536"/>
      <c r="J116" s="536">
        <v>320.1754378697313</v>
      </c>
      <c r="K116" s="536"/>
      <c r="L116" s="536">
        <f t="shared" si="7"/>
        <v>2509.3935951613594</v>
      </c>
      <c r="M116" s="536"/>
      <c r="N116" s="537"/>
    </row>
    <row r="117" spans="2:14" ht="20.100000000000001" customHeight="1">
      <c r="B117" s="533"/>
      <c r="C117" s="543" t="s">
        <v>211</v>
      </c>
      <c r="D117" s="542"/>
      <c r="E117" s="536">
        <v>65.791919833146892</v>
      </c>
      <c r="F117" s="536"/>
      <c r="G117" s="560">
        <v>5.28E-2</v>
      </c>
      <c r="H117" s="536">
        <v>9.9742822831462856</v>
      </c>
      <c r="I117" s="536"/>
      <c r="J117" s="536">
        <v>9.9742822831462856</v>
      </c>
      <c r="K117" s="536"/>
      <c r="L117" s="536">
        <f t="shared" si="7"/>
        <v>75.766202116293172</v>
      </c>
      <c r="M117" s="536"/>
      <c r="N117" s="537"/>
    </row>
    <row r="118" spans="2:14" ht="20.100000000000001" customHeight="1">
      <c r="B118" s="533"/>
      <c r="C118" s="543" t="s">
        <v>460</v>
      </c>
      <c r="D118" s="542"/>
      <c r="E118" s="536">
        <v>738.63089090384949</v>
      </c>
      <c r="F118" s="536"/>
      <c r="G118" s="560">
        <v>5.28E-2</v>
      </c>
      <c r="H118" s="536">
        <v>100.37350333176113</v>
      </c>
      <c r="I118" s="536"/>
      <c r="J118" s="536">
        <v>100.37350333176113</v>
      </c>
      <c r="K118" s="536"/>
      <c r="L118" s="536">
        <f t="shared" si="7"/>
        <v>839.00439423561056</v>
      </c>
      <c r="M118" s="536"/>
      <c r="N118" s="537"/>
    </row>
    <row r="119" spans="2:14" ht="20.100000000000001" customHeight="1">
      <c r="B119" s="533"/>
      <c r="C119" s="543" t="s">
        <v>187</v>
      </c>
      <c r="D119" s="542"/>
      <c r="E119" s="536">
        <v>0</v>
      </c>
      <c r="F119" s="536"/>
      <c r="G119" s="560">
        <v>0</v>
      </c>
      <c r="H119" s="536">
        <v>0</v>
      </c>
      <c r="I119" s="536"/>
      <c r="J119" s="536">
        <v>0</v>
      </c>
      <c r="K119" s="536"/>
      <c r="L119" s="536">
        <f t="shared" si="7"/>
        <v>0</v>
      </c>
      <c r="M119" s="536"/>
      <c r="N119" s="537"/>
    </row>
    <row r="120" spans="2:14" ht="20.100000000000001" customHeight="1">
      <c r="B120" s="533"/>
      <c r="C120" s="338" t="s">
        <v>212</v>
      </c>
      <c r="D120" s="542"/>
      <c r="E120" s="536">
        <v>0</v>
      </c>
      <c r="F120" s="536"/>
      <c r="G120" s="560">
        <v>0</v>
      </c>
      <c r="H120" s="536">
        <v>0</v>
      </c>
      <c r="I120" s="536"/>
      <c r="J120" s="536">
        <v>0</v>
      </c>
      <c r="K120" s="536"/>
      <c r="L120" s="536">
        <f t="shared" si="7"/>
        <v>0</v>
      </c>
      <c r="M120" s="536"/>
      <c r="N120" s="537"/>
    </row>
    <row r="121" spans="2:14" ht="20.100000000000001" customHeight="1">
      <c r="B121" s="533"/>
      <c r="C121" s="543" t="s">
        <v>461</v>
      </c>
      <c r="D121" s="542"/>
      <c r="E121" s="536">
        <v>304.56317249980577</v>
      </c>
      <c r="F121" s="536"/>
      <c r="G121" s="560">
        <v>5.28E-2</v>
      </c>
      <c r="H121" s="536">
        <v>58.428508847561012</v>
      </c>
      <c r="I121" s="536"/>
      <c r="J121" s="536">
        <v>58.428508847561012</v>
      </c>
      <c r="K121" s="536"/>
      <c r="L121" s="536">
        <f t="shared" si="7"/>
        <v>362.99168134736681</v>
      </c>
      <c r="M121" s="536"/>
      <c r="N121" s="537"/>
    </row>
    <row r="122" spans="2:14" ht="20.100000000000001" customHeight="1">
      <c r="B122" s="533"/>
      <c r="C122" s="543" t="s">
        <v>462</v>
      </c>
      <c r="D122" s="542"/>
      <c r="E122" s="536">
        <v>1129.6204198108512</v>
      </c>
      <c r="F122" s="536"/>
      <c r="G122" s="560">
        <v>5.28E-2</v>
      </c>
      <c r="H122" s="536">
        <v>199.86381994515389</v>
      </c>
      <c r="I122" s="536"/>
      <c r="J122" s="536">
        <v>199.86381994515389</v>
      </c>
      <c r="K122" s="536"/>
      <c r="L122" s="536">
        <f t="shared" si="7"/>
        <v>1329.4842397560051</v>
      </c>
      <c r="M122" s="536"/>
      <c r="N122" s="537"/>
    </row>
    <row r="123" spans="2:14" ht="20.100000000000001" customHeight="1">
      <c r="B123" s="533"/>
      <c r="C123" s="543" t="s">
        <v>463</v>
      </c>
      <c r="D123" s="542"/>
      <c r="E123" s="536">
        <v>1496.1234124363477</v>
      </c>
      <c r="F123" s="536"/>
      <c r="G123" s="560">
        <v>5.28E-2</v>
      </c>
      <c r="H123" s="536">
        <v>171.42249735168721</v>
      </c>
      <c r="I123" s="536"/>
      <c r="J123" s="536">
        <v>171.42249735168721</v>
      </c>
      <c r="K123" s="536"/>
      <c r="L123" s="536">
        <f t="shared" si="7"/>
        <v>1667.545909788035</v>
      </c>
      <c r="M123" s="536"/>
      <c r="N123" s="132"/>
    </row>
    <row r="124" spans="2:14" ht="20.100000000000001" customHeight="1">
      <c r="B124" s="533"/>
      <c r="C124" s="545" t="s">
        <v>187</v>
      </c>
      <c r="D124" s="542"/>
      <c r="E124" s="536">
        <v>0</v>
      </c>
      <c r="F124" s="536"/>
      <c r="G124" s="560">
        <v>0</v>
      </c>
      <c r="H124" s="536">
        <v>0</v>
      </c>
      <c r="I124" s="544"/>
      <c r="J124" s="536">
        <v>0</v>
      </c>
      <c r="K124" s="536"/>
      <c r="L124" s="536">
        <f t="shared" si="7"/>
        <v>0</v>
      </c>
      <c r="M124" s="544"/>
      <c r="N124" s="537"/>
    </row>
    <row r="125" spans="2:14" ht="20.100000000000001" customHeight="1">
      <c r="B125" s="533"/>
      <c r="C125" s="543" t="s">
        <v>213</v>
      </c>
      <c r="D125" s="542"/>
      <c r="E125" s="536">
        <v>2.8632785246492101</v>
      </c>
      <c r="F125" s="536"/>
      <c r="G125" s="560">
        <v>9.5000000000000001E-2</v>
      </c>
      <c r="H125" s="536">
        <v>0.42219010247165778</v>
      </c>
      <c r="I125" s="536"/>
      <c r="J125" s="536">
        <v>0.42219010247165778</v>
      </c>
      <c r="K125" s="536"/>
      <c r="L125" s="536">
        <f t="shared" si="7"/>
        <v>3.285468627120868</v>
      </c>
      <c r="M125" s="536"/>
      <c r="N125" s="537"/>
    </row>
    <row r="126" spans="2:14" ht="20.100000000000001" customHeight="1">
      <c r="B126" s="533"/>
      <c r="C126" s="543" t="s">
        <v>214</v>
      </c>
      <c r="D126" s="542"/>
      <c r="E126" s="536">
        <v>24.407005334697274</v>
      </c>
      <c r="F126" s="536"/>
      <c r="G126" s="560">
        <v>6.3299999999999995E-2</v>
      </c>
      <c r="H126" s="536">
        <v>2.6070915194900057</v>
      </c>
      <c r="I126" s="536"/>
      <c r="J126" s="536">
        <v>2.6070915194900057</v>
      </c>
      <c r="K126" s="536"/>
      <c r="L126" s="536">
        <f t="shared" si="7"/>
        <v>27.014096854187279</v>
      </c>
      <c r="M126" s="536"/>
      <c r="N126" s="537"/>
    </row>
    <row r="127" spans="2:14" ht="20.100000000000001" customHeight="1">
      <c r="B127" s="533"/>
      <c r="C127" s="543" t="s">
        <v>215</v>
      </c>
      <c r="D127" s="542"/>
      <c r="E127" s="536">
        <v>30.55698577394713</v>
      </c>
      <c r="F127" s="536"/>
      <c r="G127" s="560">
        <v>6.3299999999999995E-2</v>
      </c>
      <c r="H127" s="536">
        <v>4.4909074970636311</v>
      </c>
      <c r="I127" s="536"/>
      <c r="J127" s="536">
        <v>4.4909074970636311</v>
      </c>
      <c r="K127" s="536"/>
      <c r="L127" s="536">
        <f t="shared" si="7"/>
        <v>35.047893271010764</v>
      </c>
      <c r="M127" s="536"/>
      <c r="N127" s="537"/>
    </row>
    <row r="128" spans="2:14" ht="20.100000000000001" customHeight="1">
      <c r="B128" s="533"/>
      <c r="C128" s="543" t="s">
        <v>464</v>
      </c>
      <c r="D128" s="542"/>
      <c r="E128" s="536">
        <v>124.94279594503543</v>
      </c>
      <c r="F128" s="536"/>
      <c r="G128" s="560">
        <v>0.15</v>
      </c>
      <c r="H128" s="536">
        <v>22.465401952317347</v>
      </c>
      <c r="I128" s="536"/>
      <c r="J128" s="536">
        <v>22.465401952317347</v>
      </c>
      <c r="K128" s="536"/>
      <c r="L128" s="536">
        <f t="shared" si="7"/>
        <v>147.40819789735278</v>
      </c>
      <c r="M128" s="536"/>
      <c r="N128" s="537"/>
    </row>
    <row r="129" spans="2:14" ht="20.100000000000001" customHeight="1">
      <c r="B129" s="533"/>
      <c r="C129" s="546" t="s">
        <v>465</v>
      </c>
      <c r="D129" s="542"/>
      <c r="E129" s="536">
        <v>6.4454171000000005E-2</v>
      </c>
      <c r="F129" s="536"/>
      <c r="G129" s="560">
        <v>0</v>
      </c>
      <c r="H129" s="536">
        <v>0</v>
      </c>
      <c r="I129" s="536"/>
      <c r="J129" s="536">
        <v>0</v>
      </c>
      <c r="K129" s="536"/>
      <c r="L129" s="536">
        <f t="shared" si="7"/>
        <v>6.4454171000000005E-2</v>
      </c>
      <c r="M129" s="536"/>
      <c r="N129" s="537"/>
    </row>
    <row r="130" spans="2:14" ht="20.100000000000001" customHeight="1">
      <c r="B130" s="533"/>
      <c r="C130" s="546" t="s">
        <v>466</v>
      </c>
      <c r="D130" s="542"/>
      <c r="E130" s="536">
        <v>0</v>
      </c>
      <c r="F130" s="536"/>
      <c r="G130" s="560">
        <v>0</v>
      </c>
      <c r="H130" s="536">
        <v>0</v>
      </c>
      <c r="I130" s="536"/>
      <c r="J130" s="536">
        <v>0</v>
      </c>
      <c r="K130" s="536"/>
      <c r="L130" s="536">
        <f t="shared" si="7"/>
        <v>0</v>
      </c>
      <c r="M130" s="536"/>
      <c r="N130" s="537"/>
    </row>
    <row r="131" spans="2:14" ht="20.100000000000001" customHeight="1">
      <c r="B131" s="533"/>
      <c r="C131" s="546" t="s">
        <v>467</v>
      </c>
      <c r="D131" s="542"/>
      <c r="E131" s="536">
        <v>0</v>
      </c>
      <c r="F131" s="536"/>
      <c r="G131" s="560">
        <v>0</v>
      </c>
      <c r="H131" s="536">
        <v>0</v>
      </c>
      <c r="I131" s="536"/>
      <c r="J131" s="536">
        <v>0</v>
      </c>
      <c r="K131" s="536"/>
      <c r="L131" s="536">
        <f t="shared" si="7"/>
        <v>0</v>
      </c>
      <c r="M131" s="536"/>
      <c r="N131" s="119"/>
    </row>
    <row r="132" spans="2:14" ht="20.100000000000001" customHeight="1">
      <c r="B132" s="533"/>
      <c r="C132" s="546" t="s">
        <v>468</v>
      </c>
      <c r="D132" s="540"/>
      <c r="E132" s="536">
        <v>9.1306672478573496</v>
      </c>
      <c r="F132" s="536"/>
      <c r="G132" s="560">
        <v>0.15</v>
      </c>
      <c r="H132" s="536">
        <v>2.092780573078747</v>
      </c>
      <c r="I132" s="536"/>
      <c r="J132" s="536">
        <v>2.092780573078747</v>
      </c>
      <c r="K132" s="536"/>
      <c r="L132" s="536">
        <f t="shared" si="7"/>
        <v>11.223447820936096</v>
      </c>
      <c r="M132" s="536"/>
      <c r="N132" s="119"/>
    </row>
    <row r="133" spans="2:14" ht="20.100000000000001" customHeight="1">
      <c r="B133" s="533"/>
      <c r="C133" s="546" t="s">
        <v>469</v>
      </c>
      <c r="D133" s="542"/>
      <c r="E133" s="536">
        <v>0</v>
      </c>
      <c r="F133" s="536"/>
      <c r="G133" s="560">
        <v>0</v>
      </c>
      <c r="H133" s="536">
        <v>0</v>
      </c>
      <c r="I133" s="536"/>
      <c r="J133" s="536">
        <v>0</v>
      </c>
      <c r="K133" s="536"/>
      <c r="L133" s="536">
        <f t="shared" si="7"/>
        <v>0</v>
      </c>
      <c r="M133" s="536"/>
      <c r="N133" s="119"/>
    </row>
    <row r="134" spans="2:14" ht="20.100000000000001" customHeight="1">
      <c r="B134" s="533"/>
      <c r="C134" s="546" t="s">
        <v>504</v>
      </c>
      <c r="D134" s="542"/>
      <c r="E134" s="536">
        <v>5.9033154999999997</v>
      </c>
      <c r="F134" s="536"/>
      <c r="G134" s="560">
        <v>0</v>
      </c>
      <c r="H134" s="536">
        <v>0.84408660000000002</v>
      </c>
      <c r="I134" s="536"/>
      <c r="J134" s="536">
        <v>0.84408660000000002</v>
      </c>
      <c r="K134" s="536"/>
      <c r="L134" s="536">
        <f t="shared" si="7"/>
        <v>6.7474020999999995</v>
      </c>
      <c r="M134" s="536"/>
      <c r="N134" s="537"/>
    </row>
    <row r="135" spans="2:14" ht="20.100000000000001" customHeight="1" thickBot="1">
      <c r="B135" s="340"/>
      <c r="C135" s="547"/>
      <c r="D135" s="542"/>
      <c r="E135" s="536"/>
      <c r="F135" s="536"/>
      <c r="G135" s="548"/>
      <c r="H135" s="536"/>
      <c r="I135" s="536"/>
      <c r="J135" s="536"/>
      <c r="K135" s="536"/>
      <c r="L135" s="536"/>
      <c r="M135" s="536"/>
      <c r="N135" s="537"/>
    </row>
    <row r="136" spans="2:14" ht="20.100000000000001" customHeight="1" thickBot="1">
      <c r="B136" s="549"/>
      <c r="C136" s="550" t="s">
        <v>225</v>
      </c>
      <c r="D136" s="551"/>
      <c r="E136" s="552">
        <f>SUM(E110:E134)</f>
        <v>6599.2254326262955</v>
      </c>
      <c r="F136" s="552">
        <f>SUM(F110:F134)</f>
        <v>0</v>
      </c>
      <c r="G136" s="552"/>
      <c r="H136" s="552">
        <f t="shared" ref="H136:M136" si="8">SUM(H110:H134)</f>
        <v>973.56239198386947</v>
      </c>
      <c r="I136" s="552">
        <f t="shared" si="8"/>
        <v>0</v>
      </c>
      <c r="J136" s="552">
        <f t="shared" si="8"/>
        <v>973.56239198386947</v>
      </c>
      <c r="K136" s="552">
        <f t="shared" si="8"/>
        <v>0</v>
      </c>
      <c r="L136" s="552">
        <f t="shared" si="8"/>
        <v>7572.7878246101645</v>
      </c>
      <c r="M136" s="552">
        <f t="shared" si="8"/>
        <v>0</v>
      </c>
      <c r="N136" s="553"/>
    </row>
    <row r="137" spans="2:14">
      <c r="B137" s="554"/>
      <c r="C137" s="555"/>
      <c r="D137" s="556"/>
      <c r="E137" s="557"/>
      <c r="F137" s="557"/>
      <c r="G137" s="558"/>
      <c r="H137" s="557"/>
      <c r="I137" s="557"/>
      <c r="J137" s="557"/>
      <c r="K137" s="557"/>
      <c r="L137" s="557"/>
      <c r="M137" s="557"/>
      <c r="N137" s="559"/>
    </row>
    <row r="138" spans="2:14">
      <c r="B138" s="554"/>
      <c r="C138" s="555"/>
      <c r="D138" s="556"/>
      <c r="E138" s="557"/>
      <c r="F138" s="557"/>
      <c r="G138" s="558"/>
      <c r="H138" s="557"/>
      <c r="I138" s="557"/>
      <c r="J138" s="557"/>
      <c r="K138" s="557"/>
      <c r="L138" s="557"/>
      <c r="M138" s="557"/>
      <c r="N138" s="559"/>
    </row>
    <row r="139" spans="2:14">
      <c r="B139" s="554"/>
      <c r="C139" s="555"/>
      <c r="D139" s="556"/>
      <c r="E139" s="557"/>
      <c r="F139" s="557"/>
      <c r="G139" s="558"/>
      <c r="H139" s="557"/>
      <c r="I139" s="557"/>
      <c r="J139" s="557"/>
      <c r="K139" s="557"/>
      <c r="L139" s="557"/>
      <c r="M139" s="557"/>
      <c r="N139" s="559"/>
    </row>
    <row r="140" spans="2:14">
      <c r="B140" s="554"/>
      <c r="C140" s="555"/>
      <c r="D140" s="556"/>
      <c r="E140" s="557"/>
      <c r="F140" s="557"/>
      <c r="G140" s="558"/>
      <c r="H140" s="557"/>
      <c r="I140" s="557"/>
      <c r="J140" s="557"/>
      <c r="K140" s="557"/>
      <c r="L140" s="557"/>
      <c r="M140" s="557"/>
      <c r="N140" s="559"/>
    </row>
    <row r="141" spans="2:14" ht="15" thickBot="1">
      <c r="B141" s="528"/>
      <c r="C141" s="372" t="s">
        <v>122</v>
      </c>
      <c r="F141" s="528"/>
      <c r="L141" s="528"/>
      <c r="M141" s="528" t="s">
        <v>201</v>
      </c>
    </row>
    <row r="142" spans="2:14" ht="13.5" customHeight="1" thickBot="1">
      <c r="B142" s="975" t="s">
        <v>115</v>
      </c>
      <c r="C142" s="975" t="s">
        <v>202</v>
      </c>
      <c r="D142" s="975" t="s">
        <v>117</v>
      </c>
      <c r="E142" s="975" t="s">
        <v>217</v>
      </c>
      <c r="F142" s="975" t="s">
        <v>218</v>
      </c>
      <c r="G142" s="980" t="s">
        <v>204</v>
      </c>
      <c r="H142" s="981"/>
      <c r="I142" s="981"/>
      <c r="J142" s="982"/>
      <c r="K142" s="975" t="s">
        <v>219</v>
      </c>
      <c r="L142" s="975" t="s">
        <v>220</v>
      </c>
      <c r="M142" s="975" t="s">
        <v>221</v>
      </c>
      <c r="N142" s="977" t="s">
        <v>114</v>
      </c>
    </row>
    <row r="143" spans="2:14" ht="72" thickBot="1">
      <c r="B143" s="979"/>
      <c r="C143" s="979"/>
      <c r="D143" s="979"/>
      <c r="E143" s="976"/>
      <c r="F143" s="976"/>
      <c r="G143" s="532" t="s">
        <v>222</v>
      </c>
      <c r="H143" s="104" t="s">
        <v>223</v>
      </c>
      <c r="I143" s="104" t="s">
        <v>224</v>
      </c>
      <c r="J143" s="104" t="s">
        <v>172</v>
      </c>
      <c r="K143" s="976"/>
      <c r="L143" s="976"/>
      <c r="M143" s="976"/>
      <c r="N143" s="978"/>
    </row>
    <row r="144" spans="2:14" ht="20.100000000000001" customHeight="1">
      <c r="B144" s="533"/>
      <c r="C144" s="534" t="s">
        <v>457</v>
      </c>
      <c r="D144" s="535"/>
      <c r="E144" s="536"/>
      <c r="F144" s="536"/>
      <c r="G144" s="536"/>
      <c r="H144" s="536"/>
      <c r="I144" s="536"/>
      <c r="J144" s="536"/>
      <c r="K144" s="536"/>
      <c r="L144" s="536"/>
      <c r="M144" s="536"/>
      <c r="N144" s="537"/>
    </row>
    <row r="145" spans="2:14" ht="20.100000000000001" customHeight="1">
      <c r="B145" s="533"/>
      <c r="C145" s="539" t="s">
        <v>207</v>
      </c>
      <c r="D145" s="540"/>
      <c r="E145" s="536">
        <v>0</v>
      </c>
      <c r="F145" s="536"/>
      <c r="G145" s="560">
        <v>0</v>
      </c>
      <c r="H145" s="536">
        <v>0</v>
      </c>
      <c r="I145" s="536"/>
      <c r="J145" s="536">
        <v>0</v>
      </c>
      <c r="K145" s="536"/>
      <c r="L145" s="536">
        <f>E145+F145+J145</f>
        <v>0</v>
      </c>
      <c r="M145" s="536"/>
      <c r="N145" s="537"/>
    </row>
    <row r="146" spans="2:14" ht="20.100000000000001" customHeight="1">
      <c r="B146" s="533"/>
      <c r="C146" s="338" t="s">
        <v>208</v>
      </c>
      <c r="D146" s="540"/>
      <c r="E146" s="536">
        <v>123.03623739981907</v>
      </c>
      <c r="F146" s="536"/>
      <c r="G146" s="560">
        <v>3.3399999999999999E-2</v>
      </c>
      <c r="H146" s="536">
        <v>25.487044229554286</v>
      </c>
      <c r="I146" s="536"/>
      <c r="J146" s="536">
        <v>25.487044229554286</v>
      </c>
      <c r="K146" s="536"/>
      <c r="L146" s="536">
        <f t="shared" ref="L146:L168" si="9">E146+F146+J146</f>
        <v>148.52328162937334</v>
      </c>
      <c r="M146" s="536"/>
      <c r="N146" s="537"/>
    </row>
    <row r="147" spans="2:14" s="554" customFormat="1" ht="20.100000000000001" customHeight="1">
      <c r="B147" s="533"/>
      <c r="C147" s="338" t="s">
        <v>209</v>
      </c>
      <c r="D147" s="542"/>
      <c r="E147" s="536">
        <v>31.124607911851186</v>
      </c>
      <c r="F147" s="536"/>
      <c r="G147" s="560">
        <v>3.3399999999999999E-2</v>
      </c>
      <c r="H147" s="536">
        <v>7.2657218278455842</v>
      </c>
      <c r="I147" s="536"/>
      <c r="J147" s="536">
        <v>7.2657218278455842</v>
      </c>
      <c r="K147" s="536"/>
      <c r="L147" s="536">
        <f t="shared" si="9"/>
        <v>38.390329739696767</v>
      </c>
      <c r="M147" s="536"/>
      <c r="N147" s="537"/>
    </row>
    <row r="148" spans="2:14" ht="20.100000000000001" customHeight="1">
      <c r="B148" s="533"/>
      <c r="C148" s="338" t="s">
        <v>210</v>
      </c>
      <c r="D148" s="542"/>
      <c r="E148" s="536">
        <v>0</v>
      </c>
      <c r="F148" s="536"/>
      <c r="G148" s="560">
        <v>0</v>
      </c>
      <c r="H148" s="536">
        <v>0</v>
      </c>
      <c r="I148" s="536"/>
      <c r="J148" s="536">
        <v>0</v>
      </c>
      <c r="K148" s="536"/>
      <c r="L148" s="536">
        <f t="shared" si="9"/>
        <v>0</v>
      </c>
      <c r="M148" s="536"/>
      <c r="N148" s="537"/>
    </row>
    <row r="149" spans="2:14" ht="20.100000000000001" customHeight="1">
      <c r="B149" s="533"/>
      <c r="C149" s="543" t="s">
        <v>458</v>
      </c>
      <c r="D149" s="540"/>
      <c r="E149" s="536">
        <v>403.64999615221666</v>
      </c>
      <c r="F149" s="536"/>
      <c r="G149" s="560">
        <v>5.28E-2</v>
      </c>
      <c r="H149" s="536">
        <v>72.606479895824336</v>
      </c>
      <c r="I149" s="544"/>
      <c r="J149" s="536">
        <v>72.606479895824336</v>
      </c>
      <c r="K149" s="536"/>
      <c r="L149" s="536">
        <f t="shared" si="9"/>
        <v>476.25647604804101</v>
      </c>
      <c r="M149" s="544"/>
      <c r="N149" s="537"/>
    </row>
    <row r="150" spans="2:14" ht="20.100000000000001" customHeight="1">
      <c r="B150" s="533"/>
      <c r="C150" s="543" t="s">
        <v>459</v>
      </c>
      <c r="D150" s="542"/>
      <c r="E150" s="536">
        <v>2509.3935951613594</v>
      </c>
      <c r="F150" s="536"/>
      <c r="G150" s="560">
        <v>5.28E-2</v>
      </c>
      <c r="H150" s="536">
        <v>425.76412926202073</v>
      </c>
      <c r="I150" s="536"/>
      <c r="J150" s="536">
        <v>425.76412926202073</v>
      </c>
      <c r="K150" s="536"/>
      <c r="L150" s="536">
        <f t="shared" si="9"/>
        <v>2935.1577244233799</v>
      </c>
      <c r="M150" s="536"/>
      <c r="N150" s="537"/>
    </row>
    <row r="151" spans="2:14" ht="20.100000000000001" customHeight="1">
      <c r="B151" s="533"/>
      <c r="C151" s="543" t="s">
        <v>211</v>
      </c>
      <c r="D151" s="542"/>
      <c r="E151" s="536">
        <v>75.766202116293172</v>
      </c>
      <c r="F151" s="536"/>
      <c r="G151" s="560">
        <v>5.28E-2</v>
      </c>
      <c r="H151" s="536">
        <v>12.990583573174581</v>
      </c>
      <c r="I151" s="536"/>
      <c r="J151" s="536">
        <v>12.990583573174581</v>
      </c>
      <c r="K151" s="536"/>
      <c r="L151" s="536">
        <f t="shared" si="9"/>
        <v>88.756785689467748</v>
      </c>
      <c r="M151" s="536"/>
      <c r="N151" s="537"/>
    </row>
    <row r="152" spans="2:14" ht="20.100000000000001" customHeight="1">
      <c r="B152" s="533"/>
      <c r="C152" s="543" t="s">
        <v>460</v>
      </c>
      <c r="D152" s="542"/>
      <c r="E152" s="536">
        <v>839.00439423561056</v>
      </c>
      <c r="F152" s="536"/>
      <c r="G152" s="560">
        <v>5.28E-2</v>
      </c>
      <c r="H152" s="536">
        <v>134.15181724432065</v>
      </c>
      <c r="I152" s="536"/>
      <c r="J152" s="536">
        <v>134.15181724432065</v>
      </c>
      <c r="K152" s="536"/>
      <c r="L152" s="536">
        <f t="shared" si="9"/>
        <v>973.15621147993124</v>
      </c>
      <c r="M152" s="536"/>
      <c r="N152" s="537"/>
    </row>
    <row r="153" spans="2:14" ht="20.100000000000001" customHeight="1">
      <c r="B153" s="533"/>
      <c r="C153" s="543" t="s">
        <v>187</v>
      </c>
      <c r="D153" s="542"/>
      <c r="E153" s="536">
        <v>0</v>
      </c>
      <c r="F153" s="536"/>
      <c r="G153" s="560">
        <v>0</v>
      </c>
      <c r="H153" s="536">
        <v>0</v>
      </c>
      <c r="I153" s="536"/>
      <c r="J153" s="536">
        <v>0</v>
      </c>
      <c r="K153" s="536"/>
      <c r="L153" s="536">
        <f t="shared" si="9"/>
        <v>0</v>
      </c>
      <c r="M153" s="536"/>
      <c r="N153" s="537"/>
    </row>
    <row r="154" spans="2:14" ht="20.100000000000001" customHeight="1">
      <c r="B154" s="533"/>
      <c r="C154" s="338" t="s">
        <v>212</v>
      </c>
      <c r="D154" s="542"/>
      <c r="E154" s="536">
        <v>0</v>
      </c>
      <c r="F154" s="536"/>
      <c r="G154" s="560">
        <v>0</v>
      </c>
      <c r="H154" s="536">
        <v>0</v>
      </c>
      <c r="I154" s="536"/>
      <c r="J154" s="536">
        <v>0</v>
      </c>
      <c r="K154" s="536"/>
      <c r="L154" s="536">
        <f t="shared" si="9"/>
        <v>0</v>
      </c>
      <c r="M154" s="536"/>
      <c r="N154" s="537"/>
    </row>
    <row r="155" spans="2:14" ht="20.100000000000001" customHeight="1">
      <c r="B155" s="533"/>
      <c r="C155" s="543" t="s">
        <v>461</v>
      </c>
      <c r="D155" s="542"/>
      <c r="E155" s="536">
        <v>362.99168134736681</v>
      </c>
      <c r="F155" s="536"/>
      <c r="G155" s="560">
        <v>5.28E-2</v>
      </c>
      <c r="H155" s="536">
        <v>76.386413403794108</v>
      </c>
      <c r="I155" s="536"/>
      <c r="J155" s="536">
        <v>76.386413403794108</v>
      </c>
      <c r="K155" s="536"/>
      <c r="L155" s="536">
        <f t="shared" si="9"/>
        <v>439.37809475116092</v>
      </c>
      <c r="M155" s="536"/>
      <c r="N155" s="537"/>
    </row>
    <row r="156" spans="2:14" ht="20.100000000000001" customHeight="1">
      <c r="B156" s="533"/>
      <c r="C156" s="543" t="s">
        <v>462</v>
      </c>
      <c r="D156" s="542"/>
      <c r="E156" s="536">
        <v>1329.4842397560051</v>
      </c>
      <c r="F156" s="536"/>
      <c r="G156" s="560">
        <v>5.28E-2</v>
      </c>
      <c r="H156" s="536">
        <v>261.93204463336883</v>
      </c>
      <c r="I156" s="536"/>
      <c r="J156" s="536">
        <v>261.93204463336883</v>
      </c>
      <c r="K156" s="536"/>
      <c r="L156" s="536">
        <f t="shared" si="9"/>
        <v>1591.4162843893739</v>
      </c>
      <c r="M156" s="536"/>
      <c r="N156" s="537"/>
    </row>
    <row r="157" spans="2:14" ht="20.100000000000001" customHeight="1">
      <c r="B157" s="533"/>
      <c r="C157" s="543" t="s">
        <v>463</v>
      </c>
      <c r="D157" s="542"/>
      <c r="E157" s="536">
        <v>1667.545909788035</v>
      </c>
      <c r="F157" s="536"/>
      <c r="G157" s="560">
        <v>5.28E-2</v>
      </c>
      <c r="H157" s="536">
        <v>234.39430613559458</v>
      </c>
      <c r="I157" s="536"/>
      <c r="J157" s="536">
        <v>234.39430613559458</v>
      </c>
      <c r="K157" s="536"/>
      <c r="L157" s="536">
        <f t="shared" si="9"/>
        <v>1901.9402159236297</v>
      </c>
      <c r="M157" s="536"/>
      <c r="N157" s="132"/>
    </row>
    <row r="158" spans="2:14" ht="20.100000000000001" customHeight="1">
      <c r="B158" s="533"/>
      <c r="C158" s="545" t="s">
        <v>187</v>
      </c>
      <c r="D158" s="542"/>
      <c r="E158" s="536">
        <v>0</v>
      </c>
      <c r="F158" s="536"/>
      <c r="G158" s="560">
        <v>0</v>
      </c>
      <c r="H158" s="536">
        <v>0</v>
      </c>
      <c r="I158" s="544"/>
      <c r="J158" s="536">
        <v>0</v>
      </c>
      <c r="K158" s="536"/>
      <c r="L158" s="536">
        <f t="shared" si="9"/>
        <v>0</v>
      </c>
      <c r="M158" s="544"/>
      <c r="N158" s="537"/>
    </row>
    <row r="159" spans="2:14" ht="20.100000000000001" customHeight="1">
      <c r="B159" s="533"/>
      <c r="C159" s="543" t="s">
        <v>213</v>
      </c>
      <c r="D159" s="542"/>
      <c r="E159" s="536">
        <v>3.285468627120868</v>
      </c>
      <c r="F159" s="536"/>
      <c r="G159" s="560">
        <v>9.5000000000000001E-2</v>
      </c>
      <c r="H159" s="536">
        <v>0.59022510162244202</v>
      </c>
      <c r="I159" s="536"/>
      <c r="J159" s="536">
        <v>0.59022510162244202</v>
      </c>
      <c r="K159" s="536"/>
      <c r="L159" s="536">
        <f t="shared" si="9"/>
        <v>3.8756937287433102</v>
      </c>
      <c r="M159" s="536"/>
      <c r="N159" s="537"/>
    </row>
    <row r="160" spans="2:14" ht="20.100000000000001" customHeight="1">
      <c r="B160" s="533"/>
      <c r="C160" s="543" t="s">
        <v>214</v>
      </c>
      <c r="D160" s="542"/>
      <c r="E160" s="536">
        <v>27.014096854187279</v>
      </c>
      <c r="F160" s="536"/>
      <c r="G160" s="560">
        <v>6.3299999999999995E-2</v>
      </c>
      <c r="H160" s="536">
        <v>3.7117329734459084</v>
      </c>
      <c r="I160" s="536"/>
      <c r="J160" s="536">
        <v>3.7117329734459084</v>
      </c>
      <c r="K160" s="536"/>
      <c r="L160" s="536">
        <f t="shared" si="9"/>
        <v>30.725829827633188</v>
      </c>
      <c r="M160" s="536"/>
      <c r="N160" s="537"/>
    </row>
    <row r="161" spans="2:14" ht="20.100000000000001" customHeight="1">
      <c r="B161" s="533"/>
      <c r="C161" s="543" t="s">
        <v>215</v>
      </c>
      <c r="D161" s="542"/>
      <c r="E161" s="536">
        <v>35.047893271010764</v>
      </c>
      <c r="F161" s="536"/>
      <c r="G161" s="560">
        <v>6.3299999999999995E-2</v>
      </c>
      <c r="H161" s="536">
        <v>6.0751333589094969</v>
      </c>
      <c r="I161" s="536"/>
      <c r="J161" s="536">
        <v>6.0751333589094969</v>
      </c>
      <c r="K161" s="536"/>
      <c r="L161" s="536">
        <f t="shared" si="9"/>
        <v>41.123026629920261</v>
      </c>
      <c r="M161" s="536"/>
      <c r="N161" s="537"/>
    </row>
    <row r="162" spans="2:14" ht="20.100000000000001" customHeight="1">
      <c r="B162" s="533"/>
      <c r="C162" s="543" t="s">
        <v>464</v>
      </c>
      <c r="D162" s="542"/>
      <c r="E162" s="536">
        <v>147.40819789735278</v>
      </c>
      <c r="F162" s="536"/>
      <c r="G162" s="560">
        <v>0.15</v>
      </c>
      <c r="H162" s="536">
        <v>30.939000619487235</v>
      </c>
      <c r="I162" s="536"/>
      <c r="J162" s="536">
        <v>30.939000619487235</v>
      </c>
      <c r="K162" s="536"/>
      <c r="L162" s="536">
        <f t="shared" si="9"/>
        <v>178.34719851684002</v>
      </c>
      <c r="M162" s="536"/>
      <c r="N162" s="537"/>
    </row>
    <row r="163" spans="2:14" ht="20.100000000000001" customHeight="1">
      <c r="B163" s="533"/>
      <c r="C163" s="546" t="s">
        <v>465</v>
      </c>
      <c r="D163" s="542"/>
      <c r="E163" s="536">
        <v>6.4454171000000005E-2</v>
      </c>
      <c r="F163" s="536"/>
      <c r="G163" s="560">
        <v>0</v>
      </c>
      <c r="H163" s="536">
        <v>0</v>
      </c>
      <c r="I163" s="536"/>
      <c r="J163" s="536">
        <v>0</v>
      </c>
      <c r="K163" s="536"/>
      <c r="L163" s="536">
        <f t="shared" si="9"/>
        <v>6.4454171000000005E-2</v>
      </c>
      <c r="M163" s="536"/>
      <c r="N163" s="537"/>
    </row>
    <row r="164" spans="2:14" ht="20.100000000000001" customHeight="1">
      <c r="B164" s="533"/>
      <c r="C164" s="546" t="s">
        <v>466</v>
      </c>
      <c r="D164" s="542"/>
      <c r="E164" s="536">
        <v>0</v>
      </c>
      <c r="F164" s="536"/>
      <c r="G164" s="560">
        <v>0</v>
      </c>
      <c r="H164" s="536">
        <v>0</v>
      </c>
      <c r="I164" s="536"/>
      <c r="J164" s="536">
        <v>0</v>
      </c>
      <c r="K164" s="536"/>
      <c r="L164" s="536">
        <f t="shared" si="9"/>
        <v>0</v>
      </c>
      <c r="M164" s="536"/>
      <c r="N164" s="537"/>
    </row>
    <row r="165" spans="2:14" ht="20.100000000000001" customHeight="1">
      <c r="B165" s="533"/>
      <c r="C165" s="546" t="s">
        <v>467</v>
      </c>
      <c r="D165" s="542"/>
      <c r="E165" s="536">
        <v>0</v>
      </c>
      <c r="F165" s="536"/>
      <c r="G165" s="560">
        <v>0</v>
      </c>
      <c r="H165" s="536">
        <v>0</v>
      </c>
      <c r="I165" s="536"/>
      <c r="J165" s="536">
        <v>0</v>
      </c>
      <c r="K165" s="536"/>
      <c r="L165" s="536">
        <f t="shared" si="9"/>
        <v>0</v>
      </c>
      <c r="M165" s="536"/>
      <c r="N165" s="119"/>
    </row>
    <row r="166" spans="2:14" ht="20.100000000000001" customHeight="1">
      <c r="B166" s="533"/>
      <c r="C166" s="546" t="s">
        <v>468</v>
      </c>
      <c r="D166" s="540"/>
      <c r="E166" s="536">
        <v>11.223447820936096</v>
      </c>
      <c r="F166" s="536"/>
      <c r="G166" s="560">
        <v>0.15</v>
      </c>
      <c r="H166" s="536">
        <v>2.7052264865598548</v>
      </c>
      <c r="I166" s="536"/>
      <c r="J166" s="536">
        <v>2.7052264865598548</v>
      </c>
      <c r="K166" s="536"/>
      <c r="L166" s="536">
        <f t="shared" si="9"/>
        <v>13.928674307495951</v>
      </c>
      <c r="M166" s="536"/>
      <c r="N166" s="119"/>
    </row>
    <row r="167" spans="2:14" ht="20.100000000000001" customHeight="1">
      <c r="B167" s="533"/>
      <c r="C167" s="561" t="s">
        <v>469</v>
      </c>
      <c r="D167" s="542"/>
      <c r="E167" s="536">
        <v>0</v>
      </c>
      <c r="F167" s="536"/>
      <c r="G167" s="560">
        <v>0</v>
      </c>
      <c r="H167" s="536">
        <v>0</v>
      </c>
      <c r="I167" s="536"/>
      <c r="J167" s="536">
        <v>0</v>
      </c>
      <c r="K167" s="536"/>
      <c r="L167" s="536">
        <f t="shared" si="9"/>
        <v>0</v>
      </c>
      <c r="M167" s="536"/>
      <c r="N167" s="119"/>
    </row>
    <row r="168" spans="2:14" ht="20.100000000000001" customHeight="1">
      <c r="B168" s="533"/>
      <c r="C168" s="134" t="s">
        <v>504</v>
      </c>
      <c r="D168" s="542"/>
      <c r="E168" s="536">
        <v>6.7474020999999995</v>
      </c>
      <c r="F168" s="536"/>
      <c r="G168" s="560">
        <v>0</v>
      </c>
      <c r="H168" s="536">
        <v>0.84408660000000002</v>
      </c>
      <c r="I168" s="536"/>
      <c r="J168" s="536">
        <v>0.84408660000000002</v>
      </c>
      <c r="K168" s="536"/>
      <c r="L168" s="536">
        <f t="shared" si="9"/>
        <v>7.5914886999999993</v>
      </c>
      <c r="M168" s="536"/>
      <c r="N168" s="537"/>
    </row>
    <row r="169" spans="2:14" ht="20.100000000000001" customHeight="1" thickBot="1">
      <c r="B169" s="340"/>
      <c r="C169" s="547"/>
      <c r="D169" s="542"/>
      <c r="E169" s="536"/>
      <c r="F169" s="536"/>
      <c r="G169" s="536"/>
      <c r="H169" s="536"/>
      <c r="I169" s="536"/>
      <c r="J169" s="536"/>
      <c r="K169" s="536"/>
      <c r="L169" s="536"/>
      <c r="M169" s="536"/>
      <c r="N169" s="537"/>
    </row>
    <row r="170" spans="2:14" ht="20.100000000000001" customHeight="1" thickBot="1">
      <c r="B170" s="549"/>
      <c r="C170" s="550" t="s">
        <v>225</v>
      </c>
      <c r="D170" s="551"/>
      <c r="E170" s="552">
        <f>SUM(E144:E168)</f>
        <v>7572.7878246101645</v>
      </c>
      <c r="F170" s="552">
        <f>SUM(F144:F168)</f>
        <v>0</v>
      </c>
      <c r="G170" s="552"/>
      <c r="H170" s="552">
        <f t="shared" ref="H170:M170" si="10">SUM(H144:H168)</f>
        <v>1295.8439453455226</v>
      </c>
      <c r="I170" s="552">
        <f t="shared" si="10"/>
        <v>0</v>
      </c>
      <c r="J170" s="552">
        <f t="shared" si="10"/>
        <v>1295.8439453455226</v>
      </c>
      <c r="K170" s="552">
        <f t="shared" si="10"/>
        <v>0</v>
      </c>
      <c r="L170" s="552">
        <f t="shared" si="10"/>
        <v>8868.6317699556894</v>
      </c>
      <c r="M170" s="552">
        <f t="shared" si="10"/>
        <v>0</v>
      </c>
      <c r="N170" s="553"/>
    </row>
    <row r="171" spans="2:14">
      <c r="B171" s="554"/>
      <c r="C171" s="555"/>
      <c r="D171" s="556"/>
      <c r="E171" s="557"/>
      <c r="F171" s="557"/>
      <c r="G171" s="558"/>
      <c r="H171" s="557"/>
      <c r="I171" s="557"/>
      <c r="J171" s="557"/>
      <c r="K171" s="557"/>
      <c r="L171" s="557"/>
      <c r="M171" s="557"/>
      <c r="N171" s="559"/>
    </row>
    <row r="172" spans="2:14">
      <c r="B172" s="554"/>
      <c r="C172" s="555"/>
      <c r="D172" s="556"/>
      <c r="E172" s="557"/>
      <c r="F172" s="557"/>
      <c r="G172" s="558"/>
      <c r="H172" s="557"/>
      <c r="I172" s="557"/>
      <c r="J172" s="557"/>
      <c r="K172" s="557"/>
      <c r="L172" s="557"/>
      <c r="M172" s="557"/>
      <c r="N172" s="559"/>
    </row>
    <row r="173" spans="2:14">
      <c r="B173" s="554"/>
      <c r="C173" s="555"/>
      <c r="D173" s="556"/>
      <c r="E173" s="557"/>
      <c r="F173" s="557"/>
      <c r="G173" s="558"/>
      <c r="H173" s="557"/>
      <c r="I173" s="557"/>
      <c r="J173" s="557"/>
      <c r="K173" s="557"/>
      <c r="L173" s="557"/>
      <c r="M173" s="557"/>
      <c r="N173" s="559"/>
    </row>
    <row r="174" spans="2:14">
      <c r="B174" s="554"/>
      <c r="C174" s="555"/>
      <c r="D174" s="556"/>
      <c r="E174" s="557"/>
      <c r="F174" s="557"/>
      <c r="G174" s="558"/>
      <c r="H174" s="557"/>
      <c r="I174" s="557"/>
      <c r="J174" s="557"/>
      <c r="K174" s="557"/>
      <c r="L174" s="557"/>
      <c r="M174" s="557"/>
      <c r="N174" s="559"/>
    </row>
    <row r="175" spans="2:14" ht="15" thickBot="1">
      <c r="B175" s="528"/>
      <c r="C175" s="372" t="s">
        <v>123</v>
      </c>
      <c r="F175" s="528"/>
      <c r="L175" s="528"/>
      <c r="M175" s="528" t="s">
        <v>201</v>
      </c>
    </row>
    <row r="176" spans="2:14" ht="13.5" customHeight="1" thickBot="1">
      <c r="B176" s="975" t="s">
        <v>115</v>
      </c>
      <c r="C176" s="975" t="s">
        <v>202</v>
      </c>
      <c r="D176" s="975" t="s">
        <v>117</v>
      </c>
      <c r="E176" s="975" t="s">
        <v>217</v>
      </c>
      <c r="F176" s="975" t="s">
        <v>218</v>
      </c>
      <c r="G176" s="980" t="s">
        <v>204</v>
      </c>
      <c r="H176" s="981"/>
      <c r="I176" s="981"/>
      <c r="J176" s="982"/>
      <c r="K176" s="975" t="s">
        <v>219</v>
      </c>
      <c r="L176" s="975" t="s">
        <v>220</v>
      </c>
      <c r="M176" s="975" t="s">
        <v>221</v>
      </c>
      <c r="N176" s="977" t="s">
        <v>114</v>
      </c>
    </row>
    <row r="177" spans="2:14" ht="72" thickBot="1">
      <c r="B177" s="979"/>
      <c r="C177" s="979"/>
      <c r="D177" s="979"/>
      <c r="E177" s="976"/>
      <c r="F177" s="976"/>
      <c r="G177" s="532" t="s">
        <v>222</v>
      </c>
      <c r="H177" s="104" t="s">
        <v>223</v>
      </c>
      <c r="I177" s="104" t="s">
        <v>224</v>
      </c>
      <c r="J177" s="104" t="s">
        <v>172</v>
      </c>
      <c r="K177" s="976"/>
      <c r="L177" s="976"/>
      <c r="M177" s="976"/>
      <c r="N177" s="978"/>
    </row>
    <row r="178" spans="2:14" ht="20.100000000000001" customHeight="1">
      <c r="B178" s="533"/>
      <c r="C178" s="534" t="s">
        <v>457</v>
      </c>
      <c r="D178" s="535"/>
      <c r="E178" s="536"/>
      <c r="F178" s="536"/>
      <c r="G178" s="536"/>
      <c r="H178" s="536"/>
      <c r="I178" s="536"/>
      <c r="J178" s="536"/>
      <c r="K178" s="536"/>
      <c r="L178" s="536"/>
      <c r="M178" s="536"/>
      <c r="N178" s="537"/>
    </row>
    <row r="179" spans="2:14" ht="20.100000000000001" customHeight="1">
      <c r="B179" s="533"/>
      <c r="C179" s="539" t="s">
        <v>207</v>
      </c>
      <c r="D179" s="540"/>
      <c r="E179" s="536">
        <v>0</v>
      </c>
      <c r="F179" s="536"/>
      <c r="G179" s="560">
        <v>0</v>
      </c>
      <c r="H179" s="536">
        <v>0</v>
      </c>
      <c r="I179" s="536"/>
      <c r="J179" s="536">
        <v>0</v>
      </c>
      <c r="K179" s="536"/>
      <c r="L179" s="536">
        <f>E179+F179+J179</f>
        <v>0</v>
      </c>
      <c r="M179" s="536"/>
      <c r="N179" s="537"/>
    </row>
    <row r="180" spans="2:14" ht="20.100000000000001" customHeight="1">
      <c r="B180" s="533"/>
      <c r="C180" s="338" t="s">
        <v>208</v>
      </c>
      <c r="D180" s="540"/>
      <c r="E180" s="536">
        <v>148.52328162937334</v>
      </c>
      <c r="F180" s="536"/>
      <c r="G180" s="560">
        <v>3.3399999999999999E-2</v>
      </c>
      <c r="H180" s="536">
        <v>28.360431864571655</v>
      </c>
      <c r="I180" s="536"/>
      <c r="J180" s="536">
        <v>28.360431864571655</v>
      </c>
      <c r="K180" s="536"/>
      <c r="L180" s="536">
        <f t="shared" ref="L180:L202" si="11">E180+F180+J180</f>
        <v>176.88371349394501</v>
      </c>
      <c r="M180" s="536"/>
      <c r="N180" s="537"/>
    </row>
    <row r="181" spans="2:14" ht="20.100000000000001" customHeight="1">
      <c r="B181" s="533"/>
      <c r="C181" s="338" t="s">
        <v>209</v>
      </c>
      <c r="D181" s="542"/>
      <c r="E181" s="536">
        <v>38.390329739696767</v>
      </c>
      <c r="F181" s="536"/>
      <c r="G181" s="560">
        <v>3.3399999999999999E-2</v>
      </c>
      <c r="H181" s="536">
        <v>8.0746384441120291</v>
      </c>
      <c r="I181" s="536"/>
      <c r="J181" s="536">
        <v>8.0746384441120291</v>
      </c>
      <c r="K181" s="536"/>
      <c r="L181" s="536">
        <f t="shared" si="11"/>
        <v>46.464968183808793</v>
      </c>
      <c r="M181" s="536"/>
      <c r="N181" s="537"/>
    </row>
    <row r="182" spans="2:14" ht="20.100000000000001" customHeight="1">
      <c r="B182" s="533"/>
      <c r="C182" s="338" t="s">
        <v>210</v>
      </c>
      <c r="D182" s="542"/>
      <c r="E182" s="536">
        <v>0</v>
      </c>
      <c r="F182" s="536"/>
      <c r="G182" s="560">
        <v>0</v>
      </c>
      <c r="H182" s="536">
        <v>0</v>
      </c>
      <c r="I182" s="536"/>
      <c r="J182" s="536">
        <v>0</v>
      </c>
      <c r="K182" s="536"/>
      <c r="L182" s="536">
        <f t="shared" si="11"/>
        <v>0</v>
      </c>
      <c r="M182" s="536"/>
      <c r="N182" s="537"/>
    </row>
    <row r="183" spans="2:14" ht="20.100000000000001" customHeight="1">
      <c r="B183" s="533"/>
      <c r="C183" s="543" t="s">
        <v>458</v>
      </c>
      <c r="D183" s="540"/>
      <c r="E183" s="536">
        <v>476.25647604804101</v>
      </c>
      <c r="F183" s="536"/>
      <c r="G183" s="560">
        <v>5.28E-2</v>
      </c>
      <c r="H183" s="536">
        <v>79.736470337488441</v>
      </c>
      <c r="I183" s="544"/>
      <c r="J183" s="536">
        <v>79.736470337488441</v>
      </c>
      <c r="K183" s="536"/>
      <c r="L183" s="536">
        <f t="shared" si="11"/>
        <v>555.99294638552942</v>
      </c>
      <c r="M183" s="544"/>
      <c r="N183" s="537"/>
    </row>
    <row r="184" spans="2:14" ht="20.100000000000001" customHeight="1">
      <c r="B184" s="533"/>
      <c r="C184" s="543" t="s">
        <v>459</v>
      </c>
      <c r="D184" s="542"/>
      <c r="E184" s="536">
        <v>2935.1577244233799</v>
      </c>
      <c r="F184" s="536"/>
      <c r="G184" s="560">
        <v>5.28E-2</v>
      </c>
      <c r="H184" s="536">
        <v>472.58667860726933</v>
      </c>
      <c r="I184" s="536"/>
      <c r="J184" s="536">
        <v>472.58667860726933</v>
      </c>
      <c r="K184" s="536"/>
      <c r="L184" s="536">
        <f t="shared" si="11"/>
        <v>3407.7444030306492</v>
      </c>
      <c r="M184" s="536"/>
      <c r="N184" s="537"/>
    </row>
    <row r="185" spans="2:14" ht="20.100000000000001" customHeight="1">
      <c r="B185" s="533"/>
      <c r="C185" s="543" t="s">
        <v>211</v>
      </c>
      <c r="D185" s="542"/>
      <c r="E185" s="536">
        <v>88.756785689467748</v>
      </c>
      <c r="F185" s="536"/>
      <c r="G185" s="560">
        <v>5.28E-2</v>
      </c>
      <c r="H185" s="536">
        <v>14.368414668383052</v>
      </c>
      <c r="I185" s="536"/>
      <c r="J185" s="536">
        <v>14.368414668383052</v>
      </c>
      <c r="K185" s="536"/>
      <c r="L185" s="536">
        <f t="shared" si="11"/>
        <v>103.1252003578508</v>
      </c>
      <c r="M185" s="536"/>
      <c r="N185" s="537"/>
    </row>
    <row r="186" spans="2:14" ht="20.100000000000001" customHeight="1">
      <c r="B186" s="533"/>
      <c r="C186" s="543" t="s">
        <v>460</v>
      </c>
      <c r="D186" s="542"/>
      <c r="E186" s="536">
        <v>973.15621147993124</v>
      </c>
      <c r="F186" s="536"/>
      <c r="G186" s="560">
        <v>5.28E-2</v>
      </c>
      <c r="H186" s="536">
        <v>148.77820358607684</v>
      </c>
      <c r="I186" s="536"/>
      <c r="J186" s="536">
        <v>148.77820358607684</v>
      </c>
      <c r="K186" s="536"/>
      <c r="L186" s="536">
        <f t="shared" si="11"/>
        <v>1121.9344150660081</v>
      </c>
      <c r="M186" s="536"/>
      <c r="N186" s="537"/>
    </row>
    <row r="187" spans="2:14" ht="20.100000000000001" customHeight="1">
      <c r="B187" s="533"/>
      <c r="C187" s="543" t="s">
        <v>187</v>
      </c>
      <c r="D187" s="542"/>
      <c r="E187" s="536">
        <v>0</v>
      </c>
      <c r="F187" s="536"/>
      <c r="G187" s="560">
        <v>0</v>
      </c>
      <c r="H187" s="536">
        <v>0</v>
      </c>
      <c r="I187" s="536"/>
      <c r="J187" s="536">
        <v>0</v>
      </c>
      <c r="K187" s="536"/>
      <c r="L187" s="536">
        <f t="shared" si="11"/>
        <v>0</v>
      </c>
      <c r="M187" s="536"/>
      <c r="N187" s="537"/>
    </row>
    <row r="188" spans="2:14" ht="20.100000000000001" customHeight="1">
      <c r="B188" s="533"/>
      <c r="C188" s="338" t="s">
        <v>212</v>
      </c>
      <c r="D188" s="542"/>
      <c r="E188" s="536">
        <v>0</v>
      </c>
      <c r="F188" s="536"/>
      <c r="G188" s="560">
        <v>0</v>
      </c>
      <c r="H188" s="536">
        <v>0</v>
      </c>
      <c r="I188" s="536"/>
      <c r="J188" s="536">
        <v>0</v>
      </c>
      <c r="K188" s="536"/>
      <c r="L188" s="536">
        <f t="shared" si="11"/>
        <v>0</v>
      </c>
      <c r="M188" s="536"/>
      <c r="N188" s="537"/>
    </row>
    <row r="189" spans="2:14" ht="20.100000000000001" customHeight="1">
      <c r="B189" s="533"/>
      <c r="C189" s="543" t="s">
        <v>461</v>
      </c>
      <c r="D189" s="542"/>
      <c r="E189" s="536">
        <v>439.37809475116092</v>
      </c>
      <c r="F189" s="536"/>
      <c r="G189" s="560">
        <v>5.28E-2</v>
      </c>
      <c r="H189" s="536">
        <v>84.880564585549749</v>
      </c>
      <c r="I189" s="536"/>
      <c r="J189" s="536">
        <v>84.880564585549749</v>
      </c>
      <c r="K189" s="536"/>
      <c r="L189" s="536">
        <f t="shared" si="11"/>
        <v>524.25865933671071</v>
      </c>
      <c r="M189" s="536"/>
      <c r="N189" s="537"/>
    </row>
    <row r="190" spans="2:14" ht="20.100000000000001" customHeight="1">
      <c r="B190" s="533"/>
      <c r="C190" s="543" t="s">
        <v>462</v>
      </c>
      <c r="D190" s="542"/>
      <c r="E190" s="536">
        <v>1591.4162843893739</v>
      </c>
      <c r="F190" s="536"/>
      <c r="G190" s="560">
        <v>5.28E-2</v>
      </c>
      <c r="H190" s="536">
        <v>290.72041841152554</v>
      </c>
      <c r="I190" s="536"/>
      <c r="J190" s="536">
        <v>290.72041841152554</v>
      </c>
      <c r="K190" s="536"/>
      <c r="L190" s="536">
        <f t="shared" si="11"/>
        <v>1882.1367028008995</v>
      </c>
      <c r="M190" s="536"/>
      <c r="N190" s="537"/>
    </row>
    <row r="191" spans="2:14" ht="20.100000000000001" customHeight="1">
      <c r="B191" s="533"/>
      <c r="C191" s="543" t="s">
        <v>463</v>
      </c>
      <c r="D191" s="542"/>
      <c r="E191" s="536">
        <v>1901.9402159236297</v>
      </c>
      <c r="F191" s="536"/>
      <c r="G191" s="560">
        <v>5.28E-2</v>
      </c>
      <c r="H191" s="536">
        <v>264.03163383293639</v>
      </c>
      <c r="I191" s="536"/>
      <c r="J191" s="536">
        <v>264.03163383293639</v>
      </c>
      <c r="K191" s="536"/>
      <c r="L191" s="536">
        <f t="shared" si="11"/>
        <v>2165.9718497565659</v>
      </c>
      <c r="M191" s="536"/>
      <c r="N191" s="132"/>
    </row>
    <row r="192" spans="2:14" ht="20.100000000000001" customHeight="1">
      <c r="B192" s="533"/>
      <c r="C192" s="545" t="s">
        <v>187</v>
      </c>
      <c r="D192" s="542"/>
      <c r="E192" s="536">
        <v>0</v>
      </c>
      <c r="F192" s="536"/>
      <c r="G192" s="560">
        <v>0</v>
      </c>
      <c r="H192" s="536">
        <v>0</v>
      </c>
      <c r="I192" s="544"/>
      <c r="J192" s="536">
        <v>0</v>
      </c>
      <c r="K192" s="536"/>
      <c r="L192" s="536">
        <f t="shared" si="11"/>
        <v>0</v>
      </c>
      <c r="M192" s="544"/>
      <c r="N192" s="537"/>
    </row>
    <row r="193" spans="2:14" ht="20.100000000000001" customHeight="1">
      <c r="B193" s="533"/>
      <c r="C193" s="543" t="s">
        <v>213</v>
      </c>
      <c r="D193" s="542"/>
      <c r="E193" s="536">
        <v>3.8756937287433102</v>
      </c>
      <c r="F193" s="536"/>
      <c r="G193" s="560">
        <v>9.5000000000000001E-2</v>
      </c>
      <c r="H193" s="536">
        <v>0.67285945398801728</v>
      </c>
      <c r="I193" s="536"/>
      <c r="J193" s="536">
        <v>0.67285945398801728</v>
      </c>
      <c r="K193" s="536"/>
      <c r="L193" s="536">
        <f t="shared" si="11"/>
        <v>4.548553182731327</v>
      </c>
      <c r="M193" s="536"/>
      <c r="N193" s="537"/>
    </row>
    <row r="194" spans="2:14" ht="20.100000000000001" customHeight="1">
      <c r="B194" s="533"/>
      <c r="C194" s="543" t="s">
        <v>214</v>
      </c>
      <c r="D194" s="542"/>
      <c r="E194" s="536">
        <v>30.725829827633188</v>
      </c>
      <c r="F194" s="536"/>
      <c r="G194" s="560">
        <v>6.3299999999999995E-2</v>
      </c>
      <c r="H194" s="536">
        <v>4.235244273001018</v>
      </c>
      <c r="I194" s="536"/>
      <c r="J194" s="536">
        <v>4.235244273001018</v>
      </c>
      <c r="K194" s="536"/>
      <c r="L194" s="536">
        <f t="shared" si="11"/>
        <v>34.961074100634207</v>
      </c>
      <c r="M194" s="536"/>
      <c r="N194" s="537"/>
    </row>
    <row r="195" spans="2:14" ht="20.100000000000001" customHeight="1">
      <c r="B195" s="533"/>
      <c r="C195" s="543" t="s">
        <v>215</v>
      </c>
      <c r="D195" s="542"/>
      <c r="E195" s="536">
        <v>41.123026629920261</v>
      </c>
      <c r="F195" s="536"/>
      <c r="G195" s="560">
        <v>6.3299999999999995E-2</v>
      </c>
      <c r="H195" s="536">
        <v>6.8504171301739536</v>
      </c>
      <c r="I195" s="536"/>
      <c r="J195" s="536">
        <v>6.8504171301739536</v>
      </c>
      <c r="K195" s="536"/>
      <c r="L195" s="536">
        <f t="shared" si="11"/>
        <v>47.973443760094213</v>
      </c>
      <c r="M195" s="536"/>
      <c r="N195" s="537"/>
    </row>
    <row r="196" spans="2:14" ht="20.100000000000001" customHeight="1">
      <c r="B196" s="533"/>
      <c r="C196" s="543" t="s">
        <v>464</v>
      </c>
      <c r="D196" s="542"/>
      <c r="E196" s="536">
        <v>178.34719851684002</v>
      </c>
      <c r="F196" s="536"/>
      <c r="G196" s="560">
        <v>0.15</v>
      </c>
      <c r="H196" s="536">
        <v>35.547923101480464</v>
      </c>
      <c r="I196" s="536"/>
      <c r="J196" s="536">
        <v>35.547923101480464</v>
      </c>
      <c r="K196" s="536"/>
      <c r="L196" s="536">
        <f t="shared" si="11"/>
        <v>213.8951216183205</v>
      </c>
      <c r="M196" s="536"/>
      <c r="N196" s="537"/>
    </row>
    <row r="197" spans="2:14" ht="20.100000000000001" customHeight="1">
      <c r="B197" s="533"/>
      <c r="C197" s="546" t="s">
        <v>465</v>
      </c>
      <c r="D197" s="542"/>
      <c r="E197" s="536">
        <v>6.4454171000000005E-2</v>
      </c>
      <c r="F197" s="536"/>
      <c r="G197" s="560">
        <v>0</v>
      </c>
      <c r="H197" s="536">
        <v>0</v>
      </c>
      <c r="I197" s="536"/>
      <c r="J197" s="536">
        <v>0</v>
      </c>
      <c r="K197" s="536"/>
      <c r="L197" s="536">
        <f t="shared" si="11"/>
        <v>6.4454171000000005E-2</v>
      </c>
      <c r="M197" s="536"/>
      <c r="N197" s="537"/>
    </row>
    <row r="198" spans="2:14" ht="20.100000000000001" customHeight="1">
      <c r="B198" s="533"/>
      <c r="C198" s="546" t="s">
        <v>466</v>
      </c>
      <c r="D198" s="542"/>
      <c r="E198" s="536">
        <v>0</v>
      </c>
      <c r="F198" s="536"/>
      <c r="G198" s="560">
        <v>0</v>
      </c>
      <c r="H198" s="536">
        <v>0</v>
      </c>
      <c r="I198" s="536"/>
      <c r="J198" s="536">
        <v>0</v>
      </c>
      <c r="K198" s="536"/>
      <c r="L198" s="536">
        <f t="shared" si="11"/>
        <v>0</v>
      </c>
      <c r="M198" s="536"/>
      <c r="N198" s="537"/>
    </row>
    <row r="199" spans="2:14" ht="20.100000000000001" customHeight="1">
      <c r="B199" s="533"/>
      <c r="C199" s="546" t="s">
        <v>467</v>
      </c>
      <c r="D199" s="542"/>
      <c r="E199" s="536">
        <v>0</v>
      </c>
      <c r="F199" s="536"/>
      <c r="G199" s="560">
        <v>0</v>
      </c>
      <c r="H199" s="536">
        <v>0</v>
      </c>
      <c r="I199" s="536"/>
      <c r="J199" s="536">
        <v>0</v>
      </c>
      <c r="K199" s="536"/>
      <c r="L199" s="536">
        <f t="shared" si="11"/>
        <v>0</v>
      </c>
      <c r="M199" s="536"/>
      <c r="N199" s="119"/>
    </row>
    <row r="200" spans="2:14" ht="20.100000000000001" customHeight="1">
      <c r="B200" s="533"/>
      <c r="C200" s="546" t="s">
        <v>468</v>
      </c>
      <c r="D200" s="540"/>
      <c r="E200" s="536">
        <v>13.928674307495951</v>
      </c>
      <c r="F200" s="536"/>
      <c r="G200" s="560">
        <v>0.15</v>
      </c>
      <c r="H200" s="536">
        <v>3.0064082146237858</v>
      </c>
      <c r="I200" s="536"/>
      <c r="J200" s="536">
        <v>3.0064082146237858</v>
      </c>
      <c r="K200" s="536"/>
      <c r="L200" s="536">
        <f t="shared" si="11"/>
        <v>16.935082522119735</v>
      </c>
      <c r="M200" s="536"/>
      <c r="N200" s="119"/>
    </row>
    <row r="201" spans="2:14" ht="20.100000000000001" customHeight="1">
      <c r="B201" s="533"/>
      <c r="C201" s="561" t="s">
        <v>469</v>
      </c>
      <c r="D201" s="542"/>
      <c r="E201" s="536">
        <v>0</v>
      </c>
      <c r="F201" s="536"/>
      <c r="G201" s="560">
        <v>0</v>
      </c>
      <c r="H201" s="536">
        <v>0</v>
      </c>
      <c r="I201" s="536"/>
      <c r="J201" s="536">
        <v>0</v>
      </c>
      <c r="K201" s="536"/>
      <c r="L201" s="536">
        <f t="shared" si="11"/>
        <v>0</v>
      </c>
      <c r="M201" s="536"/>
      <c r="N201" s="119"/>
    </row>
    <row r="202" spans="2:14" ht="20.100000000000001" customHeight="1">
      <c r="B202" s="533"/>
      <c r="C202" s="134" t="s">
        <v>504</v>
      </c>
      <c r="D202" s="542"/>
      <c r="E202" s="536">
        <v>7.5914886999999993</v>
      </c>
      <c r="F202" s="536"/>
      <c r="G202" s="560">
        <v>0</v>
      </c>
      <c r="H202" s="536">
        <v>0.84408660000000002</v>
      </c>
      <c r="I202" s="536"/>
      <c r="J202" s="536">
        <v>0.84408660000000002</v>
      </c>
      <c r="K202" s="536"/>
      <c r="L202" s="536">
        <f t="shared" si="11"/>
        <v>8.4355753</v>
      </c>
      <c r="M202" s="536"/>
      <c r="N202" s="537"/>
    </row>
    <row r="203" spans="2:14" ht="20.100000000000001" customHeight="1" thickBot="1">
      <c r="B203" s="340"/>
      <c r="C203" s="547"/>
      <c r="D203" s="542"/>
      <c r="E203" s="536"/>
      <c r="F203" s="536"/>
      <c r="G203" s="548"/>
      <c r="H203" s="536"/>
      <c r="I203" s="536"/>
      <c r="J203" s="536"/>
      <c r="K203" s="536"/>
      <c r="L203" s="536"/>
      <c r="M203" s="536"/>
      <c r="N203" s="537"/>
    </row>
    <row r="204" spans="2:14" ht="20.100000000000001" customHeight="1" thickBot="1">
      <c r="B204" s="549"/>
      <c r="C204" s="550" t="s">
        <v>225</v>
      </c>
      <c r="D204" s="551"/>
      <c r="E204" s="552">
        <f>SUM(E178:E202)</f>
        <v>8868.6317699556894</v>
      </c>
      <c r="F204" s="552">
        <f>SUM(F178:F202)</f>
        <v>0</v>
      </c>
      <c r="G204" s="552"/>
      <c r="H204" s="552">
        <f t="shared" ref="H204:M204" si="12">SUM(H178:H202)</f>
        <v>1442.6943931111805</v>
      </c>
      <c r="I204" s="552">
        <f t="shared" si="12"/>
        <v>0</v>
      </c>
      <c r="J204" s="552">
        <f t="shared" si="12"/>
        <v>1442.6943931111805</v>
      </c>
      <c r="K204" s="552">
        <f t="shared" si="12"/>
        <v>0</v>
      </c>
      <c r="L204" s="552">
        <f t="shared" si="12"/>
        <v>10311.326163066869</v>
      </c>
      <c r="M204" s="552">
        <f t="shared" si="12"/>
        <v>0</v>
      </c>
      <c r="N204" s="553"/>
    </row>
    <row r="205" spans="2:14">
      <c r="B205" s="554"/>
      <c r="C205" s="555"/>
      <c r="D205" s="556"/>
      <c r="E205" s="557"/>
      <c r="F205" s="557"/>
      <c r="G205" s="558"/>
      <c r="H205" s="557"/>
      <c r="I205" s="557"/>
      <c r="J205" s="557"/>
      <c r="K205" s="557"/>
      <c r="L205" s="557"/>
      <c r="M205" s="557"/>
      <c r="N205" s="559"/>
    </row>
    <row r="206" spans="2:14">
      <c r="B206" s="554"/>
      <c r="C206" s="555"/>
      <c r="D206" s="556"/>
      <c r="E206" s="557"/>
      <c r="F206" s="557"/>
      <c r="G206" s="558"/>
      <c r="H206" s="557"/>
      <c r="I206" s="557"/>
      <c r="J206" s="557"/>
      <c r="K206" s="557"/>
      <c r="L206" s="557"/>
      <c r="M206" s="557"/>
      <c r="N206" s="559"/>
    </row>
    <row r="207" spans="2:14">
      <c r="B207" s="554"/>
      <c r="C207" s="555"/>
      <c r="D207" s="556"/>
      <c r="E207" s="557"/>
      <c r="F207" s="557"/>
      <c r="G207" s="558"/>
      <c r="H207" s="557"/>
      <c r="I207" s="557"/>
      <c r="J207" s="557"/>
      <c r="K207" s="557"/>
      <c r="L207" s="557"/>
      <c r="M207" s="557"/>
      <c r="N207" s="559"/>
    </row>
    <row r="208" spans="2:14">
      <c r="B208" s="554"/>
      <c r="C208" s="555"/>
      <c r="D208" s="556"/>
      <c r="E208" s="557"/>
      <c r="F208" s="557"/>
      <c r="G208" s="558"/>
      <c r="H208" s="557"/>
      <c r="I208" s="557"/>
      <c r="J208" s="557"/>
      <c r="K208" s="557"/>
      <c r="L208" s="557"/>
      <c r="M208" s="557"/>
      <c r="N208" s="559"/>
    </row>
  </sheetData>
  <protectedRanges>
    <protectedRange sqref="E110:N110 I116:I118 I120:I123 E135:N135 M111:N114 M116:N118 M120:N123 I125:I134 M125:N134 I111:I114 E111:G134" name="Range6"/>
    <protectedRange sqref="E8:N8 F14:F16 F18:F21 F23:F32 E42:M42 F48:F50 F52:F55 F57:F66 I14:I16 I18:I21 I23:I32 E43:F43 I43:M43 I48:I50 I52:I55 I57:I66 F44:F46 I44:I46 M44:M46 M48:M50 M52:M55 M57:M66 J44:L66 F9:F12 M14:N16 M18:N21 M23:N32 M9:N12 J9:L32 J77:L100 J111:L134 J145:L168 J179:L202 I9:I12 E9:E32 G9:H32 E44:E66 G43:H66" name="Range1"/>
    <protectedRange sqref="N42:N46 N48:N50 N52:N55 N57:N66" name="Range2"/>
    <protectedRange sqref="E76:N76 M82:N84 M86:N89 M91:N100 M77:N80 E77:I100 H111:H134 H145:H168 H179:H202" name="Range3"/>
    <protectedRange sqref="E144:N144 I150:I152 I154:I157 E169:N169 M145:N148 M150:N152 M154:N157 I159:I168 M159:N168 E145:G168 I145:I148" name="Range4"/>
    <protectedRange sqref="E178:N178 I184:I186 I188:I191 E203:N203 M179:N182 M184:N186 M188:N191 I193:I202 M193:N202 E179:G202 I179:I182" name="Range5"/>
  </protectedRanges>
  <mergeCells count="60">
    <mergeCell ref="B176:B177"/>
    <mergeCell ref="C176:C177"/>
    <mergeCell ref="D176:D177"/>
    <mergeCell ref="E176:E177"/>
    <mergeCell ref="F176:F177"/>
    <mergeCell ref="G176:J176"/>
    <mergeCell ref="K108:K109"/>
    <mergeCell ref="L108:L109"/>
    <mergeCell ref="M108:M109"/>
    <mergeCell ref="N108:N109"/>
    <mergeCell ref="G142:J142"/>
    <mergeCell ref="K176:K177"/>
    <mergeCell ref="L176:L177"/>
    <mergeCell ref="M176:M177"/>
    <mergeCell ref="N176:N177"/>
    <mergeCell ref="K142:K143"/>
    <mergeCell ref="L142:L143"/>
    <mergeCell ref="M142:M143"/>
    <mergeCell ref="N142:N143"/>
    <mergeCell ref="G108:J108"/>
    <mergeCell ref="B142:B143"/>
    <mergeCell ref="C142:C143"/>
    <mergeCell ref="D142:D143"/>
    <mergeCell ref="E142:E143"/>
    <mergeCell ref="F142:F143"/>
    <mergeCell ref="B108:B109"/>
    <mergeCell ref="C108:C109"/>
    <mergeCell ref="D108:D109"/>
    <mergeCell ref="E108:E109"/>
    <mergeCell ref="F108:F109"/>
    <mergeCell ref="K40:K41"/>
    <mergeCell ref="L40:L41"/>
    <mergeCell ref="M40:M41"/>
    <mergeCell ref="N40:N41"/>
    <mergeCell ref="B74:B75"/>
    <mergeCell ref="C74:C75"/>
    <mergeCell ref="D74:D75"/>
    <mergeCell ref="E74:E75"/>
    <mergeCell ref="F74:F75"/>
    <mergeCell ref="G74:J74"/>
    <mergeCell ref="K74:K75"/>
    <mergeCell ref="L74:L75"/>
    <mergeCell ref="M74:M75"/>
    <mergeCell ref="N74:N75"/>
    <mergeCell ref="K6:K7"/>
    <mergeCell ref="L6:L7"/>
    <mergeCell ref="M6:M7"/>
    <mergeCell ref="N6:N7"/>
    <mergeCell ref="B40:B41"/>
    <mergeCell ref="C40:C41"/>
    <mergeCell ref="D40:D41"/>
    <mergeCell ref="E40:E41"/>
    <mergeCell ref="F40:F41"/>
    <mergeCell ref="G40:J40"/>
    <mergeCell ref="B6:B7"/>
    <mergeCell ref="C6:C7"/>
    <mergeCell ref="D6:D7"/>
    <mergeCell ref="E6:E7"/>
    <mergeCell ref="F6:F7"/>
    <mergeCell ref="G6:J6"/>
  </mergeCells>
  <dataValidations disablePrompts="1" count="1">
    <dataValidation operator="greaterThan" allowBlank="1" showInputMessage="1" showErrorMessage="1" error="Enter in number format only" sqref="N8:N34 JJ8:JJ34 TF8:TF34 ADB8:ADB34 AMX8:AMX34 AWT8:AWT34 BGP8:BGP34 BQL8:BQL34 CAH8:CAH34 CKD8:CKD34 CTZ8:CTZ34 DDV8:DDV34 DNR8:DNR34 DXN8:DXN34 EHJ8:EHJ34 ERF8:ERF34 FBB8:FBB34 FKX8:FKX34 FUT8:FUT34 GEP8:GEP34 GOL8:GOL34 GYH8:GYH34 HID8:HID34 HRZ8:HRZ34 IBV8:IBV34 ILR8:ILR34 IVN8:IVN34 JFJ8:JFJ34 JPF8:JPF34 JZB8:JZB34 KIX8:KIX34 KST8:KST34 LCP8:LCP34 LML8:LML34 LWH8:LWH34 MGD8:MGD34 MPZ8:MPZ34 MZV8:MZV34 NJR8:NJR34 NTN8:NTN34 ODJ8:ODJ34 ONF8:ONF34 OXB8:OXB34 PGX8:PGX34 PQT8:PQT34 QAP8:QAP34 QKL8:QKL34 QUH8:QUH34 RED8:RED34 RNZ8:RNZ34 RXV8:RXV34 SHR8:SHR34 SRN8:SRN34 TBJ8:TBJ34 TLF8:TLF34 TVB8:TVB34 UEX8:UEX34 UOT8:UOT34 UYP8:UYP34 VIL8:VIL34 VSH8:VSH34 WCD8:WCD34 WLZ8:WLZ34 WVV8:WVV34 N65544:N65570 JJ65544:JJ65570 TF65544:TF65570 ADB65544:ADB65570 AMX65544:AMX65570 AWT65544:AWT65570 BGP65544:BGP65570 BQL65544:BQL65570 CAH65544:CAH65570 CKD65544:CKD65570 CTZ65544:CTZ65570 DDV65544:DDV65570 DNR65544:DNR65570 DXN65544:DXN65570 EHJ65544:EHJ65570 ERF65544:ERF65570 FBB65544:FBB65570 FKX65544:FKX65570 FUT65544:FUT65570 GEP65544:GEP65570 GOL65544:GOL65570 GYH65544:GYH65570 HID65544:HID65570 HRZ65544:HRZ65570 IBV65544:IBV65570 ILR65544:ILR65570 IVN65544:IVN65570 JFJ65544:JFJ65570 JPF65544:JPF65570 JZB65544:JZB65570 KIX65544:KIX65570 KST65544:KST65570 LCP65544:LCP65570 LML65544:LML65570 LWH65544:LWH65570 MGD65544:MGD65570 MPZ65544:MPZ65570 MZV65544:MZV65570 NJR65544:NJR65570 NTN65544:NTN65570 ODJ65544:ODJ65570 ONF65544:ONF65570 OXB65544:OXB65570 PGX65544:PGX65570 PQT65544:PQT65570 QAP65544:QAP65570 QKL65544:QKL65570 QUH65544:QUH65570 RED65544:RED65570 RNZ65544:RNZ65570 RXV65544:RXV65570 SHR65544:SHR65570 SRN65544:SRN65570 TBJ65544:TBJ65570 TLF65544:TLF65570 TVB65544:TVB65570 UEX65544:UEX65570 UOT65544:UOT65570 UYP65544:UYP65570 VIL65544:VIL65570 VSH65544:VSH65570 WCD65544:WCD65570 WLZ65544:WLZ65570 WVV65544:WVV65570 N131080:N131106 JJ131080:JJ131106 TF131080:TF131106 ADB131080:ADB131106 AMX131080:AMX131106 AWT131080:AWT131106 BGP131080:BGP131106 BQL131080:BQL131106 CAH131080:CAH131106 CKD131080:CKD131106 CTZ131080:CTZ131106 DDV131080:DDV131106 DNR131080:DNR131106 DXN131080:DXN131106 EHJ131080:EHJ131106 ERF131080:ERF131106 FBB131080:FBB131106 FKX131080:FKX131106 FUT131080:FUT131106 GEP131080:GEP131106 GOL131080:GOL131106 GYH131080:GYH131106 HID131080:HID131106 HRZ131080:HRZ131106 IBV131080:IBV131106 ILR131080:ILR131106 IVN131080:IVN131106 JFJ131080:JFJ131106 JPF131080:JPF131106 JZB131080:JZB131106 KIX131080:KIX131106 KST131080:KST131106 LCP131080:LCP131106 LML131080:LML131106 LWH131080:LWH131106 MGD131080:MGD131106 MPZ131080:MPZ131106 MZV131080:MZV131106 NJR131080:NJR131106 NTN131080:NTN131106 ODJ131080:ODJ131106 ONF131080:ONF131106 OXB131080:OXB131106 PGX131080:PGX131106 PQT131080:PQT131106 QAP131080:QAP131106 QKL131080:QKL131106 QUH131080:QUH131106 RED131080:RED131106 RNZ131080:RNZ131106 RXV131080:RXV131106 SHR131080:SHR131106 SRN131080:SRN131106 TBJ131080:TBJ131106 TLF131080:TLF131106 TVB131080:TVB131106 UEX131080:UEX131106 UOT131080:UOT131106 UYP131080:UYP131106 VIL131080:VIL131106 VSH131080:VSH131106 WCD131080:WCD131106 WLZ131080:WLZ131106 WVV131080:WVV131106 N196616:N196642 JJ196616:JJ196642 TF196616:TF196642 ADB196616:ADB196642 AMX196616:AMX196642 AWT196616:AWT196642 BGP196616:BGP196642 BQL196616:BQL196642 CAH196616:CAH196642 CKD196616:CKD196642 CTZ196616:CTZ196642 DDV196616:DDV196642 DNR196616:DNR196642 DXN196616:DXN196642 EHJ196616:EHJ196642 ERF196616:ERF196642 FBB196616:FBB196642 FKX196616:FKX196642 FUT196616:FUT196642 GEP196616:GEP196642 GOL196616:GOL196642 GYH196616:GYH196642 HID196616:HID196642 HRZ196616:HRZ196642 IBV196616:IBV196642 ILR196616:ILR196642 IVN196616:IVN196642 JFJ196616:JFJ196642 JPF196616:JPF196642 JZB196616:JZB196642 KIX196616:KIX196642 KST196616:KST196642 LCP196616:LCP196642 LML196616:LML196642 LWH196616:LWH196642 MGD196616:MGD196642 MPZ196616:MPZ196642 MZV196616:MZV196642 NJR196616:NJR196642 NTN196616:NTN196642 ODJ196616:ODJ196642 ONF196616:ONF196642 OXB196616:OXB196642 PGX196616:PGX196642 PQT196616:PQT196642 QAP196616:QAP196642 QKL196616:QKL196642 QUH196616:QUH196642 RED196616:RED196642 RNZ196616:RNZ196642 RXV196616:RXV196642 SHR196616:SHR196642 SRN196616:SRN196642 TBJ196616:TBJ196642 TLF196616:TLF196642 TVB196616:TVB196642 UEX196616:UEX196642 UOT196616:UOT196642 UYP196616:UYP196642 VIL196616:VIL196642 VSH196616:VSH196642 WCD196616:WCD196642 WLZ196616:WLZ196642 WVV196616:WVV196642 N262152:N262178 JJ262152:JJ262178 TF262152:TF262178 ADB262152:ADB262178 AMX262152:AMX262178 AWT262152:AWT262178 BGP262152:BGP262178 BQL262152:BQL262178 CAH262152:CAH262178 CKD262152:CKD262178 CTZ262152:CTZ262178 DDV262152:DDV262178 DNR262152:DNR262178 DXN262152:DXN262178 EHJ262152:EHJ262178 ERF262152:ERF262178 FBB262152:FBB262178 FKX262152:FKX262178 FUT262152:FUT262178 GEP262152:GEP262178 GOL262152:GOL262178 GYH262152:GYH262178 HID262152:HID262178 HRZ262152:HRZ262178 IBV262152:IBV262178 ILR262152:ILR262178 IVN262152:IVN262178 JFJ262152:JFJ262178 JPF262152:JPF262178 JZB262152:JZB262178 KIX262152:KIX262178 KST262152:KST262178 LCP262152:LCP262178 LML262152:LML262178 LWH262152:LWH262178 MGD262152:MGD262178 MPZ262152:MPZ262178 MZV262152:MZV262178 NJR262152:NJR262178 NTN262152:NTN262178 ODJ262152:ODJ262178 ONF262152:ONF262178 OXB262152:OXB262178 PGX262152:PGX262178 PQT262152:PQT262178 QAP262152:QAP262178 QKL262152:QKL262178 QUH262152:QUH262178 RED262152:RED262178 RNZ262152:RNZ262178 RXV262152:RXV262178 SHR262152:SHR262178 SRN262152:SRN262178 TBJ262152:TBJ262178 TLF262152:TLF262178 TVB262152:TVB262178 UEX262152:UEX262178 UOT262152:UOT262178 UYP262152:UYP262178 VIL262152:VIL262178 VSH262152:VSH262178 WCD262152:WCD262178 WLZ262152:WLZ262178 WVV262152:WVV262178 N327688:N327714 JJ327688:JJ327714 TF327688:TF327714 ADB327688:ADB327714 AMX327688:AMX327714 AWT327688:AWT327714 BGP327688:BGP327714 BQL327688:BQL327714 CAH327688:CAH327714 CKD327688:CKD327714 CTZ327688:CTZ327714 DDV327688:DDV327714 DNR327688:DNR327714 DXN327688:DXN327714 EHJ327688:EHJ327714 ERF327688:ERF327714 FBB327688:FBB327714 FKX327688:FKX327714 FUT327688:FUT327714 GEP327688:GEP327714 GOL327688:GOL327714 GYH327688:GYH327714 HID327688:HID327714 HRZ327688:HRZ327714 IBV327688:IBV327714 ILR327688:ILR327714 IVN327688:IVN327714 JFJ327688:JFJ327714 JPF327688:JPF327714 JZB327688:JZB327714 KIX327688:KIX327714 KST327688:KST327714 LCP327688:LCP327714 LML327688:LML327714 LWH327688:LWH327714 MGD327688:MGD327714 MPZ327688:MPZ327714 MZV327688:MZV327714 NJR327688:NJR327714 NTN327688:NTN327714 ODJ327688:ODJ327714 ONF327688:ONF327714 OXB327688:OXB327714 PGX327688:PGX327714 PQT327688:PQT327714 QAP327688:QAP327714 QKL327688:QKL327714 QUH327688:QUH327714 RED327688:RED327714 RNZ327688:RNZ327714 RXV327688:RXV327714 SHR327688:SHR327714 SRN327688:SRN327714 TBJ327688:TBJ327714 TLF327688:TLF327714 TVB327688:TVB327714 UEX327688:UEX327714 UOT327688:UOT327714 UYP327688:UYP327714 VIL327688:VIL327714 VSH327688:VSH327714 WCD327688:WCD327714 WLZ327688:WLZ327714 WVV327688:WVV327714 N393224:N393250 JJ393224:JJ393250 TF393224:TF393250 ADB393224:ADB393250 AMX393224:AMX393250 AWT393224:AWT393250 BGP393224:BGP393250 BQL393224:BQL393250 CAH393224:CAH393250 CKD393224:CKD393250 CTZ393224:CTZ393250 DDV393224:DDV393250 DNR393224:DNR393250 DXN393224:DXN393250 EHJ393224:EHJ393250 ERF393224:ERF393250 FBB393224:FBB393250 FKX393224:FKX393250 FUT393224:FUT393250 GEP393224:GEP393250 GOL393224:GOL393250 GYH393224:GYH393250 HID393224:HID393250 HRZ393224:HRZ393250 IBV393224:IBV393250 ILR393224:ILR393250 IVN393224:IVN393250 JFJ393224:JFJ393250 JPF393224:JPF393250 JZB393224:JZB393250 KIX393224:KIX393250 KST393224:KST393250 LCP393224:LCP393250 LML393224:LML393250 LWH393224:LWH393250 MGD393224:MGD393250 MPZ393224:MPZ393250 MZV393224:MZV393250 NJR393224:NJR393250 NTN393224:NTN393250 ODJ393224:ODJ393250 ONF393224:ONF393250 OXB393224:OXB393250 PGX393224:PGX393250 PQT393224:PQT393250 QAP393224:QAP393250 QKL393224:QKL393250 QUH393224:QUH393250 RED393224:RED393250 RNZ393224:RNZ393250 RXV393224:RXV393250 SHR393224:SHR393250 SRN393224:SRN393250 TBJ393224:TBJ393250 TLF393224:TLF393250 TVB393224:TVB393250 UEX393224:UEX393250 UOT393224:UOT393250 UYP393224:UYP393250 VIL393224:VIL393250 VSH393224:VSH393250 WCD393224:WCD393250 WLZ393224:WLZ393250 WVV393224:WVV393250 N458760:N458786 JJ458760:JJ458786 TF458760:TF458786 ADB458760:ADB458786 AMX458760:AMX458786 AWT458760:AWT458786 BGP458760:BGP458786 BQL458760:BQL458786 CAH458760:CAH458786 CKD458760:CKD458786 CTZ458760:CTZ458786 DDV458760:DDV458786 DNR458760:DNR458786 DXN458760:DXN458786 EHJ458760:EHJ458786 ERF458760:ERF458786 FBB458760:FBB458786 FKX458760:FKX458786 FUT458760:FUT458786 GEP458760:GEP458786 GOL458760:GOL458786 GYH458760:GYH458786 HID458760:HID458786 HRZ458760:HRZ458786 IBV458760:IBV458786 ILR458760:ILR458786 IVN458760:IVN458786 JFJ458760:JFJ458786 JPF458760:JPF458786 JZB458760:JZB458786 KIX458760:KIX458786 KST458760:KST458786 LCP458760:LCP458786 LML458760:LML458786 LWH458760:LWH458786 MGD458760:MGD458786 MPZ458760:MPZ458786 MZV458760:MZV458786 NJR458760:NJR458786 NTN458760:NTN458786 ODJ458760:ODJ458786 ONF458760:ONF458786 OXB458760:OXB458786 PGX458760:PGX458786 PQT458760:PQT458786 QAP458760:QAP458786 QKL458760:QKL458786 QUH458760:QUH458786 RED458760:RED458786 RNZ458760:RNZ458786 RXV458760:RXV458786 SHR458760:SHR458786 SRN458760:SRN458786 TBJ458760:TBJ458786 TLF458760:TLF458786 TVB458760:TVB458786 UEX458760:UEX458786 UOT458760:UOT458786 UYP458760:UYP458786 VIL458760:VIL458786 VSH458760:VSH458786 WCD458760:WCD458786 WLZ458760:WLZ458786 WVV458760:WVV458786 N524296:N524322 JJ524296:JJ524322 TF524296:TF524322 ADB524296:ADB524322 AMX524296:AMX524322 AWT524296:AWT524322 BGP524296:BGP524322 BQL524296:BQL524322 CAH524296:CAH524322 CKD524296:CKD524322 CTZ524296:CTZ524322 DDV524296:DDV524322 DNR524296:DNR524322 DXN524296:DXN524322 EHJ524296:EHJ524322 ERF524296:ERF524322 FBB524296:FBB524322 FKX524296:FKX524322 FUT524296:FUT524322 GEP524296:GEP524322 GOL524296:GOL524322 GYH524296:GYH524322 HID524296:HID524322 HRZ524296:HRZ524322 IBV524296:IBV524322 ILR524296:ILR524322 IVN524296:IVN524322 JFJ524296:JFJ524322 JPF524296:JPF524322 JZB524296:JZB524322 KIX524296:KIX524322 KST524296:KST524322 LCP524296:LCP524322 LML524296:LML524322 LWH524296:LWH524322 MGD524296:MGD524322 MPZ524296:MPZ524322 MZV524296:MZV524322 NJR524296:NJR524322 NTN524296:NTN524322 ODJ524296:ODJ524322 ONF524296:ONF524322 OXB524296:OXB524322 PGX524296:PGX524322 PQT524296:PQT524322 QAP524296:QAP524322 QKL524296:QKL524322 QUH524296:QUH524322 RED524296:RED524322 RNZ524296:RNZ524322 RXV524296:RXV524322 SHR524296:SHR524322 SRN524296:SRN524322 TBJ524296:TBJ524322 TLF524296:TLF524322 TVB524296:TVB524322 UEX524296:UEX524322 UOT524296:UOT524322 UYP524296:UYP524322 VIL524296:VIL524322 VSH524296:VSH524322 WCD524296:WCD524322 WLZ524296:WLZ524322 WVV524296:WVV524322 N589832:N589858 JJ589832:JJ589858 TF589832:TF589858 ADB589832:ADB589858 AMX589832:AMX589858 AWT589832:AWT589858 BGP589832:BGP589858 BQL589832:BQL589858 CAH589832:CAH589858 CKD589832:CKD589858 CTZ589832:CTZ589858 DDV589832:DDV589858 DNR589832:DNR589858 DXN589832:DXN589858 EHJ589832:EHJ589858 ERF589832:ERF589858 FBB589832:FBB589858 FKX589832:FKX589858 FUT589832:FUT589858 GEP589832:GEP589858 GOL589832:GOL589858 GYH589832:GYH589858 HID589832:HID589858 HRZ589832:HRZ589858 IBV589832:IBV589858 ILR589832:ILR589858 IVN589832:IVN589858 JFJ589832:JFJ589858 JPF589832:JPF589858 JZB589832:JZB589858 KIX589832:KIX589858 KST589832:KST589858 LCP589832:LCP589858 LML589832:LML589858 LWH589832:LWH589858 MGD589832:MGD589858 MPZ589832:MPZ589858 MZV589832:MZV589858 NJR589832:NJR589858 NTN589832:NTN589858 ODJ589832:ODJ589858 ONF589832:ONF589858 OXB589832:OXB589858 PGX589832:PGX589858 PQT589832:PQT589858 QAP589832:QAP589858 QKL589832:QKL589858 QUH589832:QUH589858 RED589832:RED589858 RNZ589832:RNZ589858 RXV589832:RXV589858 SHR589832:SHR589858 SRN589832:SRN589858 TBJ589832:TBJ589858 TLF589832:TLF589858 TVB589832:TVB589858 UEX589832:UEX589858 UOT589832:UOT589858 UYP589832:UYP589858 VIL589832:VIL589858 VSH589832:VSH589858 WCD589832:WCD589858 WLZ589832:WLZ589858 WVV589832:WVV589858 N655368:N655394 JJ655368:JJ655394 TF655368:TF655394 ADB655368:ADB655394 AMX655368:AMX655394 AWT655368:AWT655394 BGP655368:BGP655394 BQL655368:BQL655394 CAH655368:CAH655394 CKD655368:CKD655394 CTZ655368:CTZ655394 DDV655368:DDV655394 DNR655368:DNR655394 DXN655368:DXN655394 EHJ655368:EHJ655394 ERF655368:ERF655394 FBB655368:FBB655394 FKX655368:FKX655394 FUT655368:FUT655394 GEP655368:GEP655394 GOL655368:GOL655394 GYH655368:GYH655394 HID655368:HID655394 HRZ655368:HRZ655394 IBV655368:IBV655394 ILR655368:ILR655394 IVN655368:IVN655394 JFJ655368:JFJ655394 JPF655368:JPF655394 JZB655368:JZB655394 KIX655368:KIX655394 KST655368:KST655394 LCP655368:LCP655394 LML655368:LML655394 LWH655368:LWH655394 MGD655368:MGD655394 MPZ655368:MPZ655394 MZV655368:MZV655394 NJR655368:NJR655394 NTN655368:NTN655394 ODJ655368:ODJ655394 ONF655368:ONF655394 OXB655368:OXB655394 PGX655368:PGX655394 PQT655368:PQT655394 QAP655368:QAP655394 QKL655368:QKL655394 QUH655368:QUH655394 RED655368:RED655394 RNZ655368:RNZ655394 RXV655368:RXV655394 SHR655368:SHR655394 SRN655368:SRN655394 TBJ655368:TBJ655394 TLF655368:TLF655394 TVB655368:TVB655394 UEX655368:UEX655394 UOT655368:UOT655394 UYP655368:UYP655394 VIL655368:VIL655394 VSH655368:VSH655394 WCD655368:WCD655394 WLZ655368:WLZ655394 WVV655368:WVV655394 N720904:N720930 JJ720904:JJ720930 TF720904:TF720930 ADB720904:ADB720930 AMX720904:AMX720930 AWT720904:AWT720930 BGP720904:BGP720930 BQL720904:BQL720930 CAH720904:CAH720930 CKD720904:CKD720930 CTZ720904:CTZ720930 DDV720904:DDV720930 DNR720904:DNR720930 DXN720904:DXN720930 EHJ720904:EHJ720930 ERF720904:ERF720930 FBB720904:FBB720930 FKX720904:FKX720930 FUT720904:FUT720930 GEP720904:GEP720930 GOL720904:GOL720930 GYH720904:GYH720930 HID720904:HID720930 HRZ720904:HRZ720930 IBV720904:IBV720930 ILR720904:ILR720930 IVN720904:IVN720930 JFJ720904:JFJ720930 JPF720904:JPF720930 JZB720904:JZB720930 KIX720904:KIX720930 KST720904:KST720930 LCP720904:LCP720930 LML720904:LML720930 LWH720904:LWH720930 MGD720904:MGD720930 MPZ720904:MPZ720930 MZV720904:MZV720930 NJR720904:NJR720930 NTN720904:NTN720930 ODJ720904:ODJ720930 ONF720904:ONF720930 OXB720904:OXB720930 PGX720904:PGX720930 PQT720904:PQT720930 QAP720904:QAP720930 QKL720904:QKL720930 QUH720904:QUH720930 RED720904:RED720930 RNZ720904:RNZ720930 RXV720904:RXV720930 SHR720904:SHR720930 SRN720904:SRN720930 TBJ720904:TBJ720930 TLF720904:TLF720930 TVB720904:TVB720930 UEX720904:UEX720930 UOT720904:UOT720930 UYP720904:UYP720930 VIL720904:VIL720930 VSH720904:VSH720930 WCD720904:WCD720930 WLZ720904:WLZ720930 WVV720904:WVV720930 N786440:N786466 JJ786440:JJ786466 TF786440:TF786466 ADB786440:ADB786466 AMX786440:AMX786466 AWT786440:AWT786466 BGP786440:BGP786466 BQL786440:BQL786466 CAH786440:CAH786466 CKD786440:CKD786466 CTZ786440:CTZ786466 DDV786440:DDV786466 DNR786440:DNR786466 DXN786440:DXN786466 EHJ786440:EHJ786466 ERF786440:ERF786466 FBB786440:FBB786466 FKX786440:FKX786466 FUT786440:FUT786466 GEP786440:GEP786466 GOL786440:GOL786466 GYH786440:GYH786466 HID786440:HID786466 HRZ786440:HRZ786466 IBV786440:IBV786466 ILR786440:ILR786466 IVN786440:IVN786466 JFJ786440:JFJ786466 JPF786440:JPF786466 JZB786440:JZB786466 KIX786440:KIX786466 KST786440:KST786466 LCP786440:LCP786466 LML786440:LML786466 LWH786440:LWH786466 MGD786440:MGD786466 MPZ786440:MPZ786466 MZV786440:MZV786466 NJR786440:NJR786466 NTN786440:NTN786466 ODJ786440:ODJ786466 ONF786440:ONF786466 OXB786440:OXB786466 PGX786440:PGX786466 PQT786440:PQT786466 QAP786440:QAP786466 QKL786440:QKL786466 QUH786440:QUH786466 RED786440:RED786466 RNZ786440:RNZ786466 RXV786440:RXV786466 SHR786440:SHR786466 SRN786440:SRN786466 TBJ786440:TBJ786466 TLF786440:TLF786466 TVB786440:TVB786466 UEX786440:UEX786466 UOT786440:UOT786466 UYP786440:UYP786466 VIL786440:VIL786466 VSH786440:VSH786466 WCD786440:WCD786466 WLZ786440:WLZ786466 WVV786440:WVV786466 N851976:N852002 JJ851976:JJ852002 TF851976:TF852002 ADB851976:ADB852002 AMX851976:AMX852002 AWT851976:AWT852002 BGP851976:BGP852002 BQL851976:BQL852002 CAH851976:CAH852002 CKD851976:CKD852002 CTZ851976:CTZ852002 DDV851976:DDV852002 DNR851976:DNR852002 DXN851976:DXN852002 EHJ851976:EHJ852002 ERF851976:ERF852002 FBB851976:FBB852002 FKX851976:FKX852002 FUT851976:FUT852002 GEP851976:GEP852002 GOL851976:GOL852002 GYH851976:GYH852002 HID851976:HID852002 HRZ851976:HRZ852002 IBV851976:IBV852002 ILR851976:ILR852002 IVN851976:IVN852002 JFJ851976:JFJ852002 JPF851976:JPF852002 JZB851976:JZB852002 KIX851976:KIX852002 KST851976:KST852002 LCP851976:LCP852002 LML851976:LML852002 LWH851976:LWH852002 MGD851976:MGD852002 MPZ851976:MPZ852002 MZV851976:MZV852002 NJR851976:NJR852002 NTN851976:NTN852002 ODJ851976:ODJ852002 ONF851976:ONF852002 OXB851976:OXB852002 PGX851976:PGX852002 PQT851976:PQT852002 QAP851976:QAP852002 QKL851976:QKL852002 QUH851976:QUH852002 RED851976:RED852002 RNZ851976:RNZ852002 RXV851976:RXV852002 SHR851976:SHR852002 SRN851976:SRN852002 TBJ851976:TBJ852002 TLF851976:TLF852002 TVB851976:TVB852002 UEX851976:UEX852002 UOT851976:UOT852002 UYP851976:UYP852002 VIL851976:VIL852002 VSH851976:VSH852002 WCD851976:WCD852002 WLZ851976:WLZ852002 WVV851976:WVV852002 N917512:N917538 JJ917512:JJ917538 TF917512:TF917538 ADB917512:ADB917538 AMX917512:AMX917538 AWT917512:AWT917538 BGP917512:BGP917538 BQL917512:BQL917538 CAH917512:CAH917538 CKD917512:CKD917538 CTZ917512:CTZ917538 DDV917512:DDV917538 DNR917512:DNR917538 DXN917512:DXN917538 EHJ917512:EHJ917538 ERF917512:ERF917538 FBB917512:FBB917538 FKX917512:FKX917538 FUT917512:FUT917538 GEP917512:GEP917538 GOL917512:GOL917538 GYH917512:GYH917538 HID917512:HID917538 HRZ917512:HRZ917538 IBV917512:IBV917538 ILR917512:ILR917538 IVN917512:IVN917538 JFJ917512:JFJ917538 JPF917512:JPF917538 JZB917512:JZB917538 KIX917512:KIX917538 KST917512:KST917538 LCP917512:LCP917538 LML917512:LML917538 LWH917512:LWH917538 MGD917512:MGD917538 MPZ917512:MPZ917538 MZV917512:MZV917538 NJR917512:NJR917538 NTN917512:NTN917538 ODJ917512:ODJ917538 ONF917512:ONF917538 OXB917512:OXB917538 PGX917512:PGX917538 PQT917512:PQT917538 QAP917512:QAP917538 QKL917512:QKL917538 QUH917512:QUH917538 RED917512:RED917538 RNZ917512:RNZ917538 RXV917512:RXV917538 SHR917512:SHR917538 SRN917512:SRN917538 TBJ917512:TBJ917538 TLF917512:TLF917538 TVB917512:TVB917538 UEX917512:UEX917538 UOT917512:UOT917538 UYP917512:UYP917538 VIL917512:VIL917538 VSH917512:VSH917538 WCD917512:WCD917538 WLZ917512:WLZ917538 WVV917512:WVV917538 N983048:N983074 JJ983048:JJ983074 TF983048:TF983074 ADB983048:ADB983074 AMX983048:AMX983074 AWT983048:AWT983074 BGP983048:BGP983074 BQL983048:BQL983074 CAH983048:CAH983074 CKD983048:CKD983074 CTZ983048:CTZ983074 DDV983048:DDV983074 DNR983048:DNR983074 DXN983048:DXN983074 EHJ983048:EHJ983074 ERF983048:ERF983074 FBB983048:FBB983074 FKX983048:FKX983074 FUT983048:FUT983074 GEP983048:GEP983074 GOL983048:GOL983074 GYH983048:GYH983074 HID983048:HID983074 HRZ983048:HRZ983074 IBV983048:IBV983074 ILR983048:ILR983074 IVN983048:IVN983074 JFJ983048:JFJ983074 JPF983048:JPF983074 JZB983048:JZB983074 KIX983048:KIX983074 KST983048:KST983074 LCP983048:LCP983074 LML983048:LML983074 LWH983048:LWH983074 MGD983048:MGD983074 MPZ983048:MPZ983074 MZV983048:MZV983074 NJR983048:NJR983074 NTN983048:NTN983074 ODJ983048:ODJ983074 ONF983048:ONF983074 OXB983048:OXB983074 PGX983048:PGX983074 PQT983048:PQT983074 QAP983048:QAP983074 QKL983048:QKL983074 QUH983048:QUH983074 RED983048:RED983074 RNZ983048:RNZ983074 RXV983048:RXV983074 SHR983048:SHR983074 SRN983048:SRN983074 TBJ983048:TBJ983074 TLF983048:TLF983074 TVB983048:TVB983074 UEX983048:UEX983074 UOT983048:UOT983074 UYP983048:UYP983074 VIL983048:VIL983074 VSH983048:VSH983074 WCD983048:WCD983074 WLZ983048:WLZ983074 WVV983048:WVV983074 N144:N170 JJ144:JJ170 TF144:TF170 ADB144:ADB170 AMX144:AMX170 AWT144:AWT170 BGP144:BGP170 BQL144:BQL170 CAH144:CAH170 CKD144:CKD170 CTZ144:CTZ170 DDV144:DDV170 DNR144:DNR170 DXN144:DXN170 EHJ144:EHJ170 ERF144:ERF170 FBB144:FBB170 FKX144:FKX170 FUT144:FUT170 GEP144:GEP170 GOL144:GOL170 GYH144:GYH170 HID144:HID170 HRZ144:HRZ170 IBV144:IBV170 ILR144:ILR170 IVN144:IVN170 JFJ144:JFJ170 JPF144:JPF170 JZB144:JZB170 KIX144:KIX170 KST144:KST170 LCP144:LCP170 LML144:LML170 LWH144:LWH170 MGD144:MGD170 MPZ144:MPZ170 MZV144:MZV170 NJR144:NJR170 NTN144:NTN170 ODJ144:ODJ170 ONF144:ONF170 OXB144:OXB170 PGX144:PGX170 PQT144:PQT170 QAP144:QAP170 QKL144:QKL170 QUH144:QUH170 RED144:RED170 RNZ144:RNZ170 RXV144:RXV170 SHR144:SHR170 SRN144:SRN170 TBJ144:TBJ170 TLF144:TLF170 TVB144:TVB170 UEX144:UEX170 UOT144:UOT170 UYP144:UYP170 VIL144:VIL170 VSH144:VSH170 WCD144:WCD170 WLZ144:WLZ170 WVV144:WVV170 N65680:N65706 JJ65680:JJ65706 TF65680:TF65706 ADB65680:ADB65706 AMX65680:AMX65706 AWT65680:AWT65706 BGP65680:BGP65706 BQL65680:BQL65706 CAH65680:CAH65706 CKD65680:CKD65706 CTZ65680:CTZ65706 DDV65680:DDV65706 DNR65680:DNR65706 DXN65680:DXN65706 EHJ65680:EHJ65706 ERF65680:ERF65706 FBB65680:FBB65706 FKX65680:FKX65706 FUT65680:FUT65706 GEP65680:GEP65706 GOL65680:GOL65706 GYH65680:GYH65706 HID65680:HID65706 HRZ65680:HRZ65706 IBV65680:IBV65706 ILR65680:ILR65706 IVN65680:IVN65706 JFJ65680:JFJ65706 JPF65680:JPF65706 JZB65680:JZB65706 KIX65680:KIX65706 KST65680:KST65706 LCP65680:LCP65706 LML65680:LML65706 LWH65680:LWH65706 MGD65680:MGD65706 MPZ65680:MPZ65706 MZV65680:MZV65706 NJR65680:NJR65706 NTN65680:NTN65706 ODJ65680:ODJ65706 ONF65680:ONF65706 OXB65680:OXB65706 PGX65680:PGX65706 PQT65680:PQT65706 QAP65680:QAP65706 QKL65680:QKL65706 QUH65680:QUH65706 RED65680:RED65706 RNZ65680:RNZ65706 RXV65680:RXV65706 SHR65680:SHR65706 SRN65680:SRN65706 TBJ65680:TBJ65706 TLF65680:TLF65706 TVB65680:TVB65706 UEX65680:UEX65706 UOT65680:UOT65706 UYP65680:UYP65706 VIL65680:VIL65706 VSH65680:VSH65706 WCD65680:WCD65706 WLZ65680:WLZ65706 WVV65680:WVV65706 N131216:N131242 JJ131216:JJ131242 TF131216:TF131242 ADB131216:ADB131242 AMX131216:AMX131242 AWT131216:AWT131242 BGP131216:BGP131242 BQL131216:BQL131242 CAH131216:CAH131242 CKD131216:CKD131242 CTZ131216:CTZ131242 DDV131216:DDV131242 DNR131216:DNR131242 DXN131216:DXN131242 EHJ131216:EHJ131242 ERF131216:ERF131242 FBB131216:FBB131242 FKX131216:FKX131242 FUT131216:FUT131242 GEP131216:GEP131242 GOL131216:GOL131242 GYH131216:GYH131242 HID131216:HID131242 HRZ131216:HRZ131242 IBV131216:IBV131242 ILR131216:ILR131242 IVN131216:IVN131242 JFJ131216:JFJ131242 JPF131216:JPF131242 JZB131216:JZB131242 KIX131216:KIX131242 KST131216:KST131242 LCP131216:LCP131242 LML131216:LML131242 LWH131216:LWH131242 MGD131216:MGD131242 MPZ131216:MPZ131242 MZV131216:MZV131242 NJR131216:NJR131242 NTN131216:NTN131242 ODJ131216:ODJ131242 ONF131216:ONF131242 OXB131216:OXB131242 PGX131216:PGX131242 PQT131216:PQT131242 QAP131216:QAP131242 QKL131216:QKL131242 QUH131216:QUH131242 RED131216:RED131242 RNZ131216:RNZ131242 RXV131216:RXV131242 SHR131216:SHR131242 SRN131216:SRN131242 TBJ131216:TBJ131242 TLF131216:TLF131242 TVB131216:TVB131242 UEX131216:UEX131242 UOT131216:UOT131242 UYP131216:UYP131242 VIL131216:VIL131242 VSH131216:VSH131242 WCD131216:WCD131242 WLZ131216:WLZ131242 WVV131216:WVV131242 N196752:N196778 JJ196752:JJ196778 TF196752:TF196778 ADB196752:ADB196778 AMX196752:AMX196778 AWT196752:AWT196778 BGP196752:BGP196778 BQL196752:BQL196778 CAH196752:CAH196778 CKD196752:CKD196778 CTZ196752:CTZ196778 DDV196752:DDV196778 DNR196752:DNR196778 DXN196752:DXN196778 EHJ196752:EHJ196778 ERF196752:ERF196778 FBB196752:FBB196778 FKX196752:FKX196778 FUT196752:FUT196778 GEP196752:GEP196778 GOL196752:GOL196778 GYH196752:GYH196778 HID196752:HID196778 HRZ196752:HRZ196778 IBV196752:IBV196778 ILR196752:ILR196778 IVN196752:IVN196778 JFJ196752:JFJ196778 JPF196752:JPF196778 JZB196752:JZB196778 KIX196752:KIX196778 KST196752:KST196778 LCP196752:LCP196778 LML196752:LML196778 LWH196752:LWH196778 MGD196752:MGD196778 MPZ196752:MPZ196778 MZV196752:MZV196778 NJR196752:NJR196778 NTN196752:NTN196778 ODJ196752:ODJ196778 ONF196752:ONF196778 OXB196752:OXB196778 PGX196752:PGX196778 PQT196752:PQT196778 QAP196752:QAP196778 QKL196752:QKL196778 QUH196752:QUH196778 RED196752:RED196778 RNZ196752:RNZ196778 RXV196752:RXV196778 SHR196752:SHR196778 SRN196752:SRN196778 TBJ196752:TBJ196778 TLF196752:TLF196778 TVB196752:TVB196778 UEX196752:UEX196778 UOT196752:UOT196778 UYP196752:UYP196778 VIL196752:VIL196778 VSH196752:VSH196778 WCD196752:WCD196778 WLZ196752:WLZ196778 WVV196752:WVV196778 N262288:N262314 JJ262288:JJ262314 TF262288:TF262314 ADB262288:ADB262314 AMX262288:AMX262314 AWT262288:AWT262314 BGP262288:BGP262314 BQL262288:BQL262314 CAH262288:CAH262314 CKD262288:CKD262314 CTZ262288:CTZ262314 DDV262288:DDV262314 DNR262288:DNR262314 DXN262288:DXN262314 EHJ262288:EHJ262314 ERF262288:ERF262314 FBB262288:FBB262314 FKX262288:FKX262314 FUT262288:FUT262314 GEP262288:GEP262314 GOL262288:GOL262314 GYH262288:GYH262314 HID262288:HID262314 HRZ262288:HRZ262314 IBV262288:IBV262314 ILR262288:ILR262314 IVN262288:IVN262314 JFJ262288:JFJ262314 JPF262288:JPF262314 JZB262288:JZB262314 KIX262288:KIX262314 KST262288:KST262314 LCP262288:LCP262314 LML262288:LML262314 LWH262288:LWH262314 MGD262288:MGD262314 MPZ262288:MPZ262314 MZV262288:MZV262314 NJR262288:NJR262314 NTN262288:NTN262314 ODJ262288:ODJ262314 ONF262288:ONF262314 OXB262288:OXB262314 PGX262288:PGX262314 PQT262288:PQT262314 QAP262288:QAP262314 QKL262288:QKL262314 QUH262288:QUH262314 RED262288:RED262314 RNZ262288:RNZ262314 RXV262288:RXV262314 SHR262288:SHR262314 SRN262288:SRN262314 TBJ262288:TBJ262314 TLF262288:TLF262314 TVB262288:TVB262314 UEX262288:UEX262314 UOT262288:UOT262314 UYP262288:UYP262314 VIL262288:VIL262314 VSH262288:VSH262314 WCD262288:WCD262314 WLZ262288:WLZ262314 WVV262288:WVV262314 N327824:N327850 JJ327824:JJ327850 TF327824:TF327850 ADB327824:ADB327850 AMX327824:AMX327850 AWT327824:AWT327850 BGP327824:BGP327850 BQL327824:BQL327850 CAH327824:CAH327850 CKD327824:CKD327850 CTZ327824:CTZ327850 DDV327824:DDV327850 DNR327824:DNR327850 DXN327824:DXN327850 EHJ327824:EHJ327850 ERF327824:ERF327850 FBB327824:FBB327850 FKX327824:FKX327850 FUT327824:FUT327850 GEP327824:GEP327850 GOL327824:GOL327850 GYH327824:GYH327850 HID327824:HID327850 HRZ327824:HRZ327850 IBV327824:IBV327850 ILR327824:ILR327850 IVN327824:IVN327850 JFJ327824:JFJ327850 JPF327824:JPF327850 JZB327824:JZB327850 KIX327824:KIX327850 KST327824:KST327850 LCP327824:LCP327850 LML327824:LML327850 LWH327824:LWH327850 MGD327824:MGD327850 MPZ327824:MPZ327850 MZV327824:MZV327850 NJR327824:NJR327850 NTN327824:NTN327850 ODJ327824:ODJ327850 ONF327824:ONF327850 OXB327824:OXB327850 PGX327824:PGX327850 PQT327824:PQT327850 QAP327824:QAP327850 QKL327824:QKL327850 QUH327824:QUH327850 RED327824:RED327850 RNZ327824:RNZ327850 RXV327824:RXV327850 SHR327824:SHR327850 SRN327824:SRN327850 TBJ327824:TBJ327850 TLF327824:TLF327850 TVB327824:TVB327850 UEX327824:UEX327850 UOT327824:UOT327850 UYP327824:UYP327850 VIL327824:VIL327850 VSH327824:VSH327850 WCD327824:WCD327850 WLZ327824:WLZ327850 WVV327824:WVV327850 N393360:N393386 JJ393360:JJ393386 TF393360:TF393386 ADB393360:ADB393386 AMX393360:AMX393386 AWT393360:AWT393386 BGP393360:BGP393386 BQL393360:BQL393386 CAH393360:CAH393386 CKD393360:CKD393386 CTZ393360:CTZ393386 DDV393360:DDV393386 DNR393360:DNR393386 DXN393360:DXN393386 EHJ393360:EHJ393386 ERF393360:ERF393386 FBB393360:FBB393386 FKX393360:FKX393386 FUT393360:FUT393386 GEP393360:GEP393386 GOL393360:GOL393386 GYH393360:GYH393386 HID393360:HID393386 HRZ393360:HRZ393386 IBV393360:IBV393386 ILR393360:ILR393386 IVN393360:IVN393386 JFJ393360:JFJ393386 JPF393360:JPF393386 JZB393360:JZB393386 KIX393360:KIX393386 KST393360:KST393386 LCP393360:LCP393386 LML393360:LML393386 LWH393360:LWH393386 MGD393360:MGD393386 MPZ393360:MPZ393386 MZV393360:MZV393386 NJR393360:NJR393386 NTN393360:NTN393386 ODJ393360:ODJ393386 ONF393360:ONF393386 OXB393360:OXB393386 PGX393360:PGX393386 PQT393360:PQT393386 QAP393360:QAP393386 QKL393360:QKL393386 QUH393360:QUH393386 RED393360:RED393386 RNZ393360:RNZ393386 RXV393360:RXV393386 SHR393360:SHR393386 SRN393360:SRN393386 TBJ393360:TBJ393386 TLF393360:TLF393386 TVB393360:TVB393386 UEX393360:UEX393386 UOT393360:UOT393386 UYP393360:UYP393386 VIL393360:VIL393386 VSH393360:VSH393386 WCD393360:WCD393386 WLZ393360:WLZ393386 WVV393360:WVV393386 N458896:N458922 JJ458896:JJ458922 TF458896:TF458922 ADB458896:ADB458922 AMX458896:AMX458922 AWT458896:AWT458922 BGP458896:BGP458922 BQL458896:BQL458922 CAH458896:CAH458922 CKD458896:CKD458922 CTZ458896:CTZ458922 DDV458896:DDV458922 DNR458896:DNR458922 DXN458896:DXN458922 EHJ458896:EHJ458922 ERF458896:ERF458922 FBB458896:FBB458922 FKX458896:FKX458922 FUT458896:FUT458922 GEP458896:GEP458922 GOL458896:GOL458922 GYH458896:GYH458922 HID458896:HID458922 HRZ458896:HRZ458922 IBV458896:IBV458922 ILR458896:ILR458922 IVN458896:IVN458922 JFJ458896:JFJ458922 JPF458896:JPF458922 JZB458896:JZB458922 KIX458896:KIX458922 KST458896:KST458922 LCP458896:LCP458922 LML458896:LML458922 LWH458896:LWH458922 MGD458896:MGD458922 MPZ458896:MPZ458922 MZV458896:MZV458922 NJR458896:NJR458922 NTN458896:NTN458922 ODJ458896:ODJ458922 ONF458896:ONF458922 OXB458896:OXB458922 PGX458896:PGX458922 PQT458896:PQT458922 QAP458896:QAP458922 QKL458896:QKL458922 QUH458896:QUH458922 RED458896:RED458922 RNZ458896:RNZ458922 RXV458896:RXV458922 SHR458896:SHR458922 SRN458896:SRN458922 TBJ458896:TBJ458922 TLF458896:TLF458922 TVB458896:TVB458922 UEX458896:UEX458922 UOT458896:UOT458922 UYP458896:UYP458922 VIL458896:VIL458922 VSH458896:VSH458922 WCD458896:WCD458922 WLZ458896:WLZ458922 WVV458896:WVV458922 N524432:N524458 JJ524432:JJ524458 TF524432:TF524458 ADB524432:ADB524458 AMX524432:AMX524458 AWT524432:AWT524458 BGP524432:BGP524458 BQL524432:BQL524458 CAH524432:CAH524458 CKD524432:CKD524458 CTZ524432:CTZ524458 DDV524432:DDV524458 DNR524432:DNR524458 DXN524432:DXN524458 EHJ524432:EHJ524458 ERF524432:ERF524458 FBB524432:FBB524458 FKX524432:FKX524458 FUT524432:FUT524458 GEP524432:GEP524458 GOL524432:GOL524458 GYH524432:GYH524458 HID524432:HID524458 HRZ524432:HRZ524458 IBV524432:IBV524458 ILR524432:ILR524458 IVN524432:IVN524458 JFJ524432:JFJ524458 JPF524432:JPF524458 JZB524432:JZB524458 KIX524432:KIX524458 KST524432:KST524458 LCP524432:LCP524458 LML524432:LML524458 LWH524432:LWH524458 MGD524432:MGD524458 MPZ524432:MPZ524458 MZV524432:MZV524458 NJR524432:NJR524458 NTN524432:NTN524458 ODJ524432:ODJ524458 ONF524432:ONF524458 OXB524432:OXB524458 PGX524432:PGX524458 PQT524432:PQT524458 QAP524432:QAP524458 QKL524432:QKL524458 QUH524432:QUH524458 RED524432:RED524458 RNZ524432:RNZ524458 RXV524432:RXV524458 SHR524432:SHR524458 SRN524432:SRN524458 TBJ524432:TBJ524458 TLF524432:TLF524458 TVB524432:TVB524458 UEX524432:UEX524458 UOT524432:UOT524458 UYP524432:UYP524458 VIL524432:VIL524458 VSH524432:VSH524458 WCD524432:WCD524458 WLZ524432:WLZ524458 WVV524432:WVV524458 N589968:N589994 JJ589968:JJ589994 TF589968:TF589994 ADB589968:ADB589994 AMX589968:AMX589994 AWT589968:AWT589994 BGP589968:BGP589994 BQL589968:BQL589994 CAH589968:CAH589994 CKD589968:CKD589994 CTZ589968:CTZ589994 DDV589968:DDV589994 DNR589968:DNR589994 DXN589968:DXN589994 EHJ589968:EHJ589994 ERF589968:ERF589994 FBB589968:FBB589994 FKX589968:FKX589994 FUT589968:FUT589994 GEP589968:GEP589994 GOL589968:GOL589994 GYH589968:GYH589994 HID589968:HID589994 HRZ589968:HRZ589994 IBV589968:IBV589994 ILR589968:ILR589994 IVN589968:IVN589994 JFJ589968:JFJ589994 JPF589968:JPF589994 JZB589968:JZB589994 KIX589968:KIX589994 KST589968:KST589994 LCP589968:LCP589994 LML589968:LML589994 LWH589968:LWH589994 MGD589968:MGD589994 MPZ589968:MPZ589994 MZV589968:MZV589994 NJR589968:NJR589994 NTN589968:NTN589994 ODJ589968:ODJ589994 ONF589968:ONF589994 OXB589968:OXB589994 PGX589968:PGX589994 PQT589968:PQT589994 QAP589968:QAP589994 QKL589968:QKL589994 QUH589968:QUH589994 RED589968:RED589994 RNZ589968:RNZ589994 RXV589968:RXV589994 SHR589968:SHR589994 SRN589968:SRN589994 TBJ589968:TBJ589994 TLF589968:TLF589994 TVB589968:TVB589994 UEX589968:UEX589994 UOT589968:UOT589994 UYP589968:UYP589994 VIL589968:VIL589994 VSH589968:VSH589994 WCD589968:WCD589994 WLZ589968:WLZ589994 WVV589968:WVV589994 N655504:N655530 JJ655504:JJ655530 TF655504:TF655530 ADB655504:ADB655530 AMX655504:AMX655530 AWT655504:AWT655530 BGP655504:BGP655530 BQL655504:BQL655530 CAH655504:CAH655530 CKD655504:CKD655530 CTZ655504:CTZ655530 DDV655504:DDV655530 DNR655504:DNR655530 DXN655504:DXN655530 EHJ655504:EHJ655530 ERF655504:ERF655530 FBB655504:FBB655530 FKX655504:FKX655530 FUT655504:FUT655530 GEP655504:GEP655530 GOL655504:GOL655530 GYH655504:GYH655530 HID655504:HID655530 HRZ655504:HRZ655530 IBV655504:IBV655530 ILR655504:ILR655530 IVN655504:IVN655530 JFJ655504:JFJ655530 JPF655504:JPF655530 JZB655504:JZB655530 KIX655504:KIX655530 KST655504:KST655530 LCP655504:LCP655530 LML655504:LML655530 LWH655504:LWH655530 MGD655504:MGD655530 MPZ655504:MPZ655530 MZV655504:MZV655530 NJR655504:NJR655530 NTN655504:NTN655530 ODJ655504:ODJ655530 ONF655504:ONF655530 OXB655504:OXB655530 PGX655504:PGX655530 PQT655504:PQT655530 QAP655504:QAP655530 QKL655504:QKL655530 QUH655504:QUH655530 RED655504:RED655530 RNZ655504:RNZ655530 RXV655504:RXV655530 SHR655504:SHR655530 SRN655504:SRN655530 TBJ655504:TBJ655530 TLF655504:TLF655530 TVB655504:TVB655530 UEX655504:UEX655530 UOT655504:UOT655530 UYP655504:UYP655530 VIL655504:VIL655530 VSH655504:VSH655530 WCD655504:WCD655530 WLZ655504:WLZ655530 WVV655504:WVV655530 N721040:N721066 JJ721040:JJ721066 TF721040:TF721066 ADB721040:ADB721066 AMX721040:AMX721066 AWT721040:AWT721066 BGP721040:BGP721066 BQL721040:BQL721066 CAH721040:CAH721066 CKD721040:CKD721066 CTZ721040:CTZ721066 DDV721040:DDV721066 DNR721040:DNR721066 DXN721040:DXN721066 EHJ721040:EHJ721066 ERF721040:ERF721066 FBB721040:FBB721066 FKX721040:FKX721066 FUT721040:FUT721066 GEP721040:GEP721066 GOL721040:GOL721066 GYH721040:GYH721066 HID721040:HID721066 HRZ721040:HRZ721066 IBV721040:IBV721066 ILR721040:ILR721066 IVN721040:IVN721066 JFJ721040:JFJ721066 JPF721040:JPF721066 JZB721040:JZB721066 KIX721040:KIX721066 KST721040:KST721066 LCP721040:LCP721066 LML721040:LML721066 LWH721040:LWH721066 MGD721040:MGD721066 MPZ721040:MPZ721066 MZV721040:MZV721066 NJR721040:NJR721066 NTN721040:NTN721066 ODJ721040:ODJ721066 ONF721040:ONF721066 OXB721040:OXB721066 PGX721040:PGX721066 PQT721040:PQT721066 QAP721040:QAP721066 QKL721040:QKL721066 QUH721040:QUH721066 RED721040:RED721066 RNZ721040:RNZ721066 RXV721040:RXV721066 SHR721040:SHR721066 SRN721040:SRN721066 TBJ721040:TBJ721066 TLF721040:TLF721066 TVB721040:TVB721066 UEX721040:UEX721066 UOT721040:UOT721066 UYP721040:UYP721066 VIL721040:VIL721066 VSH721040:VSH721066 WCD721040:WCD721066 WLZ721040:WLZ721066 WVV721040:WVV721066 N786576:N786602 JJ786576:JJ786602 TF786576:TF786602 ADB786576:ADB786602 AMX786576:AMX786602 AWT786576:AWT786602 BGP786576:BGP786602 BQL786576:BQL786602 CAH786576:CAH786602 CKD786576:CKD786602 CTZ786576:CTZ786602 DDV786576:DDV786602 DNR786576:DNR786602 DXN786576:DXN786602 EHJ786576:EHJ786602 ERF786576:ERF786602 FBB786576:FBB786602 FKX786576:FKX786602 FUT786576:FUT786602 GEP786576:GEP786602 GOL786576:GOL786602 GYH786576:GYH786602 HID786576:HID786602 HRZ786576:HRZ786602 IBV786576:IBV786602 ILR786576:ILR786602 IVN786576:IVN786602 JFJ786576:JFJ786602 JPF786576:JPF786602 JZB786576:JZB786602 KIX786576:KIX786602 KST786576:KST786602 LCP786576:LCP786602 LML786576:LML786602 LWH786576:LWH786602 MGD786576:MGD786602 MPZ786576:MPZ786602 MZV786576:MZV786602 NJR786576:NJR786602 NTN786576:NTN786602 ODJ786576:ODJ786602 ONF786576:ONF786602 OXB786576:OXB786602 PGX786576:PGX786602 PQT786576:PQT786602 QAP786576:QAP786602 QKL786576:QKL786602 QUH786576:QUH786602 RED786576:RED786602 RNZ786576:RNZ786602 RXV786576:RXV786602 SHR786576:SHR786602 SRN786576:SRN786602 TBJ786576:TBJ786602 TLF786576:TLF786602 TVB786576:TVB786602 UEX786576:UEX786602 UOT786576:UOT786602 UYP786576:UYP786602 VIL786576:VIL786602 VSH786576:VSH786602 WCD786576:WCD786602 WLZ786576:WLZ786602 WVV786576:WVV786602 N852112:N852138 JJ852112:JJ852138 TF852112:TF852138 ADB852112:ADB852138 AMX852112:AMX852138 AWT852112:AWT852138 BGP852112:BGP852138 BQL852112:BQL852138 CAH852112:CAH852138 CKD852112:CKD852138 CTZ852112:CTZ852138 DDV852112:DDV852138 DNR852112:DNR852138 DXN852112:DXN852138 EHJ852112:EHJ852138 ERF852112:ERF852138 FBB852112:FBB852138 FKX852112:FKX852138 FUT852112:FUT852138 GEP852112:GEP852138 GOL852112:GOL852138 GYH852112:GYH852138 HID852112:HID852138 HRZ852112:HRZ852138 IBV852112:IBV852138 ILR852112:ILR852138 IVN852112:IVN852138 JFJ852112:JFJ852138 JPF852112:JPF852138 JZB852112:JZB852138 KIX852112:KIX852138 KST852112:KST852138 LCP852112:LCP852138 LML852112:LML852138 LWH852112:LWH852138 MGD852112:MGD852138 MPZ852112:MPZ852138 MZV852112:MZV852138 NJR852112:NJR852138 NTN852112:NTN852138 ODJ852112:ODJ852138 ONF852112:ONF852138 OXB852112:OXB852138 PGX852112:PGX852138 PQT852112:PQT852138 QAP852112:QAP852138 QKL852112:QKL852138 QUH852112:QUH852138 RED852112:RED852138 RNZ852112:RNZ852138 RXV852112:RXV852138 SHR852112:SHR852138 SRN852112:SRN852138 TBJ852112:TBJ852138 TLF852112:TLF852138 TVB852112:TVB852138 UEX852112:UEX852138 UOT852112:UOT852138 UYP852112:UYP852138 VIL852112:VIL852138 VSH852112:VSH852138 WCD852112:WCD852138 WLZ852112:WLZ852138 WVV852112:WVV852138 N917648:N917674 JJ917648:JJ917674 TF917648:TF917674 ADB917648:ADB917674 AMX917648:AMX917674 AWT917648:AWT917674 BGP917648:BGP917674 BQL917648:BQL917674 CAH917648:CAH917674 CKD917648:CKD917674 CTZ917648:CTZ917674 DDV917648:DDV917674 DNR917648:DNR917674 DXN917648:DXN917674 EHJ917648:EHJ917674 ERF917648:ERF917674 FBB917648:FBB917674 FKX917648:FKX917674 FUT917648:FUT917674 GEP917648:GEP917674 GOL917648:GOL917674 GYH917648:GYH917674 HID917648:HID917674 HRZ917648:HRZ917674 IBV917648:IBV917674 ILR917648:ILR917674 IVN917648:IVN917674 JFJ917648:JFJ917674 JPF917648:JPF917674 JZB917648:JZB917674 KIX917648:KIX917674 KST917648:KST917674 LCP917648:LCP917674 LML917648:LML917674 LWH917648:LWH917674 MGD917648:MGD917674 MPZ917648:MPZ917674 MZV917648:MZV917674 NJR917648:NJR917674 NTN917648:NTN917674 ODJ917648:ODJ917674 ONF917648:ONF917674 OXB917648:OXB917674 PGX917648:PGX917674 PQT917648:PQT917674 QAP917648:QAP917674 QKL917648:QKL917674 QUH917648:QUH917674 RED917648:RED917674 RNZ917648:RNZ917674 RXV917648:RXV917674 SHR917648:SHR917674 SRN917648:SRN917674 TBJ917648:TBJ917674 TLF917648:TLF917674 TVB917648:TVB917674 UEX917648:UEX917674 UOT917648:UOT917674 UYP917648:UYP917674 VIL917648:VIL917674 VSH917648:VSH917674 WCD917648:WCD917674 WLZ917648:WLZ917674 WVV917648:WVV917674 N983184:N983210 JJ983184:JJ983210 TF983184:TF983210 ADB983184:ADB983210 AMX983184:AMX983210 AWT983184:AWT983210 BGP983184:BGP983210 BQL983184:BQL983210 CAH983184:CAH983210 CKD983184:CKD983210 CTZ983184:CTZ983210 DDV983184:DDV983210 DNR983184:DNR983210 DXN983184:DXN983210 EHJ983184:EHJ983210 ERF983184:ERF983210 FBB983184:FBB983210 FKX983184:FKX983210 FUT983184:FUT983210 GEP983184:GEP983210 GOL983184:GOL983210 GYH983184:GYH983210 HID983184:HID983210 HRZ983184:HRZ983210 IBV983184:IBV983210 ILR983184:ILR983210 IVN983184:IVN983210 JFJ983184:JFJ983210 JPF983184:JPF983210 JZB983184:JZB983210 KIX983184:KIX983210 KST983184:KST983210 LCP983184:LCP983210 LML983184:LML983210 LWH983184:LWH983210 MGD983184:MGD983210 MPZ983184:MPZ983210 MZV983184:MZV983210 NJR983184:NJR983210 NTN983184:NTN983210 ODJ983184:ODJ983210 ONF983184:ONF983210 OXB983184:OXB983210 PGX983184:PGX983210 PQT983184:PQT983210 QAP983184:QAP983210 QKL983184:QKL983210 QUH983184:QUH983210 RED983184:RED983210 RNZ983184:RNZ983210 RXV983184:RXV983210 SHR983184:SHR983210 SRN983184:SRN983210 TBJ983184:TBJ983210 TLF983184:TLF983210 TVB983184:TVB983210 UEX983184:UEX983210 UOT983184:UOT983210 UYP983184:UYP983210 VIL983184:VIL983210 VSH983184:VSH983210 WCD983184:WCD983210 WLZ983184:WLZ983210 WVV983184:WVV983210 N42:N68 JJ42:JJ68 TF42:TF68 ADB42:ADB68 AMX42:AMX68 AWT42:AWT68 BGP42:BGP68 BQL42:BQL68 CAH42:CAH68 CKD42:CKD68 CTZ42:CTZ68 DDV42:DDV68 DNR42:DNR68 DXN42:DXN68 EHJ42:EHJ68 ERF42:ERF68 FBB42:FBB68 FKX42:FKX68 FUT42:FUT68 GEP42:GEP68 GOL42:GOL68 GYH42:GYH68 HID42:HID68 HRZ42:HRZ68 IBV42:IBV68 ILR42:ILR68 IVN42:IVN68 JFJ42:JFJ68 JPF42:JPF68 JZB42:JZB68 KIX42:KIX68 KST42:KST68 LCP42:LCP68 LML42:LML68 LWH42:LWH68 MGD42:MGD68 MPZ42:MPZ68 MZV42:MZV68 NJR42:NJR68 NTN42:NTN68 ODJ42:ODJ68 ONF42:ONF68 OXB42:OXB68 PGX42:PGX68 PQT42:PQT68 QAP42:QAP68 QKL42:QKL68 QUH42:QUH68 RED42:RED68 RNZ42:RNZ68 RXV42:RXV68 SHR42:SHR68 SRN42:SRN68 TBJ42:TBJ68 TLF42:TLF68 TVB42:TVB68 UEX42:UEX68 UOT42:UOT68 UYP42:UYP68 VIL42:VIL68 VSH42:VSH68 WCD42:WCD68 WLZ42:WLZ68 WVV42:WVV68 N65578:N65604 JJ65578:JJ65604 TF65578:TF65604 ADB65578:ADB65604 AMX65578:AMX65604 AWT65578:AWT65604 BGP65578:BGP65604 BQL65578:BQL65604 CAH65578:CAH65604 CKD65578:CKD65604 CTZ65578:CTZ65604 DDV65578:DDV65604 DNR65578:DNR65604 DXN65578:DXN65604 EHJ65578:EHJ65604 ERF65578:ERF65604 FBB65578:FBB65604 FKX65578:FKX65604 FUT65578:FUT65604 GEP65578:GEP65604 GOL65578:GOL65604 GYH65578:GYH65604 HID65578:HID65604 HRZ65578:HRZ65604 IBV65578:IBV65604 ILR65578:ILR65604 IVN65578:IVN65604 JFJ65578:JFJ65604 JPF65578:JPF65604 JZB65578:JZB65604 KIX65578:KIX65604 KST65578:KST65604 LCP65578:LCP65604 LML65578:LML65604 LWH65578:LWH65604 MGD65578:MGD65604 MPZ65578:MPZ65604 MZV65578:MZV65604 NJR65578:NJR65604 NTN65578:NTN65604 ODJ65578:ODJ65604 ONF65578:ONF65604 OXB65578:OXB65604 PGX65578:PGX65604 PQT65578:PQT65604 QAP65578:QAP65604 QKL65578:QKL65604 QUH65578:QUH65604 RED65578:RED65604 RNZ65578:RNZ65604 RXV65578:RXV65604 SHR65578:SHR65604 SRN65578:SRN65604 TBJ65578:TBJ65604 TLF65578:TLF65604 TVB65578:TVB65604 UEX65578:UEX65604 UOT65578:UOT65604 UYP65578:UYP65604 VIL65578:VIL65604 VSH65578:VSH65604 WCD65578:WCD65604 WLZ65578:WLZ65604 WVV65578:WVV65604 N131114:N131140 JJ131114:JJ131140 TF131114:TF131140 ADB131114:ADB131140 AMX131114:AMX131140 AWT131114:AWT131140 BGP131114:BGP131140 BQL131114:BQL131140 CAH131114:CAH131140 CKD131114:CKD131140 CTZ131114:CTZ131140 DDV131114:DDV131140 DNR131114:DNR131140 DXN131114:DXN131140 EHJ131114:EHJ131140 ERF131114:ERF131140 FBB131114:FBB131140 FKX131114:FKX131140 FUT131114:FUT131140 GEP131114:GEP131140 GOL131114:GOL131140 GYH131114:GYH131140 HID131114:HID131140 HRZ131114:HRZ131140 IBV131114:IBV131140 ILR131114:ILR131140 IVN131114:IVN131140 JFJ131114:JFJ131140 JPF131114:JPF131140 JZB131114:JZB131140 KIX131114:KIX131140 KST131114:KST131140 LCP131114:LCP131140 LML131114:LML131140 LWH131114:LWH131140 MGD131114:MGD131140 MPZ131114:MPZ131140 MZV131114:MZV131140 NJR131114:NJR131140 NTN131114:NTN131140 ODJ131114:ODJ131140 ONF131114:ONF131140 OXB131114:OXB131140 PGX131114:PGX131140 PQT131114:PQT131140 QAP131114:QAP131140 QKL131114:QKL131140 QUH131114:QUH131140 RED131114:RED131140 RNZ131114:RNZ131140 RXV131114:RXV131140 SHR131114:SHR131140 SRN131114:SRN131140 TBJ131114:TBJ131140 TLF131114:TLF131140 TVB131114:TVB131140 UEX131114:UEX131140 UOT131114:UOT131140 UYP131114:UYP131140 VIL131114:VIL131140 VSH131114:VSH131140 WCD131114:WCD131140 WLZ131114:WLZ131140 WVV131114:WVV131140 N196650:N196676 JJ196650:JJ196676 TF196650:TF196676 ADB196650:ADB196676 AMX196650:AMX196676 AWT196650:AWT196676 BGP196650:BGP196676 BQL196650:BQL196676 CAH196650:CAH196676 CKD196650:CKD196676 CTZ196650:CTZ196676 DDV196650:DDV196676 DNR196650:DNR196676 DXN196650:DXN196676 EHJ196650:EHJ196676 ERF196650:ERF196676 FBB196650:FBB196676 FKX196650:FKX196676 FUT196650:FUT196676 GEP196650:GEP196676 GOL196650:GOL196676 GYH196650:GYH196676 HID196650:HID196676 HRZ196650:HRZ196676 IBV196650:IBV196676 ILR196650:ILR196676 IVN196650:IVN196676 JFJ196650:JFJ196676 JPF196650:JPF196676 JZB196650:JZB196676 KIX196650:KIX196676 KST196650:KST196676 LCP196650:LCP196676 LML196650:LML196676 LWH196650:LWH196676 MGD196650:MGD196676 MPZ196650:MPZ196676 MZV196650:MZV196676 NJR196650:NJR196676 NTN196650:NTN196676 ODJ196650:ODJ196676 ONF196650:ONF196676 OXB196650:OXB196676 PGX196650:PGX196676 PQT196650:PQT196676 QAP196650:QAP196676 QKL196650:QKL196676 QUH196650:QUH196676 RED196650:RED196676 RNZ196650:RNZ196676 RXV196650:RXV196676 SHR196650:SHR196676 SRN196650:SRN196676 TBJ196650:TBJ196676 TLF196650:TLF196676 TVB196650:TVB196676 UEX196650:UEX196676 UOT196650:UOT196676 UYP196650:UYP196676 VIL196650:VIL196676 VSH196650:VSH196676 WCD196650:WCD196676 WLZ196650:WLZ196676 WVV196650:WVV196676 N262186:N262212 JJ262186:JJ262212 TF262186:TF262212 ADB262186:ADB262212 AMX262186:AMX262212 AWT262186:AWT262212 BGP262186:BGP262212 BQL262186:BQL262212 CAH262186:CAH262212 CKD262186:CKD262212 CTZ262186:CTZ262212 DDV262186:DDV262212 DNR262186:DNR262212 DXN262186:DXN262212 EHJ262186:EHJ262212 ERF262186:ERF262212 FBB262186:FBB262212 FKX262186:FKX262212 FUT262186:FUT262212 GEP262186:GEP262212 GOL262186:GOL262212 GYH262186:GYH262212 HID262186:HID262212 HRZ262186:HRZ262212 IBV262186:IBV262212 ILR262186:ILR262212 IVN262186:IVN262212 JFJ262186:JFJ262212 JPF262186:JPF262212 JZB262186:JZB262212 KIX262186:KIX262212 KST262186:KST262212 LCP262186:LCP262212 LML262186:LML262212 LWH262186:LWH262212 MGD262186:MGD262212 MPZ262186:MPZ262212 MZV262186:MZV262212 NJR262186:NJR262212 NTN262186:NTN262212 ODJ262186:ODJ262212 ONF262186:ONF262212 OXB262186:OXB262212 PGX262186:PGX262212 PQT262186:PQT262212 QAP262186:QAP262212 QKL262186:QKL262212 QUH262186:QUH262212 RED262186:RED262212 RNZ262186:RNZ262212 RXV262186:RXV262212 SHR262186:SHR262212 SRN262186:SRN262212 TBJ262186:TBJ262212 TLF262186:TLF262212 TVB262186:TVB262212 UEX262186:UEX262212 UOT262186:UOT262212 UYP262186:UYP262212 VIL262186:VIL262212 VSH262186:VSH262212 WCD262186:WCD262212 WLZ262186:WLZ262212 WVV262186:WVV262212 N327722:N327748 JJ327722:JJ327748 TF327722:TF327748 ADB327722:ADB327748 AMX327722:AMX327748 AWT327722:AWT327748 BGP327722:BGP327748 BQL327722:BQL327748 CAH327722:CAH327748 CKD327722:CKD327748 CTZ327722:CTZ327748 DDV327722:DDV327748 DNR327722:DNR327748 DXN327722:DXN327748 EHJ327722:EHJ327748 ERF327722:ERF327748 FBB327722:FBB327748 FKX327722:FKX327748 FUT327722:FUT327748 GEP327722:GEP327748 GOL327722:GOL327748 GYH327722:GYH327748 HID327722:HID327748 HRZ327722:HRZ327748 IBV327722:IBV327748 ILR327722:ILR327748 IVN327722:IVN327748 JFJ327722:JFJ327748 JPF327722:JPF327748 JZB327722:JZB327748 KIX327722:KIX327748 KST327722:KST327748 LCP327722:LCP327748 LML327722:LML327748 LWH327722:LWH327748 MGD327722:MGD327748 MPZ327722:MPZ327748 MZV327722:MZV327748 NJR327722:NJR327748 NTN327722:NTN327748 ODJ327722:ODJ327748 ONF327722:ONF327748 OXB327722:OXB327748 PGX327722:PGX327748 PQT327722:PQT327748 QAP327722:QAP327748 QKL327722:QKL327748 QUH327722:QUH327748 RED327722:RED327748 RNZ327722:RNZ327748 RXV327722:RXV327748 SHR327722:SHR327748 SRN327722:SRN327748 TBJ327722:TBJ327748 TLF327722:TLF327748 TVB327722:TVB327748 UEX327722:UEX327748 UOT327722:UOT327748 UYP327722:UYP327748 VIL327722:VIL327748 VSH327722:VSH327748 WCD327722:WCD327748 WLZ327722:WLZ327748 WVV327722:WVV327748 N393258:N393284 JJ393258:JJ393284 TF393258:TF393284 ADB393258:ADB393284 AMX393258:AMX393284 AWT393258:AWT393284 BGP393258:BGP393284 BQL393258:BQL393284 CAH393258:CAH393284 CKD393258:CKD393284 CTZ393258:CTZ393284 DDV393258:DDV393284 DNR393258:DNR393284 DXN393258:DXN393284 EHJ393258:EHJ393284 ERF393258:ERF393284 FBB393258:FBB393284 FKX393258:FKX393284 FUT393258:FUT393284 GEP393258:GEP393284 GOL393258:GOL393284 GYH393258:GYH393284 HID393258:HID393284 HRZ393258:HRZ393284 IBV393258:IBV393284 ILR393258:ILR393284 IVN393258:IVN393284 JFJ393258:JFJ393284 JPF393258:JPF393284 JZB393258:JZB393284 KIX393258:KIX393284 KST393258:KST393284 LCP393258:LCP393284 LML393258:LML393284 LWH393258:LWH393284 MGD393258:MGD393284 MPZ393258:MPZ393284 MZV393258:MZV393284 NJR393258:NJR393284 NTN393258:NTN393284 ODJ393258:ODJ393284 ONF393258:ONF393284 OXB393258:OXB393284 PGX393258:PGX393284 PQT393258:PQT393284 QAP393258:QAP393284 QKL393258:QKL393284 QUH393258:QUH393284 RED393258:RED393284 RNZ393258:RNZ393284 RXV393258:RXV393284 SHR393258:SHR393284 SRN393258:SRN393284 TBJ393258:TBJ393284 TLF393258:TLF393284 TVB393258:TVB393284 UEX393258:UEX393284 UOT393258:UOT393284 UYP393258:UYP393284 VIL393258:VIL393284 VSH393258:VSH393284 WCD393258:WCD393284 WLZ393258:WLZ393284 WVV393258:WVV393284 N458794:N458820 JJ458794:JJ458820 TF458794:TF458820 ADB458794:ADB458820 AMX458794:AMX458820 AWT458794:AWT458820 BGP458794:BGP458820 BQL458794:BQL458820 CAH458794:CAH458820 CKD458794:CKD458820 CTZ458794:CTZ458820 DDV458794:DDV458820 DNR458794:DNR458820 DXN458794:DXN458820 EHJ458794:EHJ458820 ERF458794:ERF458820 FBB458794:FBB458820 FKX458794:FKX458820 FUT458794:FUT458820 GEP458794:GEP458820 GOL458794:GOL458820 GYH458794:GYH458820 HID458794:HID458820 HRZ458794:HRZ458820 IBV458794:IBV458820 ILR458794:ILR458820 IVN458794:IVN458820 JFJ458794:JFJ458820 JPF458794:JPF458820 JZB458794:JZB458820 KIX458794:KIX458820 KST458794:KST458820 LCP458794:LCP458820 LML458794:LML458820 LWH458794:LWH458820 MGD458794:MGD458820 MPZ458794:MPZ458820 MZV458794:MZV458820 NJR458794:NJR458820 NTN458794:NTN458820 ODJ458794:ODJ458820 ONF458794:ONF458820 OXB458794:OXB458820 PGX458794:PGX458820 PQT458794:PQT458820 QAP458794:QAP458820 QKL458794:QKL458820 QUH458794:QUH458820 RED458794:RED458820 RNZ458794:RNZ458820 RXV458794:RXV458820 SHR458794:SHR458820 SRN458794:SRN458820 TBJ458794:TBJ458820 TLF458794:TLF458820 TVB458794:TVB458820 UEX458794:UEX458820 UOT458794:UOT458820 UYP458794:UYP458820 VIL458794:VIL458820 VSH458794:VSH458820 WCD458794:WCD458820 WLZ458794:WLZ458820 WVV458794:WVV458820 N524330:N524356 JJ524330:JJ524356 TF524330:TF524356 ADB524330:ADB524356 AMX524330:AMX524356 AWT524330:AWT524356 BGP524330:BGP524356 BQL524330:BQL524356 CAH524330:CAH524356 CKD524330:CKD524356 CTZ524330:CTZ524356 DDV524330:DDV524356 DNR524330:DNR524356 DXN524330:DXN524356 EHJ524330:EHJ524356 ERF524330:ERF524356 FBB524330:FBB524356 FKX524330:FKX524356 FUT524330:FUT524356 GEP524330:GEP524356 GOL524330:GOL524356 GYH524330:GYH524356 HID524330:HID524356 HRZ524330:HRZ524356 IBV524330:IBV524356 ILR524330:ILR524356 IVN524330:IVN524356 JFJ524330:JFJ524356 JPF524330:JPF524356 JZB524330:JZB524356 KIX524330:KIX524356 KST524330:KST524356 LCP524330:LCP524356 LML524330:LML524356 LWH524330:LWH524356 MGD524330:MGD524356 MPZ524330:MPZ524356 MZV524330:MZV524356 NJR524330:NJR524356 NTN524330:NTN524356 ODJ524330:ODJ524356 ONF524330:ONF524356 OXB524330:OXB524356 PGX524330:PGX524356 PQT524330:PQT524356 QAP524330:QAP524356 QKL524330:QKL524356 QUH524330:QUH524356 RED524330:RED524356 RNZ524330:RNZ524356 RXV524330:RXV524356 SHR524330:SHR524356 SRN524330:SRN524356 TBJ524330:TBJ524356 TLF524330:TLF524356 TVB524330:TVB524356 UEX524330:UEX524356 UOT524330:UOT524356 UYP524330:UYP524356 VIL524330:VIL524356 VSH524330:VSH524356 WCD524330:WCD524356 WLZ524330:WLZ524356 WVV524330:WVV524356 N589866:N589892 JJ589866:JJ589892 TF589866:TF589892 ADB589866:ADB589892 AMX589866:AMX589892 AWT589866:AWT589892 BGP589866:BGP589892 BQL589866:BQL589892 CAH589866:CAH589892 CKD589866:CKD589892 CTZ589866:CTZ589892 DDV589866:DDV589892 DNR589866:DNR589892 DXN589866:DXN589892 EHJ589866:EHJ589892 ERF589866:ERF589892 FBB589866:FBB589892 FKX589866:FKX589892 FUT589866:FUT589892 GEP589866:GEP589892 GOL589866:GOL589892 GYH589866:GYH589892 HID589866:HID589892 HRZ589866:HRZ589892 IBV589866:IBV589892 ILR589866:ILR589892 IVN589866:IVN589892 JFJ589866:JFJ589892 JPF589866:JPF589892 JZB589866:JZB589892 KIX589866:KIX589892 KST589866:KST589892 LCP589866:LCP589892 LML589866:LML589892 LWH589866:LWH589892 MGD589866:MGD589892 MPZ589866:MPZ589892 MZV589866:MZV589892 NJR589866:NJR589892 NTN589866:NTN589892 ODJ589866:ODJ589892 ONF589866:ONF589892 OXB589866:OXB589892 PGX589866:PGX589892 PQT589866:PQT589892 QAP589866:QAP589892 QKL589866:QKL589892 QUH589866:QUH589892 RED589866:RED589892 RNZ589866:RNZ589892 RXV589866:RXV589892 SHR589866:SHR589892 SRN589866:SRN589892 TBJ589866:TBJ589892 TLF589866:TLF589892 TVB589866:TVB589892 UEX589866:UEX589892 UOT589866:UOT589892 UYP589866:UYP589892 VIL589866:VIL589892 VSH589866:VSH589892 WCD589866:WCD589892 WLZ589866:WLZ589892 WVV589866:WVV589892 N655402:N655428 JJ655402:JJ655428 TF655402:TF655428 ADB655402:ADB655428 AMX655402:AMX655428 AWT655402:AWT655428 BGP655402:BGP655428 BQL655402:BQL655428 CAH655402:CAH655428 CKD655402:CKD655428 CTZ655402:CTZ655428 DDV655402:DDV655428 DNR655402:DNR655428 DXN655402:DXN655428 EHJ655402:EHJ655428 ERF655402:ERF655428 FBB655402:FBB655428 FKX655402:FKX655428 FUT655402:FUT655428 GEP655402:GEP655428 GOL655402:GOL655428 GYH655402:GYH655428 HID655402:HID655428 HRZ655402:HRZ655428 IBV655402:IBV655428 ILR655402:ILR655428 IVN655402:IVN655428 JFJ655402:JFJ655428 JPF655402:JPF655428 JZB655402:JZB655428 KIX655402:KIX655428 KST655402:KST655428 LCP655402:LCP655428 LML655402:LML655428 LWH655402:LWH655428 MGD655402:MGD655428 MPZ655402:MPZ655428 MZV655402:MZV655428 NJR655402:NJR655428 NTN655402:NTN655428 ODJ655402:ODJ655428 ONF655402:ONF655428 OXB655402:OXB655428 PGX655402:PGX655428 PQT655402:PQT655428 QAP655402:QAP655428 QKL655402:QKL655428 QUH655402:QUH655428 RED655402:RED655428 RNZ655402:RNZ655428 RXV655402:RXV655428 SHR655402:SHR655428 SRN655402:SRN655428 TBJ655402:TBJ655428 TLF655402:TLF655428 TVB655402:TVB655428 UEX655402:UEX655428 UOT655402:UOT655428 UYP655402:UYP655428 VIL655402:VIL655428 VSH655402:VSH655428 WCD655402:WCD655428 WLZ655402:WLZ655428 WVV655402:WVV655428 N720938:N720964 JJ720938:JJ720964 TF720938:TF720964 ADB720938:ADB720964 AMX720938:AMX720964 AWT720938:AWT720964 BGP720938:BGP720964 BQL720938:BQL720964 CAH720938:CAH720964 CKD720938:CKD720964 CTZ720938:CTZ720964 DDV720938:DDV720964 DNR720938:DNR720964 DXN720938:DXN720964 EHJ720938:EHJ720964 ERF720938:ERF720964 FBB720938:FBB720964 FKX720938:FKX720964 FUT720938:FUT720964 GEP720938:GEP720964 GOL720938:GOL720964 GYH720938:GYH720964 HID720938:HID720964 HRZ720938:HRZ720964 IBV720938:IBV720964 ILR720938:ILR720964 IVN720938:IVN720964 JFJ720938:JFJ720964 JPF720938:JPF720964 JZB720938:JZB720964 KIX720938:KIX720964 KST720938:KST720964 LCP720938:LCP720964 LML720938:LML720964 LWH720938:LWH720964 MGD720938:MGD720964 MPZ720938:MPZ720964 MZV720938:MZV720964 NJR720938:NJR720964 NTN720938:NTN720964 ODJ720938:ODJ720964 ONF720938:ONF720964 OXB720938:OXB720964 PGX720938:PGX720964 PQT720938:PQT720964 QAP720938:QAP720964 QKL720938:QKL720964 QUH720938:QUH720964 RED720938:RED720964 RNZ720938:RNZ720964 RXV720938:RXV720964 SHR720938:SHR720964 SRN720938:SRN720964 TBJ720938:TBJ720964 TLF720938:TLF720964 TVB720938:TVB720964 UEX720938:UEX720964 UOT720938:UOT720964 UYP720938:UYP720964 VIL720938:VIL720964 VSH720938:VSH720964 WCD720938:WCD720964 WLZ720938:WLZ720964 WVV720938:WVV720964 N786474:N786500 JJ786474:JJ786500 TF786474:TF786500 ADB786474:ADB786500 AMX786474:AMX786500 AWT786474:AWT786500 BGP786474:BGP786500 BQL786474:BQL786500 CAH786474:CAH786500 CKD786474:CKD786500 CTZ786474:CTZ786500 DDV786474:DDV786500 DNR786474:DNR786500 DXN786474:DXN786500 EHJ786474:EHJ786500 ERF786474:ERF786500 FBB786474:FBB786500 FKX786474:FKX786500 FUT786474:FUT786500 GEP786474:GEP786500 GOL786474:GOL786500 GYH786474:GYH786500 HID786474:HID786500 HRZ786474:HRZ786500 IBV786474:IBV786500 ILR786474:ILR786500 IVN786474:IVN786500 JFJ786474:JFJ786500 JPF786474:JPF786500 JZB786474:JZB786500 KIX786474:KIX786500 KST786474:KST786500 LCP786474:LCP786500 LML786474:LML786500 LWH786474:LWH786500 MGD786474:MGD786500 MPZ786474:MPZ786500 MZV786474:MZV786500 NJR786474:NJR786500 NTN786474:NTN786500 ODJ786474:ODJ786500 ONF786474:ONF786500 OXB786474:OXB786500 PGX786474:PGX786500 PQT786474:PQT786500 QAP786474:QAP786500 QKL786474:QKL786500 QUH786474:QUH786500 RED786474:RED786500 RNZ786474:RNZ786500 RXV786474:RXV786500 SHR786474:SHR786500 SRN786474:SRN786500 TBJ786474:TBJ786500 TLF786474:TLF786500 TVB786474:TVB786500 UEX786474:UEX786500 UOT786474:UOT786500 UYP786474:UYP786500 VIL786474:VIL786500 VSH786474:VSH786500 WCD786474:WCD786500 WLZ786474:WLZ786500 WVV786474:WVV786500 N852010:N852036 JJ852010:JJ852036 TF852010:TF852036 ADB852010:ADB852036 AMX852010:AMX852036 AWT852010:AWT852036 BGP852010:BGP852036 BQL852010:BQL852036 CAH852010:CAH852036 CKD852010:CKD852036 CTZ852010:CTZ852036 DDV852010:DDV852036 DNR852010:DNR852036 DXN852010:DXN852036 EHJ852010:EHJ852036 ERF852010:ERF852036 FBB852010:FBB852036 FKX852010:FKX852036 FUT852010:FUT852036 GEP852010:GEP852036 GOL852010:GOL852036 GYH852010:GYH852036 HID852010:HID852036 HRZ852010:HRZ852036 IBV852010:IBV852036 ILR852010:ILR852036 IVN852010:IVN852036 JFJ852010:JFJ852036 JPF852010:JPF852036 JZB852010:JZB852036 KIX852010:KIX852036 KST852010:KST852036 LCP852010:LCP852036 LML852010:LML852036 LWH852010:LWH852036 MGD852010:MGD852036 MPZ852010:MPZ852036 MZV852010:MZV852036 NJR852010:NJR852036 NTN852010:NTN852036 ODJ852010:ODJ852036 ONF852010:ONF852036 OXB852010:OXB852036 PGX852010:PGX852036 PQT852010:PQT852036 QAP852010:QAP852036 QKL852010:QKL852036 QUH852010:QUH852036 RED852010:RED852036 RNZ852010:RNZ852036 RXV852010:RXV852036 SHR852010:SHR852036 SRN852010:SRN852036 TBJ852010:TBJ852036 TLF852010:TLF852036 TVB852010:TVB852036 UEX852010:UEX852036 UOT852010:UOT852036 UYP852010:UYP852036 VIL852010:VIL852036 VSH852010:VSH852036 WCD852010:WCD852036 WLZ852010:WLZ852036 WVV852010:WVV852036 N917546:N917572 JJ917546:JJ917572 TF917546:TF917572 ADB917546:ADB917572 AMX917546:AMX917572 AWT917546:AWT917572 BGP917546:BGP917572 BQL917546:BQL917572 CAH917546:CAH917572 CKD917546:CKD917572 CTZ917546:CTZ917572 DDV917546:DDV917572 DNR917546:DNR917572 DXN917546:DXN917572 EHJ917546:EHJ917572 ERF917546:ERF917572 FBB917546:FBB917572 FKX917546:FKX917572 FUT917546:FUT917572 GEP917546:GEP917572 GOL917546:GOL917572 GYH917546:GYH917572 HID917546:HID917572 HRZ917546:HRZ917572 IBV917546:IBV917572 ILR917546:ILR917572 IVN917546:IVN917572 JFJ917546:JFJ917572 JPF917546:JPF917572 JZB917546:JZB917572 KIX917546:KIX917572 KST917546:KST917572 LCP917546:LCP917572 LML917546:LML917572 LWH917546:LWH917572 MGD917546:MGD917572 MPZ917546:MPZ917572 MZV917546:MZV917572 NJR917546:NJR917572 NTN917546:NTN917572 ODJ917546:ODJ917572 ONF917546:ONF917572 OXB917546:OXB917572 PGX917546:PGX917572 PQT917546:PQT917572 QAP917546:QAP917572 QKL917546:QKL917572 QUH917546:QUH917572 RED917546:RED917572 RNZ917546:RNZ917572 RXV917546:RXV917572 SHR917546:SHR917572 SRN917546:SRN917572 TBJ917546:TBJ917572 TLF917546:TLF917572 TVB917546:TVB917572 UEX917546:UEX917572 UOT917546:UOT917572 UYP917546:UYP917572 VIL917546:VIL917572 VSH917546:VSH917572 WCD917546:WCD917572 WLZ917546:WLZ917572 WVV917546:WVV917572 N983082:N983108 JJ983082:JJ983108 TF983082:TF983108 ADB983082:ADB983108 AMX983082:AMX983108 AWT983082:AWT983108 BGP983082:BGP983108 BQL983082:BQL983108 CAH983082:CAH983108 CKD983082:CKD983108 CTZ983082:CTZ983108 DDV983082:DDV983108 DNR983082:DNR983108 DXN983082:DXN983108 EHJ983082:EHJ983108 ERF983082:ERF983108 FBB983082:FBB983108 FKX983082:FKX983108 FUT983082:FUT983108 GEP983082:GEP983108 GOL983082:GOL983108 GYH983082:GYH983108 HID983082:HID983108 HRZ983082:HRZ983108 IBV983082:IBV983108 ILR983082:ILR983108 IVN983082:IVN983108 JFJ983082:JFJ983108 JPF983082:JPF983108 JZB983082:JZB983108 KIX983082:KIX983108 KST983082:KST983108 LCP983082:LCP983108 LML983082:LML983108 LWH983082:LWH983108 MGD983082:MGD983108 MPZ983082:MPZ983108 MZV983082:MZV983108 NJR983082:NJR983108 NTN983082:NTN983108 ODJ983082:ODJ983108 ONF983082:ONF983108 OXB983082:OXB983108 PGX983082:PGX983108 PQT983082:PQT983108 QAP983082:QAP983108 QKL983082:QKL983108 QUH983082:QUH983108 RED983082:RED983108 RNZ983082:RNZ983108 RXV983082:RXV983108 SHR983082:SHR983108 SRN983082:SRN983108 TBJ983082:TBJ983108 TLF983082:TLF983108 TVB983082:TVB983108 UEX983082:UEX983108 UOT983082:UOT983108 UYP983082:UYP983108 VIL983082:VIL983108 VSH983082:VSH983108 WCD983082:WCD983108 WLZ983082:WLZ983108 WVV983082:WVV983108 N76:N102 JJ76:JJ102 TF76:TF102 ADB76:ADB102 AMX76:AMX102 AWT76:AWT102 BGP76:BGP102 BQL76:BQL102 CAH76:CAH102 CKD76:CKD102 CTZ76:CTZ102 DDV76:DDV102 DNR76:DNR102 DXN76:DXN102 EHJ76:EHJ102 ERF76:ERF102 FBB76:FBB102 FKX76:FKX102 FUT76:FUT102 GEP76:GEP102 GOL76:GOL102 GYH76:GYH102 HID76:HID102 HRZ76:HRZ102 IBV76:IBV102 ILR76:ILR102 IVN76:IVN102 JFJ76:JFJ102 JPF76:JPF102 JZB76:JZB102 KIX76:KIX102 KST76:KST102 LCP76:LCP102 LML76:LML102 LWH76:LWH102 MGD76:MGD102 MPZ76:MPZ102 MZV76:MZV102 NJR76:NJR102 NTN76:NTN102 ODJ76:ODJ102 ONF76:ONF102 OXB76:OXB102 PGX76:PGX102 PQT76:PQT102 QAP76:QAP102 QKL76:QKL102 QUH76:QUH102 RED76:RED102 RNZ76:RNZ102 RXV76:RXV102 SHR76:SHR102 SRN76:SRN102 TBJ76:TBJ102 TLF76:TLF102 TVB76:TVB102 UEX76:UEX102 UOT76:UOT102 UYP76:UYP102 VIL76:VIL102 VSH76:VSH102 WCD76:WCD102 WLZ76:WLZ102 WVV76:WVV102 N65612:N65638 JJ65612:JJ65638 TF65612:TF65638 ADB65612:ADB65638 AMX65612:AMX65638 AWT65612:AWT65638 BGP65612:BGP65638 BQL65612:BQL65638 CAH65612:CAH65638 CKD65612:CKD65638 CTZ65612:CTZ65638 DDV65612:DDV65638 DNR65612:DNR65638 DXN65612:DXN65638 EHJ65612:EHJ65638 ERF65612:ERF65638 FBB65612:FBB65638 FKX65612:FKX65638 FUT65612:FUT65638 GEP65612:GEP65638 GOL65612:GOL65638 GYH65612:GYH65638 HID65612:HID65638 HRZ65612:HRZ65638 IBV65612:IBV65638 ILR65612:ILR65638 IVN65612:IVN65638 JFJ65612:JFJ65638 JPF65612:JPF65638 JZB65612:JZB65638 KIX65612:KIX65638 KST65612:KST65638 LCP65612:LCP65638 LML65612:LML65638 LWH65612:LWH65638 MGD65612:MGD65638 MPZ65612:MPZ65638 MZV65612:MZV65638 NJR65612:NJR65638 NTN65612:NTN65638 ODJ65612:ODJ65638 ONF65612:ONF65638 OXB65612:OXB65638 PGX65612:PGX65638 PQT65612:PQT65638 QAP65612:QAP65638 QKL65612:QKL65638 QUH65612:QUH65638 RED65612:RED65638 RNZ65612:RNZ65638 RXV65612:RXV65638 SHR65612:SHR65638 SRN65612:SRN65638 TBJ65612:TBJ65638 TLF65612:TLF65638 TVB65612:TVB65638 UEX65612:UEX65638 UOT65612:UOT65638 UYP65612:UYP65638 VIL65612:VIL65638 VSH65612:VSH65638 WCD65612:WCD65638 WLZ65612:WLZ65638 WVV65612:WVV65638 N131148:N131174 JJ131148:JJ131174 TF131148:TF131174 ADB131148:ADB131174 AMX131148:AMX131174 AWT131148:AWT131174 BGP131148:BGP131174 BQL131148:BQL131174 CAH131148:CAH131174 CKD131148:CKD131174 CTZ131148:CTZ131174 DDV131148:DDV131174 DNR131148:DNR131174 DXN131148:DXN131174 EHJ131148:EHJ131174 ERF131148:ERF131174 FBB131148:FBB131174 FKX131148:FKX131174 FUT131148:FUT131174 GEP131148:GEP131174 GOL131148:GOL131174 GYH131148:GYH131174 HID131148:HID131174 HRZ131148:HRZ131174 IBV131148:IBV131174 ILR131148:ILR131174 IVN131148:IVN131174 JFJ131148:JFJ131174 JPF131148:JPF131174 JZB131148:JZB131174 KIX131148:KIX131174 KST131148:KST131174 LCP131148:LCP131174 LML131148:LML131174 LWH131148:LWH131174 MGD131148:MGD131174 MPZ131148:MPZ131174 MZV131148:MZV131174 NJR131148:NJR131174 NTN131148:NTN131174 ODJ131148:ODJ131174 ONF131148:ONF131174 OXB131148:OXB131174 PGX131148:PGX131174 PQT131148:PQT131174 QAP131148:QAP131174 QKL131148:QKL131174 QUH131148:QUH131174 RED131148:RED131174 RNZ131148:RNZ131174 RXV131148:RXV131174 SHR131148:SHR131174 SRN131148:SRN131174 TBJ131148:TBJ131174 TLF131148:TLF131174 TVB131148:TVB131174 UEX131148:UEX131174 UOT131148:UOT131174 UYP131148:UYP131174 VIL131148:VIL131174 VSH131148:VSH131174 WCD131148:WCD131174 WLZ131148:WLZ131174 WVV131148:WVV131174 N196684:N196710 JJ196684:JJ196710 TF196684:TF196710 ADB196684:ADB196710 AMX196684:AMX196710 AWT196684:AWT196710 BGP196684:BGP196710 BQL196684:BQL196710 CAH196684:CAH196710 CKD196684:CKD196710 CTZ196684:CTZ196710 DDV196684:DDV196710 DNR196684:DNR196710 DXN196684:DXN196710 EHJ196684:EHJ196710 ERF196684:ERF196710 FBB196684:FBB196710 FKX196684:FKX196710 FUT196684:FUT196710 GEP196684:GEP196710 GOL196684:GOL196710 GYH196684:GYH196710 HID196684:HID196710 HRZ196684:HRZ196710 IBV196684:IBV196710 ILR196684:ILR196710 IVN196684:IVN196710 JFJ196684:JFJ196710 JPF196684:JPF196710 JZB196684:JZB196710 KIX196684:KIX196710 KST196684:KST196710 LCP196684:LCP196710 LML196684:LML196710 LWH196684:LWH196710 MGD196684:MGD196710 MPZ196684:MPZ196710 MZV196684:MZV196710 NJR196684:NJR196710 NTN196684:NTN196710 ODJ196684:ODJ196710 ONF196684:ONF196710 OXB196684:OXB196710 PGX196684:PGX196710 PQT196684:PQT196710 QAP196684:QAP196710 QKL196684:QKL196710 QUH196684:QUH196710 RED196684:RED196710 RNZ196684:RNZ196710 RXV196684:RXV196710 SHR196684:SHR196710 SRN196684:SRN196710 TBJ196684:TBJ196710 TLF196684:TLF196710 TVB196684:TVB196710 UEX196684:UEX196710 UOT196684:UOT196710 UYP196684:UYP196710 VIL196684:VIL196710 VSH196684:VSH196710 WCD196684:WCD196710 WLZ196684:WLZ196710 WVV196684:WVV196710 N262220:N262246 JJ262220:JJ262246 TF262220:TF262246 ADB262220:ADB262246 AMX262220:AMX262246 AWT262220:AWT262246 BGP262220:BGP262246 BQL262220:BQL262246 CAH262220:CAH262246 CKD262220:CKD262246 CTZ262220:CTZ262246 DDV262220:DDV262246 DNR262220:DNR262246 DXN262220:DXN262246 EHJ262220:EHJ262246 ERF262220:ERF262246 FBB262220:FBB262246 FKX262220:FKX262246 FUT262220:FUT262246 GEP262220:GEP262246 GOL262220:GOL262246 GYH262220:GYH262246 HID262220:HID262246 HRZ262220:HRZ262246 IBV262220:IBV262246 ILR262220:ILR262246 IVN262220:IVN262246 JFJ262220:JFJ262246 JPF262220:JPF262246 JZB262220:JZB262246 KIX262220:KIX262246 KST262220:KST262246 LCP262220:LCP262246 LML262220:LML262246 LWH262220:LWH262246 MGD262220:MGD262246 MPZ262220:MPZ262246 MZV262220:MZV262246 NJR262220:NJR262246 NTN262220:NTN262246 ODJ262220:ODJ262246 ONF262220:ONF262246 OXB262220:OXB262246 PGX262220:PGX262246 PQT262220:PQT262246 QAP262220:QAP262246 QKL262220:QKL262246 QUH262220:QUH262246 RED262220:RED262246 RNZ262220:RNZ262246 RXV262220:RXV262246 SHR262220:SHR262246 SRN262220:SRN262246 TBJ262220:TBJ262246 TLF262220:TLF262246 TVB262220:TVB262246 UEX262220:UEX262246 UOT262220:UOT262246 UYP262220:UYP262246 VIL262220:VIL262246 VSH262220:VSH262246 WCD262220:WCD262246 WLZ262220:WLZ262246 WVV262220:WVV262246 N327756:N327782 JJ327756:JJ327782 TF327756:TF327782 ADB327756:ADB327782 AMX327756:AMX327782 AWT327756:AWT327782 BGP327756:BGP327782 BQL327756:BQL327782 CAH327756:CAH327782 CKD327756:CKD327782 CTZ327756:CTZ327782 DDV327756:DDV327782 DNR327756:DNR327782 DXN327756:DXN327782 EHJ327756:EHJ327782 ERF327756:ERF327782 FBB327756:FBB327782 FKX327756:FKX327782 FUT327756:FUT327782 GEP327756:GEP327782 GOL327756:GOL327782 GYH327756:GYH327782 HID327756:HID327782 HRZ327756:HRZ327782 IBV327756:IBV327782 ILR327756:ILR327782 IVN327756:IVN327782 JFJ327756:JFJ327782 JPF327756:JPF327782 JZB327756:JZB327782 KIX327756:KIX327782 KST327756:KST327782 LCP327756:LCP327782 LML327756:LML327782 LWH327756:LWH327782 MGD327756:MGD327782 MPZ327756:MPZ327782 MZV327756:MZV327782 NJR327756:NJR327782 NTN327756:NTN327782 ODJ327756:ODJ327782 ONF327756:ONF327782 OXB327756:OXB327782 PGX327756:PGX327782 PQT327756:PQT327782 QAP327756:QAP327782 QKL327756:QKL327782 QUH327756:QUH327782 RED327756:RED327782 RNZ327756:RNZ327782 RXV327756:RXV327782 SHR327756:SHR327782 SRN327756:SRN327782 TBJ327756:TBJ327782 TLF327756:TLF327782 TVB327756:TVB327782 UEX327756:UEX327782 UOT327756:UOT327782 UYP327756:UYP327782 VIL327756:VIL327782 VSH327756:VSH327782 WCD327756:WCD327782 WLZ327756:WLZ327782 WVV327756:WVV327782 N393292:N393318 JJ393292:JJ393318 TF393292:TF393318 ADB393292:ADB393318 AMX393292:AMX393318 AWT393292:AWT393318 BGP393292:BGP393318 BQL393292:BQL393318 CAH393292:CAH393318 CKD393292:CKD393318 CTZ393292:CTZ393318 DDV393292:DDV393318 DNR393292:DNR393318 DXN393292:DXN393318 EHJ393292:EHJ393318 ERF393292:ERF393318 FBB393292:FBB393318 FKX393292:FKX393318 FUT393292:FUT393318 GEP393292:GEP393318 GOL393292:GOL393318 GYH393292:GYH393318 HID393292:HID393318 HRZ393292:HRZ393318 IBV393292:IBV393318 ILR393292:ILR393318 IVN393292:IVN393318 JFJ393292:JFJ393318 JPF393292:JPF393318 JZB393292:JZB393318 KIX393292:KIX393318 KST393292:KST393318 LCP393292:LCP393318 LML393292:LML393318 LWH393292:LWH393318 MGD393292:MGD393318 MPZ393292:MPZ393318 MZV393292:MZV393318 NJR393292:NJR393318 NTN393292:NTN393318 ODJ393292:ODJ393318 ONF393292:ONF393318 OXB393292:OXB393318 PGX393292:PGX393318 PQT393292:PQT393318 QAP393292:QAP393318 QKL393292:QKL393318 QUH393292:QUH393318 RED393292:RED393318 RNZ393292:RNZ393318 RXV393292:RXV393318 SHR393292:SHR393318 SRN393292:SRN393318 TBJ393292:TBJ393318 TLF393292:TLF393318 TVB393292:TVB393318 UEX393292:UEX393318 UOT393292:UOT393318 UYP393292:UYP393318 VIL393292:VIL393318 VSH393292:VSH393318 WCD393292:WCD393318 WLZ393292:WLZ393318 WVV393292:WVV393318 N458828:N458854 JJ458828:JJ458854 TF458828:TF458854 ADB458828:ADB458854 AMX458828:AMX458854 AWT458828:AWT458854 BGP458828:BGP458854 BQL458828:BQL458854 CAH458828:CAH458854 CKD458828:CKD458854 CTZ458828:CTZ458854 DDV458828:DDV458854 DNR458828:DNR458854 DXN458828:DXN458854 EHJ458828:EHJ458854 ERF458828:ERF458854 FBB458828:FBB458854 FKX458828:FKX458854 FUT458828:FUT458854 GEP458828:GEP458854 GOL458828:GOL458854 GYH458828:GYH458854 HID458828:HID458854 HRZ458828:HRZ458854 IBV458828:IBV458854 ILR458828:ILR458854 IVN458828:IVN458854 JFJ458828:JFJ458854 JPF458828:JPF458854 JZB458828:JZB458854 KIX458828:KIX458854 KST458828:KST458854 LCP458828:LCP458854 LML458828:LML458854 LWH458828:LWH458854 MGD458828:MGD458854 MPZ458828:MPZ458854 MZV458828:MZV458854 NJR458828:NJR458854 NTN458828:NTN458854 ODJ458828:ODJ458854 ONF458828:ONF458854 OXB458828:OXB458854 PGX458828:PGX458854 PQT458828:PQT458854 QAP458828:QAP458854 QKL458828:QKL458854 QUH458828:QUH458854 RED458828:RED458854 RNZ458828:RNZ458854 RXV458828:RXV458854 SHR458828:SHR458854 SRN458828:SRN458854 TBJ458828:TBJ458854 TLF458828:TLF458854 TVB458828:TVB458854 UEX458828:UEX458854 UOT458828:UOT458854 UYP458828:UYP458854 VIL458828:VIL458854 VSH458828:VSH458854 WCD458828:WCD458854 WLZ458828:WLZ458854 WVV458828:WVV458854 N524364:N524390 JJ524364:JJ524390 TF524364:TF524390 ADB524364:ADB524390 AMX524364:AMX524390 AWT524364:AWT524390 BGP524364:BGP524390 BQL524364:BQL524390 CAH524364:CAH524390 CKD524364:CKD524390 CTZ524364:CTZ524390 DDV524364:DDV524390 DNR524364:DNR524390 DXN524364:DXN524390 EHJ524364:EHJ524390 ERF524364:ERF524390 FBB524364:FBB524390 FKX524364:FKX524390 FUT524364:FUT524390 GEP524364:GEP524390 GOL524364:GOL524390 GYH524364:GYH524390 HID524364:HID524390 HRZ524364:HRZ524390 IBV524364:IBV524390 ILR524364:ILR524390 IVN524364:IVN524390 JFJ524364:JFJ524390 JPF524364:JPF524390 JZB524364:JZB524390 KIX524364:KIX524390 KST524364:KST524390 LCP524364:LCP524390 LML524364:LML524390 LWH524364:LWH524390 MGD524364:MGD524390 MPZ524364:MPZ524390 MZV524364:MZV524390 NJR524364:NJR524390 NTN524364:NTN524390 ODJ524364:ODJ524390 ONF524364:ONF524390 OXB524364:OXB524390 PGX524364:PGX524390 PQT524364:PQT524390 QAP524364:QAP524390 QKL524364:QKL524390 QUH524364:QUH524390 RED524364:RED524390 RNZ524364:RNZ524390 RXV524364:RXV524390 SHR524364:SHR524390 SRN524364:SRN524390 TBJ524364:TBJ524390 TLF524364:TLF524390 TVB524364:TVB524390 UEX524364:UEX524390 UOT524364:UOT524390 UYP524364:UYP524390 VIL524364:VIL524390 VSH524364:VSH524390 WCD524364:WCD524390 WLZ524364:WLZ524390 WVV524364:WVV524390 N589900:N589926 JJ589900:JJ589926 TF589900:TF589926 ADB589900:ADB589926 AMX589900:AMX589926 AWT589900:AWT589926 BGP589900:BGP589926 BQL589900:BQL589926 CAH589900:CAH589926 CKD589900:CKD589926 CTZ589900:CTZ589926 DDV589900:DDV589926 DNR589900:DNR589926 DXN589900:DXN589926 EHJ589900:EHJ589926 ERF589900:ERF589926 FBB589900:FBB589926 FKX589900:FKX589926 FUT589900:FUT589926 GEP589900:GEP589926 GOL589900:GOL589926 GYH589900:GYH589926 HID589900:HID589926 HRZ589900:HRZ589926 IBV589900:IBV589926 ILR589900:ILR589926 IVN589900:IVN589926 JFJ589900:JFJ589926 JPF589900:JPF589926 JZB589900:JZB589926 KIX589900:KIX589926 KST589900:KST589926 LCP589900:LCP589926 LML589900:LML589926 LWH589900:LWH589926 MGD589900:MGD589926 MPZ589900:MPZ589926 MZV589900:MZV589926 NJR589900:NJR589926 NTN589900:NTN589926 ODJ589900:ODJ589926 ONF589900:ONF589926 OXB589900:OXB589926 PGX589900:PGX589926 PQT589900:PQT589926 QAP589900:QAP589926 QKL589900:QKL589926 QUH589900:QUH589926 RED589900:RED589926 RNZ589900:RNZ589926 RXV589900:RXV589926 SHR589900:SHR589926 SRN589900:SRN589926 TBJ589900:TBJ589926 TLF589900:TLF589926 TVB589900:TVB589926 UEX589900:UEX589926 UOT589900:UOT589926 UYP589900:UYP589926 VIL589900:VIL589926 VSH589900:VSH589926 WCD589900:WCD589926 WLZ589900:WLZ589926 WVV589900:WVV589926 N655436:N655462 JJ655436:JJ655462 TF655436:TF655462 ADB655436:ADB655462 AMX655436:AMX655462 AWT655436:AWT655462 BGP655436:BGP655462 BQL655436:BQL655462 CAH655436:CAH655462 CKD655436:CKD655462 CTZ655436:CTZ655462 DDV655436:DDV655462 DNR655436:DNR655462 DXN655436:DXN655462 EHJ655436:EHJ655462 ERF655436:ERF655462 FBB655436:FBB655462 FKX655436:FKX655462 FUT655436:FUT655462 GEP655436:GEP655462 GOL655436:GOL655462 GYH655436:GYH655462 HID655436:HID655462 HRZ655436:HRZ655462 IBV655436:IBV655462 ILR655436:ILR655462 IVN655436:IVN655462 JFJ655436:JFJ655462 JPF655436:JPF655462 JZB655436:JZB655462 KIX655436:KIX655462 KST655436:KST655462 LCP655436:LCP655462 LML655436:LML655462 LWH655436:LWH655462 MGD655436:MGD655462 MPZ655436:MPZ655462 MZV655436:MZV655462 NJR655436:NJR655462 NTN655436:NTN655462 ODJ655436:ODJ655462 ONF655436:ONF655462 OXB655436:OXB655462 PGX655436:PGX655462 PQT655436:PQT655462 QAP655436:QAP655462 QKL655436:QKL655462 QUH655436:QUH655462 RED655436:RED655462 RNZ655436:RNZ655462 RXV655436:RXV655462 SHR655436:SHR655462 SRN655436:SRN655462 TBJ655436:TBJ655462 TLF655436:TLF655462 TVB655436:TVB655462 UEX655436:UEX655462 UOT655436:UOT655462 UYP655436:UYP655462 VIL655436:VIL655462 VSH655436:VSH655462 WCD655436:WCD655462 WLZ655436:WLZ655462 WVV655436:WVV655462 N720972:N720998 JJ720972:JJ720998 TF720972:TF720998 ADB720972:ADB720998 AMX720972:AMX720998 AWT720972:AWT720998 BGP720972:BGP720998 BQL720972:BQL720998 CAH720972:CAH720998 CKD720972:CKD720998 CTZ720972:CTZ720998 DDV720972:DDV720998 DNR720972:DNR720998 DXN720972:DXN720998 EHJ720972:EHJ720998 ERF720972:ERF720998 FBB720972:FBB720998 FKX720972:FKX720998 FUT720972:FUT720998 GEP720972:GEP720998 GOL720972:GOL720998 GYH720972:GYH720998 HID720972:HID720998 HRZ720972:HRZ720998 IBV720972:IBV720998 ILR720972:ILR720998 IVN720972:IVN720998 JFJ720972:JFJ720998 JPF720972:JPF720998 JZB720972:JZB720998 KIX720972:KIX720998 KST720972:KST720998 LCP720972:LCP720998 LML720972:LML720998 LWH720972:LWH720998 MGD720972:MGD720998 MPZ720972:MPZ720998 MZV720972:MZV720998 NJR720972:NJR720998 NTN720972:NTN720998 ODJ720972:ODJ720998 ONF720972:ONF720998 OXB720972:OXB720998 PGX720972:PGX720998 PQT720972:PQT720998 QAP720972:QAP720998 QKL720972:QKL720998 QUH720972:QUH720998 RED720972:RED720998 RNZ720972:RNZ720998 RXV720972:RXV720998 SHR720972:SHR720998 SRN720972:SRN720998 TBJ720972:TBJ720998 TLF720972:TLF720998 TVB720972:TVB720998 UEX720972:UEX720998 UOT720972:UOT720998 UYP720972:UYP720998 VIL720972:VIL720998 VSH720972:VSH720998 WCD720972:WCD720998 WLZ720972:WLZ720998 WVV720972:WVV720998 N786508:N786534 JJ786508:JJ786534 TF786508:TF786534 ADB786508:ADB786534 AMX786508:AMX786534 AWT786508:AWT786534 BGP786508:BGP786534 BQL786508:BQL786534 CAH786508:CAH786534 CKD786508:CKD786534 CTZ786508:CTZ786534 DDV786508:DDV786534 DNR786508:DNR786534 DXN786508:DXN786534 EHJ786508:EHJ786534 ERF786508:ERF786534 FBB786508:FBB786534 FKX786508:FKX786534 FUT786508:FUT786534 GEP786508:GEP786534 GOL786508:GOL786534 GYH786508:GYH786534 HID786508:HID786534 HRZ786508:HRZ786534 IBV786508:IBV786534 ILR786508:ILR786534 IVN786508:IVN786534 JFJ786508:JFJ786534 JPF786508:JPF786534 JZB786508:JZB786534 KIX786508:KIX786534 KST786508:KST786534 LCP786508:LCP786534 LML786508:LML786534 LWH786508:LWH786534 MGD786508:MGD786534 MPZ786508:MPZ786534 MZV786508:MZV786534 NJR786508:NJR786534 NTN786508:NTN786534 ODJ786508:ODJ786534 ONF786508:ONF786534 OXB786508:OXB786534 PGX786508:PGX786534 PQT786508:PQT786534 QAP786508:QAP786534 QKL786508:QKL786534 QUH786508:QUH786534 RED786508:RED786534 RNZ786508:RNZ786534 RXV786508:RXV786534 SHR786508:SHR786534 SRN786508:SRN786534 TBJ786508:TBJ786534 TLF786508:TLF786534 TVB786508:TVB786534 UEX786508:UEX786534 UOT786508:UOT786534 UYP786508:UYP786534 VIL786508:VIL786534 VSH786508:VSH786534 WCD786508:WCD786534 WLZ786508:WLZ786534 WVV786508:WVV786534 N852044:N852070 JJ852044:JJ852070 TF852044:TF852070 ADB852044:ADB852070 AMX852044:AMX852070 AWT852044:AWT852070 BGP852044:BGP852070 BQL852044:BQL852070 CAH852044:CAH852070 CKD852044:CKD852070 CTZ852044:CTZ852070 DDV852044:DDV852070 DNR852044:DNR852070 DXN852044:DXN852070 EHJ852044:EHJ852070 ERF852044:ERF852070 FBB852044:FBB852070 FKX852044:FKX852070 FUT852044:FUT852070 GEP852044:GEP852070 GOL852044:GOL852070 GYH852044:GYH852070 HID852044:HID852070 HRZ852044:HRZ852070 IBV852044:IBV852070 ILR852044:ILR852070 IVN852044:IVN852070 JFJ852044:JFJ852070 JPF852044:JPF852070 JZB852044:JZB852070 KIX852044:KIX852070 KST852044:KST852070 LCP852044:LCP852070 LML852044:LML852070 LWH852044:LWH852070 MGD852044:MGD852070 MPZ852044:MPZ852070 MZV852044:MZV852070 NJR852044:NJR852070 NTN852044:NTN852070 ODJ852044:ODJ852070 ONF852044:ONF852070 OXB852044:OXB852070 PGX852044:PGX852070 PQT852044:PQT852070 QAP852044:QAP852070 QKL852044:QKL852070 QUH852044:QUH852070 RED852044:RED852070 RNZ852044:RNZ852070 RXV852044:RXV852070 SHR852044:SHR852070 SRN852044:SRN852070 TBJ852044:TBJ852070 TLF852044:TLF852070 TVB852044:TVB852070 UEX852044:UEX852070 UOT852044:UOT852070 UYP852044:UYP852070 VIL852044:VIL852070 VSH852044:VSH852070 WCD852044:WCD852070 WLZ852044:WLZ852070 WVV852044:WVV852070 N917580:N917606 JJ917580:JJ917606 TF917580:TF917606 ADB917580:ADB917606 AMX917580:AMX917606 AWT917580:AWT917606 BGP917580:BGP917606 BQL917580:BQL917606 CAH917580:CAH917606 CKD917580:CKD917606 CTZ917580:CTZ917606 DDV917580:DDV917606 DNR917580:DNR917606 DXN917580:DXN917606 EHJ917580:EHJ917606 ERF917580:ERF917606 FBB917580:FBB917606 FKX917580:FKX917606 FUT917580:FUT917606 GEP917580:GEP917606 GOL917580:GOL917606 GYH917580:GYH917606 HID917580:HID917606 HRZ917580:HRZ917606 IBV917580:IBV917606 ILR917580:ILR917606 IVN917580:IVN917606 JFJ917580:JFJ917606 JPF917580:JPF917606 JZB917580:JZB917606 KIX917580:KIX917606 KST917580:KST917606 LCP917580:LCP917606 LML917580:LML917606 LWH917580:LWH917606 MGD917580:MGD917606 MPZ917580:MPZ917606 MZV917580:MZV917606 NJR917580:NJR917606 NTN917580:NTN917606 ODJ917580:ODJ917606 ONF917580:ONF917606 OXB917580:OXB917606 PGX917580:PGX917606 PQT917580:PQT917606 QAP917580:QAP917606 QKL917580:QKL917606 QUH917580:QUH917606 RED917580:RED917606 RNZ917580:RNZ917606 RXV917580:RXV917606 SHR917580:SHR917606 SRN917580:SRN917606 TBJ917580:TBJ917606 TLF917580:TLF917606 TVB917580:TVB917606 UEX917580:UEX917606 UOT917580:UOT917606 UYP917580:UYP917606 VIL917580:VIL917606 VSH917580:VSH917606 WCD917580:WCD917606 WLZ917580:WLZ917606 WVV917580:WVV917606 N983116:N983142 JJ983116:JJ983142 TF983116:TF983142 ADB983116:ADB983142 AMX983116:AMX983142 AWT983116:AWT983142 BGP983116:BGP983142 BQL983116:BQL983142 CAH983116:CAH983142 CKD983116:CKD983142 CTZ983116:CTZ983142 DDV983116:DDV983142 DNR983116:DNR983142 DXN983116:DXN983142 EHJ983116:EHJ983142 ERF983116:ERF983142 FBB983116:FBB983142 FKX983116:FKX983142 FUT983116:FUT983142 GEP983116:GEP983142 GOL983116:GOL983142 GYH983116:GYH983142 HID983116:HID983142 HRZ983116:HRZ983142 IBV983116:IBV983142 ILR983116:ILR983142 IVN983116:IVN983142 JFJ983116:JFJ983142 JPF983116:JPF983142 JZB983116:JZB983142 KIX983116:KIX983142 KST983116:KST983142 LCP983116:LCP983142 LML983116:LML983142 LWH983116:LWH983142 MGD983116:MGD983142 MPZ983116:MPZ983142 MZV983116:MZV983142 NJR983116:NJR983142 NTN983116:NTN983142 ODJ983116:ODJ983142 ONF983116:ONF983142 OXB983116:OXB983142 PGX983116:PGX983142 PQT983116:PQT983142 QAP983116:QAP983142 QKL983116:QKL983142 QUH983116:QUH983142 RED983116:RED983142 RNZ983116:RNZ983142 RXV983116:RXV983142 SHR983116:SHR983142 SRN983116:SRN983142 TBJ983116:TBJ983142 TLF983116:TLF983142 TVB983116:TVB983142 UEX983116:UEX983142 UOT983116:UOT983142 UYP983116:UYP983142 VIL983116:VIL983142 VSH983116:VSH983142 WCD983116:WCD983142 WLZ983116:WLZ983142 WVV983116:WVV983142 N110:N136 JJ110:JJ136 TF110:TF136 ADB110:ADB136 AMX110:AMX136 AWT110:AWT136 BGP110:BGP136 BQL110:BQL136 CAH110:CAH136 CKD110:CKD136 CTZ110:CTZ136 DDV110:DDV136 DNR110:DNR136 DXN110:DXN136 EHJ110:EHJ136 ERF110:ERF136 FBB110:FBB136 FKX110:FKX136 FUT110:FUT136 GEP110:GEP136 GOL110:GOL136 GYH110:GYH136 HID110:HID136 HRZ110:HRZ136 IBV110:IBV136 ILR110:ILR136 IVN110:IVN136 JFJ110:JFJ136 JPF110:JPF136 JZB110:JZB136 KIX110:KIX136 KST110:KST136 LCP110:LCP136 LML110:LML136 LWH110:LWH136 MGD110:MGD136 MPZ110:MPZ136 MZV110:MZV136 NJR110:NJR136 NTN110:NTN136 ODJ110:ODJ136 ONF110:ONF136 OXB110:OXB136 PGX110:PGX136 PQT110:PQT136 QAP110:QAP136 QKL110:QKL136 QUH110:QUH136 RED110:RED136 RNZ110:RNZ136 RXV110:RXV136 SHR110:SHR136 SRN110:SRN136 TBJ110:TBJ136 TLF110:TLF136 TVB110:TVB136 UEX110:UEX136 UOT110:UOT136 UYP110:UYP136 VIL110:VIL136 VSH110:VSH136 WCD110:WCD136 WLZ110:WLZ136 WVV110:WVV136 N65646:N65672 JJ65646:JJ65672 TF65646:TF65672 ADB65646:ADB65672 AMX65646:AMX65672 AWT65646:AWT65672 BGP65646:BGP65672 BQL65646:BQL65672 CAH65646:CAH65672 CKD65646:CKD65672 CTZ65646:CTZ65672 DDV65646:DDV65672 DNR65646:DNR65672 DXN65646:DXN65672 EHJ65646:EHJ65672 ERF65646:ERF65672 FBB65646:FBB65672 FKX65646:FKX65672 FUT65646:FUT65672 GEP65646:GEP65672 GOL65646:GOL65672 GYH65646:GYH65672 HID65646:HID65672 HRZ65646:HRZ65672 IBV65646:IBV65672 ILR65646:ILR65672 IVN65646:IVN65672 JFJ65646:JFJ65672 JPF65646:JPF65672 JZB65646:JZB65672 KIX65646:KIX65672 KST65646:KST65672 LCP65646:LCP65672 LML65646:LML65672 LWH65646:LWH65672 MGD65646:MGD65672 MPZ65646:MPZ65672 MZV65646:MZV65672 NJR65646:NJR65672 NTN65646:NTN65672 ODJ65646:ODJ65672 ONF65646:ONF65672 OXB65646:OXB65672 PGX65646:PGX65672 PQT65646:PQT65672 QAP65646:QAP65672 QKL65646:QKL65672 QUH65646:QUH65672 RED65646:RED65672 RNZ65646:RNZ65672 RXV65646:RXV65672 SHR65646:SHR65672 SRN65646:SRN65672 TBJ65646:TBJ65672 TLF65646:TLF65672 TVB65646:TVB65672 UEX65646:UEX65672 UOT65646:UOT65672 UYP65646:UYP65672 VIL65646:VIL65672 VSH65646:VSH65672 WCD65646:WCD65672 WLZ65646:WLZ65672 WVV65646:WVV65672 N131182:N131208 JJ131182:JJ131208 TF131182:TF131208 ADB131182:ADB131208 AMX131182:AMX131208 AWT131182:AWT131208 BGP131182:BGP131208 BQL131182:BQL131208 CAH131182:CAH131208 CKD131182:CKD131208 CTZ131182:CTZ131208 DDV131182:DDV131208 DNR131182:DNR131208 DXN131182:DXN131208 EHJ131182:EHJ131208 ERF131182:ERF131208 FBB131182:FBB131208 FKX131182:FKX131208 FUT131182:FUT131208 GEP131182:GEP131208 GOL131182:GOL131208 GYH131182:GYH131208 HID131182:HID131208 HRZ131182:HRZ131208 IBV131182:IBV131208 ILR131182:ILR131208 IVN131182:IVN131208 JFJ131182:JFJ131208 JPF131182:JPF131208 JZB131182:JZB131208 KIX131182:KIX131208 KST131182:KST131208 LCP131182:LCP131208 LML131182:LML131208 LWH131182:LWH131208 MGD131182:MGD131208 MPZ131182:MPZ131208 MZV131182:MZV131208 NJR131182:NJR131208 NTN131182:NTN131208 ODJ131182:ODJ131208 ONF131182:ONF131208 OXB131182:OXB131208 PGX131182:PGX131208 PQT131182:PQT131208 QAP131182:QAP131208 QKL131182:QKL131208 QUH131182:QUH131208 RED131182:RED131208 RNZ131182:RNZ131208 RXV131182:RXV131208 SHR131182:SHR131208 SRN131182:SRN131208 TBJ131182:TBJ131208 TLF131182:TLF131208 TVB131182:TVB131208 UEX131182:UEX131208 UOT131182:UOT131208 UYP131182:UYP131208 VIL131182:VIL131208 VSH131182:VSH131208 WCD131182:WCD131208 WLZ131182:WLZ131208 WVV131182:WVV131208 N196718:N196744 JJ196718:JJ196744 TF196718:TF196744 ADB196718:ADB196744 AMX196718:AMX196744 AWT196718:AWT196744 BGP196718:BGP196744 BQL196718:BQL196744 CAH196718:CAH196744 CKD196718:CKD196744 CTZ196718:CTZ196744 DDV196718:DDV196744 DNR196718:DNR196744 DXN196718:DXN196744 EHJ196718:EHJ196744 ERF196718:ERF196744 FBB196718:FBB196744 FKX196718:FKX196744 FUT196718:FUT196744 GEP196718:GEP196744 GOL196718:GOL196744 GYH196718:GYH196744 HID196718:HID196744 HRZ196718:HRZ196744 IBV196718:IBV196744 ILR196718:ILR196744 IVN196718:IVN196744 JFJ196718:JFJ196744 JPF196718:JPF196744 JZB196718:JZB196744 KIX196718:KIX196744 KST196718:KST196744 LCP196718:LCP196744 LML196718:LML196744 LWH196718:LWH196744 MGD196718:MGD196744 MPZ196718:MPZ196744 MZV196718:MZV196744 NJR196718:NJR196744 NTN196718:NTN196744 ODJ196718:ODJ196744 ONF196718:ONF196744 OXB196718:OXB196744 PGX196718:PGX196744 PQT196718:PQT196744 QAP196718:QAP196744 QKL196718:QKL196744 QUH196718:QUH196744 RED196718:RED196744 RNZ196718:RNZ196744 RXV196718:RXV196744 SHR196718:SHR196744 SRN196718:SRN196744 TBJ196718:TBJ196744 TLF196718:TLF196744 TVB196718:TVB196744 UEX196718:UEX196744 UOT196718:UOT196744 UYP196718:UYP196744 VIL196718:VIL196744 VSH196718:VSH196744 WCD196718:WCD196744 WLZ196718:WLZ196744 WVV196718:WVV196744 N262254:N262280 JJ262254:JJ262280 TF262254:TF262280 ADB262254:ADB262280 AMX262254:AMX262280 AWT262254:AWT262280 BGP262254:BGP262280 BQL262254:BQL262280 CAH262254:CAH262280 CKD262254:CKD262280 CTZ262254:CTZ262280 DDV262254:DDV262280 DNR262254:DNR262280 DXN262254:DXN262280 EHJ262254:EHJ262280 ERF262254:ERF262280 FBB262254:FBB262280 FKX262254:FKX262280 FUT262254:FUT262280 GEP262254:GEP262280 GOL262254:GOL262280 GYH262254:GYH262280 HID262254:HID262280 HRZ262254:HRZ262280 IBV262254:IBV262280 ILR262254:ILR262280 IVN262254:IVN262280 JFJ262254:JFJ262280 JPF262254:JPF262280 JZB262254:JZB262280 KIX262254:KIX262280 KST262254:KST262280 LCP262254:LCP262280 LML262254:LML262280 LWH262254:LWH262280 MGD262254:MGD262280 MPZ262254:MPZ262280 MZV262254:MZV262280 NJR262254:NJR262280 NTN262254:NTN262280 ODJ262254:ODJ262280 ONF262254:ONF262280 OXB262254:OXB262280 PGX262254:PGX262280 PQT262254:PQT262280 QAP262254:QAP262280 QKL262254:QKL262280 QUH262254:QUH262280 RED262254:RED262280 RNZ262254:RNZ262280 RXV262254:RXV262280 SHR262254:SHR262280 SRN262254:SRN262280 TBJ262254:TBJ262280 TLF262254:TLF262280 TVB262254:TVB262280 UEX262254:UEX262280 UOT262254:UOT262280 UYP262254:UYP262280 VIL262254:VIL262280 VSH262254:VSH262280 WCD262254:WCD262280 WLZ262254:WLZ262280 WVV262254:WVV262280 N327790:N327816 JJ327790:JJ327816 TF327790:TF327816 ADB327790:ADB327816 AMX327790:AMX327816 AWT327790:AWT327816 BGP327790:BGP327816 BQL327790:BQL327816 CAH327790:CAH327816 CKD327790:CKD327816 CTZ327790:CTZ327816 DDV327790:DDV327816 DNR327790:DNR327816 DXN327790:DXN327816 EHJ327790:EHJ327816 ERF327790:ERF327816 FBB327790:FBB327816 FKX327790:FKX327816 FUT327790:FUT327816 GEP327790:GEP327816 GOL327790:GOL327816 GYH327790:GYH327816 HID327790:HID327816 HRZ327790:HRZ327816 IBV327790:IBV327816 ILR327790:ILR327816 IVN327790:IVN327816 JFJ327790:JFJ327816 JPF327790:JPF327816 JZB327790:JZB327816 KIX327790:KIX327816 KST327790:KST327816 LCP327790:LCP327816 LML327790:LML327816 LWH327790:LWH327816 MGD327790:MGD327816 MPZ327790:MPZ327816 MZV327790:MZV327816 NJR327790:NJR327816 NTN327790:NTN327816 ODJ327790:ODJ327816 ONF327790:ONF327816 OXB327790:OXB327816 PGX327790:PGX327816 PQT327790:PQT327816 QAP327790:QAP327816 QKL327790:QKL327816 QUH327790:QUH327816 RED327790:RED327816 RNZ327790:RNZ327816 RXV327790:RXV327816 SHR327790:SHR327816 SRN327790:SRN327816 TBJ327790:TBJ327816 TLF327790:TLF327816 TVB327790:TVB327816 UEX327790:UEX327816 UOT327790:UOT327816 UYP327790:UYP327816 VIL327790:VIL327816 VSH327790:VSH327816 WCD327790:WCD327816 WLZ327790:WLZ327816 WVV327790:WVV327816 N393326:N393352 JJ393326:JJ393352 TF393326:TF393352 ADB393326:ADB393352 AMX393326:AMX393352 AWT393326:AWT393352 BGP393326:BGP393352 BQL393326:BQL393352 CAH393326:CAH393352 CKD393326:CKD393352 CTZ393326:CTZ393352 DDV393326:DDV393352 DNR393326:DNR393352 DXN393326:DXN393352 EHJ393326:EHJ393352 ERF393326:ERF393352 FBB393326:FBB393352 FKX393326:FKX393352 FUT393326:FUT393352 GEP393326:GEP393352 GOL393326:GOL393352 GYH393326:GYH393352 HID393326:HID393352 HRZ393326:HRZ393352 IBV393326:IBV393352 ILR393326:ILR393352 IVN393326:IVN393352 JFJ393326:JFJ393352 JPF393326:JPF393352 JZB393326:JZB393352 KIX393326:KIX393352 KST393326:KST393352 LCP393326:LCP393352 LML393326:LML393352 LWH393326:LWH393352 MGD393326:MGD393352 MPZ393326:MPZ393352 MZV393326:MZV393352 NJR393326:NJR393352 NTN393326:NTN393352 ODJ393326:ODJ393352 ONF393326:ONF393352 OXB393326:OXB393352 PGX393326:PGX393352 PQT393326:PQT393352 QAP393326:QAP393352 QKL393326:QKL393352 QUH393326:QUH393352 RED393326:RED393352 RNZ393326:RNZ393352 RXV393326:RXV393352 SHR393326:SHR393352 SRN393326:SRN393352 TBJ393326:TBJ393352 TLF393326:TLF393352 TVB393326:TVB393352 UEX393326:UEX393352 UOT393326:UOT393352 UYP393326:UYP393352 VIL393326:VIL393352 VSH393326:VSH393352 WCD393326:WCD393352 WLZ393326:WLZ393352 WVV393326:WVV393352 N458862:N458888 JJ458862:JJ458888 TF458862:TF458888 ADB458862:ADB458888 AMX458862:AMX458888 AWT458862:AWT458888 BGP458862:BGP458888 BQL458862:BQL458888 CAH458862:CAH458888 CKD458862:CKD458888 CTZ458862:CTZ458888 DDV458862:DDV458888 DNR458862:DNR458888 DXN458862:DXN458888 EHJ458862:EHJ458888 ERF458862:ERF458888 FBB458862:FBB458888 FKX458862:FKX458888 FUT458862:FUT458888 GEP458862:GEP458888 GOL458862:GOL458888 GYH458862:GYH458888 HID458862:HID458888 HRZ458862:HRZ458888 IBV458862:IBV458888 ILR458862:ILR458888 IVN458862:IVN458888 JFJ458862:JFJ458888 JPF458862:JPF458888 JZB458862:JZB458888 KIX458862:KIX458888 KST458862:KST458888 LCP458862:LCP458888 LML458862:LML458888 LWH458862:LWH458888 MGD458862:MGD458888 MPZ458862:MPZ458888 MZV458862:MZV458888 NJR458862:NJR458888 NTN458862:NTN458888 ODJ458862:ODJ458888 ONF458862:ONF458888 OXB458862:OXB458888 PGX458862:PGX458888 PQT458862:PQT458888 QAP458862:QAP458888 QKL458862:QKL458888 QUH458862:QUH458888 RED458862:RED458888 RNZ458862:RNZ458888 RXV458862:RXV458888 SHR458862:SHR458888 SRN458862:SRN458888 TBJ458862:TBJ458888 TLF458862:TLF458888 TVB458862:TVB458888 UEX458862:UEX458888 UOT458862:UOT458888 UYP458862:UYP458888 VIL458862:VIL458888 VSH458862:VSH458888 WCD458862:WCD458888 WLZ458862:WLZ458888 WVV458862:WVV458888 N524398:N524424 JJ524398:JJ524424 TF524398:TF524424 ADB524398:ADB524424 AMX524398:AMX524424 AWT524398:AWT524424 BGP524398:BGP524424 BQL524398:BQL524424 CAH524398:CAH524424 CKD524398:CKD524424 CTZ524398:CTZ524424 DDV524398:DDV524424 DNR524398:DNR524424 DXN524398:DXN524424 EHJ524398:EHJ524424 ERF524398:ERF524424 FBB524398:FBB524424 FKX524398:FKX524424 FUT524398:FUT524424 GEP524398:GEP524424 GOL524398:GOL524424 GYH524398:GYH524424 HID524398:HID524424 HRZ524398:HRZ524424 IBV524398:IBV524424 ILR524398:ILR524424 IVN524398:IVN524424 JFJ524398:JFJ524424 JPF524398:JPF524424 JZB524398:JZB524424 KIX524398:KIX524424 KST524398:KST524424 LCP524398:LCP524424 LML524398:LML524424 LWH524398:LWH524424 MGD524398:MGD524424 MPZ524398:MPZ524424 MZV524398:MZV524424 NJR524398:NJR524424 NTN524398:NTN524424 ODJ524398:ODJ524424 ONF524398:ONF524424 OXB524398:OXB524424 PGX524398:PGX524424 PQT524398:PQT524424 QAP524398:QAP524424 QKL524398:QKL524424 QUH524398:QUH524424 RED524398:RED524424 RNZ524398:RNZ524424 RXV524398:RXV524424 SHR524398:SHR524424 SRN524398:SRN524424 TBJ524398:TBJ524424 TLF524398:TLF524424 TVB524398:TVB524424 UEX524398:UEX524424 UOT524398:UOT524424 UYP524398:UYP524424 VIL524398:VIL524424 VSH524398:VSH524424 WCD524398:WCD524424 WLZ524398:WLZ524424 WVV524398:WVV524424 N589934:N589960 JJ589934:JJ589960 TF589934:TF589960 ADB589934:ADB589960 AMX589934:AMX589960 AWT589934:AWT589960 BGP589934:BGP589960 BQL589934:BQL589960 CAH589934:CAH589960 CKD589934:CKD589960 CTZ589934:CTZ589960 DDV589934:DDV589960 DNR589934:DNR589960 DXN589934:DXN589960 EHJ589934:EHJ589960 ERF589934:ERF589960 FBB589934:FBB589960 FKX589934:FKX589960 FUT589934:FUT589960 GEP589934:GEP589960 GOL589934:GOL589960 GYH589934:GYH589960 HID589934:HID589960 HRZ589934:HRZ589960 IBV589934:IBV589960 ILR589934:ILR589960 IVN589934:IVN589960 JFJ589934:JFJ589960 JPF589934:JPF589960 JZB589934:JZB589960 KIX589934:KIX589960 KST589934:KST589960 LCP589934:LCP589960 LML589934:LML589960 LWH589934:LWH589960 MGD589934:MGD589960 MPZ589934:MPZ589960 MZV589934:MZV589960 NJR589934:NJR589960 NTN589934:NTN589960 ODJ589934:ODJ589960 ONF589934:ONF589960 OXB589934:OXB589960 PGX589934:PGX589960 PQT589934:PQT589960 QAP589934:QAP589960 QKL589934:QKL589960 QUH589934:QUH589960 RED589934:RED589960 RNZ589934:RNZ589960 RXV589934:RXV589960 SHR589934:SHR589960 SRN589934:SRN589960 TBJ589934:TBJ589960 TLF589934:TLF589960 TVB589934:TVB589960 UEX589934:UEX589960 UOT589934:UOT589960 UYP589934:UYP589960 VIL589934:VIL589960 VSH589934:VSH589960 WCD589934:WCD589960 WLZ589934:WLZ589960 WVV589934:WVV589960 N655470:N655496 JJ655470:JJ655496 TF655470:TF655496 ADB655470:ADB655496 AMX655470:AMX655496 AWT655470:AWT655496 BGP655470:BGP655496 BQL655470:BQL655496 CAH655470:CAH655496 CKD655470:CKD655496 CTZ655470:CTZ655496 DDV655470:DDV655496 DNR655470:DNR655496 DXN655470:DXN655496 EHJ655470:EHJ655496 ERF655470:ERF655496 FBB655470:FBB655496 FKX655470:FKX655496 FUT655470:FUT655496 GEP655470:GEP655496 GOL655470:GOL655496 GYH655470:GYH655496 HID655470:HID655496 HRZ655470:HRZ655496 IBV655470:IBV655496 ILR655470:ILR655496 IVN655470:IVN655496 JFJ655470:JFJ655496 JPF655470:JPF655496 JZB655470:JZB655496 KIX655470:KIX655496 KST655470:KST655496 LCP655470:LCP655496 LML655470:LML655496 LWH655470:LWH655496 MGD655470:MGD655496 MPZ655470:MPZ655496 MZV655470:MZV655496 NJR655470:NJR655496 NTN655470:NTN655496 ODJ655470:ODJ655496 ONF655470:ONF655496 OXB655470:OXB655496 PGX655470:PGX655496 PQT655470:PQT655496 QAP655470:QAP655496 QKL655470:QKL655496 QUH655470:QUH655496 RED655470:RED655496 RNZ655470:RNZ655496 RXV655470:RXV655496 SHR655470:SHR655496 SRN655470:SRN655496 TBJ655470:TBJ655496 TLF655470:TLF655496 TVB655470:TVB655496 UEX655470:UEX655496 UOT655470:UOT655496 UYP655470:UYP655496 VIL655470:VIL655496 VSH655470:VSH655496 WCD655470:WCD655496 WLZ655470:WLZ655496 WVV655470:WVV655496 N721006:N721032 JJ721006:JJ721032 TF721006:TF721032 ADB721006:ADB721032 AMX721006:AMX721032 AWT721006:AWT721032 BGP721006:BGP721032 BQL721006:BQL721032 CAH721006:CAH721032 CKD721006:CKD721032 CTZ721006:CTZ721032 DDV721006:DDV721032 DNR721006:DNR721032 DXN721006:DXN721032 EHJ721006:EHJ721032 ERF721006:ERF721032 FBB721006:FBB721032 FKX721006:FKX721032 FUT721006:FUT721032 GEP721006:GEP721032 GOL721006:GOL721032 GYH721006:GYH721032 HID721006:HID721032 HRZ721006:HRZ721032 IBV721006:IBV721032 ILR721006:ILR721032 IVN721006:IVN721032 JFJ721006:JFJ721032 JPF721006:JPF721032 JZB721006:JZB721032 KIX721006:KIX721032 KST721006:KST721032 LCP721006:LCP721032 LML721006:LML721032 LWH721006:LWH721032 MGD721006:MGD721032 MPZ721006:MPZ721032 MZV721006:MZV721032 NJR721006:NJR721032 NTN721006:NTN721032 ODJ721006:ODJ721032 ONF721006:ONF721032 OXB721006:OXB721032 PGX721006:PGX721032 PQT721006:PQT721032 QAP721006:QAP721032 QKL721006:QKL721032 QUH721006:QUH721032 RED721006:RED721032 RNZ721006:RNZ721032 RXV721006:RXV721032 SHR721006:SHR721032 SRN721006:SRN721032 TBJ721006:TBJ721032 TLF721006:TLF721032 TVB721006:TVB721032 UEX721006:UEX721032 UOT721006:UOT721032 UYP721006:UYP721032 VIL721006:VIL721032 VSH721006:VSH721032 WCD721006:WCD721032 WLZ721006:WLZ721032 WVV721006:WVV721032 N786542:N786568 JJ786542:JJ786568 TF786542:TF786568 ADB786542:ADB786568 AMX786542:AMX786568 AWT786542:AWT786568 BGP786542:BGP786568 BQL786542:BQL786568 CAH786542:CAH786568 CKD786542:CKD786568 CTZ786542:CTZ786568 DDV786542:DDV786568 DNR786542:DNR786568 DXN786542:DXN786568 EHJ786542:EHJ786568 ERF786542:ERF786568 FBB786542:FBB786568 FKX786542:FKX786568 FUT786542:FUT786568 GEP786542:GEP786568 GOL786542:GOL786568 GYH786542:GYH786568 HID786542:HID786568 HRZ786542:HRZ786568 IBV786542:IBV786568 ILR786542:ILR786568 IVN786542:IVN786568 JFJ786542:JFJ786568 JPF786542:JPF786568 JZB786542:JZB786568 KIX786542:KIX786568 KST786542:KST786568 LCP786542:LCP786568 LML786542:LML786568 LWH786542:LWH786568 MGD786542:MGD786568 MPZ786542:MPZ786568 MZV786542:MZV786568 NJR786542:NJR786568 NTN786542:NTN786568 ODJ786542:ODJ786568 ONF786542:ONF786568 OXB786542:OXB786568 PGX786542:PGX786568 PQT786542:PQT786568 QAP786542:QAP786568 QKL786542:QKL786568 QUH786542:QUH786568 RED786542:RED786568 RNZ786542:RNZ786568 RXV786542:RXV786568 SHR786542:SHR786568 SRN786542:SRN786568 TBJ786542:TBJ786568 TLF786542:TLF786568 TVB786542:TVB786568 UEX786542:UEX786568 UOT786542:UOT786568 UYP786542:UYP786568 VIL786542:VIL786568 VSH786542:VSH786568 WCD786542:WCD786568 WLZ786542:WLZ786568 WVV786542:WVV786568 N852078:N852104 JJ852078:JJ852104 TF852078:TF852104 ADB852078:ADB852104 AMX852078:AMX852104 AWT852078:AWT852104 BGP852078:BGP852104 BQL852078:BQL852104 CAH852078:CAH852104 CKD852078:CKD852104 CTZ852078:CTZ852104 DDV852078:DDV852104 DNR852078:DNR852104 DXN852078:DXN852104 EHJ852078:EHJ852104 ERF852078:ERF852104 FBB852078:FBB852104 FKX852078:FKX852104 FUT852078:FUT852104 GEP852078:GEP852104 GOL852078:GOL852104 GYH852078:GYH852104 HID852078:HID852104 HRZ852078:HRZ852104 IBV852078:IBV852104 ILR852078:ILR852104 IVN852078:IVN852104 JFJ852078:JFJ852104 JPF852078:JPF852104 JZB852078:JZB852104 KIX852078:KIX852104 KST852078:KST852104 LCP852078:LCP852104 LML852078:LML852104 LWH852078:LWH852104 MGD852078:MGD852104 MPZ852078:MPZ852104 MZV852078:MZV852104 NJR852078:NJR852104 NTN852078:NTN852104 ODJ852078:ODJ852104 ONF852078:ONF852104 OXB852078:OXB852104 PGX852078:PGX852104 PQT852078:PQT852104 QAP852078:QAP852104 QKL852078:QKL852104 QUH852078:QUH852104 RED852078:RED852104 RNZ852078:RNZ852104 RXV852078:RXV852104 SHR852078:SHR852104 SRN852078:SRN852104 TBJ852078:TBJ852104 TLF852078:TLF852104 TVB852078:TVB852104 UEX852078:UEX852104 UOT852078:UOT852104 UYP852078:UYP852104 VIL852078:VIL852104 VSH852078:VSH852104 WCD852078:WCD852104 WLZ852078:WLZ852104 WVV852078:WVV852104 N917614:N917640 JJ917614:JJ917640 TF917614:TF917640 ADB917614:ADB917640 AMX917614:AMX917640 AWT917614:AWT917640 BGP917614:BGP917640 BQL917614:BQL917640 CAH917614:CAH917640 CKD917614:CKD917640 CTZ917614:CTZ917640 DDV917614:DDV917640 DNR917614:DNR917640 DXN917614:DXN917640 EHJ917614:EHJ917640 ERF917614:ERF917640 FBB917614:FBB917640 FKX917614:FKX917640 FUT917614:FUT917640 GEP917614:GEP917640 GOL917614:GOL917640 GYH917614:GYH917640 HID917614:HID917640 HRZ917614:HRZ917640 IBV917614:IBV917640 ILR917614:ILR917640 IVN917614:IVN917640 JFJ917614:JFJ917640 JPF917614:JPF917640 JZB917614:JZB917640 KIX917614:KIX917640 KST917614:KST917640 LCP917614:LCP917640 LML917614:LML917640 LWH917614:LWH917640 MGD917614:MGD917640 MPZ917614:MPZ917640 MZV917614:MZV917640 NJR917614:NJR917640 NTN917614:NTN917640 ODJ917614:ODJ917640 ONF917614:ONF917640 OXB917614:OXB917640 PGX917614:PGX917640 PQT917614:PQT917640 QAP917614:QAP917640 QKL917614:QKL917640 QUH917614:QUH917640 RED917614:RED917640 RNZ917614:RNZ917640 RXV917614:RXV917640 SHR917614:SHR917640 SRN917614:SRN917640 TBJ917614:TBJ917640 TLF917614:TLF917640 TVB917614:TVB917640 UEX917614:UEX917640 UOT917614:UOT917640 UYP917614:UYP917640 VIL917614:VIL917640 VSH917614:VSH917640 WCD917614:WCD917640 WLZ917614:WLZ917640 WVV917614:WVV917640 N983150:N983176 JJ983150:JJ983176 TF983150:TF983176 ADB983150:ADB983176 AMX983150:AMX983176 AWT983150:AWT983176 BGP983150:BGP983176 BQL983150:BQL983176 CAH983150:CAH983176 CKD983150:CKD983176 CTZ983150:CTZ983176 DDV983150:DDV983176 DNR983150:DNR983176 DXN983150:DXN983176 EHJ983150:EHJ983176 ERF983150:ERF983176 FBB983150:FBB983176 FKX983150:FKX983176 FUT983150:FUT983176 GEP983150:GEP983176 GOL983150:GOL983176 GYH983150:GYH983176 HID983150:HID983176 HRZ983150:HRZ983176 IBV983150:IBV983176 ILR983150:ILR983176 IVN983150:IVN983176 JFJ983150:JFJ983176 JPF983150:JPF983176 JZB983150:JZB983176 KIX983150:KIX983176 KST983150:KST983176 LCP983150:LCP983176 LML983150:LML983176 LWH983150:LWH983176 MGD983150:MGD983176 MPZ983150:MPZ983176 MZV983150:MZV983176 NJR983150:NJR983176 NTN983150:NTN983176 ODJ983150:ODJ983176 ONF983150:ONF983176 OXB983150:OXB983176 PGX983150:PGX983176 PQT983150:PQT983176 QAP983150:QAP983176 QKL983150:QKL983176 QUH983150:QUH983176 RED983150:RED983176 RNZ983150:RNZ983176 RXV983150:RXV983176 SHR983150:SHR983176 SRN983150:SRN983176 TBJ983150:TBJ983176 TLF983150:TLF983176 TVB983150:TVB983176 UEX983150:UEX983176 UOT983150:UOT983176 UYP983150:UYP983176 VIL983150:VIL983176 VSH983150:VSH983176 WCD983150:WCD983176 WLZ983150:WLZ983176 WVV983150:WVV983176 N178:N204 JJ178:JJ204 TF178:TF204 ADB178:ADB204 AMX178:AMX204 AWT178:AWT204 BGP178:BGP204 BQL178:BQL204 CAH178:CAH204 CKD178:CKD204 CTZ178:CTZ204 DDV178:DDV204 DNR178:DNR204 DXN178:DXN204 EHJ178:EHJ204 ERF178:ERF204 FBB178:FBB204 FKX178:FKX204 FUT178:FUT204 GEP178:GEP204 GOL178:GOL204 GYH178:GYH204 HID178:HID204 HRZ178:HRZ204 IBV178:IBV204 ILR178:ILR204 IVN178:IVN204 JFJ178:JFJ204 JPF178:JPF204 JZB178:JZB204 KIX178:KIX204 KST178:KST204 LCP178:LCP204 LML178:LML204 LWH178:LWH204 MGD178:MGD204 MPZ178:MPZ204 MZV178:MZV204 NJR178:NJR204 NTN178:NTN204 ODJ178:ODJ204 ONF178:ONF204 OXB178:OXB204 PGX178:PGX204 PQT178:PQT204 QAP178:QAP204 QKL178:QKL204 QUH178:QUH204 RED178:RED204 RNZ178:RNZ204 RXV178:RXV204 SHR178:SHR204 SRN178:SRN204 TBJ178:TBJ204 TLF178:TLF204 TVB178:TVB204 UEX178:UEX204 UOT178:UOT204 UYP178:UYP204 VIL178:VIL204 VSH178:VSH204 WCD178:WCD204 WLZ178:WLZ204 WVV178:WVV204 N65714:N65740 JJ65714:JJ65740 TF65714:TF65740 ADB65714:ADB65740 AMX65714:AMX65740 AWT65714:AWT65740 BGP65714:BGP65740 BQL65714:BQL65740 CAH65714:CAH65740 CKD65714:CKD65740 CTZ65714:CTZ65740 DDV65714:DDV65740 DNR65714:DNR65740 DXN65714:DXN65740 EHJ65714:EHJ65740 ERF65714:ERF65740 FBB65714:FBB65740 FKX65714:FKX65740 FUT65714:FUT65740 GEP65714:GEP65740 GOL65714:GOL65740 GYH65714:GYH65740 HID65714:HID65740 HRZ65714:HRZ65740 IBV65714:IBV65740 ILR65714:ILR65740 IVN65714:IVN65740 JFJ65714:JFJ65740 JPF65714:JPF65740 JZB65714:JZB65740 KIX65714:KIX65740 KST65714:KST65740 LCP65714:LCP65740 LML65714:LML65740 LWH65714:LWH65740 MGD65714:MGD65740 MPZ65714:MPZ65740 MZV65714:MZV65740 NJR65714:NJR65740 NTN65714:NTN65740 ODJ65714:ODJ65740 ONF65714:ONF65740 OXB65714:OXB65740 PGX65714:PGX65740 PQT65714:PQT65740 QAP65714:QAP65740 QKL65714:QKL65740 QUH65714:QUH65740 RED65714:RED65740 RNZ65714:RNZ65740 RXV65714:RXV65740 SHR65714:SHR65740 SRN65714:SRN65740 TBJ65714:TBJ65740 TLF65714:TLF65740 TVB65714:TVB65740 UEX65714:UEX65740 UOT65714:UOT65740 UYP65714:UYP65740 VIL65714:VIL65740 VSH65714:VSH65740 WCD65714:WCD65740 WLZ65714:WLZ65740 WVV65714:WVV65740 N131250:N131276 JJ131250:JJ131276 TF131250:TF131276 ADB131250:ADB131276 AMX131250:AMX131276 AWT131250:AWT131276 BGP131250:BGP131276 BQL131250:BQL131276 CAH131250:CAH131276 CKD131250:CKD131276 CTZ131250:CTZ131276 DDV131250:DDV131276 DNR131250:DNR131276 DXN131250:DXN131276 EHJ131250:EHJ131276 ERF131250:ERF131276 FBB131250:FBB131276 FKX131250:FKX131276 FUT131250:FUT131276 GEP131250:GEP131276 GOL131250:GOL131276 GYH131250:GYH131276 HID131250:HID131276 HRZ131250:HRZ131276 IBV131250:IBV131276 ILR131250:ILR131276 IVN131250:IVN131276 JFJ131250:JFJ131276 JPF131250:JPF131276 JZB131250:JZB131276 KIX131250:KIX131276 KST131250:KST131276 LCP131250:LCP131276 LML131250:LML131276 LWH131250:LWH131276 MGD131250:MGD131276 MPZ131250:MPZ131276 MZV131250:MZV131276 NJR131250:NJR131276 NTN131250:NTN131276 ODJ131250:ODJ131276 ONF131250:ONF131276 OXB131250:OXB131276 PGX131250:PGX131276 PQT131250:PQT131276 QAP131250:QAP131276 QKL131250:QKL131276 QUH131250:QUH131276 RED131250:RED131276 RNZ131250:RNZ131276 RXV131250:RXV131276 SHR131250:SHR131276 SRN131250:SRN131276 TBJ131250:TBJ131276 TLF131250:TLF131276 TVB131250:TVB131276 UEX131250:UEX131276 UOT131250:UOT131276 UYP131250:UYP131276 VIL131250:VIL131276 VSH131250:VSH131276 WCD131250:WCD131276 WLZ131250:WLZ131276 WVV131250:WVV131276 N196786:N196812 JJ196786:JJ196812 TF196786:TF196812 ADB196786:ADB196812 AMX196786:AMX196812 AWT196786:AWT196812 BGP196786:BGP196812 BQL196786:BQL196812 CAH196786:CAH196812 CKD196786:CKD196812 CTZ196786:CTZ196812 DDV196786:DDV196812 DNR196786:DNR196812 DXN196786:DXN196812 EHJ196786:EHJ196812 ERF196786:ERF196812 FBB196786:FBB196812 FKX196786:FKX196812 FUT196786:FUT196812 GEP196786:GEP196812 GOL196786:GOL196812 GYH196786:GYH196812 HID196786:HID196812 HRZ196786:HRZ196812 IBV196786:IBV196812 ILR196786:ILR196812 IVN196786:IVN196812 JFJ196786:JFJ196812 JPF196786:JPF196812 JZB196786:JZB196812 KIX196786:KIX196812 KST196786:KST196812 LCP196786:LCP196812 LML196786:LML196812 LWH196786:LWH196812 MGD196786:MGD196812 MPZ196786:MPZ196812 MZV196786:MZV196812 NJR196786:NJR196812 NTN196786:NTN196812 ODJ196786:ODJ196812 ONF196786:ONF196812 OXB196786:OXB196812 PGX196786:PGX196812 PQT196786:PQT196812 QAP196786:QAP196812 QKL196786:QKL196812 QUH196786:QUH196812 RED196786:RED196812 RNZ196786:RNZ196812 RXV196786:RXV196812 SHR196786:SHR196812 SRN196786:SRN196812 TBJ196786:TBJ196812 TLF196786:TLF196812 TVB196786:TVB196812 UEX196786:UEX196812 UOT196786:UOT196812 UYP196786:UYP196812 VIL196786:VIL196812 VSH196786:VSH196812 WCD196786:WCD196812 WLZ196786:WLZ196812 WVV196786:WVV196812 N262322:N262348 JJ262322:JJ262348 TF262322:TF262348 ADB262322:ADB262348 AMX262322:AMX262348 AWT262322:AWT262348 BGP262322:BGP262348 BQL262322:BQL262348 CAH262322:CAH262348 CKD262322:CKD262348 CTZ262322:CTZ262348 DDV262322:DDV262348 DNR262322:DNR262348 DXN262322:DXN262348 EHJ262322:EHJ262348 ERF262322:ERF262348 FBB262322:FBB262348 FKX262322:FKX262348 FUT262322:FUT262348 GEP262322:GEP262348 GOL262322:GOL262348 GYH262322:GYH262348 HID262322:HID262348 HRZ262322:HRZ262348 IBV262322:IBV262348 ILR262322:ILR262348 IVN262322:IVN262348 JFJ262322:JFJ262348 JPF262322:JPF262348 JZB262322:JZB262348 KIX262322:KIX262348 KST262322:KST262348 LCP262322:LCP262348 LML262322:LML262348 LWH262322:LWH262348 MGD262322:MGD262348 MPZ262322:MPZ262348 MZV262322:MZV262348 NJR262322:NJR262348 NTN262322:NTN262348 ODJ262322:ODJ262348 ONF262322:ONF262348 OXB262322:OXB262348 PGX262322:PGX262348 PQT262322:PQT262348 QAP262322:QAP262348 QKL262322:QKL262348 QUH262322:QUH262348 RED262322:RED262348 RNZ262322:RNZ262348 RXV262322:RXV262348 SHR262322:SHR262348 SRN262322:SRN262348 TBJ262322:TBJ262348 TLF262322:TLF262348 TVB262322:TVB262348 UEX262322:UEX262348 UOT262322:UOT262348 UYP262322:UYP262348 VIL262322:VIL262348 VSH262322:VSH262348 WCD262322:WCD262348 WLZ262322:WLZ262348 WVV262322:WVV262348 N327858:N327884 JJ327858:JJ327884 TF327858:TF327884 ADB327858:ADB327884 AMX327858:AMX327884 AWT327858:AWT327884 BGP327858:BGP327884 BQL327858:BQL327884 CAH327858:CAH327884 CKD327858:CKD327884 CTZ327858:CTZ327884 DDV327858:DDV327884 DNR327858:DNR327884 DXN327858:DXN327884 EHJ327858:EHJ327884 ERF327858:ERF327884 FBB327858:FBB327884 FKX327858:FKX327884 FUT327858:FUT327884 GEP327858:GEP327884 GOL327858:GOL327884 GYH327858:GYH327884 HID327858:HID327884 HRZ327858:HRZ327884 IBV327858:IBV327884 ILR327858:ILR327884 IVN327858:IVN327884 JFJ327858:JFJ327884 JPF327858:JPF327884 JZB327858:JZB327884 KIX327858:KIX327884 KST327858:KST327884 LCP327858:LCP327884 LML327858:LML327884 LWH327858:LWH327884 MGD327858:MGD327884 MPZ327858:MPZ327884 MZV327858:MZV327884 NJR327858:NJR327884 NTN327858:NTN327884 ODJ327858:ODJ327884 ONF327858:ONF327884 OXB327858:OXB327884 PGX327858:PGX327884 PQT327858:PQT327884 QAP327858:QAP327884 QKL327858:QKL327884 QUH327858:QUH327884 RED327858:RED327884 RNZ327858:RNZ327884 RXV327858:RXV327884 SHR327858:SHR327884 SRN327858:SRN327884 TBJ327858:TBJ327884 TLF327858:TLF327884 TVB327858:TVB327884 UEX327858:UEX327884 UOT327858:UOT327884 UYP327858:UYP327884 VIL327858:VIL327884 VSH327858:VSH327884 WCD327858:WCD327884 WLZ327858:WLZ327884 WVV327858:WVV327884 N393394:N393420 JJ393394:JJ393420 TF393394:TF393420 ADB393394:ADB393420 AMX393394:AMX393420 AWT393394:AWT393420 BGP393394:BGP393420 BQL393394:BQL393420 CAH393394:CAH393420 CKD393394:CKD393420 CTZ393394:CTZ393420 DDV393394:DDV393420 DNR393394:DNR393420 DXN393394:DXN393420 EHJ393394:EHJ393420 ERF393394:ERF393420 FBB393394:FBB393420 FKX393394:FKX393420 FUT393394:FUT393420 GEP393394:GEP393420 GOL393394:GOL393420 GYH393394:GYH393420 HID393394:HID393420 HRZ393394:HRZ393420 IBV393394:IBV393420 ILR393394:ILR393420 IVN393394:IVN393420 JFJ393394:JFJ393420 JPF393394:JPF393420 JZB393394:JZB393420 KIX393394:KIX393420 KST393394:KST393420 LCP393394:LCP393420 LML393394:LML393420 LWH393394:LWH393420 MGD393394:MGD393420 MPZ393394:MPZ393420 MZV393394:MZV393420 NJR393394:NJR393420 NTN393394:NTN393420 ODJ393394:ODJ393420 ONF393394:ONF393420 OXB393394:OXB393420 PGX393394:PGX393420 PQT393394:PQT393420 QAP393394:QAP393420 QKL393394:QKL393420 QUH393394:QUH393420 RED393394:RED393420 RNZ393394:RNZ393420 RXV393394:RXV393420 SHR393394:SHR393420 SRN393394:SRN393420 TBJ393394:TBJ393420 TLF393394:TLF393420 TVB393394:TVB393420 UEX393394:UEX393420 UOT393394:UOT393420 UYP393394:UYP393420 VIL393394:VIL393420 VSH393394:VSH393420 WCD393394:WCD393420 WLZ393394:WLZ393420 WVV393394:WVV393420 N458930:N458956 JJ458930:JJ458956 TF458930:TF458956 ADB458930:ADB458956 AMX458930:AMX458956 AWT458930:AWT458956 BGP458930:BGP458956 BQL458930:BQL458956 CAH458930:CAH458956 CKD458930:CKD458956 CTZ458930:CTZ458956 DDV458930:DDV458956 DNR458930:DNR458956 DXN458930:DXN458956 EHJ458930:EHJ458956 ERF458930:ERF458956 FBB458930:FBB458956 FKX458930:FKX458956 FUT458930:FUT458956 GEP458930:GEP458956 GOL458930:GOL458956 GYH458930:GYH458956 HID458930:HID458956 HRZ458930:HRZ458956 IBV458930:IBV458956 ILR458930:ILR458956 IVN458930:IVN458956 JFJ458930:JFJ458956 JPF458930:JPF458956 JZB458930:JZB458956 KIX458930:KIX458956 KST458930:KST458956 LCP458930:LCP458956 LML458930:LML458956 LWH458930:LWH458956 MGD458930:MGD458956 MPZ458930:MPZ458956 MZV458930:MZV458956 NJR458930:NJR458956 NTN458930:NTN458956 ODJ458930:ODJ458956 ONF458930:ONF458956 OXB458930:OXB458956 PGX458930:PGX458956 PQT458930:PQT458956 QAP458930:QAP458956 QKL458930:QKL458956 QUH458930:QUH458956 RED458930:RED458956 RNZ458930:RNZ458956 RXV458930:RXV458956 SHR458930:SHR458956 SRN458930:SRN458956 TBJ458930:TBJ458956 TLF458930:TLF458956 TVB458930:TVB458956 UEX458930:UEX458956 UOT458930:UOT458956 UYP458930:UYP458956 VIL458930:VIL458956 VSH458930:VSH458956 WCD458930:WCD458956 WLZ458930:WLZ458956 WVV458930:WVV458956 N524466:N524492 JJ524466:JJ524492 TF524466:TF524492 ADB524466:ADB524492 AMX524466:AMX524492 AWT524466:AWT524492 BGP524466:BGP524492 BQL524466:BQL524492 CAH524466:CAH524492 CKD524466:CKD524492 CTZ524466:CTZ524492 DDV524466:DDV524492 DNR524466:DNR524492 DXN524466:DXN524492 EHJ524466:EHJ524492 ERF524466:ERF524492 FBB524466:FBB524492 FKX524466:FKX524492 FUT524466:FUT524492 GEP524466:GEP524492 GOL524466:GOL524492 GYH524466:GYH524492 HID524466:HID524492 HRZ524466:HRZ524492 IBV524466:IBV524492 ILR524466:ILR524492 IVN524466:IVN524492 JFJ524466:JFJ524492 JPF524466:JPF524492 JZB524466:JZB524492 KIX524466:KIX524492 KST524466:KST524492 LCP524466:LCP524492 LML524466:LML524492 LWH524466:LWH524492 MGD524466:MGD524492 MPZ524466:MPZ524492 MZV524466:MZV524492 NJR524466:NJR524492 NTN524466:NTN524492 ODJ524466:ODJ524492 ONF524466:ONF524492 OXB524466:OXB524492 PGX524466:PGX524492 PQT524466:PQT524492 QAP524466:QAP524492 QKL524466:QKL524492 QUH524466:QUH524492 RED524466:RED524492 RNZ524466:RNZ524492 RXV524466:RXV524492 SHR524466:SHR524492 SRN524466:SRN524492 TBJ524466:TBJ524492 TLF524466:TLF524492 TVB524466:TVB524492 UEX524466:UEX524492 UOT524466:UOT524492 UYP524466:UYP524492 VIL524466:VIL524492 VSH524466:VSH524492 WCD524466:WCD524492 WLZ524466:WLZ524492 WVV524466:WVV524492 N590002:N590028 JJ590002:JJ590028 TF590002:TF590028 ADB590002:ADB590028 AMX590002:AMX590028 AWT590002:AWT590028 BGP590002:BGP590028 BQL590002:BQL590028 CAH590002:CAH590028 CKD590002:CKD590028 CTZ590002:CTZ590028 DDV590002:DDV590028 DNR590002:DNR590028 DXN590002:DXN590028 EHJ590002:EHJ590028 ERF590002:ERF590028 FBB590002:FBB590028 FKX590002:FKX590028 FUT590002:FUT590028 GEP590002:GEP590028 GOL590002:GOL590028 GYH590002:GYH590028 HID590002:HID590028 HRZ590002:HRZ590028 IBV590002:IBV590028 ILR590002:ILR590028 IVN590002:IVN590028 JFJ590002:JFJ590028 JPF590002:JPF590028 JZB590002:JZB590028 KIX590002:KIX590028 KST590002:KST590028 LCP590002:LCP590028 LML590002:LML590028 LWH590002:LWH590028 MGD590002:MGD590028 MPZ590002:MPZ590028 MZV590002:MZV590028 NJR590002:NJR590028 NTN590002:NTN590028 ODJ590002:ODJ590028 ONF590002:ONF590028 OXB590002:OXB590028 PGX590002:PGX590028 PQT590002:PQT590028 QAP590002:QAP590028 QKL590002:QKL590028 QUH590002:QUH590028 RED590002:RED590028 RNZ590002:RNZ590028 RXV590002:RXV590028 SHR590002:SHR590028 SRN590002:SRN590028 TBJ590002:TBJ590028 TLF590002:TLF590028 TVB590002:TVB590028 UEX590002:UEX590028 UOT590002:UOT590028 UYP590002:UYP590028 VIL590002:VIL590028 VSH590002:VSH590028 WCD590002:WCD590028 WLZ590002:WLZ590028 WVV590002:WVV590028 N655538:N655564 JJ655538:JJ655564 TF655538:TF655564 ADB655538:ADB655564 AMX655538:AMX655564 AWT655538:AWT655564 BGP655538:BGP655564 BQL655538:BQL655564 CAH655538:CAH655564 CKD655538:CKD655564 CTZ655538:CTZ655564 DDV655538:DDV655564 DNR655538:DNR655564 DXN655538:DXN655564 EHJ655538:EHJ655564 ERF655538:ERF655564 FBB655538:FBB655564 FKX655538:FKX655564 FUT655538:FUT655564 GEP655538:GEP655564 GOL655538:GOL655564 GYH655538:GYH655564 HID655538:HID655564 HRZ655538:HRZ655564 IBV655538:IBV655564 ILR655538:ILR655564 IVN655538:IVN655564 JFJ655538:JFJ655564 JPF655538:JPF655564 JZB655538:JZB655564 KIX655538:KIX655564 KST655538:KST655564 LCP655538:LCP655564 LML655538:LML655564 LWH655538:LWH655564 MGD655538:MGD655564 MPZ655538:MPZ655564 MZV655538:MZV655564 NJR655538:NJR655564 NTN655538:NTN655564 ODJ655538:ODJ655564 ONF655538:ONF655564 OXB655538:OXB655564 PGX655538:PGX655564 PQT655538:PQT655564 QAP655538:QAP655564 QKL655538:QKL655564 QUH655538:QUH655564 RED655538:RED655564 RNZ655538:RNZ655564 RXV655538:RXV655564 SHR655538:SHR655564 SRN655538:SRN655564 TBJ655538:TBJ655564 TLF655538:TLF655564 TVB655538:TVB655564 UEX655538:UEX655564 UOT655538:UOT655564 UYP655538:UYP655564 VIL655538:VIL655564 VSH655538:VSH655564 WCD655538:WCD655564 WLZ655538:WLZ655564 WVV655538:WVV655564 N721074:N721100 JJ721074:JJ721100 TF721074:TF721100 ADB721074:ADB721100 AMX721074:AMX721100 AWT721074:AWT721100 BGP721074:BGP721100 BQL721074:BQL721100 CAH721074:CAH721100 CKD721074:CKD721100 CTZ721074:CTZ721100 DDV721074:DDV721100 DNR721074:DNR721100 DXN721074:DXN721100 EHJ721074:EHJ721100 ERF721074:ERF721100 FBB721074:FBB721100 FKX721074:FKX721100 FUT721074:FUT721100 GEP721074:GEP721100 GOL721074:GOL721100 GYH721074:GYH721100 HID721074:HID721100 HRZ721074:HRZ721100 IBV721074:IBV721100 ILR721074:ILR721100 IVN721074:IVN721100 JFJ721074:JFJ721100 JPF721074:JPF721100 JZB721074:JZB721100 KIX721074:KIX721100 KST721074:KST721100 LCP721074:LCP721100 LML721074:LML721100 LWH721074:LWH721100 MGD721074:MGD721100 MPZ721074:MPZ721100 MZV721074:MZV721100 NJR721074:NJR721100 NTN721074:NTN721100 ODJ721074:ODJ721100 ONF721074:ONF721100 OXB721074:OXB721100 PGX721074:PGX721100 PQT721074:PQT721100 QAP721074:QAP721100 QKL721074:QKL721100 QUH721074:QUH721100 RED721074:RED721100 RNZ721074:RNZ721100 RXV721074:RXV721100 SHR721074:SHR721100 SRN721074:SRN721100 TBJ721074:TBJ721100 TLF721074:TLF721100 TVB721074:TVB721100 UEX721074:UEX721100 UOT721074:UOT721100 UYP721074:UYP721100 VIL721074:VIL721100 VSH721074:VSH721100 WCD721074:WCD721100 WLZ721074:WLZ721100 WVV721074:WVV721100 N786610:N786636 JJ786610:JJ786636 TF786610:TF786636 ADB786610:ADB786636 AMX786610:AMX786636 AWT786610:AWT786636 BGP786610:BGP786636 BQL786610:BQL786636 CAH786610:CAH786636 CKD786610:CKD786636 CTZ786610:CTZ786636 DDV786610:DDV786636 DNR786610:DNR786636 DXN786610:DXN786636 EHJ786610:EHJ786636 ERF786610:ERF786636 FBB786610:FBB786636 FKX786610:FKX786636 FUT786610:FUT786636 GEP786610:GEP786636 GOL786610:GOL786636 GYH786610:GYH786636 HID786610:HID786636 HRZ786610:HRZ786636 IBV786610:IBV786636 ILR786610:ILR786636 IVN786610:IVN786636 JFJ786610:JFJ786636 JPF786610:JPF786636 JZB786610:JZB786636 KIX786610:KIX786636 KST786610:KST786636 LCP786610:LCP786636 LML786610:LML786636 LWH786610:LWH786636 MGD786610:MGD786636 MPZ786610:MPZ786636 MZV786610:MZV786636 NJR786610:NJR786636 NTN786610:NTN786636 ODJ786610:ODJ786636 ONF786610:ONF786636 OXB786610:OXB786636 PGX786610:PGX786636 PQT786610:PQT786636 QAP786610:QAP786636 QKL786610:QKL786636 QUH786610:QUH786636 RED786610:RED786636 RNZ786610:RNZ786636 RXV786610:RXV786636 SHR786610:SHR786636 SRN786610:SRN786636 TBJ786610:TBJ786636 TLF786610:TLF786636 TVB786610:TVB786636 UEX786610:UEX786636 UOT786610:UOT786636 UYP786610:UYP786636 VIL786610:VIL786636 VSH786610:VSH786636 WCD786610:WCD786636 WLZ786610:WLZ786636 WVV786610:WVV786636 N852146:N852172 JJ852146:JJ852172 TF852146:TF852172 ADB852146:ADB852172 AMX852146:AMX852172 AWT852146:AWT852172 BGP852146:BGP852172 BQL852146:BQL852172 CAH852146:CAH852172 CKD852146:CKD852172 CTZ852146:CTZ852172 DDV852146:DDV852172 DNR852146:DNR852172 DXN852146:DXN852172 EHJ852146:EHJ852172 ERF852146:ERF852172 FBB852146:FBB852172 FKX852146:FKX852172 FUT852146:FUT852172 GEP852146:GEP852172 GOL852146:GOL852172 GYH852146:GYH852172 HID852146:HID852172 HRZ852146:HRZ852172 IBV852146:IBV852172 ILR852146:ILR852172 IVN852146:IVN852172 JFJ852146:JFJ852172 JPF852146:JPF852172 JZB852146:JZB852172 KIX852146:KIX852172 KST852146:KST852172 LCP852146:LCP852172 LML852146:LML852172 LWH852146:LWH852172 MGD852146:MGD852172 MPZ852146:MPZ852172 MZV852146:MZV852172 NJR852146:NJR852172 NTN852146:NTN852172 ODJ852146:ODJ852172 ONF852146:ONF852172 OXB852146:OXB852172 PGX852146:PGX852172 PQT852146:PQT852172 QAP852146:QAP852172 QKL852146:QKL852172 QUH852146:QUH852172 RED852146:RED852172 RNZ852146:RNZ852172 RXV852146:RXV852172 SHR852146:SHR852172 SRN852146:SRN852172 TBJ852146:TBJ852172 TLF852146:TLF852172 TVB852146:TVB852172 UEX852146:UEX852172 UOT852146:UOT852172 UYP852146:UYP852172 VIL852146:VIL852172 VSH852146:VSH852172 WCD852146:WCD852172 WLZ852146:WLZ852172 WVV852146:WVV852172 N917682:N917708 JJ917682:JJ917708 TF917682:TF917708 ADB917682:ADB917708 AMX917682:AMX917708 AWT917682:AWT917708 BGP917682:BGP917708 BQL917682:BQL917708 CAH917682:CAH917708 CKD917682:CKD917708 CTZ917682:CTZ917708 DDV917682:DDV917708 DNR917682:DNR917708 DXN917682:DXN917708 EHJ917682:EHJ917708 ERF917682:ERF917708 FBB917682:FBB917708 FKX917682:FKX917708 FUT917682:FUT917708 GEP917682:GEP917708 GOL917682:GOL917708 GYH917682:GYH917708 HID917682:HID917708 HRZ917682:HRZ917708 IBV917682:IBV917708 ILR917682:ILR917708 IVN917682:IVN917708 JFJ917682:JFJ917708 JPF917682:JPF917708 JZB917682:JZB917708 KIX917682:KIX917708 KST917682:KST917708 LCP917682:LCP917708 LML917682:LML917708 LWH917682:LWH917708 MGD917682:MGD917708 MPZ917682:MPZ917708 MZV917682:MZV917708 NJR917682:NJR917708 NTN917682:NTN917708 ODJ917682:ODJ917708 ONF917682:ONF917708 OXB917682:OXB917708 PGX917682:PGX917708 PQT917682:PQT917708 QAP917682:QAP917708 QKL917682:QKL917708 QUH917682:QUH917708 RED917682:RED917708 RNZ917682:RNZ917708 RXV917682:RXV917708 SHR917682:SHR917708 SRN917682:SRN917708 TBJ917682:TBJ917708 TLF917682:TLF917708 TVB917682:TVB917708 UEX917682:UEX917708 UOT917682:UOT917708 UYP917682:UYP917708 VIL917682:VIL917708 VSH917682:VSH917708 WCD917682:WCD917708 WLZ917682:WLZ917708 WVV917682:WVV917708 N983218:N983244 JJ983218:JJ983244 TF983218:TF983244 ADB983218:ADB983244 AMX983218:AMX983244 AWT983218:AWT983244 BGP983218:BGP983244 BQL983218:BQL983244 CAH983218:CAH983244 CKD983218:CKD983244 CTZ983218:CTZ983244 DDV983218:DDV983244 DNR983218:DNR983244 DXN983218:DXN983244 EHJ983218:EHJ983244 ERF983218:ERF983244 FBB983218:FBB983244 FKX983218:FKX983244 FUT983218:FUT983244 GEP983218:GEP983244 GOL983218:GOL983244 GYH983218:GYH983244 HID983218:HID983244 HRZ983218:HRZ983244 IBV983218:IBV983244 ILR983218:ILR983244 IVN983218:IVN983244 JFJ983218:JFJ983244 JPF983218:JPF983244 JZB983218:JZB983244 KIX983218:KIX983244 KST983218:KST983244 LCP983218:LCP983244 LML983218:LML983244 LWH983218:LWH983244 MGD983218:MGD983244 MPZ983218:MPZ983244 MZV983218:MZV983244 NJR983218:NJR983244 NTN983218:NTN983244 ODJ983218:ODJ983244 ONF983218:ONF983244 OXB983218:OXB983244 PGX983218:PGX983244 PQT983218:PQT983244 QAP983218:QAP983244 QKL983218:QKL983244 QUH983218:QUH983244 RED983218:RED983244 RNZ983218:RNZ983244 RXV983218:RXV983244 SHR983218:SHR983244 SRN983218:SRN983244 TBJ983218:TBJ983244 TLF983218:TLF983244 TVB983218:TVB983244 UEX983218:UEX983244 UOT983218:UOT983244 UYP983218:UYP983244 VIL983218:VIL983244 VSH983218:VSH983244 WCD983218:WCD983244 WLZ983218:WLZ983244 WVV983218:WVV983244"/>
  </dataValidations>
  <hyperlinks>
    <hyperlink ref="A1" location="Index!A1" display="Index Sheet"/>
  </hyperlinks>
  <printOptions horizontalCentered="1"/>
  <pageMargins left="0.19685039370078741" right="0.19685039370078741" top="0.19685039370078741" bottom="0.19685039370078741" header="0.19685039370078741" footer="0.19685039370078741"/>
  <pageSetup paperSize="9" scale="72" orientation="landscape" blackAndWhite="1" r:id="rId1"/>
  <extLst>
    <ext xmlns:x14="http://schemas.microsoft.com/office/spreadsheetml/2009/9/main" uri="{CCE6A557-97BC-4b89-ADB6-D9C93CAAB3DF}">
      <x14:dataValidations xmlns:xm="http://schemas.microsoft.com/office/excel/2006/main" count="2">
        <x14:dataValidation type="decimal" allowBlank="1" showInputMessage="1" showErrorMessage="1" error="Enter in number format only">
          <x14:formula1>
            <xm:f>0</xm:f>
          </x14:formula1>
          <x14:formula2>
            <xm:f>100000000000000000</xm:f>
          </x14:formula2>
          <xm:sqref>M56 JA8:JA33 SW8:SW33 ACS8:ACS33 AMO8:AMO33 AWK8:AWK33 BGG8:BGG33 BQC8:BQC33 BZY8:BZY33 CJU8:CJU33 CTQ8:CTQ33 DDM8:DDM33 DNI8:DNI33 DXE8:DXE33 EHA8:EHA33 EQW8:EQW33 FAS8:FAS33 FKO8:FKO33 FUK8:FUK33 GEG8:GEG33 GOC8:GOC33 GXY8:GXY33 HHU8:HHU33 HRQ8:HRQ33 IBM8:IBM33 ILI8:ILI33 IVE8:IVE33 JFA8:JFA33 JOW8:JOW33 JYS8:JYS33 KIO8:KIO33 KSK8:KSK33 LCG8:LCG33 LMC8:LMC33 LVY8:LVY33 MFU8:MFU33 MPQ8:MPQ33 MZM8:MZM33 NJI8:NJI33 NTE8:NTE33 ODA8:ODA33 OMW8:OMW33 OWS8:OWS33 PGO8:PGO33 PQK8:PQK33 QAG8:QAG33 QKC8:QKC33 QTY8:QTY33 RDU8:RDU33 RNQ8:RNQ33 RXM8:RXM33 SHI8:SHI33 SRE8:SRE33 TBA8:TBA33 TKW8:TKW33 TUS8:TUS33 UEO8:UEO33 UOK8:UOK33 UYG8:UYG33 VIC8:VIC33 VRY8:VRY33 WBU8:WBU33 WLQ8:WLQ33 WVM8:WVM33 E65544:E65569 JA65544:JA65569 SW65544:SW65569 ACS65544:ACS65569 AMO65544:AMO65569 AWK65544:AWK65569 BGG65544:BGG65569 BQC65544:BQC65569 BZY65544:BZY65569 CJU65544:CJU65569 CTQ65544:CTQ65569 DDM65544:DDM65569 DNI65544:DNI65569 DXE65544:DXE65569 EHA65544:EHA65569 EQW65544:EQW65569 FAS65544:FAS65569 FKO65544:FKO65569 FUK65544:FUK65569 GEG65544:GEG65569 GOC65544:GOC65569 GXY65544:GXY65569 HHU65544:HHU65569 HRQ65544:HRQ65569 IBM65544:IBM65569 ILI65544:ILI65569 IVE65544:IVE65569 JFA65544:JFA65569 JOW65544:JOW65569 JYS65544:JYS65569 KIO65544:KIO65569 KSK65544:KSK65569 LCG65544:LCG65569 LMC65544:LMC65569 LVY65544:LVY65569 MFU65544:MFU65569 MPQ65544:MPQ65569 MZM65544:MZM65569 NJI65544:NJI65569 NTE65544:NTE65569 ODA65544:ODA65569 OMW65544:OMW65569 OWS65544:OWS65569 PGO65544:PGO65569 PQK65544:PQK65569 QAG65544:QAG65569 QKC65544:QKC65569 QTY65544:QTY65569 RDU65544:RDU65569 RNQ65544:RNQ65569 RXM65544:RXM65569 SHI65544:SHI65569 SRE65544:SRE65569 TBA65544:TBA65569 TKW65544:TKW65569 TUS65544:TUS65569 UEO65544:UEO65569 UOK65544:UOK65569 UYG65544:UYG65569 VIC65544:VIC65569 VRY65544:VRY65569 WBU65544:WBU65569 WLQ65544:WLQ65569 WVM65544:WVM65569 E131080:E131105 JA131080:JA131105 SW131080:SW131105 ACS131080:ACS131105 AMO131080:AMO131105 AWK131080:AWK131105 BGG131080:BGG131105 BQC131080:BQC131105 BZY131080:BZY131105 CJU131080:CJU131105 CTQ131080:CTQ131105 DDM131080:DDM131105 DNI131080:DNI131105 DXE131080:DXE131105 EHA131080:EHA131105 EQW131080:EQW131105 FAS131080:FAS131105 FKO131080:FKO131105 FUK131080:FUK131105 GEG131080:GEG131105 GOC131080:GOC131105 GXY131080:GXY131105 HHU131080:HHU131105 HRQ131080:HRQ131105 IBM131080:IBM131105 ILI131080:ILI131105 IVE131080:IVE131105 JFA131080:JFA131105 JOW131080:JOW131105 JYS131080:JYS131105 KIO131080:KIO131105 KSK131080:KSK131105 LCG131080:LCG131105 LMC131080:LMC131105 LVY131080:LVY131105 MFU131080:MFU131105 MPQ131080:MPQ131105 MZM131080:MZM131105 NJI131080:NJI131105 NTE131080:NTE131105 ODA131080:ODA131105 OMW131080:OMW131105 OWS131080:OWS131105 PGO131080:PGO131105 PQK131080:PQK131105 QAG131080:QAG131105 QKC131080:QKC131105 QTY131080:QTY131105 RDU131080:RDU131105 RNQ131080:RNQ131105 RXM131080:RXM131105 SHI131080:SHI131105 SRE131080:SRE131105 TBA131080:TBA131105 TKW131080:TKW131105 TUS131080:TUS131105 UEO131080:UEO131105 UOK131080:UOK131105 UYG131080:UYG131105 VIC131080:VIC131105 VRY131080:VRY131105 WBU131080:WBU131105 WLQ131080:WLQ131105 WVM131080:WVM131105 E196616:E196641 JA196616:JA196641 SW196616:SW196641 ACS196616:ACS196641 AMO196616:AMO196641 AWK196616:AWK196641 BGG196616:BGG196641 BQC196616:BQC196641 BZY196616:BZY196641 CJU196616:CJU196641 CTQ196616:CTQ196641 DDM196616:DDM196641 DNI196616:DNI196641 DXE196616:DXE196641 EHA196616:EHA196641 EQW196616:EQW196641 FAS196616:FAS196641 FKO196616:FKO196641 FUK196616:FUK196641 GEG196616:GEG196641 GOC196616:GOC196641 GXY196616:GXY196641 HHU196616:HHU196641 HRQ196616:HRQ196641 IBM196616:IBM196641 ILI196616:ILI196641 IVE196616:IVE196641 JFA196616:JFA196641 JOW196616:JOW196641 JYS196616:JYS196641 KIO196616:KIO196641 KSK196616:KSK196641 LCG196616:LCG196641 LMC196616:LMC196641 LVY196616:LVY196641 MFU196616:MFU196641 MPQ196616:MPQ196641 MZM196616:MZM196641 NJI196616:NJI196641 NTE196616:NTE196641 ODA196616:ODA196641 OMW196616:OMW196641 OWS196616:OWS196641 PGO196616:PGO196641 PQK196616:PQK196641 QAG196616:QAG196641 QKC196616:QKC196641 QTY196616:QTY196641 RDU196616:RDU196641 RNQ196616:RNQ196641 RXM196616:RXM196641 SHI196616:SHI196641 SRE196616:SRE196641 TBA196616:TBA196641 TKW196616:TKW196641 TUS196616:TUS196641 UEO196616:UEO196641 UOK196616:UOK196641 UYG196616:UYG196641 VIC196616:VIC196641 VRY196616:VRY196641 WBU196616:WBU196641 WLQ196616:WLQ196641 WVM196616:WVM196641 E262152:E262177 JA262152:JA262177 SW262152:SW262177 ACS262152:ACS262177 AMO262152:AMO262177 AWK262152:AWK262177 BGG262152:BGG262177 BQC262152:BQC262177 BZY262152:BZY262177 CJU262152:CJU262177 CTQ262152:CTQ262177 DDM262152:DDM262177 DNI262152:DNI262177 DXE262152:DXE262177 EHA262152:EHA262177 EQW262152:EQW262177 FAS262152:FAS262177 FKO262152:FKO262177 FUK262152:FUK262177 GEG262152:GEG262177 GOC262152:GOC262177 GXY262152:GXY262177 HHU262152:HHU262177 HRQ262152:HRQ262177 IBM262152:IBM262177 ILI262152:ILI262177 IVE262152:IVE262177 JFA262152:JFA262177 JOW262152:JOW262177 JYS262152:JYS262177 KIO262152:KIO262177 KSK262152:KSK262177 LCG262152:LCG262177 LMC262152:LMC262177 LVY262152:LVY262177 MFU262152:MFU262177 MPQ262152:MPQ262177 MZM262152:MZM262177 NJI262152:NJI262177 NTE262152:NTE262177 ODA262152:ODA262177 OMW262152:OMW262177 OWS262152:OWS262177 PGO262152:PGO262177 PQK262152:PQK262177 QAG262152:QAG262177 QKC262152:QKC262177 QTY262152:QTY262177 RDU262152:RDU262177 RNQ262152:RNQ262177 RXM262152:RXM262177 SHI262152:SHI262177 SRE262152:SRE262177 TBA262152:TBA262177 TKW262152:TKW262177 TUS262152:TUS262177 UEO262152:UEO262177 UOK262152:UOK262177 UYG262152:UYG262177 VIC262152:VIC262177 VRY262152:VRY262177 WBU262152:WBU262177 WLQ262152:WLQ262177 WVM262152:WVM262177 E327688:E327713 JA327688:JA327713 SW327688:SW327713 ACS327688:ACS327713 AMO327688:AMO327713 AWK327688:AWK327713 BGG327688:BGG327713 BQC327688:BQC327713 BZY327688:BZY327713 CJU327688:CJU327713 CTQ327688:CTQ327713 DDM327688:DDM327713 DNI327688:DNI327713 DXE327688:DXE327713 EHA327688:EHA327713 EQW327688:EQW327713 FAS327688:FAS327713 FKO327688:FKO327713 FUK327688:FUK327713 GEG327688:GEG327713 GOC327688:GOC327713 GXY327688:GXY327713 HHU327688:HHU327713 HRQ327688:HRQ327713 IBM327688:IBM327713 ILI327688:ILI327713 IVE327688:IVE327713 JFA327688:JFA327713 JOW327688:JOW327713 JYS327688:JYS327713 KIO327688:KIO327713 KSK327688:KSK327713 LCG327688:LCG327713 LMC327688:LMC327713 LVY327688:LVY327713 MFU327688:MFU327713 MPQ327688:MPQ327713 MZM327688:MZM327713 NJI327688:NJI327713 NTE327688:NTE327713 ODA327688:ODA327713 OMW327688:OMW327713 OWS327688:OWS327713 PGO327688:PGO327713 PQK327688:PQK327713 QAG327688:QAG327713 QKC327688:QKC327713 QTY327688:QTY327713 RDU327688:RDU327713 RNQ327688:RNQ327713 RXM327688:RXM327713 SHI327688:SHI327713 SRE327688:SRE327713 TBA327688:TBA327713 TKW327688:TKW327713 TUS327688:TUS327713 UEO327688:UEO327713 UOK327688:UOK327713 UYG327688:UYG327713 VIC327688:VIC327713 VRY327688:VRY327713 WBU327688:WBU327713 WLQ327688:WLQ327713 WVM327688:WVM327713 E393224:E393249 JA393224:JA393249 SW393224:SW393249 ACS393224:ACS393249 AMO393224:AMO393249 AWK393224:AWK393249 BGG393224:BGG393249 BQC393224:BQC393249 BZY393224:BZY393249 CJU393224:CJU393249 CTQ393224:CTQ393249 DDM393224:DDM393249 DNI393224:DNI393249 DXE393224:DXE393249 EHA393224:EHA393249 EQW393224:EQW393249 FAS393224:FAS393249 FKO393224:FKO393249 FUK393224:FUK393249 GEG393224:GEG393249 GOC393224:GOC393249 GXY393224:GXY393249 HHU393224:HHU393249 HRQ393224:HRQ393249 IBM393224:IBM393249 ILI393224:ILI393249 IVE393224:IVE393249 JFA393224:JFA393249 JOW393224:JOW393249 JYS393224:JYS393249 KIO393224:KIO393249 KSK393224:KSK393249 LCG393224:LCG393249 LMC393224:LMC393249 LVY393224:LVY393249 MFU393224:MFU393249 MPQ393224:MPQ393249 MZM393224:MZM393249 NJI393224:NJI393249 NTE393224:NTE393249 ODA393224:ODA393249 OMW393224:OMW393249 OWS393224:OWS393249 PGO393224:PGO393249 PQK393224:PQK393249 QAG393224:QAG393249 QKC393224:QKC393249 QTY393224:QTY393249 RDU393224:RDU393249 RNQ393224:RNQ393249 RXM393224:RXM393249 SHI393224:SHI393249 SRE393224:SRE393249 TBA393224:TBA393249 TKW393224:TKW393249 TUS393224:TUS393249 UEO393224:UEO393249 UOK393224:UOK393249 UYG393224:UYG393249 VIC393224:VIC393249 VRY393224:VRY393249 WBU393224:WBU393249 WLQ393224:WLQ393249 WVM393224:WVM393249 E458760:E458785 JA458760:JA458785 SW458760:SW458785 ACS458760:ACS458785 AMO458760:AMO458785 AWK458760:AWK458785 BGG458760:BGG458785 BQC458760:BQC458785 BZY458760:BZY458785 CJU458760:CJU458785 CTQ458760:CTQ458785 DDM458760:DDM458785 DNI458760:DNI458785 DXE458760:DXE458785 EHA458760:EHA458785 EQW458760:EQW458785 FAS458760:FAS458785 FKO458760:FKO458785 FUK458760:FUK458785 GEG458760:GEG458785 GOC458760:GOC458785 GXY458760:GXY458785 HHU458760:HHU458785 HRQ458760:HRQ458785 IBM458760:IBM458785 ILI458760:ILI458785 IVE458760:IVE458785 JFA458760:JFA458785 JOW458760:JOW458785 JYS458760:JYS458785 KIO458760:KIO458785 KSK458760:KSK458785 LCG458760:LCG458785 LMC458760:LMC458785 LVY458760:LVY458785 MFU458760:MFU458785 MPQ458760:MPQ458785 MZM458760:MZM458785 NJI458760:NJI458785 NTE458760:NTE458785 ODA458760:ODA458785 OMW458760:OMW458785 OWS458760:OWS458785 PGO458760:PGO458785 PQK458760:PQK458785 QAG458760:QAG458785 QKC458760:QKC458785 QTY458760:QTY458785 RDU458760:RDU458785 RNQ458760:RNQ458785 RXM458760:RXM458785 SHI458760:SHI458785 SRE458760:SRE458785 TBA458760:TBA458785 TKW458760:TKW458785 TUS458760:TUS458785 UEO458760:UEO458785 UOK458760:UOK458785 UYG458760:UYG458785 VIC458760:VIC458785 VRY458760:VRY458785 WBU458760:WBU458785 WLQ458760:WLQ458785 WVM458760:WVM458785 E524296:E524321 JA524296:JA524321 SW524296:SW524321 ACS524296:ACS524321 AMO524296:AMO524321 AWK524296:AWK524321 BGG524296:BGG524321 BQC524296:BQC524321 BZY524296:BZY524321 CJU524296:CJU524321 CTQ524296:CTQ524321 DDM524296:DDM524321 DNI524296:DNI524321 DXE524296:DXE524321 EHA524296:EHA524321 EQW524296:EQW524321 FAS524296:FAS524321 FKO524296:FKO524321 FUK524296:FUK524321 GEG524296:GEG524321 GOC524296:GOC524321 GXY524296:GXY524321 HHU524296:HHU524321 HRQ524296:HRQ524321 IBM524296:IBM524321 ILI524296:ILI524321 IVE524296:IVE524321 JFA524296:JFA524321 JOW524296:JOW524321 JYS524296:JYS524321 KIO524296:KIO524321 KSK524296:KSK524321 LCG524296:LCG524321 LMC524296:LMC524321 LVY524296:LVY524321 MFU524296:MFU524321 MPQ524296:MPQ524321 MZM524296:MZM524321 NJI524296:NJI524321 NTE524296:NTE524321 ODA524296:ODA524321 OMW524296:OMW524321 OWS524296:OWS524321 PGO524296:PGO524321 PQK524296:PQK524321 QAG524296:QAG524321 QKC524296:QKC524321 QTY524296:QTY524321 RDU524296:RDU524321 RNQ524296:RNQ524321 RXM524296:RXM524321 SHI524296:SHI524321 SRE524296:SRE524321 TBA524296:TBA524321 TKW524296:TKW524321 TUS524296:TUS524321 UEO524296:UEO524321 UOK524296:UOK524321 UYG524296:UYG524321 VIC524296:VIC524321 VRY524296:VRY524321 WBU524296:WBU524321 WLQ524296:WLQ524321 WVM524296:WVM524321 E589832:E589857 JA589832:JA589857 SW589832:SW589857 ACS589832:ACS589857 AMO589832:AMO589857 AWK589832:AWK589857 BGG589832:BGG589857 BQC589832:BQC589857 BZY589832:BZY589857 CJU589832:CJU589857 CTQ589832:CTQ589857 DDM589832:DDM589857 DNI589832:DNI589857 DXE589832:DXE589857 EHA589832:EHA589857 EQW589832:EQW589857 FAS589832:FAS589857 FKO589832:FKO589857 FUK589832:FUK589857 GEG589832:GEG589857 GOC589832:GOC589857 GXY589832:GXY589857 HHU589832:HHU589857 HRQ589832:HRQ589857 IBM589832:IBM589857 ILI589832:ILI589857 IVE589832:IVE589857 JFA589832:JFA589857 JOW589832:JOW589857 JYS589832:JYS589857 KIO589832:KIO589857 KSK589832:KSK589857 LCG589832:LCG589857 LMC589832:LMC589857 LVY589832:LVY589857 MFU589832:MFU589857 MPQ589832:MPQ589857 MZM589832:MZM589857 NJI589832:NJI589857 NTE589832:NTE589857 ODA589832:ODA589857 OMW589832:OMW589857 OWS589832:OWS589857 PGO589832:PGO589857 PQK589832:PQK589857 QAG589832:QAG589857 QKC589832:QKC589857 QTY589832:QTY589857 RDU589832:RDU589857 RNQ589832:RNQ589857 RXM589832:RXM589857 SHI589832:SHI589857 SRE589832:SRE589857 TBA589832:TBA589857 TKW589832:TKW589857 TUS589832:TUS589857 UEO589832:UEO589857 UOK589832:UOK589857 UYG589832:UYG589857 VIC589832:VIC589857 VRY589832:VRY589857 WBU589832:WBU589857 WLQ589832:WLQ589857 WVM589832:WVM589857 E655368:E655393 JA655368:JA655393 SW655368:SW655393 ACS655368:ACS655393 AMO655368:AMO655393 AWK655368:AWK655393 BGG655368:BGG655393 BQC655368:BQC655393 BZY655368:BZY655393 CJU655368:CJU655393 CTQ655368:CTQ655393 DDM655368:DDM655393 DNI655368:DNI655393 DXE655368:DXE655393 EHA655368:EHA655393 EQW655368:EQW655393 FAS655368:FAS655393 FKO655368:FKO655393 FUK655368:FUK655393 GEG655368:GEG655393 GOC655368:GOC655393 GXY655368:GXY655393 HHU655368:HHU655393 HRQ655368:HRQ655393 IBM655368:IBM655393 ILI655368:ILI655393 IVE655368:IVE655393 JFA655368:JFA655393 JOW655368:JOW655393 JYS655368:JYS655393 KIO655368:KIO655393 KSK655368:KSK655393 LCG655368:LCG655393 LMC655368:LMC655393 LVY655368:LVY655393 MFU655368:MFU655393 MPQ655368:MPQ655393 MZM655368:MZM655393 NJI655368:NJI655393 NTE655368:NTE655393 ODA655368:ODA655393 OMW655368:OMW655393 OWS655368:OWS655393 PGO655368:PGO655393 PQK655368:PQK655393 QAG655368:QAG655393 QKC655368:QKC655393 QTY655368:QTY655393 RDU655368:RDU655393 RNQ655368:RNQ655393 RXM655368:RXM655393 SHI655368:SHI655393 SRE655368:SRE655393 TBA655368:TBA655393 TKW655368:TKW655393 TUS655368:TUS655393 UEO655368:UEO655393 UOK655368:UOK655393 UYG655368:UYG655393 VIC655368:VIC655393 VRY655368:VRY655393 WBU655368:WBU655393 WLQ655368:WLQ655393 WVM655368:WVM655393 E720904:E720929 JA720904:JA720929 SW720904:SW720929 ACS720904:ACS720929 AMO720904:AMO720929 AWK720904:AWK720929 BGG720904:BGG720929 BQC720904:BQC720929 BZY720904:BZY720929 CJU720904:CJU720929 CTQ720904:CTQ720929 DDM720904:DDM720929 DNI720904:DNI720929 DXE720904:DXE720929 EHA720904:EHA720929 EQW720904:EQW720929 FAS720904:FAS720929 FKO720904:FKO720929 FUK720904:FUK720929 GEG720904:GEG720929 GOC720904:GOC720929 GXY720904:GXY720929 HHU720904:HHU720929 HRQ720904:HRQ720929 IBM720904:IBM720929 ILI720904:ILI720929 IVE720904:IVE720929 JFA720904:JFA720929 JOW720904:JOW720929 JYS720904:JYS720929 KIO720904:KIO720929 KSK720904:KSK720929 LCG720904:LCG720929 LMC720904:LMC720929 LVY720904:LVY720929 MFU720904:MFU720929 MPQ720904:MPQ720929 MZM720904:MZM720929 NJI720904:NJI720929 NTE720904:NTE720929 ODA720904:ODA720929 OMW720904:OMW720929 OWS720904:OWS720929 PGO720904:PGO720929 PQK720904:PQK720929 QAG720904:QAG720929 QKC720904:QKC720929 QTY720904:QTY720929 RDU720904:RDU720929 RNQ720904:RNQ720929 RXM720904:RXM720929 SHI720904:SHI720929 SRE720904:SRE720929 TBA720904:TBA720929 TKW720904:TKW720929 TUS720904:TUS720929 UEO720904:UEO720929 UOK720904:UOK720929 UYG720904:UYG720929 VIC720904:VIC720929 VRY720904:VRY720929 WBU720904:WBU720929 WLQ720904:WLQ720929 WVM720904:WVM720929 E786440:E786465 JA786440:JA786465 SW786440:SW786465 ACS786440:ACS786465 AMO786440:AMO786465 AWK786440:AWK786465 BGG786440:BGG786465 BQC786440:BQC786465 BZY786440:BZY786465 CJU786440:CJU786465 CTQ786440:CTQ786465 DDM786440:DDM786465 DNI786440:DNI786465 DXE786440:DXE786465 EHA786440:EHA786465 EQW786440:EQW786465 FAS786440:FAS786465 FKO786440:FKO786465 FUK786440:FUK786465 GEG786440:GEG786465 GOC786440:GOC786465 GXY786440:GXY786465 HHU786440:HHU786465 HRQ786440:HRQ786465 IBM786440:IBM786465 ILI786440:ILI786465 IVE786440:IVE786465 JFA786440:JFA786465 JOW786440:JOW786465 JYS786440:JYS786465 KIO786440:KIO786465 KSK786440:KSK786465 LCG786440:LCG786465 LMC786440:LMC786465 LVY786440:LVY786465 MFU786440:MFU786465 MPQ786440:MPQ786465 MZM786440:MZM786465 NJI786440:NJI786465 NTE786440:NTE786465 ODA786440:ODA786465 OMW786440:OMW786465 OWS786440:OWS786465 PGO786440:PGO786465 PQK786440:PQK786465 QAG786440:QAG786465 QKC786440:QKC786465 QTY786440:QTY786465 RDU786440:RDU786465 RNQ786440:RNQ786465 RXM786440:RXM786465 SHI786440:SHI786465 SRE786440:SRE786465 TBA786440:TBA786465 TKW786440:TKW786465 TUS786440:TUS786465 UEO786440:UEO786465 UOK786440:UOK786465 UYG786440:UYG786465 VIC786440:VIC786465 VRY786440:VRY786465 WBU786440:WBU786465 WLQ786440:WLQ786465 WVM786440:WVM786465 E851976:E852001 JA851976:JA852001 SW851976:SW852001 ACS851976:ACS852001 AMO851976:AMO852001 AWK851976:AWK852001 BGG851976:BGG852001 BQC851976:BQC852001 BZY851976:BZY852001 CJU851976:CJU852001 CTQ851976:CTQ852001 DDM851976:DDM852001 DNI851976:DNI852001 DXE851976:DXE852001 EHA851976:EHA852001 EQW851976:EQW852001 FAS851976:FAS852001 FKO851976:FKO852001 FUK851976:FUK852001 GEG851976:GEG852001 GOC851976:GOC852001 GXY851976:GXY852001 HHU851976:HHU852001 HRQ851976:HRQ852001 IBM851976:IBM852001 ILI851976:ILI852001 IVE851976:IVE852001 JFA851976:JFA852001 JOW851976:JOW852001 JYS851976:JYS852001 KIO851976:KIO852001 KSK851976:KSK852001 LCG851976:LCG852001 LMC851976:LMC852001 LVY851976:LVY852001 MFU851976:MFU852001 MPQ851976:MPQ852001 MZM851976:MZM852001 NJI851976:NJI852001 NTE851976:NTE852001 ODA851976:ODA852001 OMW851976:OMW852001 OWS851976:OWS852001 PGO851976:PGO852001 PQK851976:PQK852001 QAG851976:QAG852001 QKC851976:QKC852001 QTY851976:QTY852001 RDU851976:RDU852001 RNQ851976:RNQ852001 RXM851976:RXM852001 SHI851976:SHI852001 SRE851976:SRE852001 TBA851976:TBA852001 TKW851976:TKW852001 TUS851976:TUS852001 UEO851976:UEO852001 UOK851976:UOK852001 UYG851976:UYG852001 VIC851976:VIC852001 VRY851976:VRY852001 WBU851976:WBU852001 WLQ851976:WLQ852001 WVM851976:WVM852001 E917512:E917537 JA917512:JA917537 SW917512:SW917537 ACS917512:ACS917537 AMO917512:AMO917537 AWK917512:AWK917537 BGG917512:BGG917537 BQC917512:BQC917537 BZY917512:BZY917537 CJU917512:CJU917537 CTQ917512:CTQ917537 DDM917512:DDM917537 DNI917512:DNI917537 DXE917512:DXE917537 EHA917512:EHA917537 EQW917512:EQW917537 FAS917512:FAS917537 FKO917512:FKO917537 FUK917512:FUK917537 GEG917512:GEG917537 GOC917512:GOC917537 GXY917512:GXY917537 HHU917512:HHU917537 HRQ917512:HRQ917537 IBM917512:IBM917537 ILI917512:ILI917537 IVE917512:IVE917537 JFA917512:JFA917537 JOW917512:JOW917537 JYS917512:JYS917537 KIO917512:KIO917537 KSK917512:KSK917537 LCG917512:LCG917537 LMC917512:LMC917537 LVY917512:LVY917537 MFU917512:MFU917537 MPQ917512:MPQ917537 MZM917512:MZM917537 NJI917512:NJI917537 NTE917512:NTE917537 ODA917512:ODA917537 OMW917512:OMW917537 OWS917512:OWS917537 PGO917512:PGO917537 PQK917512:PQK917537 QAG917512:QAG917537 QKC917512:QKC917537 QTY917512:QTY917537 RDU917512:RDU917537 RNQ917512:RNQ917537 RXM917512:RXM917537 SHI917512:SHI917537 SRE917512:SRE917537 TBA917512:TBA917537 TKW917512:TKW917537 TUS917512:TUS917537 UEO917512:UEO917537 UOK917512:UOK917537 UYG917512:UYG917537 VIC917512:VIC917537 VRY917512:VRY917537 WBU917512:WBU917537 WLQ917512:WLQ917537 WVM917512:WVM917537 E983048:E983073 JA983048:JA983073 SW983048:SW983073 ACS983048:ACS983073 AMO983048:AMO983073 AWK983048:AWK983073 BGG983048:BGG983073 BQC983048:BQC983073 BZY983048:BZY983073 CJU983048:CJU983073 CTQ983048:CTQ983073 DDM983048:DDM983073 DNI983048:DNI983073 DXE983048:DXE983073 EHA983048:EHA983073 EQW983048:EQW983073 FAS983048:FAS983073 FKO983048:FKO983073 FUK983048:FUK983073 GEG983048:GEG983073 GOC983048:GOC983073 GXY983048:GXY983073 HHU983048:HHU983073 HRQ983048:HRQ983073 IBM983048:IBM983073 ILI983048:ILI983073 IVE983048:IVE983073 JFA983048:JFA983073 JOW983048:JOW983073 JYS983048:JYS983073 KIO983048:KIO983073 KSK983048:KSK983073 LCG983048:LCG983073 LMC983048:LMC983073 LVY983048:LVY983073 MFU983048:MFU983073 MPQ983048:MPQ983073 MZM983048:MZM983073 NJI983048:NJI983073 NTE983048:NTE983073 ODA983048:ODA983073 OMW983048:OMW983073 OWS983048:OWS983073 PGO983048:PGO983073 PQK983048:PQK983073 QAG983048:QAG983073 QKC983048:QKC983073 QTY983048:QTY983073 RDU983048:RDU983073 RNQ983048:RNQ983073 RXM983048:RXM983073 SHI983048:SHI983073 SRE983048:SRE983073 TBA983048:TBA983073 TKW983048:TKW983073 TUS983048:TUS983073 UEO983048:UEO983073 UOK983048:UOK983073 UYG983048:UYG983073 VIC983048:VIC983073 VRY983048:VRY983073 WBU983048:WBU983073 WLQ983048:WLQ983073 WVM983048:WVM983073 E13:F13 JB13 SX13 ACT13 AMP13 AWL13 BGH13 BQD13 BZZ13 CJV13 CTR13 DDN13 DNJ13 DXF13 EHB13 EQX13 FAT13 FKP13 FUL13 GEH13 GOD13 GXZ13 HHV13 HRR13 IBN13 ILJ13 IVF13 JFB13 JOX13 JYT13 KIP13 KSL13 LCH13 LMD13 LVZ13 MFV13 MPR13 MZN13 NJJ13 NTF13 ODB13 OMX13 OWT13 PGP13 PQL13 QAH13 QKD13 QTZ13 RDV13 RNR13 RXN13 SHJ13 SRF13 TBB13 TKX13 TUT13 UEP13 UOL13 UYH13 VID13 VRZ13 WBV13 WLR13 WVN13 F65549 JB65549 SX65549 ACT65549 AMP65549 AWL65549 BGH65549 BQD65549 BZZ65549 CJV65549 CTR65549 DDN65549 DNJ65549 DXF65549 EHB65549 EQX65549 FAT65549 FKP65549 FUL65549 GEH65549 GOD65549 GXZ65549 HHV65549 HRR65549 IBN65549 ILJ65549 IVF65549 JFB65549 JOX65549 JYT65549 KIP65549 KSL65549 LCH65549 LMD65549 LVZ65549 MFV65549 MPR65549 MZN65549 NJJ65549 NTF65549 ODB65549 OMX65549 OWT65549 PGP65549 PQL65549 QAH65549 QKD65549 QTZ65549 RDV65549 RNR65549 RXN65549 SHJ65549 SRF65549 TBB65549 TKX65549 TUT65549 UEP65549 UOL65549 UYH65549 VID65549 VRZ65549 WBV65549 WLR65549 WVN65549 F131085 JB131085 SX131085 ACT131085 AMP131085 AWL131085 BGH131085 BQD131085 BZZ131085 CJV131085 CTR131085 DDN131085 DNJ131085 DXF131085 EHB131085 EQX131085 FAT131085 FKP131085 FUL131085 GEH131085 GOD131085 GXZ131085 HHV131085 HRR131085 IBN131085 ILJ131085 IVF131085 JFB131085 JOX131085 JYT131085 KIP131085 KSL131085 LCH131085 LMD131085 LVZ131085 MFV131085 MPR131085 MZN131085 NJJ131085 NTF131085 ODB131085 OMX131085 OWT131085 PGP131085 PQL131085 QAH131085 QKD131085 QTZ131085 RDV131085 RNR131085 RXN131085 SHJ131085 SRF131085 TBB131085 TKX131085 TUT131085 UEP131085 UOL131085 UYH131085 VID131085 VRZ131085 WBV131085 WLR131085 WVN131085 F196621 JB196621 SX196621 ACT196621 AMP196621 AWL196621 BGH196621 BQD196621 BZZ196621 CJV196621 CTR196621 DDN196621 DNJ196621 DXF196621 EHB196621 EQX196621 FAT196621 FKP196621 FUL196621 GEH196621 GOD196621 GXZ196621 HHV196621 HRR196621 IBN196621 ILJ196621 IVF196621 JFB196621 JOX196621 JYT196621 KIP196621 KSL196621 LCH196621 LMD196621 LVZ196621 MFV196621 MPR196621 MZN196621 NJJ196621 NTF196621 ODB196621 OMX196621 OWT196621 PGP196621 PQL196621 QAH196621 QKD196621 QTZ196621 RDV196621 RNR196621 RXN196621 SHJ196621 SRF196621 TBB196621 TKX196621 TUT196621 UEP196621 UOL196621 UYH196621 VID196621 VRZ196621 WBV196621 WLR196621 WVN196621 F262157 JB262157 SX262157 ACT262157 AMP262157 AWL262157 BGH262157 BQD262157 BZZ262157 CJV262157 CTR262157 DDN262157 DNJ262157 DXF262157 EHB262157 EQX262157 FAT262157 FKP262157 FUL262157 GEH262157 GOD262157 GXZ262157 HHV262157 HRR262157 IBN262157 ILJ262157 IVF262157 JFB262157 JOX262157 JYT262157 KIP262157 KSL262157 LCH262157 LMD262157 LVZ262157 MFV262157 MPR262157 MZN262157 NJJ262157 NTF262157 ODB262157 OMX262157 OWT262157 PGP262157 PQL262157 QAH262157 QKD262157 QTZ262157 RDV262157 RNR262157 RXN262157 SHJ262157 SRF262157 TBB262157 TKX262157 TUT262157 UEP262157 UOL262157 UYH262157 VID262157 VRZ262157 WBV262157 WLR262157 WVN262157 F327693 JB327693 SX327693 ACT327693 AMP327693 AWL327693 BGH327693 BQD327693 BZZ327693 CJV327693 CTR327693 DDN327693 DNJ327693 DXF327693 EHB327693 EQX327693 FAT327693 FKP327693 FUL327693 GEH327693 GOD327693 GXZ327693 HHV327693 HRR327693 IBN327693 ILJ327693 IVF327693 JFB327693 JOX327693 JYT327693 KIP327693 KSL327693 LCH327693 LMD327693 LVZ327693 MFV327693 MPR327693 MZN327693 NJJ327693 NTF327693 ODB327693 OMX327693 OWT327693 PGP327693 PQL327693 QAH327693 QKD327693 QTZ327693 RDV327693 RNR327693 RXN327693 SHJ327693 SRF327693 TBB327693 TKX327693 TUT327693 UEP327693 UOL327693 UYH327693 VID327693 VRZ327693 WBV327693 WLR327693 WVN327693 F393229 JB393229 SX393229 ACT393229 AMP393229 AWL393229 BGH393229 BQD393229 BZZ393229 CJV393229 CTR393229 DDN393229 DNJ393229 DXF393229 EHB393229 EQX393229 FAT393229 FKP393229 FUL393229 GEH393229 GOD393229 GXZ393229 HHV393229 HRR393229 IBN393229 ILJ393229 IVF393229 JFB393229 JOX393229 JYT393229 KIP393229 KSL393229 LCH393229 LMD393229 LVZ393229 MFV393229 MPR393229 MZN393229 NJJ393229 NTF393229 ODB393229 OMX393229 OWT393229 PGP393229 PQL393229 QAH393229 QKD393229 QTZ393229 RDV393229 RNR393229 RXN393229 SHJ393229 SRF393229 TBB393229 TKX393229 TUT393229 UEP393229 UOL393229 UYH393229 VID393229 VRZ393229 WBV393229 WLR393229 WVN393229 F458765 JB458765 SX458765 ACT458765 AMP458765 AWL458765 BGH458765 BQD458765 BZZ458765 CJV458765 CTR458765 DDN458765 DNJ458765 DXF458765 EHB458765 EQX458765 FAT458765 FKP458765 FUL458765 GEH458765 GOD458765 GXZ458765 HHV458765 HRR458765 IBN458765 ILJ458765 IVF458765 JFB458765 JOX458765 JYT458765 KIP458765 KSL458765 LCH458765 LMD458765 LVZ458765 MFV458765 MPR458765 MZN458765 NJJ458765 NTF458765 ODB458765 OMX458765 OWT458765 PGP458765 PQL458765 QAH458765 QKD458765 QTZ458765 RDV458765 RNR458765 RXN458765 SHJ458765 SRF458765 TBB458765 TKX458765 TUT458765 UEP458765 UOL458765 UYH458765 VID458765 VRZ458765 WBV458765 WLR458765 WVN458765 F524301 JB524301 SX524301 ACT524301 AMP524301 AWL524301 BGH524301 BQD524301 BZZ524301 CJV524301 CTR524301 DDN524301 DNJ524301 DXF524301 EHB524301 EQX524301 FAT524301 FKP524301 FUL524301 GEH524301 GOD524301 GXZ524301 HHV524301 HRR524301 IBN524301 ILJ524301 IVF524301 JFB524301 JOX524301 JYT524301 KIP524301 KSL524301 LCH524301 LMD524301 LVZ524301 MFV524301 MPR524301 MZN524301 NJJ524301 NTF524301 ODB524301 OMX524301 OWT524301 PGP524301 PQL524301 QAH524301 QKD524301 QTZ524301 RDV524301 RNR524301 RXN524301 SHJ524301 SRF524301 TBB524301 TKX524301 TUT524301 UEP524301 UOL524301 UYH524301 VID524301 VRZ524301 WBV524301 WLR524301 WVN524301 F589837 JB589837 SX589837 ACT589837 AMP589837 AWL589837 BGH589837 BQD589837 BZZ589837 CJV589837 CTR589837 DDN589837 DNJ589837 DXF589837 EHB589837 EQX589837 FAT589837 FKP589837 FUL589837 GEH589837 GOD589837 GXZ589837 HHV589837 HRR589837 IBN589837 ILJ589837 IVF589837 JFB589837 JOX589837 JYT589837 KIP589837 KSL589837 LCH589837 LMD589837 LVZ589837 MFV589837 MPR589837 MZN589837 NJJ589837 NTF589837 ODB589837 OMX589837 OWT589837 PGP589837 PQL589837 QAH589837 QKD589837 QTZ589837 RDV589837 RNR589837 RXN589837 SHJ589837 SRF589837 TBB589837 TKX589837 TUT589837 UEP589837 UOL589837 UYH589837 VID589837 VRZ589837 WBV589837 WLR589837 WVN589837 F655373 JB655373 SX655373 ACT655373 AMP655373 AWL655373 BGH655373 BQD655373 BZZ655373 CJV655373 CTR655373 DDN655373 DNJ655373 DXF655373 EHB655373 EQX655373 FAT655373 FKP655373 FUL655373 GEH655373 GOD655373 GXZ655373 HHV655373 HRR655373 IBN655373 ILJ655373 IVF655373 JFB655373 JOX655373 JYT655373 KIP655373 KSL655373 LCH655373 LMD655373 LVZ655373 MFV655373 MPR655373 MZN655373 NJJ655373 NTF655373 ODB655373 OMX655373 OWT655373 PGP655373 PQL655373 QAH655373 QKD655373 QTZ655373 RDV655373 RNR655373 RXN655373 SHJ655373 SRF655373 TBB655373 TKX655373 TUT655373 UEP655373 UOL655373 UYH655373 VID655373 VRZ655373 WBV655373 WLR655373 WVN655373 F720909 JB720909 SX720909 ACT720909 AMP720909 AWL720909 BGH720909 BQD720909 BZZ720909 CJV720909 CTR720909 DDN720909 DNJ720909 DXF720909 EHB720909 EQX720909 FAT720909 FKP720909 FUL720909 GEH720909 GOD720909 GXZ720909 HHV720909 HRR720909 IBN720909 ILJ720909 IVF720909 JFB720909 JOX720909 JYT720909 KIP720909 KSL720909 LCH720909 LMD720909 LVZ720909 MFV720909 MPR720909 MZN720909 NJJ720909 NTF720909 ODB720909 OMX720909 OWT720909 PGP720909 PQL720909 QAH720909 QKD720909 QTZ720909 RDV720909 RNR720909 RXN720909 SHJ720909 SRF720909 TBB720909 TKX720909 TUT720909 UEP720909 UOL720909 UYH720909 VID720909 VRZ720909 WBV720909 WLR720909 WVN720909 F786445 JB786445 SX786445 ACT786445 AMP786445 AWL786445 BGH786445 BQD786445 BZZ786445 CJV786445 CTR786445 DDN786445 DNJ786445 DXF786445 EHB786445 EQX786445 FAT786445 FKP786445 FUL786445 GEH786445 GOD786445 GXZ786445 HHV786445 HRR786445 IBN786445 ILJ786445 IVF786445 JFB786445 JOX786445 JYT786445 KIP786445 KSL786445 LCH786445 LMD786445 LVZ786445 MFV786445 MPR786445 MZN786445 NJJ786445 NTF786445 ODB786445 OMX786445 OWT786445 PGP786445 PQL786445 QAH786445 QKD786445 QTZ786445 RDV786445 RNR786445 RXN786445 SHJ786445 SRF786445 TBB786445 TKX786445 TUT786445 UEP786445 UOL786445 UYH786445 VID786445 VRZ786445 WBV786445 WLR786445 WVN786445 F851981 JB851981 SX851981 ACT851981 AMP851981 AWL851981 BGH851981 BQD851981 BZZ851981 CJV851981 CTR851981 DDN851981 DNJ851981 DXF851981 EHB851981 EQX851981 FAT851981 FKP851981 FUL851981 GEH851981 GOD851981 GXZ851981 HHV851981 HRR851981 IBN851981 ILJ851981 IVF851981 JFB851981 JOX851981 JYT851981 KIP851981 KSL851981 LCH851981 LMD851981 LVZ851981 MFV851981 MPR851981 MZN851981 NJJ851981 NTF851981 ODB851981 OMX851981 OWT851981 PGP851981 PQL851981 QAH851981 QKD851981 QTZ851981 RDV851981 RNR851981 RXN851981 SHJ851981 SRF851981 TBB851981 TKX851981 TUT851981 UEP851981 UOL851981 UYH851981 VID851981 VRZ851981 WBV851981 WLR851981 WVN851981 F917517 JB917517 SX917517 ACT917517 AMP917517 AWL917517 BGH917517 BQD917517 BZZ917517 CJV917517 CTR917517 DDN917517 DNJ917517 DXF917517 EHB917517 EQX917517 FAT917517 FKP917517 FUL917517 GEH917517 GOD917517 GXZ917517 HHV917517 HRR917517 IBN917517 ILJ917517 IVF917517 JFB917517 JOX917517 JYT917517 KIP917517 KSL917517 LCH917517 LMD917517 LVZ917517 MFV917517 MPR917517 MZN917517 NJJ917517 NTF917517 ODB917517 OMX917517 OWT917517 PGP917517 PQL917517 QAH917517 QKD917517 QTZ917517 RDV917517 RNR917517 RXN917517 SHJ917517 SRF917517 TBB917517 TKX917517 TUT917517 UEP917517 UOL917517 UYH917517 VID917517 VRZ917517 WBV917517 WLR917517 WVN917517 F983053 JB983053 SX983053 ACT983053 AMP983053 AWL983053 BGH983053 BQD983053 BZZ983053 CJV983053 CTR983053 DDN983053 DNJ983053 DXF983053 EHB983053 EQX983053 FAT983053 FKP983053 FUL983053 GEH983053 GOD983053 GXZ983053 HHV983053 HRR983053 IBN983053 ILJ983053 IVF983053 JFB983053 JOX983053 JYT983053 KIP983053 KSL983053 LCH983053 LMD983053 LVZ983053 MFV983053 MPR983053 MZN983053 NJJ983053 NTF983053 ODB983053 OMX983053 OWT983053 PGP983053 PQL983053 QAH983053 QKD983053 QTZ983053 RDV983053 RNR983053 RXN983053 SHJ983053 SRF983053 TBB983053 TKX983053 TUT983053 UEP983053 UOL983053 UYH983053 VID983053 VRZ983053 WBV983053 WLR983053 WVN983053 I13 JD13:JG13 SZ13:TC13 ACV13:ACY13 AMR13:AMU13 AWN13:AWQ13 BGJ13:BGM13 BQF13:BQI13 CAB13:CAE13 CJX13:CKA13 CTT13:CTW13 DDP13:DDS13 DNL13:DNO13 DXH13:DXK13 EHD13:EHG13 EQZ13:ERC13 FAV13:FAY13 FKR13:FKU13 FUN13:FUQ13 GEJ13:GEM13 GOF13:GOI13 GYB13:GYE13 HHX13:HIA13 HRT13:HRW13 IBP13:IBS13 ILL13:ILO13 IVH13:IVK13 JFD13:JFG13 JOZ13:JPC13 JYV13:JYY13 KIR13:KIU13 KSN13:KSQ13 LCJ13:LCM13 LMF13:LMI13 LWB13:LWE13 MFX13:MGA13 MPT13:MPW13 MZP13:MZS13 NJL13:NJO13 NTH13:NTK13 ODD13:ODG13 OMZ13:ONC13 OWV13:OWY13 PGR13:PGU13 PQN13:PQQ13 QAJ13:QAM13 QKF13:QKI13 QUB13:QUE13 RDX13:REA13 RNT13:RNW13 RXP13:RXS13 SHL13:SHO13 SRH13:SRK13 TBD13:TBG13 TKZ13:TLC13 TUV13:TUY13 UER13:UEU13 UON13:UOQ13 UYJ13:UYM13 VIF13:VII13 VSB13:VSE13 WBX13:WCA13 WLT13:WLW13 WVP13:WVS13 H65549:K65549 JD65549:JG65549 SZ65549:TC65549 ACV65549:ACY65549 AMR65549:AMU65549 AWN65549:AWQ65549 BGJ65549:BGM65549 BQF65549:BQI65549 CAB65549:CAE65549 CJX65549:CKA65549 CTT65549:CTW65549 DDP65549:DDS65549 DNL65549:DNO65549 DXH65549:DXK65549 EHD65549:EHG65549 EQZ65549:ERC65549 FAV65549:FAY65549 FKR65549:FKU65549 FUN65549:FUQ65549 GEJ65549:GEM65549 GOF65549:GOI65549 GYB65549:GYE65549 HHX65549:HIA65549 HRT65549:HRW65549 IBP65549:IBS65549 ILL65549:ILO65549 IVH65549:IVK65549 JFD65549:JFG65549 JOZ65549:JPC65549 JYV65549:JYY65549 KIR65549:KIU65549 KSN65549:KSQ65549 LCJ65549:LCM65549 LMF65549:LMI65549 LWB65549:LWE65549 MFX65549:MGA65549 MPT65549:MPW65549 MZP65549:MZS65549 NJL65549:NJO65549 NTH65549:NTK65549 ODD65549:ODG65549 OMZ65549:ONC65549 OWV65549:OWY65549 PGR65549:PGU65549 PQN65549:PQQ65549 QAJ65549:QAM65549 QKF65549:QKI65549 QUB65549:QUE65549 RDX65549:REA65549 RNT65549:RNW65549 RXP65549:RXS65549 SHL65549:SHO65549 SRH65549:SRK65549 TBD65549:TBG65549 TKZ65549:TLC65549 TUV65549:TUY65549 UER65549:UEU65549 UON65549:UOQ65549 UYJ65549:UYM65549 VIF65549:VII65549 VSB65549:VSE65549 WBX65549:WCA65549 WLT65549:WLW65549 WVP65549:WVS65549 H131085:K131085 JD131085:JG131085 SZ131085:TC131085 ACV131085:ACY131085 AMR131085:AMU131085 AWN131085:AWQ131085 BGJ131085:BGM131085 BQF131085:BQI131085 CAB131085:CAE131085 CJX131085:CKA131085 CTT131085:CTW131085 DDP131085:DDS131085 DNL131085:DNO131085 DXH131085:DXK131085 EHD131085:EHG131085 EQZ131085:ERC131085 FAV131085:FAY131085 FKR131085:FKU131085 FUN131085:FUQ131085 GEJ131085:GEM131085 GOF131085:GOI131085 GYB131085:GYE131085 HHX131085:HIA131085 HRT131085:HRW131085 IBP131085:IBS131085 ILL131085:ILO131085 IVH131085:IVK131085 JFD131085:JFG131085 JOZ131085:JPC131085 JYV131085:JYY131085 KIR131085:KIU131085 KSN131085:KSQ131085 LCJ131085:LCM131085 LMF131085:LMI131085 LWB131085:LWE131085 MFX131085:MGA131085 MPT131085:MPW131085 MZP131085:MZS131085 NJL131085:NJO131085 NTH131085:NTK131085 ODD131085:ODG131085 OMZ131085:ONC131085 OWV131085:OWY131085 PGR131085:PGU131085 PQN131085:PQQ131085 QAJ131085:QAM131085 QKF131085:QKI131085 QUB131085:QUE131085 RDX131085:REA131085 RNT131085:RNW131085 RXP131085:RXS131085 SHL131085:SHO131085 SRH131085:SRK131085 TBD131085:TBG131085 TKZ131085:TLC131085 TUV131085:TUY131085 UER131085:UEU131085 UON131085:UOQ131085 UYJ131085:UYM131085 VIF131085:VII131085 VSB131085:VSE131085 WBX131085:WCA131085 WLT131085:WLW131085 WVP131085:WVS131085 H196621:K196621 JD196621:JG196621 SZ196621:TC196621 ACV196621:ACY196621 AMR196621:AMU196621 AWN196621:AWQ196621 BGJ196621:BGM196621 BQF196621:BQI196621 CAB196621:CAE196621 CJX196621:CKA196621 CTT196621:CTW196621 DDP196621:DDS196621 DNL196621:DNO196621 DXH196621:DXK196621 EHD196621:EHG196621 EQZ196621:ERC196621 FAV196621:FAY196621 FKR196621:FKU196621 FUN196621:FUQ196621 GEJ196621:GEM196621 GOF196621:GOI196621 GYB196621:GYE196621 HHX196621:HIA196621 HRT196621:HRW196621 IBP196621:IBS196621 ILL196621:ILO196621 IVH196621:IVK196621 JFD196621:JFG196621 JOZ196621:JPC196621 JYV196621:JYY196621 KIR196621:KIU196621 KSN196621:KSQ196621 LCJ196621:LCM196621 LMF196621:LMI196621 LWB196621:LWE196621 MFX196621:MGA196621 MPT196621:MPW196621 MZP196621:MZS196621 NJL196621:NJO196621 NTH196621:NTK196621 ODD196621:ODG196621 OMZ196621:ONC196621 OWV196621:OWY196621 PGR196621:PGU196621 PQN196621:PQQ196621 QAJ196621:QAM196621 QKF196621:QKI196621 QUB196621:QUE196621 RDX196621:REA196621 RNT196621:RNW196621 RXP196621:RXS196621 SHL196621:SHO196621 SRH196621:SRK196621 TBD196621:TBG196621 TKZ196621:TLC196621 TUV196621:TUY196621 UER196621:UEU196621 UON196621:UOQ196621 UYJ196621:UYM196621 VIF196621:VII196621 VSB196621:VSE196621 WBX196621:WCA196621 WLT196621:WLW196621 WVP196621:WVS196621 H262157:K262157 JD262157:JG262157 SZ262157:TC262157 ACV262157:ACY262157 AMR262157:AMU262157 AWN262157:AWQ262157 BGJ262157:BGM262157 BQF262157:BQI262157 CAB262157:CAE262157 CJX262157:CKA262157 CTT262157:CTW262157 DDP262157:DDS262157 DNL262157:DNO262157 DXH262157:DXK262157 EHD262157:EHG262157 EQZ262157:ERC262157 FAV262157:FAY262157 FKR262157:FKU262157 FUN262157:FUQ262157 GEJ262157:GEM262157 GOF262157:GOI262157 GYB262157:GYE262157 HHX262157:HIA262157 HRT262157:HRW262157 IBP262157:IBS262157 ILL262157:ILO262157 IVH262157:IVK262157 JFD262157:JFG262157 JOZ262157:JPC262157 JYV262157:JYY262157 KIR262157:KIU262157 KSN262157:KSQ262157 LCJ262157:LCM262157 LMF262157:LMI262157 LWB262157:LWE262157 MFX262157:MGA262157 MPT262157:MPW262157 MZP262157:MZS262157 NJL262157:NJO262157 NTH262157:NTK262157 ODD262157:ODG262157 OMZ262157:ONC262157 OWV262157:OWY262157 PGR262157:PGU262157 PQN262157:PQQ262157 QAJ262157:QAM262157 QKF262157:QKI262157 QUB262157:QUE262157 RDX262157:REA262157 RNT262157:RNW262157 RXP262157:RXS262157 SHL262157:SHO262157 SRH262157:SRK262157 TBD262157:TBG262157 TKZ262157:TLC262157 TUV262157:TUY262157 UER262157:UEU262157 UON262157:UOQ262157 UYJ262157:UYM262157 VIF262157:VII262157 VSB262157:VSE262157 WBX262157:WCA262157 WLT262157:WLW262157 WVP262157:WVS262157 H327693:K327693 JD327693:JG327693 SZ327693:TC327693 ACV327693:ACY327693 AMR327693:AMU327693 AWN327693:AWQ327693 BGJ327693:BGM327693 BQF327693:BQI327693 CAB327693:CAE327693 CJX327693:CKA327693 CTT327693:CTW327693 DDP327693:DDS327693 DNL327693:DNO327693 DXH327693:DXK327693 EHD327693:EHG327693 EQZ327693:ERC327693 FAV327693:FAY327693 FKR327693:FKU327693 FUN327693:FUQ327693 GEJ327693:GEM327693 GOF327693:GOI327693 GYB327693:GYE327693 HHX327693:HIA327693 HRT327693:HRW327693 IBP327693:IBS327693 ILL327693:ILO327693 IVH327693:IVK327693 JFD327693:JFG327693 JOZ327693:JPC327693 JYV327693:JYY327693 KIR327693:KIU327693 KSN327693:KSQ327693 LCJ327693:LCM327693 LMF327693:LMI327693 LWB327693:LWE327693 MFX327693:MGA327693 MPT327693:MPW327693 MZP327693:MZS327693 NJL327693:NJO327693 NTH327693:NTK327693 ODD327693:ODG327693 OMZ327693:ONC327693 OWV327693:OWY327693 PGR327693:PGU327693 PQN327693:PQQ327693 QAJ327693:QAM327693 QKF327693:QKI327693 QUB327693:QUE327693 RDX327693:REA327693 RNT327693:RNW327693 RXP327693:RXS327693 SHL327693:SHO327693 SRH327693:SRK327693 TBD327693:TBG327693 TKZ327693:TLC327693 TUV327693:TUY327693 UER327693:UEU327693 UON327693:UOQ327693 UYJ327693:UYM327693 VIF327693:VII327693 VSB327693:VSE327693 WBX327693:WCA327693 WLT327693:WLW327693 WVP327693:WVS327693 H393229:K393229 JD393229:JG393229 SZ393229:TC393229 ACV393229:ACY393229 AMR393229:AMU393229 AWN393229:AWQ393229 BGJ393229:BGM393229 BQF393229:BQI393229 CAB393229:CAE393229 CJX393229:CKA393229 CTT393229:CTW393229 DDP393229:DDS393229 DNL393229:DNO393229 DXH393229:DXK393229 EHD393229:EHG393229 EQZ393229:ERC393229 FAV393229:FAY393229 FKR393229:FKU393229 FUN393229:FUQ393229 GEJ393229:GEM393229 GOF393229:GOI393229 GYB393229:GYE393229 HHX393229:HIA393229 HRT393229:HRW393229 IBP393229:IBS393229 ILL393229:ILO393229 IVH393229:IVK393229 JFD393229:JFG393229 JOZ393229:JPC393229 JYV393229:JYY393229 KIR393229:KIU393229 KSN393229:KSQ393229 LCJ393229:LCM393229 LMF393229:LMI393229 LWB393229:LWE393229 MFX393229:MGA393229 MPT393229:MPW393229 MZP393229:MZS393229 NJL393229:NJO393229 NTH393229:NTK393229 ODD393229:ODG393229 OMZ393229:ONC393229 OWV393229:OWY393229 PGR393229:PGU393229 PQN393229:PQQ393229 QAJ393229:QAM393229 QKF393229:QKI393229 QUB393229:QUE393229 RDX393229:REA393229 RNT393229:RNW393229 RXP393229:RXS393229 SHL393229:SHO393229 SRH393229:SRK393229 TBD393229:TBG393229 TKZ393229:TLC393229 TUV393229:TUY393229 UER393229:UEU393229 UON393229:UOQ393229 UYJ393229:UYM393229 VIF393229:VII393229 VSB393229:VSE393229 WBX393229:WCA393229 WLT393229:WLW393229 WVP393229:WVS393229 H458765:K458765 JD458765:JG458765 SZ458765:TC458765 ACV458765:ACY458765 AMR458765:AMU458765 AWN458765:AWQ458765 BGJ458765:BGM458765 BQF458765:BQI458765 CAB458765:CAE458765 CJX458765:CKA458765 CTT458765:CTW458765 DDP458765:DDS458765 DNL458765:DNO458765 DXH458765:DXK458765 EHD458765:EHG458765 EQZ458765:ERC458765 FAV458765:FAY458765 FKR458765:FKU458765 FUN458765:FUQ458765 GEJ458765:GEM458765 GOF458765:GOI458765 GYB458765:GYE458765 HHX458765:HIA458765 HRT458765:HRW458765 IBP458765:IBS458765 ILL458765:ILO458765 IVH458765:IVK458765 JFD458765:JFG458765 JOZ458765:JPC458765 JYV458765:JYY458765 KIR458765:KIU458765 KSN458765:KSQ458765 LCJ458765:LCM458765 LMF458765:LMI458765 LWB458765:LWE458765 MFX458765:MGA458765 MPT458765:MPW458765 MZP458765:MZS458765 NJL458765:NJO458765 NTH458765:NTK458765 ODD458765:ODG458765 OMZ458765:ONC458765 OWV458765:OWY458765 PGR458765:PGU458765 PQN458765:PQQ458765 QAJ458765:QAM458765 QKF458765:QKI458765 QUB458765:QUE458765 RDX458765:REA458765 RNT458765:RNW458765 RXP458765:RXS458765 SHL458765:SHO458765 SRH458765:SRK458765 TBD458765:TBG458765 TKZ458765:TLC458765 TUV458765:TUY458765 UER458765:UEU458765 UON458765:UOQ458765 UYJ458765:UYM458765 VIF458765:VII458765 VSB458765:VSE458765 WBX458765:WCA458765 WLT458765:WLW458765 WVP458765:WVS458765 H524301:K524301 JD524301:JG524301 SZ524301:TC524301 ACV524301:ACY524301 AMR524301:AMU524301 AWN524301:AWQ524301 BGJ524301:BGM524301 BQF524301:BQI524301 CAB524301:CAE524301 CJX524301:CKA524301 CTT524301:CTW524301 DDP524301:DDS524301 DNL524301:DNO524301 DXH524301:DXK524301 EHD524301:EHG524301 EQZ524301:ERC524301 FAV524301:FAY524301 FKR524301:FKU524301 FUN524301:FUQ524301 GEJ524301:GEM524301 GOF524301:GOI524301 GYB524301:GYE524301 HHX524301:HIA524301 HRT524301:HRW524301 IBP524301:IBS524301 ILL524301:ILO524301 IVH524301:IVK524301 JFD524301:JFG524301 JOZ524301:JPC524301 JYV524301:JYY524301 KIR524301:KIU524301 KSN524301:KSQ524301 LCJ524301:LCM524301 LMF524301:LMI524301 LWB524301:LWE524301 MFX524301:MGA524301 MPT524301:MPW524301 MZP524301:MZS524301 NJL524301:NJO524301 NTH524301:NTK524301 ODD524301:ODG524301 OMZ524301:ONC524301 OWV524301:OWY524301 PGR524301:PGU524301 PQN524301:PQQ524301 QAJ524301:QAM524301 QKF524301:QKI524301 QUB524301:QUE524301 RDX524301:REA524301 RNT524301:RNW524301 RXP524301:RXS524301 SHL524301:SHO524301 SRH524301:SRK524301 TBD524301:TBG524301 TKZ524301:TLC524301 TUV524301:TUY524301 UER524301:UEU524301 UON524301:UOQ524301 UYJ524301:UYM524301 VIF524301:VII524301 VSB524301:VSE524301 WBX524301:WCA524301 WLT524301:WLW524301 WVP524301:WVS524301 H589837:K589837 JD589837:JG589837 SZ589837:TC589837 ACV589837:ACY589837 AMR589837:AMU589837 AWN589837:AWQ589837 BGJ589837:BGM589837 BQF589837:BQI589837 CAB589837:CAE589837 CJX589837:CKA589837 CTT589837:CTW589837 DDP589837:DDS589837 DNL589837:DNO589837 DXH589837:DXK589837 EHD589837:EHG589837 EQZ589837:ERC589837 FAV589837:FAY589837 FKR589837:FKU589837 FUN589837:FUQ589837 GEJ589837:GEM589837 GOF589837:GOI589837 GYB589837:GYE589837 HHX589837:HIA589837 HRT589837:HRW589837 IBP589837:IBS589837 ILL589837:ILO589837 IVH589837:IVK589837 JFD589837:JFG589837 JOZ589837:JPC589837 JYV589837:JYY589837 KIR589837:KIU589837 KSN589837:KSQ589837 LCJ589837:LCM589837 LMF589837:LMI589837 LWB589837:LWE589837 MFX589837:MGA589837 MPT589837:MPW589837 MZP589837:MZS589837 NJL589837:NJO589837 NTH589837:NTK589837 ODD589837:ODG589837 OMZ589837:ONC589837 OWV589837:OWY589837 PGR589837:PGU589837 PQN589837:PQQ589837 QAJ589837:QAM589837 QKF589837:QKI589837 QUB589837:QUE589837 RDX589837:REA589837 RNT589837:RNW589837 RXP589837:RXS589837 SHL589837:SHO589837 SRH589837:SRK589837 TBD589837:TBG589837 TKZ589837:TLC589837 TUV589837:TUY589837 UER589837:UEU589837 UON589837:UOQ589837 UYJ589837:UYM589837 VIF589837:VII589837 VSB589837:VSE589837 WBX589837:WCA589837 WLT589837:WLW589837 WVP589837:WVS589837 H655373:K655373 JD655373:JG655373 SZ655373:TC655373 ACV655373:ACY655373 AMR655373:AMU655373 AWN655373:AWQ655373 BGJ655373:BGM655373 BQF655373:BQI655373 CAB655373:CAE655373 CJX655373:CKA655373 CTT655373:CTW655373 DDP655373:DDS655373 DNL655373:DNO655373 DXH655373:DXK655373 EHD655373:EHG655373 EQZ655373:ERC655373 FAV655373:FAY655373 FKR655373:FKU655373 FUN655373:FUQ655373 GEJ655373:GEM655373 GOF655373:GOI655373 GYB655373:GYE655373 HHX655373:HIA655373 HRT655373:HRW655373 IBP655373:IBS655373 ILL655373:ILO655373 IVH655373:IVK655373 JFD655373:JFG655373 JOZ655373:JPC655373 JYV655373:JYY655373 KIR655373:KIU655373 KSN655373:KSQ655373 LCJ655373:LCM655373 LMF655373:LMI655373 LWB655373:LWE655373 MFX655373:MGA655373 MPT655373:MPW655373 MZP655373:MZS655373 NJL655373:NJO655373 NTH655373:NTK655373 ODD655373:ODG655373 OMZ655373:ONC655373 OWV655373:OWY655373 PGR655373:PGU655373 PQN655373:PQQ655373 QAJ655373:QAM655373 QKF655373:QKI655373 QUB655373:QUE655373 RDX655373:REA655373 RNT655373:RNW655373 RXP655373:RXS655373 SHL655373:SHO655373 SRH655373:SRK655373 TBD655373:TBG655373 TKZ655373:TLC655373 TUV655373:TUY655373 UER655373:UEU655373 UON655373:UOQ655373 UYJ655373:UYM655373 VIF655373:VII655373 VSB655373:VSE655373 WBX655373:WCA655373 WLT655373:WLW655373 WVP655373:WVS655373 H720909:K720909 JD720909:JG720909 SZ720909:TC720909 ACV720909:ACY720909 AMR720909:AMU720909 AWN720909:AWQ720909 BGJ720909:BGM720909 BQF720909:BQI720909 CAB720909:CAE720909 CJX720909:CKA720909 CTT720909:CTW720909 DDP720909:DDS720909 DNL720909:DNO720909 DXH720909:DXK720909 EHD720909:EHG720909 EQZ720909:ERC720909 FAV720909:FAY720909 FKR720909:FKU720909 FUN720909:FUQ720909 GEJ720909:GEM720909 GOF720909:GOI720909 GYB720909:GYE720909 HHX720909:HIA720909 HRT720909:HRW720909 IBP720909:IBS720909 ILL720909:ILO720909 IVH720909:IVK720909 JFD720909:JFG720909 JOZ720909:JPC720909 JYV720909:JYY720909 KIR720909:KIU720909 KSN720909:KSQ720909 LCJ720909:LCM720909 LMF720909:LMI720909 LWB720909:LWE720909 MFX720909:MGA720909 MPT720909:MPW720909 MZP720909:MZS720909 NJL720909:NJO720909 NTH720909:NTK720909 ODD720909:ODG720909 OMZ720909:ONC720909 OWV720909:OWY720909 PGR720909:PGU720909 PQN720909:PQQ720909 QAJ720909:QAM720909 QKF720909:QKI720909 QUB720909:QUE720909 RDX720909:REA720909 RNT720909:RNW720909 RXP720909:RXS720909 SHL720909:SHO720909 SRH720909:SRK720909 TBD720909:TBG720909 TKZ720909:TLC720909 TUV720909:TUY720909 UER720909:UEU720909 UON720909:UOQ720909 UYJ720909:UYM720909 VIF720909:VII720909 VSB720909:VSE720909 WBX720909:WCA720909 WLT720909:WLW720909 WVP720909:WVS720909 H786445:K786445 JD786445:JG786445 SZ786445:TC786445 ACV786445:ACY786445 AMR786445:AMU786445 AWN786445:AWQ786445 BGJ786445:BGM786445 BQF786445:BQI786445 CAB786445:CAE786445 CJX786445:CKA786445 CTT786445:CTW786445 DDP786445:DDS786445 DNL786445:DNO786445 DXH786445:DXK786445 EHD786445:EHG786445 EQZ786445:ERC786445 FAV786445:FAY786445 FKR786445:FKU786445 FUN786445:FUQ786445 GEJ786445:GEM786445 GOF786445:GOI786445 GYB786445:GYE786445 HHX786445:HIA786445 HRT786445:HRW786445 IBP786445:IBS786445 ILL786445:ILO786445 IVH786445:IVK786445 JFD786445:JFG786445 JOZ786445:JPC786445 JYV786445:JYY786445 KIR786445:KIU786445 KSN786445:KSQ786445 LCJ786445:LCM786445 LMF786445:LMI786445 LWB786445:LWE786445 MFX786445:MGA786445 MPT786445:MPW786445 MZP786445:MZS786445 NJL786445:NJO786445 NTH786445:NTK786445 ODD786445:ODG786445 OMZ786445:ONC786445 OWV786445:OWY786445 PGR786445:PGU786445 PQN786445:PQQ786445 QAJ786445:QAM786445 QKF786445:QKI786445 QUB786445:QUE786445 RDX786445:REA786445 RNT786445:RNW786445 RXP786445:RXS786445 SHL786445:SHO786445 SRH786445:SRK786445 TBD786445:TBG786445 TKZ786445:TLC786445 TUV786445:TUY786445 UER786445:UEU786445 UON786445:UOQ786445 UYJ786445:UYM786445 VIF786445:VII786445 VSB786445:VSE786445 WBX786445:WCA786445 WLT786445:WLW786445 WVP786445:WVS786445 H851981:K851981 JD851981:JG851981 SZ851981:TC851981 ACV851981:ACY851981 AMR851981:AMU851981 AWN851981:AWQ851981 BGJ851981:BGM851981 BQF851981:BQI851981 CAB851981:CAE851981 CJX851981:CKA851981 CTT851981:CTW851981 DDP851981:DDS851981 DNL851981:DNO851981 DXH851981:DXK851981 EHD851981:EHG851981 EQZ851981:ERC851981 FAV851981:FAY851981 FKR851981:FKU851981 FUN851981:FUQ851981 GEJ851981:GEM851981 GOF851981:GOI851981 GYB851981:GYE851981 HHX851981:HIA851981 HRT851981:HRW851981 IBP851981:IBS851981 ILL851981:ILO851981 IVH851981:IVK851981 JFD851981:JFG851981 JOZ851981:JPC851981 JYV851981:JYY851981 KIR851981:KIU851981 KSN851981:KSQ851981 LCJ851981:LCM851981 LMF851981:LMI851981 LWB851981:LWE851981 MFX851981:MGA851981 MPT851981:MPW851981 MZP851981:MZS851981 NJL851981:NJO851981 NTH851981:NTK851981 ODD851981:ODG851981 OMZ851981:ONC851981 OWV851981:OWY851981 PGR851981:PGU851981 PQN851981:PQQ851981 QAJ851981:QAM851981 QKF851981:QKI851981 QUB851981:QUE851981 RDX851981:REA851981 RNT851981:RNW851981 RXP851981:RXS851981 SHL851981:SHO851981 SRH851981:SRK851981 TBD851981:TBG851981 TKZ851981:TLC851981 TUV851981:TUY851981 UER851981:UEU851981 UON851981:UOQ851981 UYJ851981:UYM851981 VIF851981:VII851981 VSB851981:VSE851981 WBX851981:WCA851981 WLT851981:WLW851981 WVP851981:WVS851981 H917517:K917517 JD917517:JG917517 SZ917517:TC917517 ACV917517:ACY917517 AMR917517:AMU917517 AWN917517:AWQ917517 BGJ917517:BGM917517 BQF917517:BQI917517 CAB917517:CAE917517 CJX917517:CKA917517 CTT917517:CTW917517 DDP917517:DDS917517 DNL917517:DNO917517 DXH917517:DXK917517 EHD917517:EHG917517 EQZ917517:ERC917517 FAV917517:FAY917517 FKR917517:FKU917517 FUN917517:FUQ917517 GEJ917517:GEM917517 GOF917517:GOI917517 GYB917517:GYE917517 HHX917517:HIA917517 HRT917517:HRW917517 IBP917517:IBS917517 ILL917517:ILO917517 IVH917517:IVK917517 JFD917517:JFG917517 JOZ917517:JPC917517 JYV917517:JYY917517 KIR917517:KIU917517 KSN917517:KSQ917517 LCJ917517:LCM917517 LMF917517:LMI917517 LWB917517:LWE917517 MFX917517:MGA917517 MPT917517:MPW917517 MZP917517:MZS917517 NJL917517:NJO917517 NTH917517:NTK917517 ODD917517:ODG917517 OMZ917517:ONC917517 OWV917517:OWY917517 PGR917517:PGU917517 PQN917517:PQQ917517 QAJ917517:QAM917517 QKF917517:QKI917517 QUB917517:QUE917517 RDX917517:REA917517 RNT917517:RNW917517 RXP917517:RXS917517 SHL917517:SHO917517 SRH917517:SRK917517 TBD917517:TBG917517 TKZ917517:TLC917517 TUV917517:TUY917517 UER917517:UEU917517 UON917517:UOQ917517 UYJ917517:UYM917517 VIF917517:VII917517 VSB917517:VSE917517 WBX917517:WCA917517 WLT917517:WLW917517 WVP917517:WVS917517 H983053:K983053 JD983053:JG983053 SZ983053:TC983053 ACV983053:ACY983053 AMR983053:AMU983053 AWN983053:AWQ983053 BGJ983053:BGM983053 BQF983053:BQI983053 CAB983053:CAE983053 CJX983053:CKA983053 CTT983053:CTW983053 DDP983053:DDS983053 DNL983053:DNO983053 DXH983053:DXK983053 EHD983053:EHG983053 EQZ983053:ERC983053 FAV983053:FAY983053 FKR983053:FKU983053 FUN983053:FUQ983053 GEJ983053:GEM983053 GOF983053:GOI983053 GYB983053:GYE983053 HHX983053:HIA983053 HRT983053:HRW983053 IBP983053:IBS983053 ILL983053:ILO983053 IVH983053:IVK983053 JFD983053:JFG983053 JOZ983053:JPC983053 JYV983053:JYY983053 KIR983053:KIU983053 KSN983053:KSQ983053 LCJ983053:LCM983053 LMF983053:LMI983053 LWB983053:LWE983053 MFX983053:MGA983053 MPT983053:MPW983053 MZP983053:MZS983053 NJL983053:NJO983053 NTH983053:NTK983053 ODD983053:ODG983053 OMZ983053:ONC983053 OWV983053:OWY983053 PGR983053:PGU983053 PQN983053:PQQ983053 QAJ983053:QAM983053 QKF983053:QKI983053 QUB983053:QUE983053 RDX983053:REA983053 RNT983053:RNW983053 RXP983053:RXS983053 SHL983053:SHO983053 SRH983053:SRK983053 TBD983053:TBG983053 TKZ983053:TLC983053 TUV983053:TUY983053 UER983053:UEU983053 UON983053:UOQ983053 UYJ983053:UYM983053 VIF983053:VII983053 VSB983053:VSE983053 WBX983053:WCA983053 WLT983053:WLW983053 WVP983053:WVS983053 M13 JI13 TE13 ADA13 AMW13 AWS13 BGO13 BQK13 CAG13 CKC13 CTY13 DDU13 DNQ13 DXM13 EHI13 ERE13 FBA13 FKW13 FUS13 GEO13 GOK13 GYG13 HIC13 HRY13 IBU13 ILQ13 IVM13 JFI13 JPE13 JZA13 KIW13 KSS13 LCO13 LMK13 LWG13 MGC13 MPY13 MZU13 NJQ13 NTM13 ODI13 ONE13 OXA13 PGW13 PQS13 QAO13 QKK13 QUG13 REC13 RNY13 RXU13 SHQ13 SRM13 TBI13 TLE13 TVA13 UEW13 UOS13 UYO13 VIK13 VSG13 WCC13 WLY13 WVU13 M65549 JI65549 TE65549 ADA65549 AMW65549 AWS65549 BGO65549 BQK65549 CAG65549 CKC65549 CTY65549 DDU65549 DNQ65549 DXM65549 EHI65549 ERE65549 FBA65549 FKW65549 FUS65549 GEO65549 GOK65549 GYG65549 HIC65549 HRY65549 IBU65549 ILQ65549 IVM65549 JFI65549 JPE65549 JZA65549 KIW65549 KSS65549 LCO65549 LMK65549 LWG65549 MGC65549 MPY65549 MZU65549 NJQ65549 NTM65549 ODI65549 ONE65549 OXA65549 PGW65549 PQS65549 QAO65549 QKK65549 QUG65549 REC65549 RNY65549 RXU65549 SHQ65549 SRM65549 TBI65549 TLE65549 TVA65549 UEW65549 UOS65549 UYO65549 VIK65549 VSG65549 WCC65549 WLY65549 WVU65549 M131085 JI131085 TE131085 ADA131085 AMW131085 AWS131085 BGO131085 BQK131085 CAG131085 CKC131085 CTY131085 DDU131085 DNQ131085 DXM131085 EHI131085 ERE131085 FBA131085 FKW131085 FUS131085 GEO131085 GOK131085 GYG131085 HIC131085 HRY131085 IBU131085 ILQ131085 IVM131085 JFI131085 JPE131085 JZA131085 KIW131085 KSS131085 LCO131085 LMK131085 LWG131085 MGC131085 MPY131085 MZU131085 NJQ131085 NTM131085 ODI131085 ONE131085 OXA131085 PGW131085 PQS131085 QAO131085 QKK131085 QUG131085 REC131085 RNY131085 RXU131085 SHQ131085 SRM131085 TBI131085 TLE131085 TVA131085 UEW131085 UOS131085 UYO131085 VIK131085 VSG131085 WCC131085 WLY131085 WVU131085 M196621 JI196621 TE196621 ADA196621 AMW196621 AWS196621 BGO196621 BQK196621 CAG196621 CKC196621 CTY196621 DDU196621 DNQ196621 DXM196621 EHI196621 ERE196621 FBA196621 FKW196621 FUS196621 GEO196621 GOK196621 GYG196621 HIC196621 HRY196621 IBU196621 ILQ196621 IVM196621 JFI196621 JPE196621 JZA196621 KIW196621 KSS196621 LCO196621 LMK196621 LWG196621 MGC196621 MPY196621 MZU196621 NJQ196621 NTM196621 ODI196621 ONE196621 OXA196621 PGW196621 PQS196621 QAO196621 QKK196621 QUG196621 REC196621 RNY196621 RXU196621 SHQ196621 SRM196621 TBI196621 TLE196621 TVA196621 UEW196621 UOS196621 UYO196621 VIK196621 VSG196621 WCC196621 WLY196621 WVU196621 M262157 JI262157 TE262157 ADA262157 AMW262157 AWS262157 BGO262157 BQK262157 CAG262157 CKC262157 CTY262157 DDU262157 DNQ262157 DXM262157 EHI262157 ERE262157 FBA262157 FKW262157 FUS262157 GEO262157 GOK262157 GYG262157 HIC262157 HRY262157 IBU262157 ILQ262157 IVM262157 JFI262157 JPE262157 JZA262157 KIW262157 KSS262157 LCO262157 LMK262157 LWG262157 MGC262157 MPY262157 MZU262157 NJQ262157 NTM262157 ODI262157 ONE262157 OXA262157 PGW262157 PQS262157 QAO262157 QKK262157 QUG262157 REC262157 RNY262157 RXU262157 SHQ262157 SRM262157 TBI262157 TLE262157 TVA262157 UEW262157 UOS262157 UYO262157 VIK262157 VSG262157 WCC262157 WLY262157 WVU262157 M327693 JI327693 TE327693 ADA327693 AMW327693 AWS327693 BGO327693 BQK327693 CAG327693 CKC327693 CTY327693 DDU327693 DNQ327693 DXM327693 EHI327693 ERE327693 FBA327693 FKW327693 FUS327693 GEO327693 GOK327693 GYG327693 HIC327693 HRY327693 IBU327693 ILQ327693 IVM327693 JFI327693 JPE327693 JZA327693 KIW327693 KSS327693 LCO327693 LMK327693 LWG327693 MGC327693 MPY327693 MZU327693 NJQ327693 NTM327693 ODI327693 ONE327693 OXA327693 PGW327693 PQS327693 QAO327693 QKK327693 QUG327693 REC327693 RNY327693 RXU327693 SHQ327693 SRM327693 TBI327693 TLE327693 TVA327693 UEW327693 UOS327693 UYO327693 VIK327693 VSG327693 WCC327693 WLY327693 WVU327693 M393229 JI393229 TE393229 ADA393229 AMW393229 AWS393229 BGO393229 BQK393229 CAG393229 CKC393229 CTY393229 DDU393229 DNQ393229 DXM393229 EHI393229 ERE393229 FBA393229 FKW393229 FUS393229 GEO393229 GOK393229 GYG393229 HIC393229 HRY393229 IBU393229 ILQ393229 IVM393229 JFI393229 JPE393229 JZA393229 KIW393229 KSS393229 LCO393229 LMK393229 LWG393229 MGC393229 MPY393229 MZU393229 NJQ393229 NTM393229 ODI393229 ONE393229 OXA393229 PGW393229 PQS393229 QAO393229 QKK393229 QUG393229 REC393229 RNY393229 RXU393229 SHQ393229 SRM393229 TBI393229 TLE393229 TVA393229 UEW393229 UOS393229 UYO393229 VIK393229 VSG393229 WCC393229 WLY393229 WVU393229 M458765 JI458765 TE458765 ADA458765 AMW458765 AWS458765 BGO458765 BQK458765 CAG458765 CKC458765 CTY458765 DDU458765 DNQ458765 DXM458765 EHI458765 ERE458765 FBA458765 FKW458765 FUS458765 GEO458765 GOK458765 GYG458765 HIC458765 HRY458765 IBU458765 ILQ458765 IVM458765 JFI458765 JPE458765 JZA458765 KIW458765 KSS458765 LCO458765 LMK458765 LWG458765 MGC458765 MPY458765 MZU458765 NJQ458765 NTM458765 ODI458765 ONE458765 OXA458765 PGW458765 PQS458765 QAO458765 QKK458765 QUG458765 REC458765 RNY458765 RXU458765 SHQ458765 SRM458765 TBI458765 TLE458765 TVA458765 UEW458765 UOS458765 UYO458765 VIK458765 VSG458765 WCC458765 WLY458765 WVU458765 M524301 JI524301 TE524301 ADA524301 AMW524301 AWS524301 BGO524301 BQK524301 CAG524301 CKC524301 CTY524301 DDU524301 DNQ524301 DXM524301 EHI524301 ERE524301 FBA524301 FKW524301 FUS524301 GEO524301 GOK524301 GYG524301 HIC524301 HRY524301 IBU524301 ILQ524301 IVM524301 JFI524301 JPE524301 JZA524301 KIW524301 KSS524301 LCO524301 LMK524301 LWG524301 MGC524301 MPY524301 MZU524301 NJQ524301 NTM524301 ODI524301 ONE524301 OXA524301 PGW524301 PQS524301 QAO524301 QKK524301 QUG524301 REC524301 RNY524301 RXU524301 SHQ524301 SRM524301 TBI524301 TLE524301 TVA524301 UEW524301 UOS524301 UYO524301 VIK524301 VSG524301 WCC524301 WLY524301 WVU524301 M589837 JI589837 TE589837 ADA589837 AMW589837 AWS589837 BGO589837 BQK589837 CAG589837 CKC589837 CTY589837 DDU589837 DNQ589837 DXM589837 EHI589837 ERE589837 FBA589837 FKW589837 FUS589837 GEO589837 GOK589837 GYG589837 HIC589837 HRY589837 IBU589837 ILQ589837 IVM589837 JFI589837 JPE589837 JZA589837 KIW589837 KSS589837 LCO589837 LMK589837 LWG589837 MGC589837 MPY589837 MZU589837 NJQ589837 NTM589837 ODI589837 ONE589837 OXA589837 PGW589837 PQS589837 QAO589837 QKK589837 QUG589837 REC589837 RNY589837 RXU589837 SHQ589837 SRM589837 TBI589837 TLE589837 TVA589837 UEW589837 UOS589837 UYO589837 VIK589837 VSG589837 WCC589837 WLY589837 WVU589837 M655373 JI655373 TE655373 ADA655373 AMW655373 AWS655373 BGO655373 BQK655373 CAG655373 CKC655373 CTY655373 DDU655373 DNQ655373 DXM655373 EHI655373 ERE655373 FBA655373 FKW655373 FUS655373 GEO655373 GOK655373 GYG655373 HIC655373 HRY655373 IBU655373 ILQ655373 IVM655373 JFI655373 JPE655373 JZA655373 KIW655373 KSS655373 LCO655373 LMK655373 LWG655373 MGC655373 MPY655373 MZU655373 NJQ655373 NTM655373 ODI655373 ONE655373 OXA655373 PGW655373 PQS655373 QAO655373 QKK655373 QUG655373 REC655373 RNY655373 RXU655373 SHQ655373 SRM655373 TBI655373 TLE655373 TVA655373 UEW655373 UOS655373 UYO655373 VIK655373 VSG655373 WCC655373 WLY655373 WVU655373 M720909 JI720909 TE720909 ADA720909 AMW720909 AWS720909 BGO720909 BQK720909 CAG720909 CKC720909 CTY720909 DDU720909 DNQ720909 DXM720909 EHI720909 ERE720909 FBA720909 FKW720909 FUS720909 GEO720909 GOK720909 GYG720909 HIC720909 HRY720909 IBU720909 ILQ720909 IVM720909 JFI720909 JPE720909 JZA720909 KIW720909 KSS720909 LCO720909 LMK720909 LWG720909 MGC720909 MPY720909 MZU720909 NJQ720909 NTM720909 ODI720909 ONE720909 OXA720909 PGW720909 PQS720909 QAO720909 QKK720909 QUG720909 REC720909 RNY720909 RXU720909 SHQ720909 SRM720909 TBI720909 TLE720909 TVA720909 UEW720909 UOS720909 UYO720909 VIK720909 VSG720909 WCC720909 WLY720909 WVU720909 M786445 JI786445 TE786445 ADA786445 AMW786445 AWS786445 BGO786445 BQK786445 CAG786445 CKC786445 CTY786445 DDU786445 DNQ786445 DXM786445 EHI786445 ERE786445 FBA786445 FKW786445 FUS786445 GEO786445 GOK786445 GYG786445 HIC786445 HRY786445 IBU786445 ILQ786445 IVM786445 JFI786445 JPE786445 JZA786445 KIW786445 KSS786445 LCO786445 LMK786445 LWG786445 MGC786445 MPY786445 MZU786445 NJQ786445 NTM786445 ODI786445 ONE786445 OXA786445 PGW786445 PQS786445 QAO786445 QKK786445 QUG786445 REC786445 RNY786445 RXU786445 SHQ786445 SRM786445 TBI786445 TLE786445 TVA786445 UEW786445 UOS786445 UYO786445 VIK786445 VSG786445 WCC786445 WLY786445 WVU786445 M851981 JI851981 TE851981 ADA851981 AMW851981 AWS851981 BGO851981 BQK851981 CAG851981 CKC851981 CTY851981 DDU851981 DNQ851981 DXM851981 EHI851981 ERE851981 FBA851981 FKW851981 FUS851981 GEO851981 GOK851981 GYG851981 HIC851981 HRY851981 IBU851981 ILQ851981 IVM851981 JFI851981 JPE851981 JZA851981 KIW851981 KSS851981 LCO851981 LMK851981 LWG851981 MGC851981 MPY851981 MZU851981 NJQ851981 NTM851981 ODI851981 ONE851981 OXA851981 PGW851981 PQS851981 QAO851981 QKK851981 QUG851981 REC851981 RNY851981 RXU851981 SHQ851981 SRM851981 TBI851981 TLE851981 TVA851981 UEW851981 UOS851981 UYO851981 VIK851981 VSG851981 WCC851981 WLY851981 WVU851981 M917517 JI917517 TE917517 ADA917517 AMW917517 AWS917517 BGO917517 BQK917517 CAG917517 CKC917517 CTY917517 DDU917517 DNQ917517 DXM917517 EHI917517 ERE917517 FBA917517 FKW917517 FUS917517 GEO917517 GOK917517 GYG917517 HIC917517 HRY917517 IBU917517 ILQ917517 IVM917517 JFI917517 JPE917517 JZA917517 KIW917517 KSS917517 LCO917517 LMK917517 LWG917517 MGC917517 MPY917517 MZU917517 NJQ917517 NTM917517 ODI917517 ONE917517 OXA917517 PGW917517 PQS917517 QAO917517 QKK917517 QUG917517 REC917517 RNY917517 RXU917517 SHQ917517 SRM917517 TBI917517 TLE917517 TVA917517 UEW917517 UOS917517 UYO917517 VIK917517 VSG917517 WCC917517 WLY917517 WVU917517 M983053 JI983053 TE983053 ADA983053 AMW983053 AWS983053 BGO983053 BQK983053 CAG983053 CKC983053 CTY983053 DDU983053 DNQ983053 DXM983053 EHI983053 ERE983053 FBA983053 FKW983053 FUS983053 GEO983053 GOK983053 GYG983053 HIC983053 HRY983053 IBU983053 ILQ983053 IVM983053 JFI983053 JPE983053 JZA983053 KIW983053 KSS983053 LCO983053 LMK983053 LWG983053 MGC983053 MPY983053 MZU983053 NJQ983053 NTM983053 ODI983053 ONE983053 OXA983053 PGW983053 PQS983053 QAO983053 QKK983053 QUG983053 REC983053 RNY983053 RXU983053 SHQ983053 SRM983053 TBI983053 TLE983053 TVA983053 UEW983053 UOS983053 UYO983053 VIK983053 VSG983053 WCC983053 WLY983053 WVU983053 E23:E33 JB22:JG22 SX22:TC22 ACT22:ACY22 AMP22:AMU22 AWL22:AWQ22 BGH22:BGM22 BQD22:BQI22 BZZ22:CAE22 CJV22:CKA22 CTR22:CTW22 DDN22:DDS22 DNJ22:DNO22 DXF22:DXK22 EHB22:EHG22 EQX22:ERC22 FAT22:FAY22 FKP22:FKU22 FUL22:FUQ22 GEH22:GEM22 GOD22:GOI22 GXZ22:GYE22 HHV22:HIA22 HRR22:HRW22 IBN22:IBS22 ILJ22:ILO22 IVF22:IVK22 JFB22:JFG22 JOX22:JPC22 JYT22:JYY22 KIP22:KIU22 KSL22:KSQ22 LCH22:LCM22 LMD22:LMI22 LVZ22:LWE22 MFV22:MGA22 MPR22:MPW22 MZN22:MZS22 NJJ22:NJO22 NTF22:NTK22 ODB22:ODG22 OMX22:ONC22 OWT22:OWY22 PGP22:PGU22 PQL22:PQQ22 QAH22:QAM22 QKD22:QKI22 QTZ22:QUE22 RDV22:REA22 RNR22:RNW22 RXN22:RXS22 SHJ22:SHO22 SRF22:SRK22 TBB22:TBG22 TKX22:TLC22 TUT22:TUY22 UEP22:UEU22 UOL22:UOQ22 UYH22:UYM22 VID22:VII22 VRZ22:VSE22 WBV22:WCA22 WLR22:WLW22 WVN22:WVS22 F65558:K65558 JB65558:JG65558 SX65558:TC65558 ACT65558:ACY65558 AMP65558:AMU65558 AWL65558:AWQ65558 BGH65558:BGM65558 BQD65558:BQI65558 BZZ65558:CAE65558 CJV65558:CKA65558 CTR65558:CTW65558 DDN65558:DDS65558 DNJ65558:DNO65558 DXF65558:DXK65558 EHB65558:EHG65558 EQX65558:ERC65558 FAT65558:FAY65558 FKP65558:FKU65558 FUL65558:FUQ65558 GEH65558:GEM65558 GOD65558:GOI65558 GXZ65558:GYE65558 HHV65558:HIA65558 HRR65558:HRW65558 IBN65558:IBS65558 ILJ65558:ILO65558 IVF65558:IVK65558 JFB65558:JFG65558 JOX65558:JPC65558 JYT65558:JYY65558 KIP65558:KIU65558 KSL65558:KSQ65558 LCH65558:LCM65558 LMD65558:LMI65558 LVZ65558:LWE65558 MFV65558:MGA65558 MPR65558:MPW65558 MZN65558:MZS65558 NJJ65558:NJO65558 NTF65558:NTK65558 ODB65558:ODG65558 OMX65558:ONC65558 OWT65558:OWY65558 PGP65558:PGU65558 PQL65558:PQQ65558 QAH65558:QAM65558 QKD65558:QKI65558 QTZ65558:QUE65558 RDV65558:REA65558 RNR65558:RNW65558 RXN65558:RXS65558 SHJ65558:SHO65558 SRF65558:SRK65558 TBB65558:TBG65558 TKX65558:TLC65558 TUT65558:TUY65558 UEP65558:UEU65558 UOL65558:UOQ65558 UYH65558:UYM65558 VID65558:VII65558 VRZ65558:VSE65558 WBV65558:WCA65558 WLR65558:WLW65558 WVN65558:WVS65558 F131094:K131094 JB131094:JG131094 SX131094:TC131094 ACT131094:ACY131094 AMP131094:AMU131094 AWL131094:AWQ131094 BGH131094:BGM131094 BQD131094:BQI131094 BZZ131094:CAE131094 CJV131094:CKA131094 CTR131094:CTW131094 DDN131094:DDS131094 DNJ131094:DNO131094 DXF131094:DXK131094 EHB131094:EHG131094 EQX131094:ERC131094 FAT131094:FAY131094 FKP131094:FKU131094 FUL131094:FUQ131094 GEH131094:GEM131094 GOD131094:GOI131094 GXZ131094:GYE131094 HHV131094:HIA131094 HRR131094:HRW131094 IBN131094:IBS131094 ILJ131094:ILO131094 IVF131094:IVK131094 JFB131094:JFG131094 JOX131094:JPC131094 JYT131094:JYY131094 KIP131094:KIU131094 KSL131094:KSQ131094 LCH131094:LCM131094 LMD131094:LMI131094 LVZ131094:LWE131094 MFV131094:MGA131094 MPR131094:MPW131094 MZN131094:MZS131094 NJJ131094:NJO131094 NTF131094:NTK131094 ODB131094:ODG131094 OMX131094:ONC131094 OWT131094:OWY131094 PGP131094:PGU131094 PQL131094:PQQ131094 QAH131094:QAM131094 QKD131094:QKI131094 QTZ131094:QUE131094 RDV131094:REA131094 RNR131094:RNW131094 RXN131094:RXS131094 SHJ131094:SHO131094 SRF131094:SRK131094 TBB131094:TBG131094 TKX131094:TLC131094 TUT131094:TUY131094 UEP131094:UEU131094 UOL131094:UOQ131094 UYH131094:UYM131094 VID131094:VII131094 VRZ131094:VSE131094 WBV131094:WCA131094 WLR131094:WLW131094 WVN131094:WVS131094 F196630:K196630 JB196630:JG196630 SX196630:TC196630 ACT196630:ACY196630 AMP196630:AMU196630 AWL196630:AWQ196630 BGH196630:BGM196630 BQD196630:BQI196630 BZZ196630:CAE196630 CJV196630:CKA196630 CTR196630:CTW196630 DDN196630:DDS196630 DNJ196630:DNO196630 DXF196630:DXK196630 EHB196630:EHG196630 EQX196630:ERC196630 FAT196630:FAY196630 FKP196630:FKU196630 FUL196630:FUQ196630 GEH196630:GEM196630 GOD196630:GOI196630 GXZ196630:GYE196630 HHV196630:HIA196630 HRR196630:HRW196630 IBN196630:IBS196630 ILJ196630:ILO196630 IVF196630:IVK196630 JFB196630:JFG196630 JOX196630:JPC196630 JYT196630:JYY196630 KIP196630:KIU196630 KSL196630:KSQ196630 LCH196630:LCM196630 LMD196630:LMI196630 LVZ196630:LWE196630 MFV196630:MGA196630 MPR196630:MPW196630 MZN196630:MZS196630 NJJ196630:NJO196630 NTF196630:NTK196630 ODB196630:ODG196630 OMX196630:ONC196630 OWT196630:OWY196630 PGP196630:PGU196630 PQL196630:PQQ196630 QAH196630:QAM196630 QKD196630:QKI196630 QTZ196630:QUE196630 RDV196630:REA196630 RNR196630:RNW196630 RXN196630:RXS196630 SHJ196630:SHO196630 SRF196630:SRK196630 TBB196630:TBG196630 TKX196630:TLC196630 TUT196630:TUY196630 UEP196630:UEU196630 UOL196630:UOQ196630 UYH196630:UYM196630 VID196630:VII196630 VRZ196630:VSE196630 WBV196630:WCA196630 WLR196630:WLW196630 WVN196630:WVS196630 F262166:K262166 JB262166:JG262166 SX262166:TC262166 ACT262166:ACY262166 AMP262166:AMU262166 AWL262166:AWQ262166 BGH262166:BGM262166 BQD262166:BQI262166 BZZ262166:CAE262166 CJV262166:CKA262166 CTR262166:CTW262166 DDN262166:DDS262166 DNJ262166:DNO262166 DXF262166:DXK262166 EHB262166:EHG262166 EQX262166:ERC262166 FAT262166:FAY262166 FKP262166:FKU262166 FUL262166:FUQ262166 GEH262166:GEM262166 GOD262166:GOI262166 GXZ262166:GYE262166 HHV262166:HIA262166 HRR262166:HRW262166 IBN262166:IBS262166 ILJ262166:ILO262166 IVF262166:IVK262166 JFB262166:JFG262166 JOX262166:JPC262166 JYT262166:JYY262166 KIP262166:KIU262166 KSL262166:KSQ262166 LCH262166:LCM262166 LMD262166:LMI262166 LVZ262166:LWE262166 MFV262166:MGA262166 MPR262166:MPW262166 MZN262166:MZS262166 NJJ262166:NJO262166 NTF262166:NTK262166 ODB262166:ODG262166 OMX262166:ONC262166 OWT262166:OWY262166 PGP262166:PGU262166 PQL262166:PQQ262166 QAH262166:QAM262166 QKD262166:QKI262166 QTZ262166:QUE262166 RDV262166:REA262166 RNR262166:RNW262166 RXN262166:RXS262166 SHJ262166:SHO262166 SRF262166:SRK262166 TBB262166:TBG262166 TKX262166:TLC262166 TUT262166:TUY262166 UEP262166:UEU262166 UOL262166:UOQ262166 UYH262166:UYM262166 VID262166:VII262166 VRZ262166:VSE262166 WBV262166:WCA262166 WLR262166:WLW262166 WVN262166:WVS262166 F327702:K327702 JB327702:JG327702 SX327702:TC327702 ACT327702:ACY327702 AMP327702:AMU327702 AWL327702:AWQ327702 BGH327702:BGM327702 BQD327702:BQI327702 BZZ327702:CAE327702 CJV327702:CKA327702 CTR327702:CTW327702 DDN327702:DDS327702 DNJ327702:DNO327702 DXF327702:DXK327702 EHB327702:EHG327702 EQX327702:ERC327702 FAT327702:FAY327702 FKP327702:FKU327702 FUL327702:FUQ327702 GEH327702:GEM327702 GOD327702:GOI327702 GXZ327702:GYE327702 HHV327702:HIA327702 HRR327702:HRW327702 IBN327702:IBS327702 ILJ327702:ILO327702 IVF327702:IVK327702 JFB327702:JFG327702 JOX327702:JPC327702 JYT327702:JYY327702 KIP327702:KIU327702 KSL327702:KSQ327702 LCH327702:LCM327702 LMD327702:LMI327702 LVZ327702:LWE327702 MFV327702:MGA327702 MPR327702:MPW327702 MZN327702:MZS327702 NJJ327702:NJO327702 NTF327702:NTK327702 ODB327702:ODG327702 OMX327702:ONC327702 OWT327702:OWY327702 PGP327702:PGU327702 PQL327702:PQQ327702 QAH327702:QAM327702 QKD327702:QKI327702 QTZ327702:QUE327702 RDV327702:REA327702 RNR327702:RNW327702 RXN327702:RXS327702 SHJ327702:SHO327702 SRF327702:SRK327702 TBB327702:TBG327702 TKX327702:TLC327702 TUT327702:TUY327702 UEP327702:UEU327702 UOL327702:UOQ327702 UYH327702:UYM327702 VID327702:VII327702 VRZ327702:VSE327702 WBV327702:WCA327702 WLR327702:WLW327702 WVN327702:WVS327702 F393238:K393238 JB393238:JG393238 SX393238:TC393238 ACT393238:ACY393238 AMP393238:AMU393238 AWL393238:AWQ393238 BGH393238:BGM393238 BQD393238:BQI393238 BZZ393238:CAE393238 CJV393238:CKA393238 CTR393238:CTW393238 DDN393238:DDS393238 DNJ393238:DNO393238 DXF393238:DXK393238 EHB393238:EHG393238 EQX393238:ERC393238 FAT393238:FAY393238 FKP393238:FKU393238 FUL393238:FUQ393238 GEH393238:GEM393238 GOD393238:GOI393238 GXZ393238:GYE393238 HHV393238:HIA393238 HRR393238:HRW393238 IBN393238:IBS393238 ILJ393238:ILO393238 IVF393238:IVK393238 JFB393238:JFG393238 JOX393238:JPC393238 JYT393238:JYY393238 KIP393238:KIU393238 KSL393238:KSQ393238 LCH393238:LCM393238 LMD393238:LMI393238 LVZ393238:LWE393238 MFV393238:MGA393238 MPR393238:MPW393238 MZN393238:MZS393238 NJJ393238:NJO393238 NTF393238:NTK393238 ODB393238:ODG393238 OMX393238:ONC393238 OWT393238:OWY393238 PGP393238:PGU393238 PQL393238:PQQ393238 QAH393238:QAM393238 QKD393238:QKI393238 QTZ393238:QUE393238 RDV393238:REA393238 RNR393238:RNW393238 RXN393238:RXS393238 SHJ393238:SHO393238 SRF393238:SRK393238 TBB393238:TBG393238 TKX393238:TLC393238 TUT393238:TUY393238 UEP393238:UEU393238 UOL393238:UOQ393238 UYH393238:UYM393238 VID393238:VII393238 VRZ393238:VSE393238 WBV393238:WCA393238 WLR393238:WLW393238 WVN393238:WVS393238 F458774:K458774 JB458774:JG458774 SX458774:TC458774 ACT458774:ACY458774 AMP458774:AMU458774 AWL458774:AWQ458774 BGH458774:BGM458774 BQD458774:BQI458774 BZZ458774:CAE458774 CJV458774:CKA458774 CTR458774:CTW458774 DDN458774:DDS458774 DNJ458774:DNO458774 DXF458774:DXK458774 EHB458774:EHG458774 EQX458774:ERC458774 FAT458774:FAY458774 FKP458774:FKU458774 FUL458774:FUQ458774 GEH458774:GEM458774 GOD458774:GOI458774 GXZ458774:GYE458774 HHV458774:HIA458774 HRR458774:HRW458774 IBN458774:IBS458774 ILJ458774:ILO458774 IVF458774:IVK458774 JFB458774:JFG458774 JOX458774:JPC458774 JYT458774:JYY458774 KIP458774:KIU458774 KSL458774:KSQ458774 LCH458774:LCM458774 LMD458774:LMI458774 LVZ458774:LWE458774 MFV458774:MGA458774 MPR458774:MPW458774 MZN458774:MZS458774 NJJ458774:NJO458774 NTF458774:NTK458774 ODB458774:ODG458774 OMX458774:ONC458774 OWT458774:OWY458774 PGP458774:PGU458774 PQL458774:PQQ458774 QAH458774:QAM458774 QKD458774:QKI458774 QTZ458774:QUE458774 RDV458774:REA458774 RNR458774:RNW458774 RXN458774:RXS458774 SHJ458774:SHO458774 SRF458774:SRK458774 TBB458774:TBG458774 TKX458774:TLC458774 TUT458774:TUY458774 UEP458774:UEU458774 UOL458774:UOQ458774 UYH458774:UYM458774 VID458774:VII458774 VRZ458774:VSE458774 WBV458774:WCA458774 WLR458774:WLW458774 WVN458774:WVS458774 F524310:K524310 JB524310:JG524310 SX524310:TC524310 ACT524310:ACY524310 AMP524310:AMU524310 AWL524310:AWQ524310 BGH524310:BGM524310 BQD524310:BQI524310 BZZ524310:CAE524310 CJV524310:CKA524310 CTR524310:CTW524310 DDN524310:DDS524310 DNJ524310:DNO524310 DXF524310:DXK524310 EHB524310:EHG524310 EQX524310:ERC524310 FAT524310:FAY524310 FKP524310:FKU524310 FUL524310:FUQ524310 GEH524310:GEM524310 GOD524310:GOI524310 GXZ524310:GYE524310 HHV524310:HIA524310 HRR524310:HRW524310 IBN524310:IBS524310 ILJ524310:ILO524310 IVF524310:IVK524310 JFB524310:JFG524310 JOX524310:JPC524310 JYT524310:JYY524310 KIP524310:KIU524310 KSL524310:KSQ524310 LCH524310:LCM524310 LMD524310:LMI524310 LVZ524310:LWE524310 MFV524310:MGA524310 MPR524310:MPW524310 MZN524310:MZS524310 NJJ524310:NJO524310 NTF524310:NTK524310 ODB524310:ODG524310 OMX524310:ONC524310 OWT524310:OWY524310 PGP524310:PGU524310 PQL524310:PQQ524310 QAH524310:QAM524310 QKD524310:QKI524310 QTZ524310:QUE524310 RDV524310:REA524310 RNR524310:RNW524310 RXN524310:RXS524310 SHJ524310:SHO524310 SRF524310:SRK524310 TBB524310:TBG524310 TKX524310:TLC524310 TUT524310:TUY524310 UEP524310:UEU524310 UOL524310:UOQ524310 UYH524310:UYM524310 VID524310:VII524310 VRZ524310:VSE524310 WBV524310:WCA524310 WLR524310:WLW524310 WVN524310:WVS524310 F589846:K589846 JB589846:JG589846 SX589846:TC589846 ACT589846:ACY589846 AMP589846:AMU589846 AWL589846:AWQ589846 BGH589846:BGM589846 BQD589846:BQI589846 BZZ589846:CAE589846 CJV589846:CKA589846 CTR589846:CTW589846 DDN589846:DDS589846 DNJ589846:DNO589846 DXF589846:DXK589846 EHB589846:EHG589846 EQX589846:ERC589846 FAT589846:FAY589846 FKP589846:FKU589846 FUL589846:FUQ589846 GEH589846:GEM589846 GOD589846:GOI589846 GXZ589846:GYE589846 HHV589846:HIA589846 HRR589846:HRW589846 IBN589846:IBS589846 ILJ589846:ILO589846 IVF589846:IVK589846 JFB589846:JFG589846 JOX589846:JPC589846 JYT589846:JYY589846 KIP589846:KIU589846 KSL589846:KSQ589846 LCH589846:LCM589846 LMD589846:LMI589846 LVZ589846:LWE589846 MFV589846:MGA589846 MPR589846:MPW589846 MZN589846:MZS589846 NJJ589846:NJO589846 NTF589846:NTK589846 ODB589846:ODG589846 OMX589846:ONC589846 OWT589846:OWY589846 PGP589846:PGU589846 PQL589846:PQQ589846 QAH589846:QAM589846 QKD589846:QKI589846 QTZ589846:QUE589846 RDV589846:REA589846 RNR589846:RNW589846 RXN589846:RXS589846 SHJ589846:SHO589846 SRF589846:SRK589846 TBB589846:TBG589846 TKX589846:TLC589846 TUT589846:TUY589846 UEP589846:UEU589846 UOL589846:UOQ589846 UYH589846:UYM589846 VID589846:VII589846 VRZ589846:VSE589846 WBV589846:WCA589846 WLR589846:WLW589846 WVN589846:WVS589846 F655382:K655382 JB655382:JG655382 SX655382:TC655382 ACT655382:ACY655382 AMP655382:AMU655382 AWL655382:AWQ655382 BGH655382:BGM655382 BQD655382:BQI655382 BZZ655382:CAE655382 CJV655382:CKA655382 CTR655382:CTW655382 DDN655382:DDS655382 DNJ655382:DNO655382 DXF655382:DXK655382 EHB655382:EHG655382 EQX655382:ERC655382 FAT655382:FAY655382 FKP655382:FKU655382 FUL655382:FUQ655382 GEH655382:GEM655382 GOD655382:GOI655382 GXZ655382:GYE655382 HHV655382:HIA655382 HRR655382:HRW655382 IBN655382:IBS655382 ILJ655382:ILO655382 IVF655382:IVK655382 JFB655382:JFG655382 JOX655382:JPC655382 JYT655382:JYY655382 KIP655382:KIU655382 KSL655382:KSQ655382 LCH655382:LCM655382 LMD655382:LMI655382 LVZ655382:LWE655382 MFV655382:MGA655382 MPR655382:MPW655382 MZN655382:MZS655382 NJJ655382:NJO655382 NTF655382:NTK655382 ODB655382:ODG655382 OMX655382:ONC655382 OWT655382:OWY655382 PGP655382:PGU655382 PQL655382:PQQ655382 QAH655382:QAM655382 QKD655382:QKI655382 QTZ655382:QUE655382 RDV655382:REA655382 RNR655382:RNW655382 RXN655382:RXS655382 SHJ655382:SHO655382 SRF655382:SRK655382 TBB655382:TBG655382 TKX655382:TLC655382 TUT655382:TUY655382 UEP655382:UEU655382 UOL655382:UOQ655382 UYH655382:UYM655382 VID655382:VII655382 VRZ655382:VSE655382 WBV655382:WCA655382 WLR655382:WLW655382 WVN655382:WVS655382 F720918:K720918 JB720918:JG720918 SX720918:TC720918 ACT720918:ACY720918 AMP720918:AMU720918 AWL720918:AWQ720918 BGH720918:BGM720918 BQD720918:BQI720918 BZZ720918:CAE720918 CJV720918:CKA720918 CTR720918:CTW720918 DDN720918:DDS720918 DNJ720918:DNO720918 DXF720918:DXK720918 EHB720918:EHG720918 EQX720918:ERC720918 FAT720918:FAY720918 FKP720918:FKU720918 FUL720918:FUQ720918 GEH720918:GEM720918 GOD720918:GOI720918 GXZ720918:GYE720918 HHV720918:HIA720918 HRR720918:HRW720918 IBN720918:IBS720918 ILJ720918:ILO720918 IVF720918:IVK720918 JFB720918:JFG720918 JOX720918:JPC720918 JYT720918:JYY720918 KIP720918:KIU720918 KSL720918:KSQ720918 LCH720918:LCM720918 LMD720918:LMI720918 LVZ720918:LWE720918 MFV720918:MGA720918 MPR720918:MPW720918 MZN720918:MZS720918 NJJ720918:NJO720918 NTF720918:NTK720918 ODB720918:ODG720918 OMX720918:ONC720918 OWT720918:OWY720918 PGP720918:PGU720918 PQL720918:PQQ720918 QAH720918:QAM720918 QKD720918:QKI720918 QTZ720918:QUE720918 RDV720918:REA720918 RNR720918:RNW720918 RXN720918:RXS720918 SHJ720918:SHO720918 SRF720918:SRK720918 TBB720918:TBG720918 TKX720918:TLC720918 TUT720918:TUY720918 UEP720918:UEU720918 UOL720918:UOQ720918 UYH720918:UYM720918 VID720918:VII720918 VRZ720918:VSE720918 WBV720918:WCA720918 WLR720918:WLW720918 WVN720918:WVS720918 F786454:K786454 JB786454:JG786454 SX786454:TC786454 ACT786454:ACY786454 AMP786454:AMU786454 AWL786454:AWQ786454 BGH786454:BGM786454 BQD786454:BQI786454 BZZ786454:CAE786454 CJV786454:CKA786454 CTR786454:CTW786454 DDN786454:DDS786454 DNJ786454:DNO786454 DXF786454:DXK786454 EHB786454:EHG786454 EQX786454:ERC786454 FAT786454:FAY786454 FKP786454:FKU786454 FUL786454:FUQ786454 GEH786454:GEM786454 GOD786454:GOI786454 GXZ786454:GYE786454 HHV786454:HIA786454 HRR786454:HRW786454 IBN786454:IBS786454 ILJ786454:ILO786454 IVF786454:IVK786454 JFB786454:JFG786454 JOX786454:JPC786454 JYT786454:JYY786454 KIP786454:KIU786454 KSL786454:KSQ786454 LCH786454:LCM786454 LMD786454:LMI786454 LVZ786454:LWE786454 MFV786454:MGA786454 MPR786454:MPW786454 MZN786454:MZS786454 NJJ786454:NJO786454 NTF786454:NTK786454 ODB786454:ODG786454 OMX786454:ONC786454 OWT786454:OWY786454 PGP786454:PGU786454 PQL786454:PQQ786454 QAH786454:QAM786454 QKD786454:QKI786454 QTZ786454:QUE786454 RDV786454:REA786454 RNR786454:RNW786454 RXN786454:RXS786454 SHJ786454:SHO786454 SRF786454:SRK786454 TBB786454:TBG786454 TKX786454:TLC786454 TUT786454:TUY786454 UEP786454:UEU786454 UOL786454:UOQ786454 UYH786454:UYM786454 VID786454:VII786454 VRZ786454:VSE786454 WBV786454:WCA786454 WLR786454:WLW786454 WVN786454:WVS786454 F851990:K851990 JB851990:JG851990 SX851990:TC851990 ACT851990:ACY851990 AMP851990:AMU851990 AWL851990:AWQ851990 BGH851990:BGM851990 BQD851990:BQI851990 BZZ851990:CAE851990 CJV851990:CKA851990 CTR851990:CTW851990 DDN851990:DDS851990 DNJ851990:DNO851990 DXF851990:DXK851990 EHB851990:EHG851990 EQX851990:ERC851990 FAT851990:FAY851990 FKP851990:FKU851990 FUL851990:FUQ851990 GEH851990:GEM851990 GOD851990:GOI851990 GXZ851990:GYE851990 HHV851990:HIA851990 HRR851990:HRW851990 IBN851990:IBS851990 ILJ851990:ILO851990 IVF851990:IVK851990 JFB851990:JFG851990 JOX851990:JPC851990 JYT851990:JYY851990 KIP851990:KIU851990 KSL851990:KSQ851990 LCH851990:LCM851990 LMD851990:LMI851990 LVZ851990:LWE851990 MFV851990:MGA851990 MPR851990:MPW851990 MZN851990:MZS851990 NJJ851990:NJO851990 NTF851990:NTK851990 ODB851990:ODG851990 OMX851990:ONC851990 OWT851990:OWY851990 PGP851990:PGU851990 PQL851990:PQQ851990 QAH851990:QAM851990 QKD851990:QKI851990 QTZ851990:QUE851990 RDV851990:REA851990 RNR851990:RNW851990 RXN851990:RXS851990 SHJ851990:SHO851990 SRF851990:SRK851990 TBB851990:TBG851990 TKX851990:TLC851990 TUT851990:TUY851990 UEP851990:UEU851990 UOL851990:UOQ851990 UYH851990:UYM851990 VID851990:VII851990 VRZ851990:VSE851990 WBV851990:WCA851990 WLR851990:WLW851990 WVN851990:WVS851990 F917526:K917526 JB917526:JG917526 SX917526:TC917526 ACT917526:ACY917526 AMP917526:AMU917526 AWL917526:AWQ917526 BGH917526:BGM917526 BQD917526:BQI917526 BZZ917526:CAE917526 CJV917526:CKA917526 CTR917526:CTW917526 DDN917526:DDS917526 DNJ917526:DNO917526 DXF917526:DXK917526 EHB917526:EHG917526 EQX917526:ERC917526 FAT917526:FAY917526 FKP917526:FKU917526 FUL917526:FUQ917526 GEH917526:GEM917526 GOD917526:GOI917526 GXZ917526:GYE917526 HHV917526:HIA917526 HRR917526:HRW917526 IBN917526:IBS917526 ILJ917526:ILO917526 IVF917526:IVK917526 JFB917526:JFG917526 JOX917526:JPC917526 JYT917526:JYY917526 KIP917526:KIU917526 KSL917526:KSQ917526 LCH917526:LCM917526 LMD917526:LMI917526 LVZ917526:LWE917526 MFV917526:MGA917526 MPR917526:MPW917526 MZN917526:MZS917526 NJJ917526:NJO917526 NTF917526:NTK917526 ODB917526:ODG917526 OMX917526:ONC917526 OWT917526:OWY917526 PGP917526:PGU917526 PQL917526:PQQ917526 QAH917526:QAM917526 QKD917526:QKI917526 QTZ917526:QUE917526 RDV917526:REA917526 RNR917526:RNW917526 RXN917526:RXS917526 SHJ917526:SHO917526 SRF917526:SRK917526 TBB917526:TBG917526 TKX917526:TLC917526 TUT917526:TUY917526 UEP917526:UEU917526 UOL917526:UOQ917526 UYH917526:UYM917526 VID917526:VII917526 VRZ917526:VSE917526 WBV917526:WCA917526 WLR917526:WLW917526 WVN917526:WVS917526 F983062:K983062 JB983062:JG983062 SX983062:TC983062 ACT983062:ACY983062 AMP983062:AMU983062 AWL983062:AWQ983062 BGH983062:BGM983062 BQD983062:BQI983062 BZZ983062:CAE983062 CJV983062:CKA983062 CTR983062:CTW983062 DDN983062:DDS983062 DNJ983062:DNO983062 DXF983062:DXK983062 EHB983062:EHG983062 EQX983062:ERC983062 FAT983062:FAY983062 FKP983062:FKU983062 FUL983062:FUQ983062 GEH983062:GEM983062 GOD983062:GOI983062 GXZ983062:GYE983062 HHV983062:HIA983062 HRR983062:HRW983062 IBN983062:IBS983062 ILJ983062:ILO983062 IVF983062:IVK983062 JFB983062:JFG983062 JOX983062:JPC983062 JYT983062:JYY983062 KIP983062:KIU983062 KSL983062:KSQ983062 LCH983062:LCM983062 LMD983062:LMI983062 LVZ983062:LWE983062 MFV983062:MGA983062 MPR983062:MPW983062 MZN983062:MZS983062 NJJ983062:NJO983062 NTF983062:NTK983062 ODB983062:ODG983062 OMX983062:ONC983062 OWT983062:OWY983062 PGP983062:PGU983062 PQL983062:PQQ983062 QAH983062:QAM983062 QKD983062:QKI983062 QTZ983062:QUE983062 RDV983062:REA983062 RNR983062:RNW983062 RXN983062:RXS983062 SHJ983062:SHO983062 SRF983062:SRK983062 TBB983062:TBG983062 TKX983062:TLC983062 TUT983062:TUY983062 UEP983062:UEU983062 UOL983062:UOQ983062 UYH983062:UYM983062 VID983062:VII983062 VRZ983062:VSE983062 WBV983062:WCA983062 WLR983062:WLW983062 WVN983062:WVS983062 M22 JI22 TE22 ADA22 AMW22 AWS22 BGO22 BQK22 CAG22 CKC22 CTY22 DDU22 DNQ22 DXM22 EHI22 ERE22 FBA22 FKW22 FUS22 GEO22 GOK22 GYG22 HIC22 HRY22 IBU22 ILQ22 IVM22 JFI22 JPE22 JZA22 KIW22 KSS22 LCO22 LMK22 LWG22 MGC22 MPY22 MZU22 NJQ22 NTM22 ODI22 ONE22 OXA22 PGW22 PQS22 QAO22 QKK22 QUG22 REC22 RNY22 RXU22 SHQ22 SRM22 TBI22 TLE22 TVA22 UEW22 UOS22 UYO22 VIK22 VSG22 WCC22 WLY22 WVU22 M65558 JI65558 TE65558 ADA65558 AMW65558 AWS65558 BGO65558 BQK65558 CAG65558 CKC65558 CTY65558 DDU65558 DNQ65558 DXM65558 EHI65558 ERE65558 FBA65558 FKW65558 FUS65558 GEO65558 GOK65558 GYG65558 HIC65558 HRY65558 IBU65558 ILQ65558 IVM65558 JFI65558 JPE65558 JZA65558 KIW65558 KSS65558 LCO65558 LMK65558 LWG65558 MGC65558 MPY65558 MZU65558 NJQ65558 NTM65558 ODI65558 ONE65558 OXA65558 PGW65558 PQS65558 QAO65558 QKK65558 QUG65558 REC65558 RNY65558 RXU65558 SHQ65558 SRM65558 TBI65558 TLE65558 TVA65558 UEW65558 UOS65558 UYO65558 VIK65558 VSG65558 WCC65558 WLY65558 WVU65558 M131094 JI131094 TE131094 ADA131094 AMW131094 AWS131094 BGO131094 BQK131094 CAG131094 CKC131094 CTY131094 DDU131094 DNQ131094 DXM131094 EHI131094 ERE131094 FBA131094 FKW131094 FUS131094 GEO131094 GOK131094 GYG131094 HIC131094 HRY131094 IBU131094 ILQ131094 IVM131094 JFI131094 JPE131094 JZA131094 KIW131094 KSS131094 LCO131094 LMK131094 LWG131094 MGC131094 MPY131094 MZU131094 NJQ131094 NTM131094 ODI131094 ONE131094 OXA131094 PGW131094 PQS131094 QAO131094 QKK131094 QUG131094 REC131094 RNY131094 RXU131094 SHQ131094 SRM131094 TBI131094 TLE131094 TVA131094 UEW131094 UOS131094 UYO131094 VIK131094 VSG131094 WCC131094 WLY131094 WVU131094 M196630 JI196630 TE196630 ADA196630 AMW196630 AWS196630 BGO196630 BQK196630 CAG196630 CKC196630 CTY196630 DDU196630 DNQ196630 DXM196630 EHI196630 ERE196630 FBA196630 FKW196630 FUS196630 GEO196630 GOK196630 GYG196630 HIC196630 HRY196630 IBU196630 ILQ196630 IVM196630 JFI196630 JPE196630 JZA196630 KIW196630 KSS196630 LCO196630 LMK196630 LWG196630 MGC196630 MPY196630 MZU196630 NJQ196630 NTM196630 ODI196630 ONE196630 OXA196630 PGW196630 PQS196630 QAO196630 QKK196630 QUG196630 REC196630 RNY196630 RXU196630 SHQ196630 SRM196630 TBI196630 TLE196630 TVA196630 UEW196630 UOS196630 UYO196630 VIK196630 VSG196630 WCC196630 WLY196630 WVU196630 M262166 JI262166 TE262166 ADA262166 AMW262166 AWS262166 BGO262166 BQK262166 CAG262166 CKC262166 CTY262166 DDU262166 DNQ262166 DXM262166 EHI262166 ERE262166 FBA262166 FKW262166 FUS262166 GEO262166 GOK262166 GYG262166 HIC262166 HRY262166 IBU262166 ILQ262166 IVM262166 JFI262166 JPE262166 JZA262166 KIW262166 KSS262166 LCO262166 LMK262166 LWG262166 MGC262166 MPY262166 MZU262166 NJQ262166 NTM262166 ODI262166 ONE262166 OXA262166 PGW262166 PQS262166 QAO262166 QKK262166 QUG262166 REC262166 RNY262166 RXU262166 SHQ262166 SRM262166 TBI262166 TLE262166 TVA262166 UEW262166 UOS262166 UYO262166 VIK262166 VSG262166 WCC262166 WLY262166 WVU262166 M327702 JI327702 TE327702 ADA327702 AMW327702 AWS327702 BGO327702 BQK327702 CAG327702 CKC327702 CTY327702 DDU327702 DNQ327702 DXM327702 EHI327702 ERE327702 FBA327702 FKW327702 FUS327702 GEO327702 GOK327702 GYG327702 HIC327702 HRY327702 IBU327702 ILQ327702 IVM327702 JFI327702 JPE327702 JZA327702 KIW327702 KSS327702 LCO327702 LMK327702 LWG327702 MGC327702 MPY327702 MZU327702 NJQ327702 NTM327702 ODI327702 ONE327702 OXA327702 PGW327702 PQS327702 QAO327702 QKK327702 QUG327702 REC327702 RNY327702 RXU327702 SHQ327702 SRM327702 TBI327702 TLE327702 TVA327702 UEW327702 UOS327702 UYO327702 VIK327702 VSG327702 WCC327702 WLY327702 WVU327702 M393238 JI393238 TE393238 ADA393238 AMW393238 AWS393238 BGO393238 BQK393238 CAG393238 CKC393238 CTY393238 DDU393238 DNQ393238 DXM393238 EHI393238 ERE393238 FBA393238 FKW393238 FUS393238 GEO393238 GOK393238 GYG393238 HIC393238 HRY393238 IBU393238 ILQ393238 IVM393238 JFI393238 JPE393238 JZA393238 KIW393238 KSS393238 LCO393238 LMK393238 LWG393238 MGC393238 MPY393238 MZU393238 NJQ393238 NTM393238 ODI393238 ONE393238 OXA393238 PGW393238 PQS393238 QAO393238 QKK393238 QUG393238 REC393238 RNY393238 RXU393238 SHQ393238 SRM393238 TBI393238 TLE393238 TVA393238 UEW393238 UOS393238 UYO393238 VIK393238 VSG393238 WCC393238 WLY393238 WVU393238 M458774 JI458774 TE458774 ADA458774 AMW458774 AWS458774 BGO458774 BQK458774 CAG458774 CKC458774 CTY458774 DDU458774 DNQ458774 DXM458774 EHI458774 ERE458774 FBA458774 FKW458774 FUS458774 GEO458774 GOK458774 GYG458774 HIC458774 HRY458774 IBU458774 ILQ458774 IVM458774 JFI458774 JPE458774 JZA458774 KIW458774 KSS458774 LCO458774 LMK458774 LWG458774 MGC458774 MPY458774 MZU458774 NJQ458774 NTM458774 ODI458774 ONE458774 OXA458774 PGW458774 PQS458774 QAO458774 QKK458774 QUG458774 REC458774 RNY458774 RXU458774 SHQ458774 SRM458774 TBI458774 TLE458774 TVA458774 UEW458774 UOS458774 UYO458774 VIK458774 VSG458774 WCC458774 WLY458774 WVU458774 M524310 JI524310 TE524310 ADA524310 AMW524310 AWS524310 BGO524310 BQK524310 CAG524310 CKC524310 CTY524310 DDU524310 DNQ524310 DXM524310 EHI524310 ERE524310 FBA524310 FKW524310 FUS524310 GEO524310 GOK524310 GYG524310 HIC524310 HRY524310 IBU524310 ILQ524310 IVM524310 JFI524310 JPE524310 JZA524310 KIW524310 KSS524310 LCO524310 LMK524310 LWG524310 MGC524310 MPY524310 MZU524310 NJQ524310 NTM524310 ODI524310 ONE524310 OXA524310 PGW524310 PQS524310 QAO524310 QKK524310 QUG524310 REC524310 RNY524310 RXU524310 SHQ524310 SRM524310 TBI524310 TLE524310 TVA524310 UEW524310 UOS524310 UYO524310 VIK524310 VSG524310 WCC524310 WLY524310 WVU524310 M589846 JI589846 TE589846 ADA589846 AMW589846 AWS589846 BGO589846 BQK589846 CAG589846 CKC589846 CTY589846 DDU589846 DNQ589846 DXM589846 EHI589846 ERE589846 FBA589846 FKW589846 FUS589846 GEO589846 GOK589846 GYG589846 HIC589846 HRY589846 IBU589846 ILQ589846 IVM589846 JFI589846 JPE589846 JZA589846 KIW589846 KSS589846 LCO589846 LMK589846 LWG589846 MGC589846 MPY589846 MZU589846 NJQ589846 NTM589846 ODI589846 ONE589846 OXA589846 PGW589846 PQS589846 QAO589846 QKK589846 QUG589846 REC589846 RNY589846 RXU589846 SHQ589846 SRM589846 TBI589846 TLE589846 TVA589846 UEW589846 UOS589846 UYO589846 VIK589846 VSG589846 WCC589846 WLY589846 WVU589846 M655382 JI655382 TE655382 ADA655382 AMW655382 AWS655382 BGO655382 BQK655382 CAG655382 CKC655382 CTY655382 DDU655382 DNQ655382 DXM655382 EHI655382 ERE655382 FBA655382 FKW655382 FUS655382 GEO655382 GOK655382 GYG655382 HIC655382 HRY655382 IBU655382 ILQ655382 IVM655382 JFI655382 JPE655382 JZA655382 KIW655382 KSS655382 LCO655382 LMK655382 LWG655382 MGC655382 MPY655382 MZU655382 NJQ655382 NTM655382 ODI655382 ONE655382 OXA655382 PGW655382 PQS655382 QAO655382 QKK655382 QUG655382 REC655382 RNY655382 RXU655382 SHQ655382 SRM655382 TBI655382 TLE655382 TVA655382 UEW655382 UOS655382 UYO655382 VIK655382 VSG655382 WCC655382 WLY655382 WVU655382 M720918 JI720918 TE720918 ADA720918 AMW720918 AWS720918 BGO720918 BQK720918 CAG720918 CKC720918 CTY720918 DDU720918 DNQ720918 DXM720918 EHI720918 ERE720918 FBA720918 FKW720918 FUS720918 GEO720918 GOK720918 GYG720918 HIC720918 HRY720918 IBU720918 ILQ720918 IVM720918 JFI720918 JPE720918 JZA720918 KIW720918 KSS720918 LCO720918 LMK720918 LWG720918 MGC720918 MPY720918 MZU720918 NJQ720918 NTM720918 ODI720918 ONE720918 OXA720918 PGW720918 PQS720918 QAO720918 QKK720918 QUG720918 REC720918 RNY720918 RXU720918 SHQ720918 SRM720918 TBI720918 TLE720918 TVA720918 UEW720918 UOS720918 UYO720918 VIK720918 VSG720918 WCC720918 WLY720918 WVU720918 M786454 JI786454 TE786454 ADA786454 AMW786454 AWS786454 BGO786454 BQK786454 CAG786454 CKC786454 CTY786454 DDU786454 DNQ786454 DXM786454 EHI786454 ERE786454 FBA786454 FKW786454 FUS786454 GEO786454 GOK786454 GYG786454 HIC786454 HRY786454 IBU786454 ILQ786454 IVM786454 JFI786454 JPE786454 JZA786454 KIW786454 KSS786454 LCO786454 LMK786454 LWG786454 MGC786454 MPY786454 MZU786454 NJQ786454 NTM786454 ODI786454 ONE786454 OXA786454 PGW786454 PQS786454 QAO786454 QKK786454 QUG786454 REC786454 RNY786454 RXU786454 SHQ786454 SRM786454 TBI786454 TLE786454 TVA786454 UEW786454 UOS786454 UYO786454 VIK786454 VSG786454 WCC786454 WLY786454 WVU786454 M851990 JI851990 TE851990 ADA851990 AMW851990 AWS851990 BGO851990 BQK851990 CAG851990 CKC851990 CTY851990 DDU851990 DNQ851990 DXM851990 EHI851990 ERE851990 FBA851990 FKW851990 FUS851990 GEO851990 GOK851990 GYG851990 HIC851990 HRY851990 IBU851990 ILQ851990 IVM851990 JFI851990 JPE851990 JZA851990 KIW851990 KSS851990 LCO851990 LMK851990 LWG851990 MGC851990 MPY851990 MZU851990 NJQ851990 NTM851990 ODI851990 ONE851990 OXA851990 PGW851990 PQS851990 QAO851990 QKK851990 QUG851990 REC851990 RNY851990 RXU851990 SHQ851990 SRM851990 TBI851990 TLE851990 TVA851990 UEW851990 UOS851990 UYO851990 VIK851990 VSG851990 WCC851990 WLY851990 WVU851990 M917526 JI917526 TE917526 ADA917526 AMW917526 AWS917526 BGO917526 BQK917526 CAG917526 CKC917526 CTY917526 DDU917526 DNQ917526 DXM917526 EHI917526 ERE917526 FBA917526 FKW917526 FUS917526 GEO917526 GOK917526 GYG917526 HIC917526 HRY917526 IBU917526 ILQ917526 IVM917526 JFI917526 JPE917526 JZA917526 KIW917526 KSS917526 LCO917526 LMK917526 LWG917526 MGC917526 MPY917526 MZU917526 NJQ917526 NTM917526 ODI917526 ONE917526 OXA917526 PGW917526 PQS917526 QAO917526 QKK917526 QUG917526 REC917526 RNY917526 RXU917526 SHQ917526 SRM917526 TBI917526 TLE917526 TVA917526 UEW917526 UOS917526 UYO917526 VIK917526 VSG917526 WCC917526 WLY917526 WVU917526 M983062 JI983062 TE983062 ADA983062 AMW983062 AWS983062 BGO983062 BQK983062 CAG983062 CKC983062 CTY983062 DDU983062 DNQ983062 DXM983062 EHI983062 ERE983062 FBA983062 FKW983062 FUS983062 GEO983062 GOK983062 GYG983062 HIC983062 HRY983062 IBU983062 ILQ983062 IVM983062 JFI983062 JPE983062 JZA983062 KIW983062 KSS983062 LCO983062 LMK983062 LWG983062 MGC983062 MPY983062 MZU983062 NJQ983062 NTM983062 ODI983062 ONE983062 OXA983062 PGW983062 PQS983062 QAO983062 QKK983062 QUG983062 REC983062 RNY983062 RXU983062 SHQ983062 SRM983062 TBI983062 TLE983062 TVA983062 UEW983062 UOS983062 UYO983062 VIK983062 VSG983062 WCC983062 WLY983062 WVU983062 UYO983232 JA42:JA67 SW42:SW67 ACS42:ACS67 AMO42:AMO67 AWK42:AWK67 BGG42:BGG67 BQC42:BQC67 BZY42:BZY67 CJU42:CJU67 CTQ42:CTQ67 DDM42:DDM67 DNI42:DNI67 DXE42:DXE67 EHA42:EHA67 EQW42:EQW67 FAS42:FAS67 FKO42:FKO67 FUK42:FUK67 GEG42:GEG67 GOC42:GOC67 GXY42:GXY67 HHU42:HHU67 HRQ42:HRQ67 IBM42:IBM67 ILI42:ILI67 IVE42:IVE67 JFA42:JFA67 JOW42:JOW67 JYS42:JYS67 KIO42:KIO67 KSK42:KSK67 LCG42:LCG67 LMC42:LMC67 LVY42:LVY67 MFU42:MFU67 MPQ42:MPQ67 MZM42:MZM67 NJI42:NJI67 NTE42:NTE67 ODA42:ODA67 OMW42:OMW67 OWS42:OWS67 PGO42:PGO67 PQK42:PQK67 QAG42:QAG67 QKC42:QKC67 QTY42:QTY67 RDU42:RDU67 RNQ42:RNQ67 RXM42:RXM67 SHI42:SHI67 SRE42:SRE67 TBA42:TBA67 TKW42:TKW67 TUS42:TUS67 UEO42:UEO67 UOK42:UOK67 UYG42:UYG67 VIC42:VIC67 VRY42:VRY67 WBU42:WBU67 WLQ42:WLQ67 WVM42:WVM67 E65578:E65603 JA65578:JA65603 SW65578:SW65603 ACS65578:ACS65603 AMO65578:AMO65603 AWK65578:AWK65603 BGG65578:BGG65603 BQC65578:BQC65603 BZY65578:BZY65603 CJU65578:CJU65603 CTQ65578:CTQ65603 DDM65578:DDM65603 DNI65578:DNI65603 DXE65578:DXE65603 EHA65578:EHA65603 EQW65578:EQW65603 FAS65578:FAS65603 FKO65578:FKO65603 FUK65578:FUK65603 GEG65578:GEG65603 GOC65578:GOC65603 GXY65578:GXY65603 HHU65578:HHU65603 HRQ65578:HRQ65603 IBM65578:IBM65603 ILI65578:ILI65603 IVE65578:IVE65603 JFA65578:JFA65603 JOW65578:JOW65603 JYS65578:JYS65603 KIO65578:KIO65603 KSK65578:KSK65603 LCG65578:LCG65603 LMC65578:LMC65603 LVY65578:LVY65603 MFU65578:MFU65603 MPQ65578:MPQ65603 MZM65578:MZM65603 NJI65578:NJI65603 NTE65578:NTE65603 ODA65578:ODA65603 OMW65578:OMW65603 OWS65578:OWS65603 PGO65578:PGO65603 PQK65578:PQK65603 QAG65578:QAG65603 QKC65578:QKC65603 QTY65578:QTY65603 RDU65578:RDU65603 RNQ65578:RNQ65603 RXM65578:RXM65603 SHI65578:SHI65603 SRE65578:SRE65603 TBA65578:TBA65603 TKW65578:TKW65603 TUS65578:TUS65603 UEO65578:UEO65603 UOK65578:UOK65603 UYG65578:UYG65603 VIC65578:VIC65603 VRY65578:VRY65603 WBU65578:WBU65603 WLQ65578:WLQ65603 WVM65578:WVM65603 E131114:E131139 JA131114:JA131139 SW131114:SW131139 ACS131114:ACS131139 AMO131114:AMO131139 AWK131114:AWK131139 BGG131114:BGG131139 BQC131114:BQC131139 BZY131114:BZY131139 CJU131114:CJU131139 CTQ131114:CTQ131139 DDM131114:DDM131139 DNI131114:DNI131139 DXE131114:DXE131139 EHA131114:EHA131139 EQW131114:EQW131139 FAS131114:FAS131139 FKO131114:FKO131139 FUK131114:FUK131139 GEG131114:GEG131139 GOC131114:GOC131139 GXY131114:GXY131139 HHU131114:HHU131139 HRQ131114:HRQ131139 IBM131114:IBM131139 ILI131114:ILI131139 IVE131114:IVE131139 JFA131114:JFA131139 JOW131114:JOW131139 JYS131114:JYS131139 KIO131114:KIO131139 KSK131114:KSK131139 LCG131114:LCG131139 LMC131114:LMC131139 LVY131114:LVY131139 MFU131114:MFU131139 MPQ131114:MPQ131139 MZM131114:MZM131139 NJI131114:NJI131139 NTE131114:NTE131139 ODA131114:ODA131139 OMW131114:OMW131139 OWS131114:OWS131139 PGO131114:PGO131139 PQK131114:PQK131139 QAG131114:QAG131139 QKC131114:QKC131139 QTY131114:QTY131139 RDU131114:RDU131139 RNQ131114:RNQ131139 RXM131114:RXM131139 SHI131114:SHI131139 SRE131114:SRE131139 TBA131114:TBA131139 TKW131114:TKW131139 TUS131114:TUS131139 UEO131114:UEO131139 UOK131114:UOK131139 UYG131114:UYG131139 VIC131114:VIC131139 VRY131114:VRY131139 WBU131114:WBU131139 WLQ131114:WLQ131139 WVM131114:WVM131139 E196650:E196675 JA196650:JA196675 SW196650:SW196675 ACS196650:ACS196675 AMO196650:AMO196675 AWK196650:AWK196675 BGG196650:BGG196675 BQC196650:BQC196675 BZY196650:BZY196675 CJU196650:CJU196675 CTQ196650:CTQ196675 DDM196650:DDM196675 DNI196650:DNI196675 DXE196650:DXE196675 EHA196650:EHA196675 EQW196650:EQW196675 FAS196650:FAS196675 FKO196650:FKO196675 FUK196650:FUK196675 GEG196650:GEG196675 GOC196650:GOC196675 GXY196650:GXY196675 HHU196650:HHU196675 HRQ196650:HRQ196675 IBM196650:IBM196675 ILI196650:ILI196675 IVE196650:IVE196675 JFA196650:JFA196675 JOW196650:JOW196675 JYS196650:JYS196675 KIO196650:KIO196675 KSK196650:KSK196675 LCG196650:LCG196675 LMC196650:LMC196675 LVY196650:LVY196675 MFU196650:MFU196675 MPQ196650:MPQ196675 MZM196650:MZM196675 NJI196650:NJI196675 NTE196650:NTE196675 ODA196650:ODA196675 OMW196650:OMW196675 OWS196650:OWS196675 PGO196650:PGO196675 PQK196650:PQK196675 QAG196650:QAG196675 QKC196650:QKC196675 QTY196650:QTY196675 RDU196650:RDU196675 RNQ196650:RNQ196675 RXM196650:RXM196675 SHI196650:SHI196675 SRE196650:SRE196675 TBA196650:TBA196675 TKW196650:TKW196675 TUS196650:TUS196675 UEO196650:UEO196675 UOK196650:UOK196675 UYG196650:UYG196675 VIC196650:VIC196675 VRY196650:VRY196675 WBU196650:WBU196675 WLQ196650:WLQ196675 WVM196650:WVM196675 E262186:E262211 JA262186:JA262211 SW262186:SW262211 ACS262186:ACS262211 AMO262186:AMO262211 AWK262186:AWK262211 BGG262186:BGG262211 BQC262186:BQC262211 BZY262186:BZY262211 CJU262186:CJU262211 CTQ262186:CTQ262211 DDM262186:DDM262211 DNI262186:DNI262211 DXE262186:DXE262211 EHA262186:EHA262211 EQW262186:EQW262211 FAS262186:FAS262211 FKO262186:FKO262211 FUK262186:FUK262211 GEG262186:GEG262211 GOC262186:GOC262211 GXY262186:GXY262211 HHU262186:HHU262211 HRQ262186:HRQ262211 IBM262186:IBM262211 ILI262186:ILI262211 IVE262186:IVE262211 JFA262186:JFA262211 JOW262186:JOW262211 JYS262186:JYS262211 KIO262186:KIO262211 KSK262186:KSK262211 LCG262186:LCG262211 LMC262186:LMC262211 LVY262186:LVY262211 MFU262186:MFU262211 MPQ262186:MPQ262211 MZM262186:MZM262211 NJI262186:NJI262211 NTE262186:NTE262211 ODA262186:ODA262211 OMW262186:OMW262211 OWS262186:OWS262211 PGO262186:PGO262211 PQK262186:PQK262211 QAG262186:QAG262211 QKC262186:QKC262211 QTY262186:QTY262211 RDU262186:RDU262211 RNQ262186:RNQ262211 RXM262186:RXM262211 SHI262186:SHI262211 SRE262186:SRE262211 TBA262186:TBA262211 TKW262186:TKW262211 TUS262186:TUS262211 UEO262186:UEO262211 UOK262186:UOK262211 UYG262186:UYG262211 VIC262186:VIC262211 VRY262186:VRY262211 WBU262186:WBU262211 WLQ262186:WLQ262211 WVM262186:WVM262211 E327722:E327747 JA327722:JA327747 SW327722:SW327747 ACS327722:ACS327747 AMO327722:AMO327747 AWK327722:AWK327747 BGG327722:BGG327747 BQC327722:BQC327747 BZY327722:BZY327747 CJU327722:CJU327747 CTQ327722:CTQ327747 DDM327722:DDM327747 DNI327722:DNI327747 DXE327722:DXE327747 EHA327722:EHA327747 EQW327722:EQW327747 FAS327722:FAS327747 FKO327722:FKO327747 FUK327722:FUK327747 GEG327722:GEG327747 GOC327722:GOC327747 GXY327722:GXY327747 HHU327722:HHU327747 HRQ327722:HRQ327747 IBM327722:IBM327747 ILI327722:ILI327747 IVE327722:IVE327747 JFA327722:JFA327747 JOW327722:JOW327747 JYS327722:JYS327747 KIO327722:KIO327747 KSK327722:KSK327747 LCG327722:LCG327747 LMC327722:LMC327747 LVY327722:LVY327747 MFU327722:MFU327747 MPQ327722:MPQ327747 MZM327722:MZM327747 NJI327722:NJI327747 NTE327722:NTE327747 ODA327722:ODA327747 OMW327722:OMW327747 OWS327722:OWS327747 PGO327722:PGO327747 PQK327722:PQK327747 QAG327722:QAG327747 QKC327722:QKC327747 QTY327722:QTY327747 RDU327722:RDU327747 RNQ327722:RNQ327747 RXM327722:RXM327747 SHI327722:SHI327747 SRE327722:SRE327747 TBA327722:TBA327747 TKW327722:TKW327747 TUS327722:TUS327747 UEO327722:UEO327747 UOK327722:UOK327747 UYG327722:UYG327747 VIC327722:VIC327747 VRY327722:VRY327747 WBU327722:WBU327747 WLQ327722:WLQ327747 WVM327722:WVM327747 E393258:E393283 JA393258:JA393283 SW393258:SW393283 ACS393258:ACS393283 AMO393258:AMO393283 AWK393258:AWK393283 BGG393258:BGG393283 BQC393258:BQC393283 BZY393258:BZY393283 CJU393258:CJU393283 CTQ393258:CTQ393283 DDM393258:DDM393283 DNI393258:DNI393283 DXE393258:DXE393283 EHA393258:EHA393283 EQW393258:EQW393283 FAS393258:FAS393283 FKO393258:FKO393283 FUK393258:FUK393283 GEG393258:GEG393283 GOC393258:GOC393283 GXY393258:GXY393283 HHU393258:HHU393283 HRQ393258:HRQ393283 IBM393258:IBM393283 ILI393258:ILI393283 IVE393258:IVE393283 JFA393258:JFA393283 JOW393258:JOW393283 JYS393258:JYS393283 KIO393258:KIO393283 KSK393258:KSK393283 LCG393258:LCG393283 LMC393258:LMC393283 LVY393258:LVY393283 MFU393258:MFU393283 MPQ393258:MPQ393283 MZM393258:MZM393283 NJI393258:NJI393283 NTE393258:NTE393283 ODA393258:ODA393283 OMW393258:OMW393283 OWS393258:OWS393283 PGO393258:PGO393283 PQK393258:PQK393283 QAG393258:QAG393283 QKC393258:QKC393283 QTY393258:QTY393283 RDU393258:RDU393283 RNQ393258:RNQ393283 RXM393258:RXM393283 SHI393258:SHI393283 SRE393258:SRE393283 TBA393258:TBA393283 TKW393258:TKW393283 TUS393258:TUS393283 UEO393258:UEO393283 UOK393258:UOK393283 UYG393258:UYG393283 VIC393258:VIC393283 VRY393258:VRY393283 WBU393258:WBU393283 WLQ393258:WLQ393283 WVM393258:WVM393283 E458794:E458819 JA458794:JA458819 SW458794:SW458819 ACS458794:ACS458819 AMO458794:AMO458819 AWK458794:AWK458819 BGG458794:BGG458819 BQC458794:BQC458819 BZY458794:BZY458819 CJU458794:CJU458819 CTQ458794:CTQ458819 DDM458794:DDM458819 DNI458794:DNI458819 DXE458794:DXE458819 EHA458794:EHA458819 EQW458794:EQW458819 FAS458794:FAS458819 FKO458794:FKO458819 FUK458794:FUK458819 GEG458794:GEG458819 GOC458794:GOC458819 GXY458794:GXY458819 HHU458794:HHU458819 HRQ458794:HRQ458819 IBM458794:IBM458819 ILI458794:ILI458819 IVE458794:IVE458819 JFA458794:JFA458819 JOW458794:JOW458819 JYS458794:JYS458819 KIO458794:KIO458819 KSK458794:KSK458819 LCG458794:LCG458819 LMC458794:LMC458819 LVY458794:LVY458819 MFU458794:MFU458819 MPQ458794:MPQ458819 MZM458794:MZM458819 NJI458794:NJI458819 NTE458794:NTE458819 ODA458794:ODA458819 OMW458794:OMW458819 OWS458794:OWS458819 PGO458794:PGO458819 PQK458794:PQK458819 QAG458794:QAG458819 QKC458794:QKC458819 QTY458794:QTY458819 RDU458794:RDU458819 RNQ458794:RNQ458819 RXM458794:RXM458819 SHI458794:SHI458819 SRE458794:SRE458819 TBA458794:TBA458819 TKW458794:TKW458819 TUS458794:TUS458819 UEO458794:UEO458819 UOK458794:UOK458819 UYG458794:UYG458819 VIC458794:VIC458819 VRY458794:VRY458819 WBU458794:WBU458819 WLQ458794:WLQ458819 WVM458794:WVM458819 E524330:E524355 JA524330:JA524355 SW524330:SW524355 ACS524330:ACS524355 AMO524330:AMO524355 AWK524330:AWK524355 BGG524330:BGG524355 BQC524330:BQC524355 BZY524330:BZY524355 CJU524330:CJU524355 CTQ524330:CTQ524355 DDM524330:DDM524355 DNI524330:DNI524355 DXE524330:DXE524355 EHA524330:EHA524355 EQW524330:EQW524355 FAS524330:FAS524355 FKO524330:FKO524355 FUK524330:FUK524355 GEG524330:GEG524355 GOC524330:GOC524355 GXY524330:GXY524355 HHU524330:HHU524355 HRQ524330:HRQ524355 IBM524330:IBM524355 ILI524330:ILI524355 IVE524330:IVE524355 JFA524330:JFA524355 JOW524330:JOW524355 JYS524330:JYS524355 KIO524330:KIO524355 KSK524330:KSK524355 LCG524330:LCG524355 LMC524330:LMC524355 LVY524330:LVY524355 MFU524330:MFU524355 MPQ524330:MPQ524355 MZM524330:MZM524355 NJI524330:NJI524355 NTE524330:NTE524355 ODA524330:ODA524355 OMW524330:OMW524355 OWS524330:OWS524355 PGO524330:PGO524355 PQK524330:PQK524355 QAG524330:QAG524355 QKC524330:QKC524355 QTY524330:QTY524355 RDU524330:RDU524355 RNQ524330:RNQ524355 RXM524330:RXM524355 SHI524330:SHI524355 SRE524330:SRE524355 TBA524330:TBA524355 TKW524330:TKW524355 TUS524330:TUS524355 UEO524330:UEO524355 UOK524330:UOK524355 UYG524330:UYG524355 VIC524330:VIC524355 VRY524330:VRY524355 WBU524330:WBU524355 WLQ524330:WLQ524355 WVM524330:WVM524355 E589866:E589891 JA589866:JA589891 SW589866:SW589891 ACS589866:ACS589891 AMO589866:AMO589891 AWK589866:AWK589891 BGG589866:BGG589891 BQC589866:BQC589891 BZY589866:BZY589891 CJU589866:CJU589891 CTQ589866:CTQ589891 DDM589866:DDM589891 DNI589866:DNI589891 DXE589866:DXE589891 EHA589866:EHA589891 EQW589866:EQW589891 FAS589866:FAS589891 FKO589866:FKO589891 FUK589866:FUK589891 GEG589866:GEG589891 GOC589866:GOC589891 GXY589866:GXY589891 HHU589866:HHU589891 HRQ589866:HRQ589891 IBM589866:IBM589891 ILI589866:ILI589891 IVE589866:IVE589891 JFA589866:JFA589891 JOW589866:JOW589891 JYS589866:JYS589891 KIO589866:KIO589891 KSK589866:KSK589891 LCG589866:LCG589891 LMC589866:LMC589891 LVY589866:LVY589891 MFU589866:MFU589891 MPQ589866:MPQ589891 MZM589866:MZM589891 NJI589866:NJI589891 NTE589866:NTE589891 ODA589866:ODA589891 OMW589866:OMW589891 OWS589866:OWS589891 PGO589866:PGO589891 PQK589866:PQK589891 QAG589866:QAG589891 QKC589866:QKC589891 QTY589866:QTY589891 RDU589866:RDU589891 RNQ589866:RNQ589891 RXM589866:RXM589891 SHI589866:SHI589891 SRE589866:SRE589891 TBA589866:TBA589891 TKW589866:TKW589891 TUS589866:TUS589891 UEO589866:UEO589891 UOK589866:UOK589891 UYG589866:UYG589891 VIC589866:VIC589891 VRY589866:VRY589891 WBU589866:WBU589891 WLQ589866:WLQ589891 WVM589866:WVM589891 E655402:E655427 JA655402:JA655427 SW655402:SW655427 ACS655402:ACS655427 AMO655402:AMO655427 AWK655402:AWK655427 BGG655402:BGG655427 BQC655402:BQC655427 BZY655402:BZY655427 CJU655402:CJU655427 CTQ655402:CTQ655427 DDM655402:DDM655427 DNI655402:DNI655427 DXE655402:DXE655427 EHA655402:EHA655427 EQW655402:EQW655427 FAS655402:FAS655427 FKO655402:FKO655427 FUK655402:FUK655427 GEG655402:GEG655427 GOC655402:GOC655427 GXY655402:GXY655427 HHU655402:HHU655427 HRQ655402:HRQ655427 IBM655402:IBM655427 ILI655402:ILI655427 IVE655402:IVE655427 JFA655402:JFA655427 JOW655402:JOW655427 JYS655402:JYS655427 KIO655402:KIO655427 KSK655402:KSK655427 LCG655402:LCG655427 LMC655402:LMC655427 LVY655402:LVY655427 MFU655402:MFU655427 MPQ655402:MPQ655427 MZM655402:MZM655427 NJI655402:NJI655427 NTE655402:NTE655427 ODA655402:ODA655427 OMW655402:OMW655427 OWS655402:OWS655427 PGO655402:PGO655427 PQK655402:PQK655427 QAG655402:QAG655427 QKC655402:QKC655427 QTY655402:QTY655427 RDU655402:RDU655427 RNQ655402:RNQ655427 RXM655402:RXM655427 SHI655402:SHI655427 SRE655402:SRE655427 TBA655402:TBA655427 TKW655402:TKW655427 TUS655402:TUS655427 UEO655402:UEO655427 UOK655402:UOK655427 UYG655402:UYG655427 VIC655402:VIC655427 VRY655402:VRY655427 WBU655402:WBU655427 WLQ655402:WLQ655427 WVM655402:WVM655427 E720938:E720963 JA720938:JA720963 SW720938:SW720963 ACS720938:ACS720963 AMO720938:AMO720963 AWK720938:AWK720963 BGG720938:BGG720963 BQC720938:BQC720963 BZY720938:BZY720963 CJU720938:CJU720963 CTQ720938:CTQ720963 DDM720938:DDM720963 DNI720938:DNI720963 DXE720938:DXE720963 EHA720938:EHA720963 EQW720938:EQW720963 FAS720938:FAS720963 FKO720938:FKO720963 FUK720938:FUK720963 GEG720938:GEG720963 GOC720938:GOC720963 GXY720938:GXY720963 HHU720938:HHU720963 HRQ720938:HRQ720963 IBM720938:IBM720963 ILI720938:ILI720963 IVE720938:IVE720963 JFA720938:JFA720963 JOW720938:JOW720963 JYS720938:JYS720963 KIO720938:KIO720963 KSK720938:KSK720963 LCG720938:LCG720963 LMC720938:LMC720963 LVY720938:LVY720963 MFU720938:MFU720963 MPQ720938:MPQ720963 MZM720938:MZM720963 NJI720938:NJI720963 NTE720938:NTE720963 ODA720938:ODA720963 OMW720938:OMW720963 OWS720938:OWS720963 PGO720938:PGO720963 PQK720938:PQK720963 QAG720938:QAG720963 QKC720938:QKC720963 QTY720938:QTY720963 RDU720938:RDU720963 RNQ720938:RNQ720963 RXM720938:RXM720963 SHI720938:SHI720963 SRE720938:SRE720963 TBA720938:TBA720963 TKW720938:TKW720963 TUS720938:TUS720963 UEO720938:UEO720963 UOK720938:UOK720963 UYG720938:UYG720963 VIC720938:VIC720963 VRY720938:VRY720963 WBU720938:WBU720963 WLQ720938:WLQ720963 WVM720938:WVM720963 E786474:E786499 JA786474:JA786499 SW786474:SW786499 ACS786474:ACS786499 AMO786474:AMO786499 AWK786474:AWK786499 BGG786474:BGG786499 BQC786474:BQC786499 BZY786474:BZY786499 CJU786474:CJU786499 CTQ786474:CTQ786499 DDM786474:DDM786499 DNI786474:DNI786499 DXE786474:DXE786499 EHA786474:EHA786499 EQW786474:EQW786499 FAS786474:FAS786499 FKO786474:FKO786499 FUK786474:FUK786499 GEG786474:GEG786499 GOC786474:GOC786499 GXY786474:GXY786499 HHU786474:HHU786499 HRQ786474:HRQ786499 IBM786474:IBM786499 ILI786474:ILI786499 IVE786474:IVE786499 JFA786474:JFA786499 JOW786474:JOW786499 JYS786474:JYS786499 KIO786474:KIO786499 KSK786474:KSK786499 LCG786474:LCG786499 LMC786474:LMC786499 LVY786474:LVY786499 MFU786474:MFU786499 MPQ786474:MPQ786499 MZM786474:MZM786499 NJI786474:NJI786499 NTE786474:NTE786499 ODA786474:ODA786499 OMW786474:OMW786499 OWS786474:OWS786499 PGO786474:PGO786499 PQK786474:PQK786499 QAG786474:QAG786499 QKC786474:QKC786499 QTY786474:QTY786499 RDU786474:RDU786499 RNQ786474:RNQ786499 RXM786474:RXM786499 SHI786474:SHI786499 SRE786474:SRE786499 TBA786474:TBA786499 TKW786474:TKW786499 TUS786474:TUS786499 UEO786474:UEO786499 UOK786474:UOK786499 UYG786474:UYG786499 VIC786474:VIC786499 VRY786474:VRY786499 WBU786474:WBU786499 WLQ786474:WLQ786499 WVM786474:WVM786499 E852010:E852035 JA852010:JA852035 SW852010:SW852035 ACS852010:ACS852035 AMO852010:AMO852035 AWK852010:AWK852035 BGG852010:BGG852035 BQC852010:BQC852035 BZY852010:BZY852035 CJU852010:CJU852035 CTQ852010:CTQ852035 DDM852010:DDM852035 DNI852010:DNI852035 DXE852010:DXE852035 EHA852010:EHA852035 EQW852010:EQW852035 FAS852010:FAS852035 FKO852010:FKO852035 FUK852010:FUK852035 GEG852010:GEG852035 GOC852010:GOC852035 GXY852010:GXY852035 HHU852010:HHU852035 HRQ852010:HRQ852035 IBM852010:IBM852035 ILI852010:ILI852035 IVE852010:IVE852035 JFA852010:JFA852035 JOW852010:JOW852035 JYS852010:JYS852035 KIO852010:KIO852035 KSK852010:KSK852035 LCG852010:LCG852035 LMC852010:LMC852035 LVY852010:LVY852035 MFU852010:MFU852035 MPQ852010:MPQ852035 MZM852010:MZM852035 NJI852010:NJI852035 NTE852010:NTE852035 ODA852010:ODA852035 OMW852010:OMW852035 OWS852010:OWS852035 PGO852010:PGO852035 PQK852010:PQK852035 QAG852010:QAG852035 QKC852010:QKC852035 QTY852010:QTY852035 RDU852010:RDU852035 RNQ852010:RNQ852035 RXM852010:RXM852035 SHI852010:SHI852035 SRE852010:SRE852035 TBA852010:TBA852035 TKW852010:TKW852035 TUS852010:TUS852035 UEO852010:UEO852035 UOK852010:UOK852035 UYG852010:UYG852035 VIC852010:VIC852035 VRY852010:VRY852035 WBU852010:WBU852035 WLQ852010:WLQ852035 WVM852010:WVM852035 E917546:E917571 JA917546:JA917571 SW917546:SW917571 ACS917546:ACS917571 AMO917546:AMO917571 AWK917546:AWK917571 BGG917546:BGG917571 BQC917546:BQC917571 BZY917546:BZY917571 CJU917546:CJU917571 CTQ917546:CTQ917571 DDM917546:DDM917571 DNI917546:DNI917571 DXE917546:DXE917571 EHA917546:EHA917571 EQW917546:EQW917571 FAS917546:FAS917571 FKO917546:FKO917571 FUK917546:FUK917571 GEG917546:GEG917571 GOC917546:GOC917571 GXY917546:GXY917571 HHU917546:HHU917571 HRQ917546:HRQ917571 IBM917546:IBM917571 ILI917546:ILI917571 IVE917546:IVE917571 JFA917546:JFA917571 JOW917546:JOW917571 JYS917546:JYS917571 KIO917546:KIO917571 KSK917546:KSK917571 LCG917546:LCG917571 LMC917546:LMC917571 LVY917546:LVY917571 MFU917546:MFU917571 MPQ917546:MPQ917571 MZM917546:MZM917571 NJI917546:NJI917571 NTE917546:NTE917571 ODA917546:ODA917571 OMW917546:OMW917571 OWS917546:OWS917571 PGO917546:PGO917571 PQK917546:PQK917571 QAG917546:QAG917571 QKC917546:QKC917571 QTY917546:QTY917571 RDU917546:RDU917571 RNQ917546:RNQ917571 RXM917546:RXM917571 SHI917546:SHI917571 SRE917546:SRE917571 TBA917546:TBA917571 TKW917546:TKW917571 TUS917546:TUS917571 UEO917546:UEO917571 UOK917546:UOK917571 UYG917546:UYG917571 VIC917546:VIC917571 VRY917546:VRY917571 WBU917546:WBU917571 WLQ917546:WLQ917571 WVM917546:WVM917571 E983082:E983107 JA983082:JA983107 SW983082:SW983107 ACS983082:ACS983107 AMO983082:AMO983107 AWK983082:AWK983107 BGG983082:BGG983107 BQC983082:BQC983107 BZY983082:BZY983107 CJU983082:CJU983107 CTQ983082:CTQ983107 DDM983082:DDM983107 DNI983082:DNI983107 DXE983082:DXE983107 EHA983082:EHA983107 EQW983082:EQW983107 FAS983082:FAS983107 FKO983082:FKO983107 FUK983082:FUK983107 GEG983082:GEG983107 GOC983082:GOC983107 GXY983082:GXY983107 HHU983082:HHU983107 HRQ983082:HRQ983107 IBM983082:IBM983107 ILI983082:ILI983107 IVE983082:IVE983107 JFA983082:JFA983107 JOW983082:JOW983107 JYS983082:JYS983107 KIO983082:KIO983107 KSK983082:KSK983107 LCG983082:LCG983107 LMC983082:LMC983107 LVY983082:LVY983107 MFU983082:MFU983107 MPQ983082:MPQ983107 MZM983082:MZM983107 NJI983082:NJI983107 NTE983082:NTE983107 ODA983082:ODA983107 OMW983082:OMW983107 OWS983082:OWS983107 PGO983082:PGO983107 PQK983082:PQK983107 QAG983082:QAG983107 QKC983082:QKC983107 QTY983082:QTY983107 RDU983082:RDU983107 RNQ983082:RNQ983107 RXM983082:RXM983107 SHI983082:SHI983107 SRE983082:SRE983107 TBA983082:TBA983107 TKW983082:TKW983107 TUS983082:TUS983107 UEO983082:UEO983107 UOK983082:UOK983107 UYG983082:UYG983107 VIC983082:VIC983107 VRY983082:VRY983107 WBU983082:WBU983107 WLQ983082:WLQ983107 WVM983082:WVM983107 VIK983232 JB47 SX47 ACT47 AMP47 AWL47 BGH47 BQD47 BZZ47 CJV47 CTR47 DDN47 DNJ47 DXF47 EHB47 EQX47 FAT47 FKP47 FUL47 GEH47 GOD47 GXZ47 HHV47 HRR47 IBN47 ILJ47 IVF47 JFB47 JOX47 JYT47 KIP47 KSL47 LCH47 LMD47 LVZ47 MFV47 MPR47 MZN47 NJJ47 NTF47 ODB47 OMX47 OWT47 PGP47 PQL47 QAH47 QKD47 QTZ47 RDV47 RNR47 RXN47 SHJ47 SRF47 TBB47 TKX47 TUT47 UEP47 UOL47 UYH47 VID47 VRZ47 WBV47 WLR47 WVN47 F65583 JB65583 SX65583 ACT65583 AMP65583 AWL65583 BGH65583 BQD65583 BZZ65583 CJV65583 CTR65583 DDN65583 DNJ65583 DXF65583 EHB65583 EQX65583 FAT65583 FKP65583 FUL65583 GEH65583 GOD65583 GXZ65583 HHV65583 HRR65583 IBN65583 ILJ65583 IVF65583 JFB65583 JOX65583 JYT65583 KIP65583 KSL65583 LCH65583 LMD65583 LVZ65583 MFV65583 MPR65583 MZN65583 NJJ65583 NTF65583 ODB65583 OMX65583 OWT65583 PGP65583 PQL65583 QAH65583 QKD65583 QTZ65583 RDV65583 RNR65583 RXN65583 SHJ65583 SRF65583 TBB65583 TKX65583 TUT65583 UEP65583 UOL65583 UYH65583 VID65583 VRZ65583 WBV65583 WLR65583 WVN65583 F131119 JB131119 SX131119 ACT131119 AMP131119 AWL131119 BGH131119 BQD131119 BZZ131119 CJV131119 CTR131119 DDN131119 DNJ131119 DXF131119 EHB131119 EQX131119 FAT131119 FKP131119 FUL131119 GEH131119 GOD131119 GXZ131119 HHV131119 HRR131119 IBN131119 ILJ131119 IVF131119 JFB131119 JOX131119 JYT131119 KIP131119 KSL131119 LCH131119 LMD131119 LVZ131119 MFV131119 MPR131119 MZN131119 NJJ131119 NTF131119 ODB131119 OMX131119 OWT131119 PGP131119 PQL131119 QAH131119 QKD131119 QTZ131119 RDV131119 RNR131119 RXN131119 SHJ131119 SRF131119 TBB131119 TKX131119 TUT131119 UEP131119 UOL131119 UYH131119 VID131119 VRZ131119 WBV131119 WLR131119 WVN131119 F196655 JB196655 SX196655 ACT196655 AMP196655 AWL196655 BGH196655 BQD196655 BZZ196655 CJV196655 CTR196655 DDN196655 DNJ196655 DXF196655 EHB196655 EQX196655 FAT196655 FKP196655 FUL196655 GEH196655 GOD196655 GXZ196655 HHV196655 HRR196655 IBN196655 ILJ196655 IVF196655 JFB196655 JOX196655 JYT196655 KIP196655 KSL196655 LCH196655 LMD196655 LVZ196655 MFV196655 MPR196655 MZN196655 NJJ196655 NTF196655 ODB196655 OMX196655 OWT196655 PGP196655 PQL196655 QAH196655 QKD196655 QTZ196655 RDV196655 RNR196655 RXN196655 SHJ196655 SRF196655 TBB196655 TKX196655 TUT196655 UEP196655 UOL196655 UYH196655 VID196655 VRZ196655 WBV196655 WLR196655 WVN196655 F262191 JB262191 SX262191 ACT262191 AMP262191 AWL262191 BGH262191 BQD262191 BZZ262191 CJV262191 CTR262191 DDN262191 DNJ262191 DXF262191 EHB262191 EQX262191 FAT262191 FKP262191 FUL262191 GEH262191 GOD262191 GXZ262191 HHV262191 HRR262191 IBN262191 ILJ262191 IVF262191 JFB262191 JOX262191 JYT262191 KIP262191 KSL262191 LCH262191 LMD262191 LVZ262191 MFV262191 MPR262191 MZN262191 NJJ262191 NTF262191 ODB262191 OMX262191 OWT262191 PGP262191 PQL262191 QAH262191 QKD262191 QTZ262191 RDV262191 RNR262191 RXN262191 SHJ262191 SRF262191 TBB262191 TKX262191 TUT262191 UEP262191 UOL262191 UYH262191 VID262191 VRZ262191 WBV262191 WLR262191 WVN262191 F327727 JB327727 SX327727 ACT327727 AMP327727 AWL327727 BGH327727 BQD327727 BZZ327727 CJV327727 CTR327727 DDN327727 DNJ327727 DXF327727 EHB327727 EQX327727 FAT327727 FKP327727 FUL327727 GEH327727 GOD327727 GXZ327727 HHV327727 HRR327727 IBN327727 ILJ327727 IVF327727 JFB327727 JOX327727 JYT327727 KIP327727 KSL327727 LCH327727 LMD327727 LVZ327727 MFV327727 MPR327727 MZN327727 NJJ327727 NTF327727 ODB327727 OMX327727 OWT327727 PGP327727 PQL327727 QAH327727 QKD327727 QTZ327727 RDV327727 RNR327727 RXN327727 SHJ327727 SRF327727 TBB327727 TKX327727 TUT327727 UEP327727 UOL327727 UYH327727 VID327727 VRZ327727 WBV327727 WLR327727 WVN327727 F393263 JB393263 SX393263 ACT393263 AMP393263 AWL393263 BGH393263 BQD393263 BZZ393263 CJV393263 CTR393263 DDN393263 DNJ393263 DXF393263 EHB393263 EQX393263 FAT393263 FKP393263 FUL393263 GEH393263 GOD393263 GXZ393263 HHV393263 HRR393263 IBN393263 ILJ393263 IVF393263 JFB393263 JOX393263 JYT393263 KIP393263 KSL393263 LCH393263 LMD393263 LVZ393263 MFV393263 MPR393263 MZN393263 NJJ393263 NTF393263 ODB393263 OMX393263 OWT393263 PGP393263 PQL393263 QAH393263 QKD393263 QTZ393263 RDV393263 RNR393263 RXN393263 SHJ393263 SRF393263 TBB393263 TKX393263 TUT393263 UEP393263 UOL393263 UYH393263 VID393263 VRZ393263 WBV393263 WLR393263 WVN393263 F458799 JB458799 SX458799 ACT458799 AMP458799 AWL458799 BGH458799 BQD458799 BZZ458799 CJV458799 CTR458799 DDN458799 DNJ458799 DXF458799 EHB458799 EQX458799 FAT458799 FKP458799 FUL458799 GEH458799 GOD458799 GXZ458799 HHV458799 HRR458799 IBN458799 ILJ458799 IVF458799 JFB458799 JOX458799 JYT458799 KIP458799 KSL458799 LCH458799 LMD458799 LVZ458799 MFV458799 MPR458799 MZN458799 NJJ458799 NTF458799 ODB458799 OMX458799 OWT458799 PGP458799 PQL458799 QAH458799 QKD458799 QTZ458799 RDV458799 RNR458799 RXN458799 SHJ458799 SRF458799 TBB458799 TKX458799 TUT458799 UEP458799 UOL458799 UYH458799 VID458799 VRZ458799 WBV458799 WLR458799 WVN458799 F524335 JB524335 SX524335 ACT524335 AMP524335 AWL524335 BGH524335 BQD524335 BZZ524335 CJV524335 CTR524335 DDN524335 DNJ524335 DXF524335 EHB524335 EQX524335 FAT524335 FKP524335 FUL524335 GEH524335 GOD524335 GXZ524335 HHV524335 HRR524335 IBN524335 ILJ524335 IVF524335 JFB524335 JOX524335 JYT524335 KIP524335 KSL524335 LCH524335 LMD524335 LVZ524335 MFV524335 MPR524335 MZN524335 NJJ524335 NTF524335 ODB524335 OMX524335 OWT524335 PGP524335 PQL524335 QAH524335 QKD524335 QTZ524335 RDV524335 RNR524335 RXN524335 SHJ524335 SRF524335 TBB524335 TKX524335 TUT524335 UEP524335 UOL524335 UYH524335 VID524335 VRZ524335 WBV524335 WLR524335 WVN524335 F589871 JB589871 SX589871 ACT589871 AMP589871 AWL589871 BGH589871 BQD589871 BZZ589871 CJV589871 CTR589871 DDN589871 DNJ589871 DXF589871 EHB589871 EQX589871 FAT589871 FKP589871 FUL589871 GEH589871 GOD589871 GXZ589871 HHV589871 HRR589871 IBN589871 ILJ589871 IVF589871 JFB589871 JOX589871 JYT589871 KIP589871 KSL589871 LCH589871 LMD589871 LVZ589871 MFV589871 MPR589871 MZN589871 NJJ589871 NTF589871 ODB589871 OMX589871 OWT589871 PGP589871 PQL589871 QAH589871 QKD589871 QTZ589871 RDV589871 RNR589871 RXN589871 SHJ589871 SRF589871 TBB589871 TKX589871 TUT589871 UEP589871 UOL589871 UYH589871 VID589871 VRZ589871 WBV589871 WLR589871 WVN589871 F655407 JB655407 SX655407 ACT655407 AMP655407 AWL655407 BGH655407 BQD655407 BZZ655407 CJV655407 CTR655407 DDN655407 DNJ655407 DXF655407 EHB655407 EQX655407 FAT655407 FKP655407 FUL655407 GEH655407 GOD655407 GXZ655407 HHV655407 HRR655407 IBN655407 ILJ655407 IVF655407 JFB655407 JOX655407 JYT655407 KIP655407 KSL655407 LCH655407 LMD655407 LVZ655407 MFV655407 MPR655407 MZN655407 NJJ655407 NTF655407 ODB655407 OMX655407 OWT655407 PGP655407 PQL655407 QAH655407 QKD655407 QTZ655407 RDV655407 RNR655407 RXN655407 SHJ655407 SRF655407 TBB655407 TKX655407 TUT655407 UEP655407 UOL655407 UYH655407 VID655407 VRZ655407 WBV655407 WLR655407 WVN655407 F720943 JB720943 SX720943 ACT720943 AMP720943 AWL720943 BGH720943 BQD720943 BZZ720943 CJV720943 CTR720943 DDN720943 DNJ720943 DXF720943 EHB720943 EQX720943 FAT720943 FKP720943 FUL720943 GEH720943 GOD720943 GXZ720943 HHV720943 HRR720943 IBN720943 ILJ720943 IVF720943 JFB720943 JOX720943 JYT720943 KIP720943 KSL720943 LCH720943 LMD720943 LVZ720943 MFV720943 MPR720943 MZN720943 NJJ720943 NTF720943 ODB720943 OMX720943 OWT720943 PGP720943 PQL720943 QAH720943 QKD720943 QTZ720943 RDV720943 RNR720943 RXN720943 SHJ720943 SRF720943 TBB720943 TKX720943 TUT720943 UEP720943 UOL720943 UYH720943 VID720943 VRZ720943 WBV720943 WLR720943 WVN720943 F786479 JB786479 SX786479 ACT786479 AMP786479 AWL786479 BGH786479 BQD786479 BZZ786479 CJV786479 CTR786479 DDN786479 DNJ786479 DXF786479 EHB786479 EQX786479 FAT786479 FKP786479 FUL786479 GEH786479 GOD786479 GXZ786479 HHV786479 HRR786479 IBN786479 ILJ786479 IVF786479 JFB786479 JOX786479 JYT786479 KIP786479 KSL786479 LCH786479 LMD786479 LVZ786479 MFV786479 MPR786479 MZN786479 NJJ786479 NTF786479 ODB786479 OMX786479 OWT786479 PGP786479 PQL786479 QAH786479 QKD786479 QTZ786479 RDV786479 RNR786479 RXN786479 SHJ786479 SRF786479 TBB786479 TKX786479 TUT786479 UEP786479 UOL786479 UYH786479 VID786479 VRZ786479 WBV786479 WLR786479 WVN786479 F852015 JB852015 SX852015 ACT852015 AMP852015 AWL852015 BGH852015 BQD852015 BZZ852015 CJV852015 CTR852015 DDN852015 DNJ852015 DXF852015 EHB852015 EQX852015 FAT852015 FKP852015 FUL852015 GEH852015 GOD852015 GXZ852015 HHV852015 HRR852015 IBN852015 ILJ852015 IVF852015 JFB852015 JOX852015 JYT852015 KIP852015 KSL852015 LCH852015 LMD852015 LVZ852015 MFV852015 MPR852015 MZN852015 NJJ852015 NTF852015 ODB852015 OMX852015 OWT852015 PGP852015 PQL852015 QAH852015 QKD852015 QTZ852015 RDV852015 RNR852015 RXN852015 SHJ852015 SRF852015 TBB852015 TKX852015 TUT852015 UEP852015 UOL852015 UYH852015 VID852015 VRZ852015 WBV852015 WLR852015 WVN852015 F917551 JB917551 SX917551 ACT917551 AMP917551 AWL917551 BGH917551 BQD917551 BZZ917551 CJV917551 CTR917551 DDN917551 DNJ917551 DXF917551 EHB917551 EQX917551 FAT917551 FKP917551 FUL917551 GEH917551 GOD917551 GXZ917551 HHV917551 HRR917551 IBN917551 ILJ917551 IVF917551 JFB917551 JOX917551 JYT917551 KIP917551 KSL917551 LCH917551 LMD917551 LVZ917551 MFV917551 MPR917551 MZN917551 NJJ917551 NTF917551 ODB917551 OMX917551 OWT917551 PGP917551 PQL917551 QAH917551 QKD917551 QTZ917551 RDV917551 RNR917551 RXN917551 SHJ917551 SRF917551 TBB917551 TKX917551 TUT917551 UEP917551 UOL917551 UYH917551 VID917551 VRZ917551 WBV917551 WLR917551 WVN917551 F983087 JB983087 SX983087 ACT983087 AMP983087 AWL983087 BGH983087 BQD983087 BZZ983087 CJV983087 CTR983087 DDN983087 DNJ983087 DXF983087 EHB983087 EQX983087 FAT983087 FKP983087 FUL983087 GEH983087 GOD983087 GXZ983087 HHV983087 HRR983087 IBN983087 ILJ983087 IVF983087 JFB983087 JOX983087 JYT983087 KIP983087 KSL983087 LCH983087 LMD983087 LVZ983087 MFV983087 MPR983087 MZN983087 NJJ983087 NTF983087 ODB983087 OMX983087 OWT983087 PGP983087 PQL983087 QAH983087 QKD983087 QTZ983087 RDV983087 RNR983087 RXN983087 SHJ983087 SRF983087 TBB983087 TKX983087 TUT983087 UEP983087 UOL983087 UYH983087 VID983087 VRZ983087 WBV983087 WLR983087 WVN983087 VSG983232 JD47:JG47 SZ47:TC47 ACV47:ACY47 AMR47:AMU47 AWN47:AWQ47 BGJ47:BGM47 BQF47:BQI47 CAB47:CAE47 CJX47:CKA47 CTT47:CTW47 DDP47:DDS47 DNL47:DNO47 DXH47:DXK47 EHD47:EHG47 EQZ47:ERC47 FAV47:FAY47 FKR47:FKU47 FUN47:FUQ47 GEJ47:GEM47 GOF47:GOI47 GYB47:GYE47 HHX47:HIA47 HRT47:HRW47 IBP47:IBS47 ILL47:ILO47 IVH47:IVK47 JFD47:JFG47 JOZ47:JPC47 JYV47:JYY47 KIR47:KIU47 KSN47:KSQ47 LCJ47:LCM47 LMF47:LMI47 LWB47:LWE47 MFX47:MGA47 MPT47:MPW47 MZP47:MZS47 NJL47:NJO47 NTH47:NTK47 ODD47:ODG47 OMZ47:ONC47 OWV47:OWY47 PGR47:PGU47 PQN47:PQQ47 QAJ47:QAM47 QKF47:QKI47 QUB47:QUE47 RDX47:REA47 RNT47:RNW47 RXP47:RXS47 SHL47:SHO47 SRH47:SRK47 TBD47:TBG47 TKZ47:TLC47 TUV47:TUY47 UER47:UEU47 UON47:UOQ47 UYJ47:UYM47 VIF47:VII47 VSB47:VSE47 WBX47:WCA47 WLT47:WLW47 WVP47:WVS47 H65583:K65583 JD65583:JG65583 SZ65583:TC65583 ACV65583:ACY65583 AMR65583:AMU65583 AWN65583:AWQ65583 BGJ65583:BGM65583 BQF65583:BQI65583 CAB65583:CAE65583 CJX65583:CKA65583 CTT65583:CTW65583 DDP65583:DDS65583 DNL65583:DNO65583 DXH65583:DXK65583 EHD65583:EHG65583 EQZ65583:ERC65583 FAV65583:FAY65583 FKR65583:FKU65583 FUN65583:FUQ65583 GEJ65583:GEM65583 GOF65583:GOI65583 GYB65583:GYE65583 HHX65583:HIA65583 HRT65583:HRW65583 IBP65583:IBS65583 ILL65583:ILO65583 IVH65583:IVK65583 JFD65583:JFG65583 JOZ65583:JPC65583 JYV65583:JYY65583 KIR65583:KIU65583 KSN65583:KSQ65583 LCJ65583:LCM65583 LMF65583:LMI65583 LWB65583:LWE65583 MFX65583:MGA65583 MPT65583:MPW65583 MZP65583:MZS65583 NJL65583:NJO65583 NTH65583:NTK65583 ODD65583:ODG65583 OMZ65583:ONC65583 OWV65583:OWY65583 PGR65583:PGU65583 PQN65583:PQQ65583 QAJ65583:QAM65583 QKF65583:QKI65583 QUB65583:QUE65583 RDX65583:REA65583 RNT65583:RNW65583 RXP65583:RXS65583 SHL65583:SHO65583 SRH65583:SRK65583 TBD65583:TBG65583 TKZ65583:TLC65583 TUV65583:TUY65583 UER65583:UEU65583 UON65583:UOQ65583 UYJ65583:UYM65583 VIF65583:VII65583 VSB65583:VSE65583 WBX65583:WCA65583 WLT65583:WLW65583 WVP65583:WVS65583 H131119:K131119 JD131119:JG131119 SZ131119:TC131119 ACV131119:ACY131119 AMR131119:AMU131119 AWN131119:AWQ131119 BGJ131119:BGM131119 BQF131119:BQI131119 CAB131119:CAE131119 CJX131119:CKA131119 CTT131119:CTW131119 DDP131119:DDS131119 DNL131119:DNO131119 DXH131119:DXK131119 EHD131119:EHG131119 EQZ131119:ERC131119 FAV131119:FAY131119 FKR131119:FKU131119 FUN131119:FUQ131119 GEJ131119:GEM131119 GOF131119:GOI131119 GYB131119:GYE131119 HHX131119:HIA131119 HRT131119:HRW131119 IBP131119:IBS131119 ILL131119:ILO131119 IVH131119:IVK131119 JFD131119:JFG131119 JOZ131119:JPC131119 JYV131119:JYY131119 KIR131119:KIU131119 KSN131119:KSQ131119 LCJ131119:LCM131119 LMF131119:LMI131119 LWB131119:LWE131119 MFX131119:MGA131119 MPT131119:MPW131119 MZP131119:MZS131119 NJL131119:NJO131119 NTH131119:NTK131119 ODD131119:ODG131119 OMZ131119:ONC131119 OWV131119:OWY131119 PGR131119:PGU131119 PQN131119:PQQ131119 QAJ131119:QAM131119 QKF131119:QKI131119 QUB131119:QUE131119 RDX131119:REA131119 RNT131119:RNW131119 RXP131119:RXS131119 SHL131119:SHO131119 SRH131119:SRK131119 TBD131119:TBG131119 TKZ131119:TLC131119 TUV131119:TUY131119 UER131119:UEU131119 UON131119:UOQ131119 UYJ131119:UYM131119 VIF131119:VII131119 VSB131119:VSE131119 WBX131119:WCA131119 WLT131119:WLW131119 WVP131119:WVS131119 H196655:K196655 JD196655:JG196655 SZ196655:TC196655 ACV196655:ACY196655 AMR196655:AMU196655 AWN196655:AWQ196655 BGJ196655:BGM196655 BQF196655:BQI196655 CAB196655:CAE196655 CJX196655:CKA196655 CTT196655:CTW196655 DDP196655:DDS196655 DNL196655:DNO196655 DXH196655:DXK196655 EHD196655:EHG196655 EQZ196655:ERC196655 FAV196655:FAY196655 FKR196655:FKU196655 FUN196655:FUQ196655 GEJ196655:GEM196655 GOF196655:GOI196655 GYB196655:GYE196655 HHX196655:HIA196655 HRT196655:HRW196655 IBP196655:IBS196655 ILL196655:ILO196655 IVH196655:IVK196655 JFD196655:JFG196655 JOZ196655:JPC196655 JYV196655:JYY196655 KIR196655:KIU196655 KSN196655:KSQ196655 LCJ196655:LCM196655 LMF196655:LMI196655 LWB196655:LWE196655 MFX196655:MGA196655 MPT196655:MPW196655 MZP196655:MZS196655 NJL196655:NJO196655 NTH196655:NTK196655 ODD196655:ODG196655 OMZ196655:ONC196655 OWV196655:OWY196655 PGR196655:PGU196655 PQN196655:PQQ196655 QAJ196655:QAM196655 QKF196655:QKI196655 QUB196655:QUE196655 RDX196655:REA196655 RNT196655:RNW196655 RXP196655:RXS196655 SHL196655:SHO196655 SRH196655:SRK196655 TBD196655:TBG196655 TKZ196655:TLC196655 TUV196655:TUY196655 UER196655:UEU196655 UON196655:UOQ196655 UYJ196655:UYM196655 VIF196655:VII196655 VSB196655:VSE196655 WBX196655:WCA196655 WLT196655:WLW196655 WVP196655:WVS196655 H262191:K262191 JD262191:JG262191 SZ262191:TC262191 ACV262191:ACY262191 AMR262191:AMU262191 AWN262191:AWQ262191 BGJ262191:BGM262191 BQF262191:BQI262191 CAB262191:CAE262191 CJX262191:CKA262191 CTT262191:CTW262191 DDP262191:DDS262191 DNL262191:DNO262191 DXH262191:DXK262191 EHD262191:EHG262191 EQZ262191:ERC262191 FAV262191:FAY262191 FKR262191:FKU262191 FUN262191:FUQ262191 GEJ262191:GEM262191 GOF262191:GOI262191 GYB262191:GYE262191 HHX262191:HIA262191 HRT262191:HRW262191 IBP262191:IBS262191 ILL262191:ILO262191 IVH262191:IVK262191 JFD262191:JFG262191 JOZ262191:JPC262191 JYV262191:JYY262191 KIR262191:KIU262191 KSN262191:KSQ262191 LCJ262191:LCM262191 LMF262191:LMI262191 LWB262191:LWE262191 MFX262191:MGA262191 MPT262191:MPW262191 MZP262191:MZS262191 NJL262191:NJO262191 NTH262191:NTK262191 ODD262191:ODG262191 OMZ262191:ONC262191 OWV262191:OWY262191 PGR262191:PGU262191 PQN262191:PQQ262191 QAJ262191:QAM262191 QKF262191:QKI262191 QUB262191:QUE262191 RDX262191:REA262191 RNT262191:RNW262191 RXP262191:RXS262191 SHL262191:SHO262191 SRH262191:SRK262191 TBD262191:TBG262191 TKZ262191:TLC262191 TUV262191:TUY262191 UER262191:UEU262191 UON262191:UOQ262191 UYJ262191:UYM262191 VIF262191:VII262191 VSB262191:VSE262191 WBX262191:WCA262191 WLT262191:WLW262191 WVP262191:WVS262191 H327727:K327727 JD327727:JG327727 SZ327727:TC327727 ACV327727:ACY327727 AMR327727:AMU327727 AWN327727:AWQ327727 BGJ327727:BGM327727 BQF327727:BQI327727 CAB327727:CAE327727 CJX327727:CKA327727 CTT327727:CTW327727 DDP327727:DDS327727 DNL327727:DNO327727 DXH327727:DXK327727 EHD327727:EHG327727 EQZ327727:ERC327727 FAV327727:FAY327727 FKR327727:FKU327727 FUN327727:FUQ327727 GEJ327727:GEM327727 GOF327727:GOI327727 GYB327727:GYE327727 HHX327727:HIA327727 HRT327727:HRW327727 IBP327727:IBS327727 ILL327727:ILO327727 IVH327727:IVK327727 JFD327727:JFG327727 JOZ327727:JPC327727 JYV327727:JYY327727 KIR327727:KIU327727 KSN327727:KSQ327727 LCJ327727:LCM327727 LMF327727:LMI327727 LWB327727:LWE327727 MFX327727:MGA327727 MPT327727:MPW327727 MZP327727:MZS327727 NJL327727:NJO327727 NTH327727:NTK327727 ODD327727:ODG327727 OMZ327727:ONC327727 OWV327727:OWY327727 PGR327727:PGU327727 PQN327727:PQQ327727 QAJ327727:QAM327727 QKF327727:QKI327727 QUB327727:QUE327727 RDX327727:REA327727 RNT327727:RNW327727 RXP327727:RXS327727 SHL327727:SHO327727 SRH327727:SRK327727 TBD327727:TBG327727 TKZ327727:TLC327727 TUV327727:TUY327727 UER327727:UEU327727 UON327727:UOQ327727 UYJ327727:UYM327727 VIF327727:VII327727 VSB327727:VSE327727 WBX327727:WCA327727 WLT327727:WLW327727 WVP327727:WVS327727 H393263:K393263 JD393263:JG393263 SZ393263:TC393263 ACV393263:ACY393263 AMR393263:AMU393263 AWN393263:AWQ393263 BGJ393263:BGM393263 BQF393263:BQI393263 CAB393263:CAE393263 CJX393263:CKA393263 CTT393263:CTW393263 DDP393263:DDS393263 DNL393263:DNO393263 DXH393263:DXK393263 EHD393263:EHG393263 EQZ393263:ERC393263 FAV393263:FAY393263 FKR393263:FKU393263 FUN393263:FUQ393263 GEJ393263:GEM393263 GOF393263:GOI393263 GYB393263:GYE393263 HHX393263:HIA393263 HRT393263:HRW393263 IBP393263:IBS393263 ILL393263:ILO393263 IVH393263:IVK393263 JFD393263:JFG393263 JOZ393263:JPC393263 JYV393263:JYY393263 KIR393263:KIU393263 KSN393263:KSQ393263 LCJ393263:LCM393263 LMF393263:LMI393263 LWB393263:LWE393263 MFX393263:MGA393263 MPT393263:MPW393263 MZP393263:MZS393263 NJL393263:NJO393263 NTH393263:NTK393263 ODD393263:ODG393263 OMZ393263:ONC393263 OWV393263:OWY393263 PGR393263:PGU393263 PQN393263:PQQ393263 QAJ393263:QAM393263 QKF393263:QKI393263 QUB393263:QUE393263 RDX393263:REA393263 RNT393263:RNW393263 RXP393263:RXS393263 SHL393263:SHO393263 SRH393263:SRK393263 TBD393263:TBG393263 TKZ393263:TLC393263 TUV393263:TUY393263 UER393263:UEU393263 UON393263:UOQ393263 UYJ393263:UYM393263 VIF393263:VII393263 VSB393263:VSE393263 WBX393263:WCA393263 WLT393263:WLW393263 WVP393263:WVS393263 H458799:K458799 JD458799:JG458799 SZ458799:TC458799 ACV458799:ACY458799 AMR458799:AMU458799 AWN458799:AWQ458799 BGJ458799:BGM458799 BQF458799:BQI458799 CAB458799:CAE458799 CJX458799:CKA458799 CTT458799:CTW458799 DDP458799:DDS458799 DNL458799:DNO458799 DXH458799:DXK458799 EHD458799:EHG458799 EQZ458799:ERC458799 FAV458799:FAY458799 FKR458799:FKU458799 FUN458799:FUQ458799 GEJ458799:GEM458799 GOF458799:GOI458799 GYB458799:GYE458799 HHX458799:HIA458799 HRT458799:HRW458799 IBP458799:IBS458799 ILL458799:ILO458799 IVH458799:IVK458799 JFD458799:JFG458799 JOZ458799:JPC458799 JYV458799:JYY458799 KIR458799:KIU458799 KSN458799:KSQ458799 LCJ458799:LCM458799 LMF458799:LMI458799 LWB458799:LWE458799 MFX458799:MGA458799 MPT458799:MPW458799 MZP458799:MZS458799 NJL458799:NJO458799 NTH458799:NTK458799 ODD458799:ODG458799 OMZ458799:ONC458799 OWV458799:OWY458799 PGR458799:PGU458799 PQN458799:PQQ458799 QAJ458799:QAM458799 QKF458799:QKI458799 QUB458799:QUE458799 RDX458799:REA458799 RNT458799:RNW458799 RXP458799:RXS458799 SHL458799:SHO458799 SRH458799:SRK458799 TBD458799:TBG458799 TKZ458799:TLC458799 TUV458799:TUY458799 UER458799:UEU458799 UON458799:UOQ458799 UYJ458799:UYM458799 VIF458799:VII458799 VSB458799:VSE458799 WBX458799:WCA458799 WLT458799:WLW458799 WVP458799:WVS458799 H524335:K524335 JD524335:JG524335 SZ524335:TC524335 ACV524335:ACY524335 AMR524335:AMU524335 AWN524335:AWQ524335 BGJ524335:BGM524335 BQF524335:BQI524335 CAB524335:CAE524335 CJX524335:CKA524335 CTT524335:CTW524335 DDP524335:DDS524335 DNL524335:DNO524335 DXH524335:DXK524335 EHD524335:EHG524335 EQZ524335:ERC524335 FAV524335:FAY524335 FKR524335:FKU524335 FUN524335:FUQ524335 GEJ524335:GEM524335 GOF524335:GOI524335 GYB524335:GYE524335 HHX524335:HIA524335 HRT524335:HRW524335 IBP524335:IBS524335 ILL524335:ILO524335 IVH524335:IVK524335 JFD524335:JFG524335 JOZ524335:JPC524335 JYV524335:JYY524335 KIR524335:KIU524335 KSN524335:KSQ524335 LCJ524335:LCM524335 LMF524335:LMI524335 LWB524335:LWE524335 MFX524335:MGA524335 MPT524335:MPW524335 MZP524335:MZS524335 NJL524335:NJO524335 NTH524335:NTK524335 ODD524335:ODG524335 OMZ524335:ONC524335 OWV524335:OWY524335 PGR524335:PGU524335 PQN524335:PQQ524335 QAJ524335:QAM524335 QKF524335:QKI524335 QUB524335:QUE524335 RDX524335:REA524335 RNT524335:RNW524335 RXP524335:RXS524335 SHL524335:SHO524335 SRH524335:SRK524335 TBD524335:TBG524335 TKZ524335:TLC524335 TUV524335:TUY524335 UER524335:UEU524335 UON524335:UOQ524335 UYJ524335:UYM524335 VIF524335:VII524335 VSB524335:VSE524335 WBX524335:WCA524335 WLT524335:WLW524335 WVP524335:WVS524335 H589871:K589871 JD589871:JG589871 SZ589871:TC589871 ACV589871:ACY589871 AMR589871:AMU589871 AWN589871:AWQ589871 BGJ589871:BGM589871 BQF589871:BQI589871 CAB589871:CAE589871 CJX589871:CKA589871 CTT589871:CTW589871 DDP589871:DDS589871 DNL589871:DNO589871 DXH589871:DXK589871 EHD589871:EHG589871 EQZ589871:ERC589871 FAV589871:FAY589871 FKR589871:FKU589871 FUN589871:FUQ589871 GEJ589871:GEM589871 GOF589871:GOI589871 GYB589871:GYE589871 HHX589871:HIA589871 HRT589871:HRW589871 IBP589871:IBS589871 ILL589871:ILO589871 IVH589871:IVK589871 JFD589871:JFG589871 JOZ589871:JPC589871 JYV589871:JYY589871 KIR589871:KIU589871 KSN589871:KSQ589871 LCJ589871:LCM589871 LMF589871:LMI589871 LWB589871:LWE589871 MFX589871:MGA589871 MPT589871:MPW589871 MZP589871:MZS589871 NJL589871:NJO589871 NTH589871:NTK589871 ODD589871:ODG589871 OMZ589871:ONC589871 OWV589871:OWY589871 PGR589871:PGU589871 PQN589871:PQQ589871 QAJ589871:QAM589871 QKF589871:QKI589871 QUB589871:QUE589871 RDX589871:REA589871 RNT589871:RNW589871 RXP589871:RXS589871 SHL589871:SHO589871 SRH589871:SRK589871 TBD589871:TBG589871 TKZ589871:TLC589871 TUV589871:TUY589871 UER589871:UEU589871 UON589871:UOQ589871 UYJ589871:UYM589871 VIF589871:VII589871 VSB589871:VSE589871 WBX589871:WCA589871 WLT589871:WLW589871 WVP589871:WVS589871 H655407:K655407 JD655407:JG655407 SZ655407:TC655407 ACV655407:ACY655407 AMR655407:AMU655407 AWN655407:AWQ655407 BGJ655407:BGM655407 BQF655407:BQI655407 CAB655407:CAE655407 CJX655407:CKA655407 CTT655407:CTW655407 DDP655407:DDS655407 DNL655407:DNO655407 DXH655407:DXK655407 EHD655407:EHG655407 EQZ655407:ERC655407 FAV655407:FAY655407 FKR655407:FKU655407 FUN655407:FUQ655407 GEJ655407:GEM655407 GOF655407:GOI655407 GYB655407:GYE655407 HHX655407:HIA655407 HRT655407:HRW655407 IBP655407:IBS655407 ILL655407:ILO655407 IVH655407:IVK655407 JFD655407:JFG655407 JOZ655407:JPC655407 JYV655407:JYY655407 KIR655407:KIU655407 KSN655407:KSQ655407 LCJ655407:LCM655407 LMF655407:LMI655407 LWB655407:LWE655407 MFX655407:MGA655407 MPT655407:MPW655407 MZP655407:MZS655407 NJL655407:NJO655407 NTH655407:NTK655407 ODD655407:ODG655407 OMZ655407:ONC655407 OWV655407:OWY655407 PGR655407:PGU655407 PQN655407:PQQ655407 QAJ655407:QAM655407 QKF655407:QKI655407 QUB655407:QUE655407 RDX655407:REA655407 RNT655407:RNW655407 RXP655407:RXS655407 SHL655407:SHO655407 SRH655407:SRK655407 TBD655407:TBG655407 TKZ655407:TLC655407 TUV655407:TUY655407 UER655407:UEU655407 UON655407:UOQ655407 UYJ655407:UYM655407 VIF655407:VII655407 VSB655407:VSE655407 WBX655407:WCA655407 WLT655407:WLW655407 WVP655407:WVS655407 H720943:K720943 JD720943:JG720943 SZ720943:TC720943 ACV720943:ACY720943 AMR720943:AMU720943 AWN720943:AWQ720943 BGJ720943:BGM720943 BQF720943:BQI720943 CAB720943:CAE720943 CJX720943:CKA720943 CTT720943:CTW720943 DDP720943:DDS720943 DNL720943:DNO720943 DXH720943:DXK720943 EHD720943:EHG720943 EQZ720943:ERC720943 FAV720943:FAY720943 FKR720943:FKU720943 FUN720943:FUQ720943 GEJ720943:GEM720943 GOF720943:GOI720943 GYB720943:GYE720943 HHX720943:HIA720943 HRT720943:HRW720943 IBP720943:IBS720943 ILL720943:ILO720943 IVH720943:IVK720943 JFD720943:JFG720943 JOZ720943:JPC720943 JYV720943:JYY720943 KIR720943:KIU720943 KSN720943:KSQ720943 LCJ720943:LCM720943 LMF720943:LMI720943 LWB720943:LWE720943 MFX720943:MGA720943 MPT720943:MPW720943 MZP720943:MZS720943 NJL720943:NJO720943 NTH720943:NTK720943 ODD720943:ODG720943 OMZ720943:ONC720943 OWV720943:OWY720943 PGR720943:PGU720943 PQN720943:PQQ720943 QAJ720943:QAM720943 QKF720943:QKI720943 QUB720943:QUE720943 RDX720943:REA720943 RNT720943:RNW720943 RXP720943:RXS720943 SHL720943:SHO720943 SRH720943:SRK720943 TBD720943:TBG720943 TKZ720943:TLC720943 TUV720943:TUY720943 UER720943:UEU720943 UON720943:UOQ720943 UYJ720943:UYM720943 VIF720943:VII720943 VSB720943:VSE720943 WBX720943:WCA720943 WLT720943:WLW720943 WVP720943:WVS720943 H786479:K786479 JD786479:JG786479 SZ786479:TC786479 ACV786479:ACY786479 AMR786479:AMU786479 AWN786479:AWQ786479 BGJ786479:BGM786479 BQF786479:BQI786479 CAB786479:CAE786479 CJX786479:CKA786479 CTT786479:CTW786479 DDP786479:DDS786479 DNL786479:DNO786479 DXH786479:DXK786479 EHD786479:EHG786479 EQZ786479:ERC786479 FAV786479:FAY786479 FKR786479:FKU786479 FUN786479:FUQ786479 GEJ786479:GEM786479 GOF786479:GOI786479 GYB786479:GYE786479 HHX786479:HIA786479 HRT786479:HRW786479 IBP786479:IBS786479 ILL786479:ILO786479 IVH786479:IVK786479 JFD786479:JFG786479 JOZ786479:JPC786479 JYV786479:JYY786479 KIR786479:KIU786479 KSN786479:KSQ786479 LCJ786479:LCM786479 LMF786479:LMI786479 LWB786479:LWE786479 MFX786479:MGA786479 MPT786479:MPW786479 MZP786479:MZS786479 NJL786479:NJO786479 NTH786479:NTK786479 ODD786479:ODG786479 OMZ786479:ONC786479 OWV786479:OWY786479 PGR786479:PGU786479 PQN786479:PQQ786479 QAJ786479:QAM786479 QKF786479:QKI786479 QUB786479:QUE786479 RDX786479:REA786479 RNT786479:RNW786479 RXP786479:RXS786479 SHL786479:SHO786479 SRH786479:SRK786479 TBD786479:TBG786479 TKZ786479:TLC786479 TUV786479:TUY786479 UER786479:UEU786479 UON786479:UOQ786479 UYJ786479:UYM786479 VIF786479:VII786479 VSB786479:VSE786479 WBX786479:WCA786479 WLT786479:WLW786479 WVP786479:WVS786479 H852015:K852015 JD852015:JG852015 SZ852015:TC852015 ACV852015:ACY852015 AMR852015:AMU852015 AWN852015:AWQ852015 BGJ852015:BGM852015 BQF852015:BQI852015 CAB852015:CAE852015 CJX852015:CKA852015 CTT852015:CTW852015 DDP852015:DDS852015 DNL852015:DNO852015 DXH852015:DXK852015 EHD852015:EHG852015 EQZ852015:ERC852015 FAV852015:FAY852015 FKR852015:FKU852015 FUN852015:FUQ852015 GEJ852015:GEM852015 GOF852015:GOI852015 GYB852015:GYE852015 HHX852015:HIA852015 HRT852015:HRW852015 IBP852015:IBS852015 ILL852015:ILO852015 IVH852015:IVK852015 JFD852015:JFG852015 JOZ852015:JPC852015 JYV852015:JYY852015 KIR852015:KIU852015 KSN852015:KSQ852015 LCJ852015:LCM852015 LMF852015:LMI852015 LWB852015:LWE852015 MFX852015:MGA852015 MPT852015:MPW852015 MZP852015:MZS852015 NJL852015:NJO852015 NTH852015:NTK852015 ODD852015:ODG852015 OMZ852015:ONC852015 OWV852015:OWY852015 PGR852015:PGU852015 PQN852015:PQQ852015 QAJ852015:QAM852015 QKF852015:QKI852015 QUB852015:QUE852015 RDX852015:REA852015 RNT852015:RNW852015 RXP852015:RXS852015 SHL852015:SHO852015 SRH852015:SRK852015 TBD852015:TBG852015 TKZ852015:TLC852015 TUV852015:TUY852015 UER852015:UEU852015 UON852015:UOQ852015 UYJ852015:UYM852015 VIF852015:VII852015 VSB852015:VSE852015 WBX852015:WCA852015 WLT852015:WLW852015 WVP852015:WVS852015 H917551:K917551 JD917551:JG917551 SZ917551:TC917551 ACV917551:ACY917551 AMR917551:AMU917551 AWN917551:AWQ917551 BGJ917551:BGM917551 BQF917551:BQI917551 CAB917551:CAE917551 CJX917551:CKA917551 CTT917551:CTW917551 DDP917551:DDS917551 DNL917551:DNO917551 DXH917551:DXK917551 EHD917551:EHG917551 EQZ917551:ERC917551 FAV917551:FAY917551 FKR917551:FKU917551 FUN917551:FUQ917551 GEJ917551:GEM917551 GOF917551:GOI917551 GYB917551:GYE917551 HHX917551:HIA917551 HRT917551:HRW917551 IBP917551:IBS917551 ILL917551:ILO917551 IVH917551:IVK917551 JFD917551:JFG917551 JOZ917551:JPC917551 JYV917551:JYY917551 KIR917551:KIU917551 KSN917551:KSQ917551 LCJ917551:LCM917551 LMF917551:LMI917551 LWB917551:LWE917551 MFX917551:MGA917551 MPT917551:MPW917551 MZP917551:MZS917551 NJL917551:NJO917551 NTH917551:NTK917551 ODD917551:ODG917551 OMZ917551:ONC917551 OWV917551:OWY917551 PGR917551:PGU917551 PQN917551:PQQ917551 QAJ917551:QAM917551 QKF917551:QKI917551 QUB917551:QUE917551 RDX917551:REA917551 RNT917551:RNW917551 RXP917551:RXS917551 SHL917551:SHO917551 SRH917551:SRK917551 TBD917551:TBG917551 TKZ917551:TLC917551 TUV917551:TUY917551 UER917551:UEU917551 UON917551:UOQ917551 UYJ917551:UYM917551 VIF917551:VII917551 VSB917551:VSE917551 WBX917551:WCA917551 WLT917551:WLW917551 WVP917551:WVS917551 H983087:K983087 JD983087:JG983087 SZ983087:TC983087 ACV983087:ACY983087 AMR983087:AMU983087 AWN983087:AWQ983087 BGJ983087:BGM983087 BQF983087:BQI983087 CAB983087:CAE983087 CJX983087:CKA983087 CTT983087:CTW983087 DDP983087:DDS983087 DNL983087:DNO983087 DXH983087:DXK983087 EHD983087:EHG983087 EQZ983087:ERC983087 FAV983087:FAY983087 FKR983087:FKU983087 FUN983087:FUQ983087 GEJ983087:GEM983087 GOF983087:GOI983087 GYB983087:GYE983087 HHX983087:HIA983087 HRT983087:HRW983087 IBP983087:IBS983087 ILL983087:ILO983087 IVH983087:IVK983087 JFD983087:JFG983087 JOZ983087:JPC983087 JYV983087:JYY983087 KIR983087:KIU983087 KSN983087:KSQ983087 LCJ983087:LCM983087 LMF983087:LMI983087 LWB983087:LWE983087 MFX983087:MGA983087 MPT983087:MPW983087 MZP983087:MZS983087 NJL983087:NJO983087 NTH983087:NTK983087 ODD983087:ODG983087 OMZ983087:ONC983087 OWV983087:OWY983087 PGR983087:PGU983087 PQN983087:PQQ983087 QAJ983087:QAM983087 QKF983087:QKI983087 QUB983087:QUE983087 RDX983087:REA983087 RNT983087:RNW983087 RXP983087:RXS983087 SHL983087:SHO983087 SRH983087:SRK983087 TBD983087:TBG983087 TKZ983087:TLC983087 TUV983087:TUY983087 UER983087:UEU983087 UON983087:UOQ983087 UYJ983087:UYM983087 VIF983087:VII983087 VSB983087:VSE983087 WBX983087:WCA983087 WLT983087:WLW983087 WVP983087:WVS983087 WCC983232 JI47 TE47 ADA47 AMW47 AWS47 BGO47 BQK47 CAG47 CKC47 CTY47 DDU47 DNQ47 DXM47 EHI47 ERE47 FBA47 FKW47 FUS47 GEO47 GOK47 GYG47 HIC47 HRY47 IBU47 ILQ47 IVM47 JFI47 JPE47 JZA47 KIW47 KSS47 LCO47 LMK47 LWG47 MGC47 MPY47 MZU47 NJQ47 NTM47 ODI47 ONE47 OXA47 PGW47 PQS47 QAO47 QKK47 QUG47 REC47 RNY47 RXU47 SHQ47 SRM47 TBI47 TLE47 TVA47 UEW47 UOS47 UYO47 VIK47 VSG47 WCC47 WLY47 WVU47 M65583 JI65583 TE65583 ADA65583 AMW65583 AWS65583 BGO65583 BQK65583 CAG65583 CKC65583 CTY65583 DDU65583 DNQ65583 DXM65583 EHI65583 ERE65583 FBA65583 FKW65583 FUS65583 GEO65583 GOK65583 GYG65583 HIC65583 HRY65583 IBU65583 ILQ65583 IVM65583 JFI65583 JPE65583 JZA65583 KIW65583 KSS65583 LCO65583 LMK65583 LWG65583 MGC65583 MPY65583 MZU65583 NJQ65583 NTM65583 ODI65583 ONE65583 OXA65583 PGW65583 PQS65583 QAO65583 QKK65583 QUG65583 REC65583 RNY65583 RXU65583 SHQ65583 SRM65583 TBI65583 TLE65583 TVA65583 UEW65583 UOS65583 UYO65583 VIK65583 VSG65583 WCC65583 WLY65583 WVU65583 M131119 JI131119 TE131119 ADA131119 AMW131119 AWS131119 BGO131119 BQK131119 CAG131119 CKC131119 CTY131119 DDU131119 DNQ131119 DXM131119 EHI131119 ERE131119 FBA131119 FKW131119 FUS131119 GEO131119 GOK131119 GYG131119 HIC131119 HRY131119 IBU131119 ILQ131119 IVM131119 JFI131119 JPE131119 JZA131119 KIW131119 KSS131119 LCO131119 LMK131119 LWG131119 MGC131119 MPY131119 MZU131119 NJQ131119 NTM131119 ODI131119 ONE131119 OXA131119 PGW131119 PQS131119 QAO131119 QKK131119 QUG131119 REC131119 RNY131119 RXU131119 SHQ131119 SRM131119 TBI131119 TLE131119 TVA131119 UEW131119 UOS131119 UYO131119 VIK131119 VSG131119 WCC131119 WLY131119 WVU131119 M196655 JI196655 TE196655 ADA196655 AMW196655 AWS196655 BGO196655 BQK196655 CAG196655 CKC196655 CTY196655 DDU196655 DNQ196655 DXM196655 EHI196655 ERE196655 FBA196655 FKW196655 FUS196655 GEO196655 GOK196655 GYG196655 HIC196655 HRY196655 IBU196655 ILQ196655 IVM196655 JFI196655 JPE196655 JZA196655 KIW196655 KSS196655 LCO196655 LMK196655 LWG196655 MGC196655 MPY196655 MZU196655 NJQ196655 NTM196655 ODI196655 ONE196655 OXA196655 PGW196655 PQS196655 QAO196655 QKK196655 QUG196655 REC196655 RNY196655 RXU196655 SHQ196655 SRM196655 TBI196655 TLE196655 TVA196655 UEW196655 UOS196655 UYO196655 VIK196655 VSG196655 WCC196655 WLY196655 WVU196655 M262191 JI262191 TE262191 ADA262191 AMW262191 AWS262191 BGO262191 BQK262191 CAG262191 CKC262191 CTY262191 DDU262191 DNQ262191 DXM262191 EHI262191 ERE262191 FBA262191 FKW262191 FUS262191 GEO262191 GOK262191 GYG262191 HIC262191 HRY262191 IBU262191 ILQ262191 IVM262191 JFI262191 JPE262191 JZA262191 KIW262191 KSS262191 LCO262191 LMK262191 LWG262191 MGC262191 MPY262191 MZU262191 NJQ262191 NTM262191 ODI262191 ONE262191 OXA262191 PGW262191 PQS262191 QAO262191 QKK262191 QUG262191 REC262191 RNY262191 RXU262191 SHQ262191 SRM262191 TBI262191 TLE262191 TVA262191 UEW262191 UOS262191 UYO262191 VIK262191 VSG262191 WCC262191 WLY262191 WVU262191 M327727 JI327727 TE327727 ADA327727 AMW327727 AWS327727 BGO327727 BQK327727 CAG327727 CKC327727 CTY327727 DDU327727 DNQ327727 DXM327727 EHI327727 ERE327727 FBA327727 FKW327727 FUS327727 GEO327727 GOK327727 GYG327727 HIC327727 HRY327727 IBU327727 ILQ327727 IVM327727 JFI327727 JPE327727 JZA327727 KIW327727 KSS327727 LCO327727 LMK327727 LWG327727 MGC327727 MPY327727 MZU327727 NJQ327727 NTM327727 ODI327727 ONE327727 OXA327727 PGW327727 PQS327727 QAO327727 QKK327727 QUG327727 REC327727 RNY327727 RXU327727 SHQ327727 SRM327727 TBI327727 TLE327727 TVA327727 UEW327727 UOS327727 UYO327727 VIK327727 VSG327727 WCC327727 WLY327727 WVU327727 M393263 JI393263 TE393263 ADA393263 AMW393263 AWS393263 BGO393263 BQK393263 CAG393263 CKC393263 CTY393263 DDU393263 DNQ393263 DXM393263 EHI393263 ERE393263 FBA393263 FKW393263 FUS393263 GEO393263 GOK393263 GYG393263 HIC393263 HRY393263 IBU393263 ILQ393263 IVM393263 JFI393263 JPE393263 JZA393263 KIW393263 KSS393263 LCO393263 LMK393263 LWG393263 MGC393263 MPY393263 MZU393263 NJQ393263 NTM393263 ODI393263 ONE393263 OXA393263 PGW393263 PQS393263 QAO393263 QKK393263 QUG393263 REC393263 RNY393263 RXU393263 SHQ393263 SRM393263 TBI393263 TLE393263 TVA393263 UEW393263 UOS393263 UYO393263 VIK393263 VSG393263 WCC393263 WLY393263 WVU393263 M458799 JI458799 TE458799 ADA458799 AMW458799 AWS458799 BGO458799 BQK458799 CAG458799 CKC458799 CTY458799 DDU458799 DNQ458799 DXM458799 EHI458799 ERE458799 FBA458799 FKW458799 FUS458799 GEO458799 GOK458799 GYG458799 HIC458799 HRY458799 IBU458799 ILQ458799 IVM458799 JFI458799 JPE458799 JZA458799 KIW458799 KSS458799 LCO458799 LMK458799 LWG458799 MGC458799 MPY458799 MZU458799 NJQ458799 NTM458799 ODI458799 ONE458799 OXA458799 PGW458799 PQS458799 QAO458799 QKK458799 QUG458799 REC458799 RNY458799 RXU458799 SHQ458799 SRM458799 TBI458799 TLE458799 TVA458799 UEW458799 UOS458799 UYO458799 VIK458799 VSG458799 WCC458799 WLY458799 WVU458799 M524335 JI524335 TE524335 ADA524335 AMW524335 AWS524335 BGO524335 BQK524335 CAG524335 CKC524335 CTY524335 DDU524335 DNQ524335 DXM524335 EHI524335 ERE524335 FBA524335 FKW524335 FUS524335 GEO524335 GOK524335 GYG524335 HIC524335 HRY524335 IBU524335 ILQ524335 IVM524335 JFI524335 JPE524335 JZA524335 KIW524335 KSS524335 LCO524335 LMK524335 LWG524335 MGC524335 MPY524335 MZU524335 NJQ524335 NTM524335 ODI524335 ONE524335 OXA524335 PGW524335 PQS524335 QAO524335 QKK524335 QUG524335 REC524335 RNY524335 RXU524335 SHQ524335 SRM524335 TBI524335 TLE524335 TVA524335 UEW524335 UOS524335 UYO524335 VIK524335 VSG524335 WCC524335 WLY524335 WVU524335 M589871 JI589871 TE589871 ADA589871 AMW589871 AWS589871 BGO589871 BQK589871 CAG589871 CKC589871 CTY589871 DDU589871 DNQ589871 DXM589871 EHI589871 ERE589871 FBA589871 FKW589871 FUS589871 GEO589871 GOK589871 GYG589871 HIC589871 HRY589871 IBU589871 ILQ589871 IVM589871 JFI589871 JPE589871 JZA589871 KIW589871 KSS589871 LCO589871 LMK589871 LWG589871 MGC589871 MPY589871 MZU589871 NJQ589871 NTM589871 ODI589871 ONE589871 OXA589871 PGW589871 PQS589871 QAO589871 QKK589871 QUG589871 REC589871 RNY589871 RXU589871 SHQ589871 SRM589871 TBI589871 TLE589871 TVA589871 UEW589871 UOS589871 UYO589871 VIK589871 VSG589871 WCC589871 WLY589871 WVU589871 M655407 JI655407 TE655407 ADA655407 AMW655407 AWS655407 BGO655407 BQK655407 CAG655407 CKC655407 CTY655407 DDU655407 DNQ655407 DXM655407 EHI655407 ERE655407 FBA655407 FKW655407 FUS655407 GEO655407 GOK655407 GYG655407 HIC655407 HRY655407 IBU655407 ILQ655407 IVM655407 JFI655407 JPE655407 JZA655407 KIW655407 KSS655407 LCO655407 LMK655407 LWG655407 MGC655407 MPY655407 MZU655407 NJQ655407 NTM655407 ODI655407 ONE655407 OXA655407 PGW655407 PQS655407 QAO655407 QKK655407 QUG655407 REC655407 RNY655407 RXU655407 SHQ655407 SRM655407 TBI655407 TLE655407 TVA655407 UEW655407 UOS655407 UYO655407 VIK655407 VSG655407 WCC655407 WLY655407 WVU655407 M720943 JI720943 TE720943 ADA720943 AMW720943 AWS720943 BGO720943 BQK720943 CAG720943 CKC720943 CTY720943 DDU720943 DNQ720943 DXM720943 EHI720943 ERE720943 FBA720943 FKW720943 FUS720943 GEO720943 GOK720943 GYG720943 HIC720943 HRY720943 IBU720943 ILQ720943 IVM720943 JFI720943 JPE720943 JZA720943 KIW720943 KSS720943 LCO720943 LMK720943 LWG720943 MGC720943 MPY720943 MZU720943 NJQ720943 NTM720943 ODI720943 ONE720943 OXA720943 PGW720943 PQS720943 QAO720943 QKK720943 QUG720943 REC720943 RNY720943 RXU720943 SHQ720943 SRM720943 TBI720943 TLE720943 TVA720943 UEW720943 UOS720943 UYO720943 VIK720943 VSG720943 WCC720943 WLY720943 WVU720943 M786479 JI786479 TE786479 ADA786479 AMW786479 AWS786479 BGO786479 BQK786479 CAG786479 CKC786479 CTY786479 DDU786479 DNQ786479 DXM786479 EHI786479 ERE786479 FBA786479 FKW786479 FUS786479 GEO786479 GOK786479 GYG786479 HIC786479 HRY786479 IBU786479 ILQ786479 IVM786479 JFI786479 JPE786479 JZA786479 KIW786479 KSS786479 LCO786479 LMK786479 LWG786479 MGC786479 MPY786479 MZU786479 NJQ786479 NTM786479 ODI786479 ONE786479 OXA786479 PGW786479 PQS786479 QAO786479 QKK786479 QUG786479 REC786479 RNY786479 RXU786479 SHQ786479 SRM786479 TBI786479 TLE786479 TVA786479 UEW786479 UOS786479 UYO786479 VIK786479 VSG786479 WCC786479 WLY786479 WVU786479 M852015 JI852015 TE852015 ADA852015 AMW852015 AWS852015 BGO852015 BQK852015 CAG852015 CKC852015 CTY852015 DDU852015 DNQ852015 DXM852015 EHI852015 ERE852015 FBA852015 FKW852015 FUS852015 GEO852015 GOK852015 GYG852015 HIC852015 HRY852015 IBU852015 ILQ852015 IVM852015 JFI852015 JPE852015 JZA852015 KIW852015 KSS852015 LCO852015 LMK852015 LWG852015 MGC852015 MPY852015 MZU852015 NJQ852015 NTM852015 ODI852015 ONE852015 OXA852015 PGW852015 PQS852015 QAO852015 QKK852015 QUG852015 REC852015 RNY852015 RXU852015 SHQ852015 SRM852015 TBI852015 TLE852015 TVA852015 UEW852015 UOS852015 UYO852015 VIK852015 VSG852015 WCC852015 WLY852015 WVU852015 M917551 JI917551 TE917551 ADA917551 AMW917551 AWS917551 BGO917551 BQK917551 CAG917551 CKC917551 CTY917551 DDU917551 DNQ917551 DXM917551 EHI917551 ERE917551 FBA917551 FKW917551 FUS917551 GEO917551 GOK917551 GYG917551 HIC917551 HRY917551 IBU917551 ILQ917551 IVM917551 JFI917551 JPE917551 JZA917551 KIW917551 KSS917551 LCO917551 LMK917551 LWG917551 MGC917551 MPY917551 MZU917551 NJQ917551 NTM917551 ODI917551 ONE917551 OXA917551 PGW917551 PQS917551 QAO917551 QKK917551 QUG917551 REC917551 RNY917551 RXU917551 SHQ917551 SRM917551 TBI917551 TLE917551 TVA917551 UEW917551 UOS917551 UYO917551 VIK917551 VSG917551 WCC917551 WLY917551 WVU917551 M983087 JI983087 TE983087 ADA983087 AMW983087 AWS983087 BGO983087 BQK983087 CAG983087 CKC983087 CTY983087 DDU983087 DNQ983087 DXM983087 EHI983087 ERE983087 FBA983087 FKW983087 FUS983087 GEO983087 GOK983087 GYG983087 HIC983087 HRY983087 IBU983087 ILQ983087 IVM983087 JFI983087 JPE983087 JZA983087 KIW983087 KSS983087 LCO983087 LMK983087 LWG983087 MGC983087 MPY983087 MZU983087 NJQ983087 NTM983087 ODI983087 ONE983087 OXA983087 PGW983087 PQS983087 QAO983087 QKK983087 QUG983087 REC983087 RNY983087 RXU983087 SHQ983087 SRM983087 TBI983087 TLE983087 TVA983087 UEW983087 UOS983087 UYO983087 VIK983087 VSG983087 WCC983087 WLY983087 WVU983087 WLY983232 JB56:JG56 SX56:TC56 ACT56:ACY56 AMP56:AMU56 AWL56:AWQ56 BGH56:BGM56 BQD56:BQI56 BZZ56:CAE56 CJV56:CKA56 CTR56:CTW56 DDN56:DDS56 DNJ56:DNO56 DXF56:DXK56 EHB56:EHG56 EQX56:ERC56 FAT56:FAY56 FKP56:FKU56 FUL56:FUQ56 GEH56:GEM56 GOD56:GOI56 GXZ56:GYE56 HHV56:HIA56 HRR56:HRW56 IBN56:IBS56 ILJ56:ILO56 IVF56:IVK56 JFB56:JFG56 JOX56:JPC56 JYT56:JYY56 KIP56:KIU56 KSL56:KSQ56 LCH56:LCM56 LMD56:LMI56 LVZ56:LWE56 MFV56:MGA56 MPR56:MPW56 MZN56:MZS56 NJJ56:NJO56 NTF56:NTK56 ODB56:ODG56 OMX56:ONC56 OWT56:OWY56 PGP56:PGU56 PQL56:PQQ56 QAH56:QAM56 QKD56:QKI56 QTZ56:QUE56 RDV56:REA56 RNR56:RNW56 RXN56:RXS56 SHJ56:SHO56 SRF56:SRK56 TBB56:TBG56 TKX56:TLC56 TUT56:TUY56 UEP56:UEU56 UOL56:UOQ56 UYH56:UYM56 VID56:VII56 VRZ56:VSE56 WBV56:WCA56 WLR56:WLW56 WVN56:WVS56 F65592:K65592 JB65592:JG65592 SX65592:TC65592 ACT65592:ACY65592 AMP65592:AMU65592 AWL65592:AWQ65592 BGH65592:BGM65592 BQD65592:BQI65592 BZZ65592:CAE65592 CJV65592:CKA65592 CTR65592:CTW65592 DDN65592:DDS65592 DNJ65592:DNO65592 DXF65592:DXK65592 EHB65592:EHG65592 EQX65592:ERC65592 FAT65592:FAY65592 FKP65592:FKU65592 FUL65592:FUQ65592 GEH65592:GEM65592 GOD65592:GOI65592 GXZ65592:GYE65592 HHV65592:HIA65592 HRR65592:HRW65592 IBN65592:IBS65592 ILJ65592:ILO65592 IVF65592:IVK65592 JFB65592:JFG65592 JOX65592:JPC65592 JYT65592:JYY65592 KIP65592:KIU65592 KSL65592:KSQ65592 LCH65592:LCM65592 LMD65592:LMI65592 LVZ65592:LWE65592 MFV65592:MGA65592 MPR65592:MPW65592 MZN65592:MZS65592 NJJ65592:NJO65592 NTF65592:NTK65592 ODB65592:ODG65592 OMX65592:ONC65592 OWT65592:OWY65592 PGP65592:PGU65592 PQL65592:PQQ65592 QAH65592:QAM65592 QKD65592:QKI65592 QTZ65592:QUE65592 RDV65592:REA65592 RNR65592:RNW65592 RXN65592:RXS65592 SHJ65592:SHO65592 SRF65592:SRK65592 TBB65592:TBG65592 TKX65592:TLC65592 TUT65592:TUY65592 UEP65592:UEU65592 UOL65592:UOQ65592 UYH65592:UYM65592 VID65592:VII65592 VRZ65592:VSE65592 WBV65592:WCA65592 WLR65592:WLW65592 WVN65592:WVS65592 F131128:K131128 JB131128:JG131128 SX131128:TC131128 ACT131128:ACY131128 AMP131128:AMU131128 AWL131128:AWQ131128 BGH131128:BGM131128 BQD131128:BQI131128 BZZ131128:CAE131128 CJV131128:CKA131128 CTR131128:CTW131128 DDN131128:DDS131128 DNJ131128:DNO131128 DXF131128:DXK131128 EHB131128:EHG131128 EQX131128:ERC131128 FAT131128:FAY131128 FKP131128:FKU131128 FUL131128:FUQ131128 GEH131128:GEM131128 GOD131128:GOI131128 GXZ131128:GYE131128 HHV131128:HIA131128 HRR131128:HRW131128 IBN131128:IBS131128 ILJ131128:ILO131128 IVF131128:IVK131128 JFB131128:JFG131128 JOX131128:JPC131128 JYT131128:JYY131128 KIP131128:KIU131128 KSL131128:KSQ131128 LCH131128:LCM131128 LMD131128:LMI131128 LVZ131128:LWE131128 MFV131128:MGA131128 MPR131128:MPW131128 MZN131128:MZS131128 NJJ131128:NJO131128 NTF131128:NTK131128 ODB131128:ODG131128 OMX131128:ONC131128 OWT131128:OWY131128 PGP131128:PGU131128 PQL131128:PQQ131128 QAH131128:QAM131128 QKD131128:QKI131128 QTZ131128:QUE131128 RDV131128:REA131128 RNR131128:RNW131128 RXN131128:RXS131128 SHJ131128:SHO131128 SRF131128:SRK131128 TBB131128:TBG131128 TKX131128:TLC131128 TUT131128:TUY131128 UEP131128:UEU131128 UOL131128:UOQ131128 UYH131128:UYM131128 VID131128:VII131128 VRZ131128:VSE131128 WBV131128:WCA131128 WLR131128:WLW131128 WVN131128:WVS131128 F196664:K196664 JB196664:JG196664 SX196664:TC196664 ACT196664:ACY196664 AMP196664:AMU196664 AWL196664:AWQ196664 BGH196664:BGM196664 BQD196664:BQI196664 BZZ196664:CAE196664 CJV196664:CKA196664 CTR196664:CTW196664 DDN196664:DDS196664 DNJ196664:DNO196664 DXF196664:DXK196664 EHB196664:EHG196664 EQX196664:ERC196664 FAT196664:FAY196664 FKP196664:FKU196664 FUL196664:FUQ196664 GEH196664:GEM196664 GOD196664:GOI196664 GXZ196664:GYE196664 HHV196664:HIA196664 HRR196664:HRW196664 IBN196664:IBS196664 ILJ196664:ILO196664 IVF196664:IVK196664 JFB196664:JFG196664 JOX196664:JPC196664 JYT196664:JYY196664 KIP196664:KIU196664 KSL196664:KSQ196664 LCH196664:LCM196664 LMD196664:LMI196664 LVZ196664:LWE196664 MFV196664:MGA196664 MPR196664:MPW196664 MZN196664:MZS196664 NJJ196664:NJO196664 NTF196664:NTK196664 ODB196664:ODG196664 OMX196664:ONC196664 OWT196664:OWY196664 PGP196664:PGU196664 PQL196664:PQQ196664 QAH196664:QAM196664 QKD196664:QKI196664 QTZ196664:QUE196664 RDV196664:REA196664 RNR196664:RNW196664 RXN196664:RXS196664 SHJ196664:SHO196664 SRF196664:SRK196664 TBB196664:TBG196664 TKX196664:TLC196664 TUT196664:TUY196664 UEP196664:UEU196664 UOL196664:UOQ196664 UYH196664:UYM196664 VID196664:VII196664 VRZ196664:VSE196664 WBV196664:WCA196664 WLR196664:WLW196664 WVN196664:WVS196664 F262200:K262200 JB262200:JG262200 SX262200:TC262200 ACT262200:ACY262200 AMP262200:AMU262200 AWL262200:AWQ262200 BGH262200:BGM262200 BQD262200:BQI262200 BZZ262200:CAE262200 CJV262200:CKA262200 CTR262200:CTW262200 DDN262200:DDS262200 DNJ262200:DNO262200 DXF262200:DXK262200 EHB262200:EHG262200 EQX262200:ERC262200 FAT262200:FAY262200 FKP262200:FKU262200 FUL262200:FUQ262200 GEH262200:GEM262200 GOD262200:GOI262200 GXZ262200:GYE262200 HHV262200:HIA262200 HRR262200:HRW262200 IBN262200:IBS262200 ILJ262200:ILO262200 IVF262200:IVK262200 JFB262200:JFG262200 JOX262200:JPC262200 JYT262200:JYY262200 KIP262200:KIU262200 KSL262200:KSQ262200 LCH262200:LCM262200 LMD262200:LMI262200 LVZ262200:LWE262200 MFV262200:MGA262200 MPR262200:MPW262200 MZN262200:MZS262200 NJJ262200:NJO262200 NTF262200:NTK262200 ODB262200:ODG262200 OMX262200:ONC262200 OWT262200:OWY262200 PGP262200:PGU262200 PQL262200:PQQ262200 QAH262200:QAM262200 QKD262200:QKI262200 QTZ262200:QUE262200 RDV262200:REA262200 RNR262200:RNW262200 RXN262200:RXS262200 SHJ262200:SHO262200 SRF262200:SRK262200 TBB262200:TBG262200 TKX262200:TLC262200 TUT262200:TUY262200 UEP262200:UEU262200 UOL262200:UOQ262200 UYH262200:UYM262200 VID262200:VII262200 VRZ262200:VSE262200 WBV262200:WCA262200 WLR262200:WLW262200 WVN262200:WVS262200 F327736:K327736 JB327736:JG327736 SX327736:TC327736 ACT327736:ACY327736 AMP327736:AMU327736 AWL327736:AWQ327736 BGH327736:BGM327736 BQD327736:BQI327736 BZZ327736:CAE327736 CJV327736:CKA327736 CTR327736:CTW327736 DDN327736:DDS327736 DNJ327736:DNO327736 DXF327736:DXK327736 EHB327736:EHG327736 EQX327736:ERC327736 FAT327736:FAY327736 FKP327736:FKU327736 FUL327736:FUQ327736 GEH327736:GEM327736 GOD327736:GOI327736 GXZ327736:GYE327736 HHV327736:HIA327736 HRR327736:HRW327736 IBN327736:IBS327736 ILJ327736:ILO327736 IVF327736:IVK327736 JFB327736:JFG327736 JOX327736:JPC327736 JYT327736:JYY327736 KIP327736:KIU327736 KSL327736:KSQ327736 LCH327736:LCM327736 LMD327736:LMI327736 LVZ327736:LWE327736 MFV327736:MGA327736 MPR327736:MPW327736 MZN327736:MZS327736 NJJ327736:NJO327736 NTF327736:NTK327736 ODB327736:ODG327736 OMX327736:ONC327736 OWT327736:OWY327736 PGP327736:PGU327736 PQL327736:PQQ327736 QAH327736:QAM327736 QKD327736:QKI327736 QTZ327736:QUE327736 RDV327736:REA327736 RNR327736:RNW327736 RXN327736:RXS327736 SHJ327736:SHO327736 SRF327736:SRK327736 TBB327736:TBG327736 TKX327736:TLC327736 TUT327736:TUY327736 UEP327736:UEU327736 UOL327736:UOQ327736 UYH327736:UYM327736 VID327736:VII327736 VRZ327736:VSE327736 WBV327736:WCA327736 WLR327736:WLW327736 WVN327736:WVS327736 F393272:K393272 JB393272:JG393272 SX393272:TC393272 ACT393272:ACY393272 AMP393272:AMU393272 AWL393272:AWQ393272 BGH393272:BGM393272 BQD393272:BQI393272 BZZ393272:CAE393272 CJV393272:CKA393272 CTR393272:CTW393272 DDN393272:DDS393272 DNJ393272:DNO393272 DXF393272:DXK393272 EHB393272:EHG393272 EQX393272:ERC393272 FAT393272:FAY393272 FKP393272:FKU393272 FUL393272:FUQ393272 GEH393272:GEM393272 GOD393272:GOI393272 GXZ393272:GYE393272 HHV393272:HIA393272 HRR393272:HRW393272 IBN393272:IBS393272 ILJ393272:ILO393272 IVF393272:IVK393272 JFB393272:JFG393272 JOX393272:JPC393272 JYT393272:JYY393272 KIP393272:KIU393272 KSL393272:KSQ393272 LCH393272:LCM393272 LMD393272:LMI393272 LVZ393272:LWE393272 MFV393272:MGA393272 MPR393272:MPW393272 MZN393272:MZS393272 NJJ393272:NJO393272 NTF393272:NTK393272 ODB393272:ODG393272 OMX393272:ONC393272 OWT393272:OWY393272 PGP393272:PGU393272 PQL393272:PQQ393272 QAH393272:QAM393272 QKD393272:QKI393272 QTZ393272:QUE393272 RDV393272:REA393272 RNR393272:RNW393272 RXN393272:RXS393272 SHJ393272:SHO393272 SRF393272:SRK393272 TBB393272:TBG393272 TKX393272:TLC393272 TUT393272:TUY393272 UEP393272:UEU393272 UOL393272:UOQ393272 UYH393272:UYM393272 VID393272:VII393272 VRZ393272:VSE393272 WBV393272:WCA393272 WLR393272:WLW393272 WVN393272:WVS393272 F458808:K458808 JB458808:JG458808 SX458808:TC458808 ACT458808:ACY458808 AMP458808:AMU458808 AWL458808:AWQ458808 BGH458808:BGM458808 BQD458808:BQI458808 BZZ458808:CAE458808 CJV458808:CKA458808 CTR458808:CTW458808 DDN458808:DDS458808 DNJ458808:DNO458808 DXF458808:DXK458808 EHB458808:EHG458808 EQX458808:ERC458808 FAT458808:FAY458808 FKP458808:FKU458808 FUL458808:FUQ458808 GEH458808:GEM458808 GOD458808:GOI458808 GXZ458808:GYE458808 HHV458808:HIA458808 HRR458808:HRW458808 IBN458808:IBS458808 ILJ458808:ILO458808 IVF458808:IVK458808 JFB458808:JFG458808 JOX458808:JPC458808 JYT458808:JYY458808 KIP458808:KIU458808 KSL458808:KSQ458808 LCH458808:LCM458808 LMD458808:LMI458808 LVZ458808:LWE458808 MFV458808:MGA458808 MPR458808:MPW458808 MZN458808:MZS458808 NJJ458808:NJO458808 NTF458808:NTK458808 ODB458808:ODG458808 OMX458808:ONC458808 OWT458808:OWY458808 PGP458808:PGU458808 PQL458808:PQQ458808 QAH458808:QAM458808 QKD458808:QKI458808 QTZ458808:QUE458808 RDV458808:REA458808 RNR458808:RNW458808 RXN458808:RXS458808 SHJ458808:SHO458808 SRF458808:SRK458808 TBB458808:TBG458808 TKX458808:TLC458808 TUT458808:TUY458808 UEP458808:UEU458808 UOL458808:UOQ458808 UYH458808:UYM458808 VID458808:VII458808 VRZ458808:VSE458808 WBV458808:WCA458808 WLR458808:WLW458808 WVN458808:WVS458808 F524344:K524344 JB524344:JG524344 SX524344:TC524344 ACT524344:ACY524344 AMP524344:AMU524344 AWL524344:AWQ524344 BGH524344:BGM524344 BQD524344:BQI524344 BZZ524344:CAE524344 CJV524344:CKA524344 CTR524344:CTW524344 DDN524344:DDS524344 DNJ524344:DNO524344 DXF524344:DXK524344 EHB524344:EHG524344 EQX524344:ERC524344 FAT524344:FAY524344 FKP524344:FKU524344 FUL524344:FUQ524344 GEH524344:GEM524344 GOD524344:GOI524344 GXZ524344:GYE524344 HHV524344:HIA524344 HRR524344:HRW524344 IBN524344:IBS524344 ILJ524344:ILO524344 IVF524344:IVK524344 JFB524344:JFG524344 JOX524344:JPC524344 JYT524344:JYY524344 KIP524344:KIU524344 KSL524344:KSQ524344 LCH524344:LCM524344 LMD524344:LMI524344 LVZ524344:LWE524344 MFV524344:MGA524344 MPR524344:MPW524344 MZN524344:MZS524344 NJJ524344:NJO524344 NTF524344:NTK524344 ODB524344:ODG524344 OMX524344:ONC524344 OWT524344:OWY524344 PGP524344:PGU524344 PQL524344:PQQ524344 QAH524344:QAM524344 QKD524344:QKI524344 QTZ524344:QUE524344 RDV524344:REA524344 RNR524344:RNW524344 RXN524344:RXS524344 SHJ524344:SHO524344 SRF524344:SRK524344 TBB524344:TBG524344 TKX524344:TLC524344 TUT524344:TUY524344 UEP524344:UEU524344 UOL524344:UOQ524344 UYH524344:UYM524344 VID524344:VII524344 VRZ524344:VSE524344 WBV524344:WCA524344 WLR524344:WLW524344 WVN524344:WVS524344 F589880:K589880 JB589880:JG589880 SX589880:TC589880 ACT589880:ACY589880 AMP589880:AMU589880 AWL589880:AWQ589880 BGH589880:BGM589880 BQD589880:BQI589880 BZZ589880:CAE589880 CJV589880:CKA589880 CTR589880:CTW589880 DDN589880:DDS589880 DNJ589880:DNO589880 DXF589880:DXK589880 EHB589880:EHG589880 EQX589880:ERC589880 FAT589880:FAY589880 FKP589880:FKU589880 FUL589880:FUQ589880 GEH589880:GEM589880 GOD589880:GOI589880 GXZ589880:GYE589880 HHV589880:HIA589880 HRR589880:HRW589880 IBN589880:IBS589880 ILJ589880:ILO589880 IVF589880:IVK589880 JFB589880:JFG589880 JOX589880:JPC589880 JYT589880:JYY589880 KIP589880:KIU589880 KSL589880:KSQ589880 LCH589880:LCM589880 LMD589880:LMI589880 LVZ589880:LWE589880 MFV589880:MGA589880 MPR589880:MPW589880 MZN589880:MZS589880 NJJ589880:NJO589880 NTF589880:NTK589880 ODB589880:ODG589880 OMX589880:ONC589880 OWT589880:OWY589880 PGP589880:PGU589880 PQL589880:PQQ589880 QAH589880:QAM589880 QKD589880:QKI589880 QTZ589880:QUE589880 RDV589880:REA589880 RNR589880:RNW589880 RXN589880:RXS589880 SHJ589880:SHO589880 SRF589880:SRK589880 TBB589880:TBG589880 TKX589880:TLC589880 TUT589880:TUY589880 UEP589880:UEU589880 UOL589880:UOQ589880 UYH589880:UYM589880 VID589880:VII589880 VRZ589880:VSE589880 WBV589880:WCA589880 WLR589880:WLW589880 WVN589880:WVS589880 F655416:K655416 JB655416:JG655416 SX655416:TC655416 ACT655416:ACY655416 AMP655416:AMU655416 AWL655416:AWQ655416 BGH655416:BGM655416 BQD655416:BQI655416 BZZ655416:CAE655416 CJV655416:CKA655416 CTR655416:CTW655416 DDN655416:DDS655416 DNJ655416:DNO655416 DXF655416:DXK655416 EHB655416:EHG655416 EQX655416:ERC655416 FAT655416:FAY655416 FKP655416:FKU655416 FUL655416:FUQ655416 GEH655416:GEM655416 GOD655416:GOI655416 GXZ655416:GYE655416 HHV655416:HIA655416 HRR655416:HRW655416 IBN655416:IBS655416 ILJ655416:ILO655416 IVF655416:IVK655416 JFB655416:JFG655416 JOX655416:JPC655416 JYT655416:JYY655416 KIP655416:KIU655416 KSL655416:KSQ655416 LCH655416:LCM655416 LMD655416:LMI655416 LVZ655416:LWE655416 MFV655416:MGA655416 MPR655416:MPW655416 MZN655416:MZS655416 NJJ655416:NJO655416 NTF655416:NTK655416 ODB655416:ODG655416 OMX655416:ONC655416 OWT655416:OWY655416 PGP655416:PGU655416 PQL655416:PQQ655416 QAH655416:QAM655416 QKD655416:QKI655416 QTZ655416:QUE655416 RDV655416:REA655416 RNR655416:RNW655416 RXN655416:RXS655416 SHJ655416:SHO655416 SRF655416:SRK655416 TBB655416:TBG655416 TKX655416:TLC655416 TUT655416:TUY655416 UEP655416:UEU655416 UOL655416:UOQ655416 UYH655416:UYM655416 VID655416:VII655416 VRZ655416:VSE655416 WBV655416:WCA655416 WLR655416:WLW655416 WVN655416:WVS655416 F720952:K720952 JB720952:JG720952 SX720952:TC720952 ACT720952:ACY720952 AMP720952:AMU720952 AWL720952:AWQ720952 BGH720952:BGM720952 BQD720952:BQI720952 BZZ720952:CAE720952 CJV720952:CKA720952 CTR720952:CTW720952 DDN720952:DDS720952 DNJ720952:DNO720952 DXF720952:DXK720952 EHB720952:EHG720952 EQX720952:ERC720952 FAT720952:FAY720952 FKP720952:FKU720952 FUL720952:FUQ720952 GEH720952:GEM720952 GOD720952:GOI720952 GXZ720952:GYE720952 HHV720952:HIA720952 HRR720952:HRW720952 IBN720952:IBS720952 ILJ720952:ILO720952 IVF720952:IVK720952 JFB720952:JFG720952 JOX720952:JPC720952 JYT720952:JYY720952 KIP720952:KIU720952 KSL720952:KSQ720952 LCH720952:LCM720952 LMD720952:LMI720952 LVZ720952:LWE720952 MFV720952:MGA720952 MPR720952:MPW720952 MZN720952:MZS720952 NJJ720952:NJO720952 NTF720952:NTK720952 ODB720952:ODG720952 OMX720952:ONC720952 OWT720952:OWY720952 PGP720952:PGU720952 PQL720952:PQQ720952 QAH720952:QAM720952 QKD720952:QKI720952 QTZ720952:QUE720952 RDV720952:REA720952 RNR720952:RNW720952 RXN720952:RXS720952 SHJ720952:SHO720952 SRF720952:SRK720952 TBB720952:TBG720952 TKX720952:TLC720952 TUT720952:TUY720952 UEP720952:UEU720952 UOL720952:UOQ720952 UYH720952:UYM720952 VID720952:VII720952 VRZ720952:VSE720952 WBV720952:WCA720952 WLR720952:WLW720952 WVN720952:WVS720952 F786488:K786488 JB786488:JG786488 SX786488:TC786488 ACT786488:ACY786488 AMP786488:AMU786488 AWL786488:AWQ786488 BGH786488:BGM786488 BQD786488:BQI786488 BZZ786488:CAE786488 CJV786488:CKA786488 CTR786488:CTW786488 DDN786488:DDS786488 DNJ786488:DNO786488 DXF786488:DXK786488 EHB786488:EHG786488 EQX786488:ERC786488 FAT786488:FAY786488 FKP786488:FKU786488 FUL786488:FUQ786488 GEH786488:GEM786488 GOD786488:GOI786488 GXZ786488:GYE786488 HHV786488:HIA786488 HRR786488:HRW786488 IBN786488:IBS786488 ILJ786488:ILO786488 IVF786488:IVK786488 JFB786488:JFG786488 JOX786488:JPC786488 JYT786488:JYY786488 KIP786488:KIU786488 KSL786488:KSQ786488 LCH786488:LCM786488 LMD786488:LMI786488 LVZ786488:LWE786488 MFV786488:MGA786488 MPR786488:MPW786488 MZN786488:MZS786488 NJJ786488:NJO786488 NTF786488:NTK786488 ODB786488:ODG786488 OMX786488:ONC786488 OWT786488:OWY786488 PGP786488:PGU786488 PQL786488:PQQ786488 QAH786488:QAM786488 QKD786488:QKI786488 QTZ786488:QUE786488 RDV786488:REA786488 RNR786488:RNW786488 RXN786488:RXS786488 SHJ786488:SHO786488 SRF786488:SRK786488 TBB786488:TBG786488 TKX786488:TLC786488 TUT786488:TUY786488 UEP786488:UEU786488 UOL786488:UOQ786488 UYH786488:UYM786488 VID786488:VII786488 VRZ786488:VSE786488 WBV786488:WCA786488 WLR786488:WLW786488 WVN786488:WVS786488 F852024:K852024 JB852024:JG852024 SX852024:TC852024 ACT852024:ACY852024 AMP852024:AMU852024 AWL852024:AWQ852024 BGH852024:BGM852024 BQD852024:BQI852024 BZZ852024:CAE852024 CJV852024:CKA852024 CTR852024:CTW852024 DDN852024:DDS852024 DNJ852024:DNO852024 DXF852024:DXK852024 EHB852024:EHG852024 EQX852024:ERC852024 FAT852024:FAY852024 FKP852024:FKU852024 FUL852024:FUQ852024 GEH852024:GEM852024 GOD852024:GOI852024 GXZ852024:GYE852024 HHV852024:HIA852024 HRR852024:HRW852024 IBN852024:IBS852024 ILJ852024:ILO852024 IVF852024:IVK852024 JFB852024:JFG852024 JOX852024:JPC852024 JYT852024:JYY852024 KIP852024:KIU852024 KSL852024:KSQ852024 LCH852024:LCM852024 LMD852024:LMI852024 LVZ852024:LWE852024 MFV852024:MGA852024 MPR852024:MPW852024 MZN852024:MZS852024 NJJ852024:NJO852024 NTF852024:NTK852024 ODB852024:ODG852024 OMX852024:ONC852024 OWT852024:OWY852024 PGP852024:PGU852024 PQL852024:PQQ852024 QAH852024:QAM852024 QKD852024:QKI852024 QTZ852024:QUE852024 RDV852024:REA852024 RNR852024:RNW852024 RXN852024:RXS852024 SHJ852024:SHO852024 SRF852024:SRK852024 TBB852024:TBG852024 TKX852024:TLC852024 TUT852024:TUY852024 UEP852024:UEU852024 UOL852024:UOQ852024 UYH852024:UYM852024 VID852024:VII852024 VRZ852024:VSE852024 WBV852024:WCA852024 WLR852024:WLW852024 WVN852024:WVS852024 F917560:K917560 JB917560:JG917560 SX917560:TC917560 ACT917560:ACY917560 AMP917560:AMU917560 AWL917560:AWQ917560 BGH917560:BGM917560 BQD917560:BQI917560 BZZ917560:CAE917560 CJV917560:CKA917560 CTR917560:CTW917560 DDN917560:DDS917560 DNJ917560:DNO917560 DXF917560:DXK917560 EHB917560:EHG917560 EQX917560:ERC917560 FAT917560:FAY917560 FKP917560:FKU917560 FUL917560:FUQ917560 GEH917560:GEM917560 GOD917560:GOI917560 GXZ917560:GYE917560 HHV917560:HIA917560 HRR917560:HRW917560 IBN917560:IBS917560 ILJ917560:ILO917560 IVF917560:IVK917560 JFB917560:JFG917560 JOX917560:JPC917560 JYT917560:JYY917560 KIP917560:KIU917560 KSL917560:KSQ917560 LCH917560:LCM917560 LMD917560:LMI917560 LVZ917560:LWE917560 MFV917560:MGA917560 MPR917560:MPW917560 MZN917560:MZS917560 NJJ917560:NJO917560 NTF917560:NTK917560 ODB917560:ODG917560 OMX917560:ONC917560 OWT917560:OWY917560 PGP917560:PGU917560 PQL917560:PQQ917560 QAH917560:QAM917560 QKD917560:QKI917560 QTZ917560:QUE917560 RDV917560:REA917560 RNR917560:RNW917560 RXN917560:RXS917560 SHJ917560:SHO917560 SRF917560:SRK917560 TBB917560:TBG917560 TKX917560:TLC917560 TUT917560:TUY917560 UEP917560:UEU917560 UOL917560:UOQ917560 UYH917560:UYM917560 VID917560:VII917560 VRZ917560:VSE917560 WBV917560:WCA917560 WLR917560:WLW917560 WVN917560:WVS917560 F983096:K983096 JB983096:JG983096 SX983096:TC983096 ACT983096:ACY983096 AMP983096:AMU983096 AWL983096:AWQ983096 BGH983096:BGM983096 BQD983096:BQI983096 BZZ983096:CAE983096 CJV983096:CKA983096 CTR983096:CTW983096 DDN983096:DDS983096 DNJ983096:DNO983096 DXF983096:DXK983096 EHB983096:EHG983096 EQX983096:ERC983096 FAT983096:FAY983096 FKP983096:FKU983096 FUL983096:FUQ983096 GEH983096:GEM983096 GOD983096:GOI983096 GXZ983096:GYE983096 HHV983096:HIA983096 HRR983096:HRW983096 IBN983096:IBS983096 ILJ983096:ILO983096 IVF983096:IVK983096 JFB983096:JFG983096 JOX983096:JPC983096 JYT983096:JYY983096 KIP983096:KIU983096 KSL983096:KSQ983096 LCH983096:LCM983096 LMD983096:LMI983096 LVZ983096:LWE983096 MFV983096:MGA983096 MPR983096:MPW983096 MZN983096:MZS983096 NJJ983096:NJO983096 NTF983096:NTK983096 ODB983096:ODG983096 OMX983096:ONC983096 OWT983096:OWY983096 PGP983096:PGU983096 PQL983096:PQQ983096 QAH983096:QAM983096 QKD983096:QKI983096 QTZ983096:QUE983096 RDV983096:REA983096 RNR983096:RNW983096 RXN983096:RXS983096 SHJ983096:SHO983096 SRF983096:SRK983096 TBB983096:TBG983096 TKX983096:TLC983096 TUT983096:TUY983096 UEP983096:UEU983096 UOL983096:UOQ983096 UYH983096:UYM983096 VID983096:VII983096 VRZ983096:VSE983096 WBV983096:WCA983096 WLR983096:WLW983096 WVN983096:WVS983096 WVU983232 JI56 TE56 ADA56 AMW56 AWS56 BGO56 BQK56 CAG56 CKC56 CTY56 DDU56 DNQ56 DXM56 EHI56 ERE56 FBA56 FKW56 FUS56 GEO56 GOK56 GYG56 HIC56 HRY56 IBU56 ILQ56 IVM56 JFI56 JPE56 JZA56 KIW56 KSS56 LCO56 LMK56 LWG56 MGC56 MPY56 MZU56 NJQ56 NTM56 ODI56 ONE56 OXA56 PGW56 PQS56 QAO56 QKK56 QUG56 REC56 RNY56 RXU56 SHQ56 SRM56 TBI56 TLE56 TVA56 UEW56 UOS56 UYO56 VIK56 VSG56 WCC56 WLY56 WVU56 M65592 JI65592 TE65592 ADA65592 AMW65592 AWS65592 BGO65592 BQK65592 CAG65592 CKC65592 CTY65592 DDU65592 DNQ65592 DXM65592 EHI65592 ERE65592 FBA65592 FKW65592 FUS65592 GEO65592 GOK65592 GYG65592 HIC65592 HRY65592 IBU65592 ILQ65592 IVM65592 JFI65592 JPE65592 JZA65592 KIW65592 KSS65592 LCO65592 LMK65592 LWG65592 MGC65592 MPY65592 MZU65592 NJQ65592 NTM65592 ODI65592 ONE65592 OXA65592 PGW65592 PQS65592 QAO65592 QKK65592 QUG65592 REC65592 RNY65592 RXU65592 SHQ65592 SRM65592 TBI65592 TLE65592 TVA65592 UEW65592 UOS65592 UYO65592 VIK65592 VSG65592 WCC65592 WLY65592 WVU65592 M131128 JI131128 TE131128 ADA131128 AMW131128 AWS131128 BGO131128 BQK131128 CAG131128 CKC131128 CTY131128 DDU131128 DNQ131128 DXM131128 EHI131128 ERE131128 FBA131128 FKW131128 FUS131128 GEO131128 GOK131128 GYG131128 HIC131128 HRY131128 IBU131128 ILQ131128 IVM131128 JFI131128 JPE131128 JZA131128 KIW131128 KSS131128 LCO131128 LMK131128 LWG131128 MGC131128 MPY131128 MZU131128 NJQ131128 NTM131128 ODI131128 ONE131128 OXA131128 PGW131128 PQS131128 QAO131128 QKK131128 QUG131128 REC131128 RNY131128 RXU131128 SHQ131128 SRM131128 TBI131128 TLE131128 TVA131128 UEW131128 UOS131128 UYO131128 VIK131128 VSG131128 WCC131128 WLY131128 WVU131128 M196664 JI196664 TE196664 ADA196664 AMW196664 AWS196664 BGO196664 BQK196664 CAG196664 CKC196664 CTY196664 DDU196664 DNQ196664 DXM196664 EHI196664 ERE196664 FBA196664 FKW196664 FUS196664 GEO196664 GOK196664 GYG196664 HIC196664 HRY196664 IBU196664 ILQ196664 IVM196664 JFI196664 JPE196664 JZA196664 KIW196664 KSS196664 LCO196664 LMK196664 LWG196664 MGC196664 MPY196664 MZU196664 NJQ196664 NTM196664 ODI196664 ONE196664 OXA196664 PGW196664 PQS196664 QAO196664 QKK196664 QUG196664 REC196664 RNY196664 RXU196664 SHQ196664 SRM196664 TBI196664 TLE196664 TVA196664 UEW196664 UOS196664 UYO196664 VIK196664 VSG196664 WCC196664 WLY196664 WVU196664 M262200 JI262200 TE262200 ADA262200 AMW262200 AWS262200 BGO262200 BQK262200 CAG262200 CKC262200 CTY262200 DDU262200 DNQ262200 DXM262200 EHI262200 ERE262200 FBA262200 FKW262200 FUS262200 GEO262200 GOK262200 GYG262200 HIC262200 HRY262200 IBU262200 ILQ262200 IVM262200 JFI262200 JPE262200 JZA262200 KIW262200 KSS262200 LCO262200 LMK262200 LWG262200 MGC262200 MPY262200 MZU262200 NJQ262200 NTM262200 ODI262200 ONE262200 OXA262200 PGW262200 PQS262200 QAO262200 QKK262200 QUG262200 REC262200 RNY262200 RXU262200 SHQ262200 SRM262200 TBI262200 TLE262200 TVA262200 UEW262200 UOS262200 UYO262200 VIK262200 VSG262200 WCC262200 WLY262200 WVU262200 M327736 JI327736 TE327736 ADA327736 AMW327736 AWS327736 BGO327736 BQK327736 CAG327736 CKC327736 CTY327736 DDU327736 DNQ327736 DXM327736 EHI327736 ERE327736 FBA327736 FKW327736 FUS327736 GEO327736 GOK327736 GYG327736 HIC327736 HRY327736 IBU327736 ILQ327736 IVM327736 JFI327736 JPE327736 JZA327736 KIW327736 KSS327736 LCO327736 LMK327736 LWG327736 MGC327736 MPY327736 MZU327736 NJQ327736 NTM327736 ODI327736 ONE327736 OXA327736 PGW327736 PQS327736 QAO327736 QKK327736 QUG327736 REC327736 RNY327736 RXU327736 SHQ327736 SRM327736 TBI327736 TLE327736 TVA327736 UEW327736 UOS327736 UYO327736 VIK327736 VSG327736 WCC327736 WLY327736 WVU327736 M393272 JI393272 TE393272 ADA393272 AMW393272 AWS393272 BGO393272 BQK393272 CAG393272 CKC393272 CTY393272 DDU393272 DNQ393272 DXM393272 EHI393272 ERE393272 FBA393272 FKW393272 FUS393272 GEO393272 GOK393272 GYG393272 HIC393272 HRY393272 IBU393272 ILQ393272 IVM393272 JFI393272 JPE393272 JZA393272 KIW393272 KSS393272 LCO393272 LMK393272 LWG393272 MGC393272 MPY393272 MZU393272 NJQ393272 NTM393272 ODI393272 ONE393272 OXA393272 PGW393272 PQS393272 QAO393272 QKK393272 QUG393272 REC393272 RNY393272 RXU393272 SHQ393272 SRM393272 TBI393272 TLE393272 TVA393272 UEW393272 UOS393272 UYO393272 VIK393272 VSG393272 WCC393272 WLY393272 WVU393272 M458808 JI458808 TE458808 ADA458808 AMW458808 AWS458808 BGO458808 BQK458808 CAG458808 CKC458808 CTY458808 DDU458808 DNQ458808 DXM458808 EHI458808 ERE458808 FBA458808 FKW458808 FUS458808 GEO458808 GOK458808 GYG458808 HIC458808 HRY458808 IBU458808 ILQ458808 IVM458808 JFI458808 JPE458808 JZA458808 KIW458808 KSS458808 LCO458808 LMK458808 LWG458808 MGC458808 MPY458808 MZU458808 NJQ458808 NTM458808 ODI458808 ONE458808 OXA458808 PGW458808 PQS458808 QAO458808 QKK458808 QUG458808 REC458808 RNY458808 RXU458808 SHQ458808 SRM458808 TBI458808 TLE458808 TVA458808 UEW458808 UOS458808 UYO458808 VIK458808 VSG458808 WCC458808 WLY458808 WVU458808 M524344 JI524344 TE524344 ADA524344 AMW524344 AWS524344 BGO524344 BQK524344 CAG524344 CKC524344 CTY524344 DDU524344 DNQ524344 DXM524344 EHI524344 ERE524344 FBA524344 FKW524344 FUS524344 GEO524344 GOK524344 GYG524344 HIC524344 HRY524344 IBU524344 ILQ524344 IVM524344 JFI524344 JPE524344 JZA524344 KIW524344 KSS524344 LCO524344 LMK524344 LWG524344 MGC524344 MPY524344 MZU524344 NJQ524344 NTM524344 ODI524344 ONE524344 OXA524344 PGW524344 PQS524344 QAO524344 QKK524344 QUG524344 REC524344 RNY524344 RXU524344 SHQ524344 SRM524344 TBI524344 TLE524344 TVA524344 UEW524344 UOS524344 UYO524344 VIK524344 VSG524344 WCC524344 WLY524344 WVU524344 M589880 JI589880 TE589880 ADA589880 AMW589880 AWS589880 BGO589880 BQK589880 CAG589880 CKC589880 CTY589880 DDU589880 DNQ589880 DXM589880 EHI589880 ERE589880 FBA589880 FKW589880 FUS589880 GEO589880 GOK589880 GYG589880 HIC589880 HRY589880 IBU589880 ILQ589880 IVM589880 JFI589880 JPE589880 JZA589880 KIW589880 KSS589880 LCO589880 LMK589880 LWG589880 MGC589880 MPY589880 MZU589880 NJQ589880 NTM589880 ODI589880 ONE589880 OXA589880 PGW589880 PQS589880 QAO589880 QKK589880 QUG589880 REC589880 RNY589880 RXU589880 SHQ589880 SRM589880 TBI589880 TLE589880 TVA589880 UEW589880 UOS589880 UYO589880 VIK589880 VSG589880 WCC589880 WLY589880 WVU589880 M655416 JI655416 TE655416 ADA655416 AMW655416 AWS655416 BGO655416 BQK655416 CAG655416 CKC655416 CTY655416 DDU655416 DNQ655416 DXM655416 EHI655416 ERE655416 FBA655416 FKW655416 FUS655416 GEO655416 GOK655416 GYG655416 HIC655416 HRY655416 IBU655416 ILQ655416 IVM655416 JFI655416 JPE655416 JZA655416 KIW655416 KSS655416 LCO655416 LMK655416 LWG655416 MGC655416 MPY655416 MZU655416 NJQ655416 NTM655416 ODI655416 ONE655416 OXA655416 PGW655416 PQS655416 QAO655416 QKK655416 QUG655416 REC655416 RNY655416 RXU655416 SHQ655416 SRM655416 TBI655416 TLE655416 TVA655416 UEW655416 UOS655416 UYO655416 VIK655416 VSG655416 WCC655416 WLY655416 WVU655416 M720952 JI720952 TE720952 ADA720952 AMW720952 AWS720952 BGO720952 BQK720952 CAG720952 CKC720952 CTY720952 DDU720952 DNQ720952 DXM720952 EHI720952 ERE720952 FBA720952 FKW720952 FUS720952 GEO720952 GOK720952 GYG720952 HIC720952 HRY720952 IBU720952 ILQ720952 IVM720952 JFI720952 JPE720952 JZA720952 KIW720952 KSS720952 LCO720952 LMK720952 LWG720952 MGC720952 MPY720952 MZU720952 NJQ720952 NTM720952 ODI720952 ONE720952 OXA720952 PGW720952 PQS720952 QAO720952 QKK720952 QUG720952 REC720952 RNY720952 RXU720952 SHQ720952 SRM720952 TBI720952 TLE720952 TVA720952 UEW720952 UOS720952 UYO720952 VIK720952 VSG720952 WCC720952 WLY720952 WVU720952 M786488 JI786488 TE786488 ADA786488 AMW786488 AWS786488 BGO786488 BQK786488 CAG786488 CKC786488 CTY786488 DDU786488 DNQ786488 DXM786488 EHI786488 ERE786488 FBA786488 FKW786488 FUS786488 GEO786488 GOK786488 GYG786488 HIC786488 HRY786488 IBU786488 ILQ786488 IVM786488 JFI786488 JPE786488 JZA786488 KIW786488 KSS786488 LCO786488 LMK786488 LWG786488 MGC786488 MPY786488 MZU786488 NJQ786488 NTM786488 ODI786488 ONE786488 OXA786488 PGW786488 PQS786488 QAO786488 QKK786488 QUG786488 REC786488 RNY786488 RXU786488 SHQ786488 SRM786488 TBI786488 TLE786488 TVA786488 UEW786488 UOS786488 UYO786488 VIK786488 VSG786488 WCC786488 WLY786488 WVU786488 M852024 JI852024 TE852024 ADA852024 AMW852024 AWS852024 BGO852024 BQK852024 CAG852024 CKC852024 CTY852024 DDU852024 DNQ852024 DXM852024 EHI852024 ERE852024 FBA852024 FKW852024 FUS852024 GEO852024 GOK852024 GYG852024 HIC852024 HRY852024 IBU852024 ILQ852024 IVM852024 JFI852024 JPE852024 JZA852024 KIW852024 KSS852024 LCO852024 LMK852024 LWG852024 MGC852024 MPY852024 MZU852024 NJQ852024 NTM852024 ODI852024 ONE852024 OXA852024 PGW852024 PQS852024 QAO852024 QKK852024 QUG852024 REC852024 RNY852024 RXU852024 SHQ852024 SRM852024 TBI852024 TLE852024 TVA852024 UEW852024 UOS852024 UYO852024 VIK852024 VSG852024 WCC852024 WLY852024 WVU852024 M917560 JI917560 TE917560 ADA917560 AMW917560 AWS917560 BGO917560 BQK917560 CAG917560 CKC917560 CTY917560 DDU917560 DNQ917560 DXM917560 EHI917560 ERE917560 FBA917560 FKW917560 FUS917560 GEO917560 GOK917560 GYG917560 HIC917560 HRY917560 IBU917560 ILQ917560 IVM917560 JFI917560 JPE917560 JZA917560 KIW917560 KSS917560 LCO917560 LMK917560 LWG917560 MGC917560 MPY917560 MZU917560 NJQ917560 NTM917560 ODI917560 ONE917560 OXA917560 PGW917560 PQS917560 QAO917560 QKK917560 QUG917560 REC917560 RNY917560 RXU917560 SHQ917560 SRM917560 TBI917560 TLE917560 TVA917560 UEW917560 UOS917560 UYO917560 VIK917560 VSG917560 WCC917560 WLY917560 WVU917560 M983096 JI983096 TE983096 ADA983096 AMW983096 AWS983096 BGO983096 BQK983096 CAG983096 CKC983096 CTY983096 DDU983096 DNQ983096 DXM983096 EHI983096 ERE983096 FBA983096 FKW983096 FUS983096 GEO983096 GOK983096 GYG983096 HIC983096 HRY983096 IBU983096 ILQ983096 IVM983096 JFI983096 JPE983096 JZA983096 KIW983096 KSS983096 LCO983096 LMK983096 LWG983096 MGC983096 MPY983096 MZU983096 NJQ983096 NTM983096 ODI983096 ONE983096 OXA983096 PGW983096 PQS983096 QAO983096 QKK983096 QUG983096 REC983096 RNY983096 RXU983096 SHQ983096 SRM983096 TBI983096 TLE983096 TVA983096 UEW983096 UOS983096 UYO983096 VIK983096 VSG983096 WCC983096 WLY983096 WVU983096 E56:F56 JA76:JA101 SW76:SW101 ACS76:ACS101 AMO76:AMO101 AWK76:AWK101 BGG76:BGG101 BQC76:BQC101 BZY76:BZY101 CJU76:CJU101 CTQ76:CTQ101 DDM76:DDM101 DNI76:DNI101 DXE76:DXE101 EHA76:EHA101 EQW76:EQW101 FAS76:FAS101 FKO76:FKO101 FUK76:FUK101 GEG76:GEG101 GOC76:GOC101 GXY76:GXY101 HHU76:HHU101 HRQ76:HRQ101 IBM76:IBM101 ILI76:ILI101 IVE76:IVE101 JFA76:JFA101 JOW76:JOW101 JYS76:JYS101 KIO76:KIO101 KSK76:KSK101 LCG76:LCG101 LMC76:LMC101 LVY76:LVY101 MFU76:MFU101 MPQ76:MPQ101 MZM76:MZM101 NJI76:NJI101 NTE76:NTE101 ODA76:ODA101 OMW76:OMW101 OWS76:OWS101 PGO76:PGO101 PQK76:PQK101 QAG76:QAG101 QKC76:QKC101 QTY76:QTY101 RDU76:RDU101 RNQ76:RNQ101 RXM76:RXM101 SHI76:SHI101 SRE76:SRE101 TBA76:TBA101 TKW76:TKW101 TUS76:TUS101 UEO76:UEO101 UOK76:UOK101 UYG76:UYG101 VIC76:VIC101 VRY76:VRY101 WBU76:WBU101 WLQ76:WLQ101 WVM76:WVM101 E65612:E65637 JA65612:JA65637 SW65612:SW65637 ACS65612:ACS65637 AMO65612:AMO65637 AWK65612:AWK65637 BGG65612:BGG65637 BQC65612:BQC65637 BZY65612:BZY65637 CJU65612:CJU65637 CTQ65612:CTQ65637 DDM65612:DDM65637 DNI65612:DNI65637 DXE65612:DXE65637 EHA65612:EHA65637 EQW65612:EQW65637 FAS65612:FAS65637 FKO65612:FKO65637 FUK65612:FUK65637 GEG65612:GEG65637 GOC65612:GOC65637 GXY65612:GXY65637 HHU65612:HHU65637 HRQ65612:HRQ65637 IBM65612:IBM65637 ILI65612:ILI65637 IVE65612:IVE65637 JFA65612:JFA65637 JOW65612:JOW65637 JYS65612:JYS65637 KIO65612:KIO65637 KSK65612:KSK65637 LCG65612:LCG65637 LMC65612:LMC65637 LVY65612:LVY65637 MFU65612:MFU65637 MPQ65612:MPQ65637 MZM65612:MZM65637 NJI65612:NJI65637 NTE65612:NTE65637 ODA65612:ODA65637 OMW65612:OMW65637 OWS65612:OWS65637 PGO65612:PGO65637 PQK65612:PQK65637 QAG65612:QAG65637 QKC65612:QKC65637 QTY65612:QTY65637 RDU65612:RDU65637 RNQ65612:RNQ65637 RXM65612:RXM65637 SHI65612:SHI65637 SRE65612:SRE65637 TBA65612:TBA65637 TKW65612:TKW65637 TUS65612:TUS65637 UEO65612:UEO65637 UOK65612:UOK65637 UYG65612:UYG65637 VIC65612:VIC65637 VRY65612:VRY65637 WBU65612:WBU65637 WLQ65612:WLQ65637 WVM65612:WVM65637 E131148:E131173 JA131148:JA131173 SW131148:SW131173 ACS131148:ACS131173 AMO131148:AMO131173 AWK131148:AWK131173 BGG131148:BGG131173 BQC131148:BQC131173 BZY131148:BZY131173 CJU131148:CJU131173 CTQ131148:CTQ131173 DDM131148:DDM131173 DNI131148:DNI131173 DXE131148:DXE131173 EHA131148:EHA131173 EQW131148:EQW131173 FAS131148:FAS131173 FKO131148:FKO131173 FUK131148:FUK131173 GEG131148:GEG131173 GOC131148:GOC131173 GXY131148:GXY131173 HHU131148:HHU131173 HRQ131148:HRQ131173 IBM131148:IBM131173 ILI131148:ILI131173 IVE131148:IVE131173 JFA131148:JFA131173 JOW131148:JOW131173 JYS131148:JYS131173 KIO131148:KIO131173 KSK131148:KSK131173 LCG131148:LCG131173 LMC131148:LMC131173 LVY131148:LVY131173 MFU131148:MFU131173 MPQ131148:MPQ131173 MZM131148:MZM131173 NJI131148:NJI131173 NTE131148:NTE131173 ODA131148:ODA131173 OMW131148:OMW131173 OWS131148:OWS131173 PGO131148:PGO131173 PQK131148:PQK131173 QAG131148:QAG131173 QKC131148:QKC131173 QTY131148:QTY131173 RDU131148:RDU131173 RNQ131148:RNQ131173 RXM131148:RXM131173 SHI131148:SHI131173 SRE131148:SRE131173 TBA131148:TBA131173 TKW131148:TKW131173 TUS131148:TUS131173 UEO131148:UEO131173 UOK131148:UOK131173 UYG131148:UYG131173 VIC131148:VIC131173 VRY131148:VRY131173 WBU131148:WBU131173 WLQ131148:WLQ131173 WVM131148:WVM131173 E196684:E196709 JA196684:JA196709 SW196684:SW196709 ACS196684:ACS196709 AMO196684:AMO196709 AWK196684:AWK196709 BGG196684:BGG196709 BQC196684:BQC196709 BZY196684:BZY196709 CJU196684:CJU196709 CTQ196684:CTQ196709 DDM196684:DDM196709 DNI196684:DNI196709 DXE196684:DXE196709 EHA196684:EHA196709 EQW196684:EQW196709 FAS196684:FAS196709 FKO196684:FKO196709 FUK196684:FUK196709 GEG196684:GEG196709 GOC196684:GOC196709 GXY196684:GXY196709 HHU196684:HHU196709 HRQ196684:HRQ196709 IBM196684:IBM196709 ILI196684:ILI196709 IVE196684:IVE196709 JFA196684:JFA196709 JOW196684:JOW196709 JYS196684:JYS196709 KIO196684:KIO196709 KSK196684:KSK196709 LCG196684:LCG196709 LMC196684:LMC196709 LVY196684:LVY196709 MFU196684:MFU196709 MPQ196684:MPQ196709 MZM196684:MZM196709 NJI196684:NJI196709 NTE196684:NTE196709 ODA196684:ODA196709 OMW196684:OMW196709 OWS196684:OWS196709 PGO196684:PGO196709 PQK196684:PQK196709 QAG196684:QAG196709 QKC196684:QKC196709 QTY196684:QTY196709 RDU196684:RDU196709 RNQ196684:RNQ196709 RXM196684:RXM196709 SHI196684:SHI196709 SRE196684:SRE196709 TBA196684:TBA196709 TKW196684:TKW196709 TUS196684:TUS196709 UEO196684:UEO196709 UOK196684:UOK196709 UYG196684:UYG196709 VIC196684:VIC196709 VRY196684:VRY196709 WBU196684:WBU196709 WLQ196684:WLQ196709 WVM196684:WVM196709 E262220:E262245 JA262220:JA262245 SW262220:SW262245 ACS262220:ACS262245 AMO262220:AMO262245 AWK262220:AWK262245 BGG262220:BGG262245 BQC262220:BQC262245 BZY262220:BZY262245 CJU262220:CJU262245 CTQ262220:CTQ262245 DDM262220:DDM262245 DNI262220:DNI262245 DXE262220:DXE262245 EHA262220:EHA262245 EQW262220:EQW262245 FAS262220:FAS262245 FKO262220:FKO262245 FUK262220:FUK262245 GEG262220:GEG262245 GOC262220:GOC262245 GXY262220:GXY262245 HHU262220:HHU262245 HRQ262220:HRQ262245 IBM262220:IBM262245 ILI262220:ILI262245 IVE262220:IVE262245 JFA262220:JFA262245 JOW262220:JOW262245 JYS262220:JYS262245 KIO262220:KIO262245 KSK262220:KSK262245 LCG262220:LCG262245 LMC262220:LMC262245 LVY262220:LVY262245 MFU262220:MFU262245 MPQ262220:MPQ262245 MZM262220:MZM262245 NJI262220:NJI262245 NTE262220:NTE262245 ODA262220:ODA262245 OMW262220:OMW262245 OWS262220:OWS262245 PGO262220:PGO262245 PQK262220:PQK262245 QAG262220:QAG262245 QKC262220:QKC262245 QTY262220:QTY262245 RDU262220:RDU262245 RNQ262220:RNQ262245 RXM262220:RXM262245 SHI262220:SHI262245 SRE262220:SRE262245 TBA262220:TBA262245 TKW262220:TKW262245 TUS262220:TUS262245 UEO262220:UEO262245 UOK262220:UOK262245 UYG262220:UYG262245 VIC262220:VIC262245 VRY262220:VRY262245 WBU262220:WBU262245 WLQ262220:WLQ262245 WVM262220:WVM262245 E327756:E327781 JA327756:JA327781 SW327756:SW327781 ACS327756:ACS327781 AMO327756:AMO327781 AWK327756:AWK327781 BGG327756:BGG327781 BQC327756:BQC327781 BZY327756:BZY327781 CJU327756:CJU327781 CTQ327756:CTQ327781 DDM327756:DDM327781 DNI327756:DNI327781 DXE327756:DXE327781 EHA327756:EHA327781 EQW327756:EQW327781 FAS327756:FAS327781 FKO327756:FKO327781 FUK327756:FUK327781 GEG327756:GEG327781 GOC327756:GOC327781 GXY327756:GXY327781 HHU327756:HHU327781 HRQ327756:HRQ327781 IBM327756:IBM327781 ILI327756:ILI327781 IVE327756:IVE327781 JFA327756:JFA327781 JOW327756:JOW327781 JYS327756:JYS327781 KIO327756:KIO327781 KSK327756:KSK327781 LCG327756:LCG327781 LMC327756:LMC327781 LVY327756:LVY327781 MFU327756:MFU327781 MPQ327756:MPQ327781 MZM327756:MZM327781 NJI327756:NJI327781 NTE327756:NTE327781 ODA327756:ODA327781 OMW327756:OMW327781 OWS327756:OWS327781 PGO327756:PGO327781 PQK327756:PQK327781 QAG327756:QAG327781 QKC327756:QKC327781 QTY327756:QTY327781 RDU327756:RDU327781 RNQ327756:RNQ327781 RXM327756:RXM327781 SHI327756:SHI327781 SRE327756:SRE327781 TBA327756:TBA327781 TKW327756:TKW327781 TUS327756:TUS327781 UEO327756:UEO327781 UOK327756:UOK327781 UYG327756:UYG327781 VIC327756:VIC327781 VRY327756:VRY327781 WBU327756:WBU327781 WLQ327756:WLQ327781 WVM327756:WVM327781 E393292:E393317 JA393292:JA393317 SW393292:SW393317 ACS393292:ACS393317 AMO393292:AMO393317 AWK393292:AWK393317 BGG393292:BGG393317 BQC393292:BQC393317 BZY393292:BZY393317 CJU393292:CJU393317 CTQ393292:CTQ393317 DDM393292:DDM393317 DNI393292:DNI393317 DXE393292:DXE393317 EHA393292:EHA393317 EQW393292:EQW393317 FAS393292:FAS393317 FKO393292:FKO393317 FUK393292:FUK393317 GEG393292:GEG393317 GOC393292:GOC393317 GXY393292:GXY393317 HHU393292:HHU393317 HRQ393292:HRQ393317 IBM393292:IBM393317 ILI393292:ILI393317 IVE393292:IVE393317 JFA393292:JFA393317 JOW393292:JOW393317 JYS393292:JYS393317 KIO393292:KIO393317 KSK393292:KSK393317 LCG393292:LCG393317 LMC393292:LMC393317 LVY393292:LVY393317 MFU393292:MFU393317 MPQ393292:MPQ393317 MZM393292:MZM393317 NJI393292:NJI393317 NTE393292:NTE393317 ODA393292:ODA393317 OMW393292:OMW393317 OWS393292:OWS393317 PGO393292:PGO393317 PQK393292:PQK393317 QAG393292:QAG393317 QKC393292:QKC393317 QTY393292:QTY393317 RDU393292:RDU393317 RNQ393292:RNQ393317 RXM393292:RXM393317 SHI393292:SHI393317 SRE393292:SRE393317 TBA393292:TBA393317 TKW393292:TKW393317 TUS393292:TUS393317 UEO393292:UEO393317 UOK393292:UOK393317 UYG393292:UYG393317 VIC393292:VIC393317 VRY393292:VRY393317 WBU393292:WBU393317 WLQ393292:WLQ393317 WVM393292:WVM393317 E458828:E458853 JA458828:JA458853 SW458828:SW458853 ACS458828:ACS458853 AMO458828:AMO458853 AWK458828:AWK458853 BGG458828:BGG458853 BQC458828:BQC458853 BZY458828:BZY458853 CJU458828:CJU458853 CTQ458828:CTQ458853 DDM458828:DDM458853 DNI458828:DNI458853 DXE458828:DXE458853 EHA458828:EHA458853 EQW458828:EQW458853 FAS458828:FAS458853 FKO458828:FKO458853 FUK458828:FUK458853 GEG458828:GEG458853 GOC458828:GOC458853 GXY458828:GXY458853 HHU458828:HHU458853 HRQ458828:HRQ458853 IBM458828:IBM458853 ILI458828:ILI458853 IVE458828:IVE458853 JFA458828:JFA458853 JOW458828:JOW458853 JYS458828:JYS458853 KIO458828:KIO458853 KSK458828:KSK458853 LCG458828:LCG458853 LMC458828:LMC458853 LVY458828:LVY458853 MFU458828:MFU458853 MPQ458828:MPQ458853 MZM458828:MZM458853 NJI458828:NJI458853 NTE458828:NTE458853 ODA458828:ODA458853 OMW458828:OMW458853 OWS458828:OWS458853 PGO458828:PGO458853 PQK458828:PQK458853 QAG458828:QAG458853 QKC458828:QKC458853 QTY458828:QTY458853 RDU458828:RDU458853 RNQ458828:RNQ458853 RXM458828:RXM458853 SHI458828:SHI458853 SRE458828:SRE458853 TBA458828:TBA458853 TKW458828:TKW458853 TUS458828:TUS458853 UEO458828:UEO458853 UOK458828:UOK458853 UYG458828:UYG458853 VIC458828:VIC458853 VRY458828:VRY458853 WBU458828:WBU458853 WLQ458828:WLQ458853 WVM458828:WVM458853 E524364:E524389 JA524364:JA524389 SW524364:SW524389 ACS524364:ACS524389 AMO524364:AMO524389 AWK524364:AWK524389 BGG524364:BGG524389 BQC524364:BQC524389 BZY524364:BZY524389 CJU524364:CJU524389 CTQ524364:CTQ524389 DDM524364:DDM524389 DNI524364:DNI524389 DXE524364:DXE524389 EHA524364:EHA524389 EQW524364:EQW524389 FAS524364:FAS524389 FKO524364:FKO524389 FUK524364:FUK524389 GEG524364:GEG524389 GOC524364:GOC524389 GXY524364:GXY524389 HHU524364:HHU524389 HRQ524364:HRQ524389 IBM524364:IBM524389 ILI524364:ILI524389 IVE524364:IVE524389 JFA524364:JFA524389 JOW524364:JOW524389 JYS524364:JYS524389 KIO524364:KIO524389 KSK524364:KSK524389 LCG524364:LCG524389 LMC524364:LMC524389 LVY524364:LVY524389 MFU524364:MFU524389 MPQ524364:MPQ524389 MZM524364:MZM524389 NJI524364:NJI524389 NTE524364:NTE524389 ODA524364:ODA524389 OMW524364:OMW524389 OWS524364:OWS524389 PGO524364:PGO524389 PQK524364:PQK524389 QAG524364:QAG524389 QKC524364:QKC524389 QTY524364:QTY524389 RDU524364:RDU524389 RNQ524364:RNQ524389 RXM524364:RXM524389 SHI524364:SHI524389 SRE524364:SRE524389 TBA524364:TBA524389 TKW524364:TKW524389 TUS524364:TUS524389 UEO524364:UEO524389 UOK524364:UOK524389 UYG524364:UYG524389 VIC524364:VIC524389 VRY524364:VRY524389 WBU524364:WBU524389 WLQ524364:WLQ524389 WVM524364:WVM524389 E589900:E589925 JA589900:JA589925 SW589900:SW589925 ACS589900:ACS589925 AMO589900:AMO589925 AWK589900:AWK589925 BGG589900:BGG589925 BQC589900:BQC589925 BZY589900:BZY589925 CJU589900:CJU589925 CTQ589900:CTQ589925 DDM589900:DDM589925 DNI589900:DNI589925 DXE589900:DXE589925 EHA589900:EHA589925 EQW589900:EQW589925 FAS589900:FAS589925 FKO589900:FKO589925 FUK589900:FUK589925 GEG589900:GEG589925 GOC589900:GOC589925 GXY589900:GXY589925 HHU589900:HHU589925 HRQ589900:HRQ589925 IBM589900:IBM589925 ILI589900:ILI589925 IVE589900:IVE589925 JFA589900:JFA589925 JOW589900:JOW589925 JYS589900:JYS589925 KIO589900:KIO589925 KSK589900:KSK589925 LCG589900:LCG589925 LMC589900:LMC589925 LVY589900:LVY589925 MFU589900:MFU589925 MPQ589900:MPQ589925 MZM589900:MZM589925 NJI589900:NJI589925 NTE589900:NTE589925 ODA589900:ODA589925 OMW589900:OMW589925 OWS589900:OWS589925 PGO589900:PGO589925 PQK589900:PQK589925 QAG589900:QAG589925 QKC589900:QKC589925 QTY589900:QTY589925 RDU589900:RDU589925 RNQ589900:RNQ589925 RXM589900:RXM589925 SHI589900:SHI589925 SRE589900:SRE589925 TBA589900:TBA589925 TKW589900:TKW589925 TUS589900:TUS589925 UEO589900:UEO589925 UOK589900:UOK589925 UYG589900:UYG589925 VIC589900:VIC589925 VRY589900:VRY589925 WBU589900:WBU589925 WLQ589900:WLQ589925 WVM589900:WVM589925 E655436:E655461 JA655436:JA655461 SW655436:SW655461 ACS655436:ACS655461 AMO655436:AMO655461 AWK655436:AWK655461 BGG655436:BGG655461 BQC655436:BQC655461 BZY655436:BZY655461 CJU655436:CJU655461 CTQ655436:CTQ655461 DDM655436:DDM655461 DNI655436:DNI655461 DXE655436:DXE655461 EHA655436:EHA655461 EQW655436:EQW655461 FAS655436:FAS655461 FKO655436:FKO655461 FUK655436:FUK655461 GEG655436:GEG655461 GOC655436:GOC655461 GXY655436:GXY655461 HHU655436:HHU655461 HRQ655436:HRQ655461 IBM655436:IBM655461 ILI655436:ILI655461 IVE655436:IVE655461 JFA655436:JFA655461 JOW655436:JOW655461 JYS655436:JYS655461 KIO655436:KIO655461 KSK655436:KSK655461 LCG655436:LCG655461 LMC655436:LMC655461 LVY655436:LVY655461 MFU655436:MFU655461 MPQ655436:MPQ655461 MZM655436:MZM655461 NJI655436:NJI655461 NTE655436:NTE655461 ODA655436:ODA655461 OMW655436:OMW655461 OWS655436:OWS655461 PGO655436:PGO655461 PQK655436:PQK655461 QAG655436:QAG655461 QKC655436:QKC655461 QTY655436:QTY655461 RDU655436:RDU655461 RNQ655436:RNQ655461 RXM655436:RXM655461 SHI655436:SHI655461 SRE655436:SRE655461 TBA655436:TBA655461 TKW655436:TKW655461 TUS655436:TUS655461 UEO655436:UEO655461 UOK655436:UOK655461 UYG655436:UYG655461 VIC655436:VIC655461 VRY655436:VRY655461 WBU655436:WBU655461 WLQ655436:WLQ655461 WVM655436:WVM655461 E720972:E720997 JA720972:JA720997 SW720972:SW720997 ACS720972:ACS720997 AMO720972:AMO720997 AWK720972:AWK720997 BGG720972:BGG720997 BQC720972:BQC720997 BZY720972:BZY720997 CJU720972:CJU720997 CTQ720972:CTQ720997 DDM720972:DDM720997 DNI720972:DNI720997 DXE720972:DXE720997 EHA720972:EHA720997 EQW720972:EQW720997 FAS720972:FAS720997 FKO720972:FKO720997 FUK720972:FUK720997 GEG720972:GEG720997 GOC720972:GOC720997 GXY720972:GXY720997 HHU720972:HHU720997 HRQ720972:HRQ720997 IBM720972:IBM720997 ILI720972:ILI720997 IVE720972:IVE720997 JFA720972:JFA720997 JOW720972:JOW720997 JYS720972:JYS720997 KIO720972:KIO720997 KSK720972:KSK720997 LCG720972:LCG720997 LMC720972:LMC720997 LVY720972:LVY720997 MFU720972:MFU720997 MPQ720972:MPQ720997 MZM720972:MZM720997 NJI720972:NJI720997 NTE720972:NTE720997 ODA720972:ODA720997 OMW720972:OMW720997 OWS720972:OWS720997 PGO720972:PGO720997 PQK720972:PQK720997 QAG720972:QAG720997 QKC720972:QKC720997 QTY720972:QTY720997 RDU720972:RDU720997 RNQ720972:RNQ720997 RXM720972:RXM720997 SHI720972:SHI720997 SRE720972:SRE720997 TBA720972:TBA720997 TKW720972:TKW720997 TUS720972:TUS720997 UEO720972:UEO720997 UOK720972:UOK720997 UYG720972:UYG720997 VIC720972:VIC720997 VRY720972:VRY720997 WBU720972:WBU720997 WLQ720972:WLQ720997 WVM720972:WVM720997 E786508:E786533 JA786508:JA786533 SW786508:SW786533 ACS786508:ACS786533 AMO786508:AMO786533 AWK786508:AWK786533 BGG786508:BGG786533 BQC786508:BQC786533 BZY786508:BZY786533 CJU786508:CJU786533 CTQ786508:CTQ786533 DDM786508:DDM786533 DNI786508:DNI786533 DXE786508:DXE786533 EHA786508:EHA786533 EQW786508:EQW786533 FAS786508:FAS786533 FKO786508:FKO786533 FUK786508:FUK786533 GEG786508:GEG786533 GOC786508:GOC786533 GXY786508:GXY786533 HHU786508:HHU786533 HRQ786508:HRQ786533 IBM786508:IBM786533 ILI786508:ILI786533 IVE786508:IVE786533 JFA786508:JFA786533 JOW786508:JOW786533 JYS786508:JYS786533 KIO786508:KIO786533 KSK786508:KSK786533 LCG786508:LCG786533 LMC786508:LMC786533 LVY786508:LVY786533 MFU786508:MFU786533 MPQ786508:MPQ786533 MZM786508:MZM786533 NJI786508:NJI786533 NTE786508:NTE786533 ODA786508:ODA786533 OMW786508:OMW786533 OWS786508:OWS786533 PGO786508:PGO786533 PQK786508:PQK786533 QAG786508:QAG786533 QKC786508:QKC786533 QTY786508:QTY786533 RDU786508:RDU786533 RNQ786508:RNQ786533 RXM786508:RXM786533 SHI786508:SHI786533 SRE786508:SRE786533 TBA786508:TBA786533 TKW786508:TKW786533 TUS786508:TUS786533 UEO786508:UEO786533 UOK786508:UOK786533 UYG786508:UYG786533 VIC786508:VIC786533 VRY786508:VRY786533 WBU786508:WBU786533 WLQ786508:WLQ786533 WVM786508:WVM786533 E852044:E852069 JA852044:JA852069 SW852044:SW852069 ACS852044:ACS852069 AMO852044:AMO852069 AWK852044:AWK852069 BGG852044:BGG852069 BQC852044:BQC852069 BZY852044:BZY852069 CJU852044:CJU852069 CTQ852044:CTQ852069 DDM852044:DDM852069 DNI852044:DNI852069 DXE852044:DXE852069 EHA852044:EHA852069 EQW852044:EQW852069 FAS852044:FAS852069 FKO852044:FKO852069 FUK852044:FUK852069 GEG852044:GEG852069 GOC852044:GOC852069 GXY852044:GXY852069 HHU852044:HHU852069 HRQ852044:HRQ852069 IBM852044:IBM852069 ILI852044:ILI852069 IVE852044:IVE852069 JFA852044:JFA852069 JOW852044:JOW852069 JYS852044:JYS852069 KIO852044:KIO852069 KSK852044:KSK852069 LCG852044:LCG852069 LMC852044:LMC852069 LVY852044:LVY852069 MFU852044:MFU852069 MPQ852044:MPQ852069 MZM852044:MZM852069 NJI852044:NJI852069 NTE852044:NTE852069 ODA852044:ODA852069 OMW852044:OMW852069 OWS852044:OWS852069 PGO852044:PGO852069 PQK852044:PQK852069 QAG852044:QAG852069 QKC852044:QKC852069 QTY852044:QTY852069 RDU852044:RDU852069 RNQ852044:RNQ852069 RXM852044:RXM852069 SHI852044:SHI852069 SRE852044:SRE852069 TBA852044:TBA852069 TKW852044:TKW852069 TUS852044:TUS852069 UEO852044:UEO852069 UOK852044:UOK852069 UYG852044:UYG852069 VIC852044:VIC852069 VRY852044:VRY852069 WBU852044:WBU852069 WLQ852044:WLQ852069 WVM852044:WVM852069 E917580:E917605 JA917580:JA917605 SW917580:SW917605 ACS917580:ACS917605 AMO917580:AMO917605 AWK917580:AWK917605 BGG917580:BGG917605 BQC917580:BQC917605 BZY917580:BZY917605 CJU917580:CJU917605 CTQ917580:CTQ917605 DDM917580:DDM917605 DNI917580:DNI917605 DXE917580:DXE917605 EHA917580:EHA917605 EQW917580:EQW917605 FAS917580:FAS917605 FKO917580:FKO917605 FUK917580:FUK917605 GEG917580:GEG917605 GOC917580:GOC917605 GXY917580:GXY917605 HHU917580:HHU917605 HRQ917580:HRQ917605 IBM917580:IBM917605 ILI917580:ILI917605 IVE917580:IVE917605 JFA917580:JFA917605 JOW917580:JOW917605 JYS917580:JYS917605 KIO917580:KIO917605 KSK917580:KSK917605 LCG917580:LCG917605 LMC917580:LMC917605 LVY917580:LVY917605 MFU917580:MFU917605 MPQ917580:MPQ917605 MZM917580:MZM917605 NJI917580:NJI917605 NTE917580:NTE917605 ODA917580:ODA917605 OMW917580:OMW917605 OWS917580:OWS917605 PGO917580:PGO917605 PQK917580:PQK917605 QAG917580:QAG917605 QKC917580:QKC917605 QTY917580:QTY917605 RDU917580:RDU917605 RNQ917580:RNQ917605 RXM917580:RXM917605 SHI917580:SHI917605 SRE917580:SRE917605 TBA917580:TBA917605 TKW917580:TKW917605 TUS917580:TUS917605 UEO917580:UEO917605 UOK917580:UOK917605 UYG917580:UYG917605 VIC917580:VIC917605 VRY917580:VRY917605 WBU917580:WBU917605 WLQ917580:WLQ917605 WVM917580:WVM917605 E983116:E983141 JA983116:JA983141 SW983116:SW983141 ACS983116:ACS983141 AMO983116:AMO983141 AWK983116:AWK983141 BGG983116:BGG983141 BQC983116:BQC983141 BZY983116:BZY983141 CJU983116:CJU983141 CTQ983116:CTQ983141 DDM983116:DDM983141 DNI983116:DNI983141 DXE983116:DXE983141 EHA983116:EHA983141 EQW983116:EQW983141 FAS983116:FAS983141 FKO983116:FKO983141 FUK983116:FUK983141 GEG983116:GEG983141 GOC983116:GOC983141 GXY983116:GXY983141 HHU983116:HHU983141 HRQ983116:HRQ983141 IBM983116:IBM983141 ILI983116:ILI983141 IVE983116:IVE983141 JFA983116:JFA983141 JOW983116:JOW983141 JYS983116:JYS983141 KIO983116:KIO983141 KSK983116:KSK983141 LCG983116:LCG983141 LMC983116:LMC983141 LVY983116:LVY983141 MFU983116:MFU983141 MPQ983116:MPQ983141 MZM983116:MZM983141 NJI983116:NJI983141 NTE983116:NTE983141 ODA983116:ODA983141 OMW983116:OMW983141 OWS983116:OWS983141 PGO983116:PGO983141 PQK983116:PQK983141 QAG983116:QAG983141 QKC983116:QKC983141 QTY983116:QTY983141 RDU983116:RDU983141 RNQ983116:RNQ983141 RXM983116:RXM983141 SHI983116:SHI983141 SRE983116:SRE983141 TBA983116:TBA983141 TKW983116:TKW983141 TUS983116:TUS983141 UEO983116:UEO983141 UOK983116:UOK983141 UYG983116:UYG983141 VIC983116:VIC983141 VRY983116:VRY983141 WBU983116:WBU983141 WLQ983116:WLQ983141 WVM983116:WVM983141 I22 JB81 SX81 ACT81 AMP81 AWL81 BGH81 BQD81 BZZ81 CJV81 CTR81 DDN81 DNJ81 DXF81 EHB81 EQX81 FAT81 FKP81 FUL81 GEH81 GOD81 GXZ81 HHV81 HRR81 IBN81 ILJ81 IVF81 JFB81 JOX81 JYT81 KIP81 KSL81 LCH81 LMD81 LVZ81 MFV81 MPR81 MZN81 NJJ81 NTF81 ODB81 OMX81 OWT81 PGP81 PQL81 QAH81 QKD81 QTZ81 RDV81 RNR81 RXN81 SHJ81 SRF81 TBB81 TKX81 TUT81 UEP81 UOL81 UYH81 VID81 VRZ81 WBV81 WLR81 WVN81 F65617 JB65617 SX65617 ACT65617 AMP65617 AWL65617 BGH65617 BQD65617 BZZ65617 CJV65617 CTR65617 DDN65617 DNJ65617 DXF65617 EHB65617 EQX65617 FAT65617 FKP65617 FUL65617 GEH65617 GOD65617 GXZ65617 HHV65617 HRR65617 IBN65617 ILJ65617 IVF65617 JFB65617 JOX65617 JYT65617 KIP65617 KSL65617 LCH65617 LMD65617 LVZ65617 MFV65617 MPR65617 MZN65617 NJJ65617 NTF65617 ODB65617 OMX65617 OWT65617 PGP65617 PQL65617 QAH65617 QKD65617 QTZ65617 RDV65617 RNR65617 RXN65617 SHJ65617 SRF65617 TBB65617 TKX65617 TUT65617 UEP65617 UOL65617 UYH65617 VID65617 VRZ65617 WBV65617 WLR65617 WVN65617 F131153 JB131153 SX131153 ACT131153 AMP131153 AWL131153 BGH131153 BQD131153 BZZ131153 CJV131153 CTR131153 DDN131153 DNJ131153 DXF131153 EHB131153 EQX131153 FAT131153 FKP131153 FUL131153 GEH131153 GOD131153 GXZ131153 HHV131153 HRR131153 IBN131153 ILJ131153 IVF131153 JFB131153 JOX131153 JYT131153 KIP131153 KSL131153 LCH131153 LMD131153 LVZ131153 MFV131153 MPR131153 MZN131153 NJJ131153 NTF131153 ODB131153 OMX131153 OWT131153 PGP131153 PQL131153 QAH131153 QKD131153 QTZ131153 RDV131153 RNR131153 RXN131153 SHJ131153 SRF131153 TBB131153 TKX131153 TUT131153 UEP131153 UOL131153 UYH131153 VID131153 VRZ131153 WBV131153 WLR131153 WVN131153 F196689 JB196689 SX196689 ACT196689 AMP196689 AWL196689 BGH196689 BQD196689 BZZ196689 CJV196689 CTR196689 DDN196689 DNJ196689 DXF196689 EHB196689 EQX196689 FAT196689 FKP196689 FUL196689 GEH196689 GOD196689 GXZ196689 HHV196689 HRR196689 IBN196689 ILJ196689 IVF196689 JFB196689 JOX196689 JYT196689 KIP196689 KSL196689 LCH196689 LMD196689 LVZ196689 MFV196689 MPR196689 MZN196689 NJJ196689 NTF196689 ODB196689 OMX196689 OWT196689 PGP196689 PQL196689 QAH196689 QKD196689 QTZ196689 RDV196689 RNR196689 RXN196689 SHJ196689 SRF196689 TBB196689 TKX196689 TUT196689 UEP196689 UOL196689 UYH196689 VID196689 VRZ196689 WBV196689 WLR196689 WVN196689 F262225 JB262225 SX262225 ACT262225 AMP262225 AWL262225 BGH262225 BQD262225 BZZ262225 CJV262225 CTR262225 DDN262225 DNJ262225 DXF262225 EHB262225 EQX262225 FAT262225 FKP262225 FUL262225 GEH262225 GOD262225 GXZ262225 HHV262225 HRR262225 IBN262225 ILJ262225 IVF262225 JFB262225 JOX262225 JYT262225 KIP262225 KSL262225 LCH262225 LMD262225 LVZ262225 MFV262225 MPR262225 MZN262225 NJJ262225 NTF262225 ODB262225 OMX262225 OWT262225 PGP262225 PQL262225 QAH262225 QKD262225 QTZ262225 RDV262225 RNR262225 RXN262225 SHJ262225 SRF262225 TBB262225 TKX262225 TUT262225 UEP262225 UOL262225 UYH262225 VID262225 VRZ262225 WBV262225 WLR262225 WVN262225 F327761 JB327761 SX327761 ACT327761 AMP327761 AWL327761 BGH327761 BQD327761 BZZ327761 CJV327761 CTR327761 DDN327761 DNJ327761 DXF327761 EHB327761 EQX327761 FAT327761 FKP327761 FUL327761 GEH327761 GOD327761 GXZ327761 HHV327761 HRR327761 IBN327761 ILJ327761 IVF327761 JFB327761 JOX327761 JYT327761 KIP327761 KSL327761 LCH327761 LMD327761 LVZ327761 MFV327761 MPR327761 MZN327761 NJJ327761 NTF327761 ODB327761 OMX327761 OWT327761 PGP327761 PQL327761 QAH327761 QKD327761 QTZ327761 RDV327761 RNR327761 RXN327761 SHJ327761 SRF327761 TBB327761 TKX327761 TUT327761 UEP327761 UOL327761 UYH327761 VID327761 VRZ327761 WBV327761 WLR327761 WVN327761 F393297 JB393297 SX393297 ACT393297 AMP393297 AWL393297 BGH393297 BQD393297 BZZ393297 CJV393297 CTR393297 DDN393297 DNJ393297 DXF393297 EHB393297 EQX393297 FAT393297 FKP393297 FUL393297 GEH393297 GOD393297 GXZ393297 HHV393297 HRR393297 IBN393297 ILJ393297 IVF393297 JFB393297 JOX393297 JYT393297 KIP393297 KSL393297 LCH393297 LMD393297 LVZ393297 MFV393297 MPR393297 MZN393297 NJJ393297 NTF393297 ODB393297 OMX393297 OWT393297 PGP393297 PQL393297 QAH393297 QKD393297 QTZ393297 RDV393297 RNR393297 RXN393297 SHJ393297 SRF393297 TBB393297 TKX393297 TUT393297 UEP393297 UOL393297 UYH393297 VID393297 VRZ393297 WBV393297 WLR393297 WVN393297 F458833 JB458833 SX458833 ACT458833 AMP458833 AWL458833 BGH458833 BQD458833 BZZ458833 CJV458833 CTR458833 DDN458833 DNJ458833 DXF458833 EHB458833 EQX458833 FAT458833 FKP458833 FUL458833 GEH458833 GOD458833 GXZ458833 HHV458833 HRR458833 IBN458833 ILJ458833 IVF458833 JFB458833 JOX458833 JYT458833 KIP458833 KSL458833 LCH458833 LMD458833 LVZ458833 MFV458833 MPR458833 MZN458833 NJJ458833 NTF458833 ODB458833 OMX458833 OWT458833 PGP458833 PQL458833 QAH458833 QKD458833 QTZ458833 RDV458833 RNR458833 RXN458833 SHJ458833 SRF458833 TBB458833 TKX458833 TUT458833 UEP458833 UOL458833 UYH458833 VID458833 VRZ458833 WBV458833 WLR458833 WVN458833 F524369 JB524369 SX524369 ACT524369 AMP524369 AWL524369 BGH524369 BQD524369 BZZ524369 CJV524369 CTR524369 DDN524369 DNJ524369 DXF524369 EHB524369 EQX524369 FAT524369 FKP524369 FUL524369 GEH524369 GOD524369 GXZ524369 HHV524369 HRR524369 IBN524369 ILJ524369 IVF524369 JFB524369 JOX524369 JYT524369 KIP524369 KSL524369 LCH524369 LMD524369 LVZ524369 MFV524369 MPR524369 MZN524369 NJJ524369 NTF524369 ODB524369 OMX524369 OWT524369 PGP524369 PQL524369 QAH524369 QKD524369 QTZ524369 RDV524369 RNR524369 RXN524369 SHJ524369 SRF524369 TBB524369 TKX524369 TUT524369 UEP524369 UOL524369 UYH524369 VID524369 VRZ524369 WBV524369 WLR524369 WVN524369 F589905 JB589905 SX589905 ACT589905 AMP589905 AWL589905 BGH589905 BQD589905 BZZ589905 CJV589905 CTR589905 DDN589905 DNJ589905 DXF589905 EHB589905 EQX589905 FAT589905 FKP589905 FUL589905 GEH589905 GOD589905 GXZ589905 HHV589905 HRR589905 IBN589905 ILJ589905 IVF589905 JFB589905 JOX589905 JYT589905 KIP589905 KSL589905 LCH589905 LMD589905 LVZ589905 MFV589905 MPR589905 MZN589905 NJJ589905 NTF589905 ODB589905 OMX589905 OWT589905 PGP589905 PQL589905 QAH589905 QKD589905 QTZ589905 RDV589905 RNR589905 RXN589905 SHJ589905 SRF589905 TBB589905 TKX589905 TUT589905 UEP589905 UOL589905 UYH589905 VID589905 VRZ589905 WBV589905 WLR589905 WVN589905 F655441 JB655441 SX655441 ACT655441 AMP655441 AWL655441 BGH655441 BQD655441 BZZ655441 CJV655441 CTR655441 DDN655441 DNJ655441 DXF655441 EHB655441 EQX655441 FAT655441 FKP655441 FUL655441 GEH655441 GOD655441 GXZ655441 HHV655441 HRR655441 IBN655441 ILJ655441 IVF655441 JFB655441 JOX655441 JYT655441 KIP655441 KSL655441 LCH655441 LMD655441 LVZ655441 MFV655441 MPR655441 MZN655441 NJJ655441 NTF655441 ODB655441 OMX655441 OWT655441 PGP655441 PQL655441 QAH655441 QKD655441 QTZ655441 RDV655441 RNR655441 RXN655441 SHJ655441 SRF655441 TBB655441 TKX655441 TUT655441 UEP655441 UOL655441 UYH655441 VID655441 VRZ655441 WBV655441 WLR655441 WVN655441 F720977 JB720977 SX720977 ACT720977 AMP720977 AWL720977 BGH720977 BQD720977 BZZ720977 CJV720977 CTR720977 DDN720977 DNJ720977 DXF720977 EHB720977 EQX720977 FAT720977 FKP720977 FUL720977 GEH720977 GOD720977 GXZ720977 HHV720977 HRR720977 IBN720977 ILJ720977 IVF720977 JFB720977 JOX720977 JYT720977 KIP720977 KSL720977 LCH720977 LMD720977 LVZ720977 MFV720977 MPR720977 MZN720977 NJJ720977 NTF720977 ODB720977 OMX720977 OWT720977 PGP720977 PQL720977 QAH720977 QKD720977 QTZ720977 RDV720977 RNR720977 RXN720977 SHJ720977 SRF720977 TBB720977 TKX720977 TUT720977 UEP720977 UOL720977 UYH720977 VID720977 VRZ720977 WBV720977 WLR720977 WVN720977 F786513 JB786513 SX786513 ACT786513 AMP786513 AWL786513 BGH786513 BQD786513 BZZ786513 CJV786513 CTR786513 DDN786513 DNJ786513 DXF786513 EHB786513 EQX786513 FAT786513 FKP786513 FUL786513 GEH786513 GOD786513 GXZ786513 HHV786513 HRR786513 IBN786513 ILJ786513 IVF786513 JFB786513 JOX786513 JYT786513 KIP786513 KSL786513 LCH786513 LMD786513 LVZ786513 MFV786513 MPR786513 MZN786513 NJJ786513 NTF786513 ODB786513 OMX786513 OWT786513 PGP786513 PQL786513 QAH786513 QKD786513 QTZ786513 RDV786513 RNR786513 RXN786513 SHJ786513 SRF786513 TBB786513 TKX786513 TUT786513 UEP786513 UOL786513 UYH786513 VID786513 VRZ786513 WBV786513 WLR786513 WVN786513 F852049 JB852049 SX852049 ACT852049 AMP852049 AWL852049 BGH852049 BQD852049 BZZ852049 CJV852049 CTR852049 DDN852049 DNJ852049 DXF852049 EHB852049 EQX852049 FAT852049 FKP852049 FUL852049 GEH852049 GOD852049 GXZ852049 HHV852049 HRR852049 IBN852049 ILJ852049 IVF852049 JFB852049 JOX852049 JYT852049 KIP852049 KSL852049 LCH852049 LMD852049 LVZ852049 MFV852049 MPR852049 MZN852049 NJJ852049 NTF852049 ODB852049 OMX852049 OWT852049 PGP852049 PQL852049 QAH852049 QKD852049 QTZ852049 RDV852049 RNR852049 RXN852049 SHJ852049 SRF852049 TBB852049 TKX852049 TUT852049 UEP852049 UOL852049 UYH852049 VID852049 VRZ852049 WBV852049 WLR852049 WVN852049 F917585 JB917585 SX917585 ACT917585 AMP917585 AWL917585 BGH917585 BQD917585 BZZ917585 CJV917585 CTR917585 DDN917585 DNJ917585 DXF917585 EHB917585 EQX917585 FAT917585 FKP917585 FUL917585 GEH917585 GOD917585 GXZ917585 HHV917585 HRR917585 IBN917585 ILJ917585 IVF917585 JFB917585 JOX917585 JYT917585 KIP917585 KSL917585 LCH917585 LMD917585 LVZ917585 MFV917585 MPR917585 MZN917585 NJJ917585 NTF917585 ODB917585 OMX917585 OWT917585 PGP917585 PQL917585 QAH917585 QKD917585 QTZ917585 RDV917585 RNR917585 RXN917585 SHJ917585 SRF917585 TBB917585 TKX917585 TUT917585 UEP917585 UOL917585 UYH917585 VID917585 VRZ917585 WBV917585 WLR917585 WVN917585 F983121 JB983121 SX983121 ACT983121 AMP983121 AWL983121 BGH983121 BQD983121 BZZ983121 CJV983121 CTR983121 DDN983121 DNJ983121 DXF983121 EHB983121 EQX983121 FAT983121 FKP983121 FUL983121 GEH983121 GOD983121 GXZ983121 HHV983121 HRR983121 IBN983121 ILJ983121 IVF983121 JFB983121 JOX983121 JYT983121 KIP983121 KSL983121 LCH983121 LMD983121 LVZ983121 MFV983121 MPR983121 MZN983121 NJJ983121 NTF983121 ODB983121 OMX983121 OWT983121 PGP983121 PQL983121 QAH983121 QKD983121 QTZ983121 RDV983121 RNR983121 RXN983121 SHJ983121 SRF983121 TBB983121 TKX983121 TUT983121 UEP983121 UOL983121 UYH983121 VID983121 VRZ983121 WBV983121 WLR983121 WVN983121 E42:E46 JD81:JG81 SZ81:TC81 ACV81:ACY81 AMR81:AMU81 AWN81:AWQ81 BGJ81:BGM81 BQF81:BQI81 CAB81:CAE81 CJX81:CKA81 CTT81:CTW81 DDP81:DDS81 DNL81:DNO81 DXH81:DXK81 EHD81:EHG81 EQZ81:ERC81 FAV81:FAY81 FKR81:FKU81 FUN81:FUQ81 GEJ81:GEM81 GOF81:GOI81 GYB81:GYE81 HHX81:HIA81 HRT81:HRW81 IBP81:IBS81 ILL81:ILO81 IVH81:IVK81 JFD81:JFG81 JOZ81:JPC81 JYV81:JYY81 KIR81:KIU81 KSN81:KSQ81 LCJ81:LCM81 LMF81:LMI81 LWB81:LWE81 MFX81:MGA81 MPT81:MPW81 MZP81:MZS81 NJL81:NJO81 NTH81:NTK81 ODD81:ODG81 OMZ81:ONC81 OWV81:OWY81 PGR81:PGU81 PQN81:PQQ81 QAJ81:QAM81 QKF81:QKI81 QUB81:QUE81 RDX81:REA81 RNT81:RNW81 RXP81:RXS81 SHL81:SHO81 SRH81:SRK81 TBD81:TBG81 TKZ81:TLC81 TUV81:TUY81 UER81:UEU81 UON81:UOQ81 UYJ81:UYM81 VIF81:VII81 VSB81:VSE81 WBX81:WCA81 WLT81:WLW81 WVP81:WVS81 H65617:K65617 JD65617:JG65617 SZ65617:TC65617 ACV65617:ACY65617 AMR65617:AMU65617 AWN65617:AWQ65617 BGJ65617:BGM65617 BQF65617:BQI65617 CAB65617:CAE65617 CJX65617:CKA65617 CTT65617:CTW65617 DDP65617:DDS65617 DNL65617:DNO65617 DXH65617:DXK65617 EHD65617:EHG65617 EQZ65617:ERC65617 FAV65617:FAY65617 FKR65617:FKU65617 FUN65617:FUQ65617 GEJ65617:GEM65617 GOF65617:GOI65617 GYB65617:GYE65617 HHX65617:HIA65617 HRT65617:HRW65617 IBP65617:IBS65617 ILL65617:ILO65617 IVH65617:IVK65617 JFD65617:JFG65617 JOZ65617:JPC65617 JYV65617:JYY65617 KIR65617:KIU65617 KSN65617:KSQ65617 LCJ65617:LCM65617 LMF65617:LMI65617 LWB65617:LWE65617 MFX65617:MGA65617 MPT65617:MPW65617 MZP65617:MZS65617 NJL65617:NJO65617 NTH65617:NTK65617 ODD65617:ODG65617 OMZ65617:ONC65617 OWV65617:OWY65617 PGR65617:PGU65617 PQN65617:PQQ65617 QAJ65617:QAM65617 QKF65617:QKI65617 QUB65617:QUE65617 RDX65617:REA65617 RNT65617:RNW65617 RXP65617:RXS65617 SHL65617:SHO65617 SRH65617:SRK65617 TBD65617:TBG65617 TKZ65617:TLC65617 TUV65617:TUY65617 UER65617:UEU65617 UON65617:UOQ65617 UYJ65617:UYM65617 VIF65617:VII65617 VSB65617:VSE65617 WBX65617:WCA65617 WLT65617:WLW65617 WVP65617:WVS65617 H131153:K131153 JD131153:JG131153 SZ131153:TC131153 ACV131153:ACY131153 AMR131153:AMU131153 AWN131153:AWQ131153 BGJ131153:BGM131153 BQF131153:BQI131153 CAB131153:CAE131153 CJX131153:CKA131153 CTT131153:CTW131153 DDP131153:DDS131153 DNL131153:DNO131153 DXH131153:DXK131153 EHD131153:EHG131153 EQZ131153:ERC131153 FAV131153:FAY131153 FKR131153:FKU131153 FUN131153:FUQ131153 GEJ131153:GEM131153 GOF131153:GOI131153 GYB131153:GYE131153 HHX131153:HIA131153 HRT131153:HRW131153 IBP131153:IBS131153 ILL131153:ILO131153 IVH131153:IVK131153 JFD131153:JFG131153 JOZ131153:JPC131153 JYV131153:JYY131153 KIR131153:KIU131153 KSN131153:KSQ131153 LCJ131153:LCM131153 LMF131153:LMI131153 LWB131153:LWE131153 MFX131153:MGA131153 MPT131153:MPW131153 MZP131153:MZS131153 NJL131153:NJO131153 NTH131153:NTK131153 ODD131153:ODG131153 OMZ131153:ONC131153 OWV131153:OWY131153 PGR131153:PGU131153 PQN131153:PQQ131153 QAJ131153:QAM131153 QKF131153:QKI131153 QUB131153:QUE131153 RDX131153:REA131153 RNT131153:RNW131153 RXP131153:RXS131153 SHL131153:SHO131153 SRH131153:SRK131153 TBD131153:TBG131153 TKZ131153:TLC131153 TUV131153:TUY131153 UER131153:UEU131153 UON131153:UOQ131153 UYJ131153:UYM131153 VIF131153:VII131153 VSB131153:VSE131153 WBX131153:WCA131153 WLT131153:WLW131153 WVP131153:WVS131153 H196689:K196689 JD196689:JG196689 SZ196689:TC196689 ACV196689:ACY196689 AMR196689:AMU196689 AWN196689:AWQ196689 BGJ196689:BGM196689 BQF196689:BQI196689 CAB196689:CAE196689 CJX196689:CKA196689 CTT196689:CTW196689 DDP196689:DDS196689 DNL196689:DNO196689 DXH196689:DXK196689 EHD196689:EHG196689 EQZ196689:ERC196689 FAV196689:FAY196689 FKR196689:FKU196689 FUN196689:FUQ196689 GEJ196689:GEM196689 GOF196689:GOI196689 GYB196689:GYE196689 HHX196689:HIA196689 HRT196689:HRW196689 IBP196689:IBS196689 ILL196689:ILO196689 IVH196689:IVK196689 JFD196689:JFG196689 JOZ196689:JPC196689 JYV196689:JYY196689 KIR196689:KIU196689 KSN196689:KSQ196689 LCJ196689:LCM196689 LMF196689:LMI196689 LWB196689:LWE196689 MFX196689:MGA196689 MPT196689:MPW196689 MZP196689:MZS196689 NJL196689:NJO196689 NTH196689:NTK196689 ODD196689:ODG196689 OMZ196689:ONC196689 OWV196689:OWY196689 PGR196689:PGU196689 PQN196689:PQQ196689 QAJ196689:QAM196689 QKF196689:QKI196689 QUB196689:QUE196689 RDX196689:REA196689 RNT196689:RNW196689 RXP196689:RXS196689 SHL196689:SHO196689 SRH196689:SRK196689 TBD196689:TBG196689 TKZ196689:TLC196689 TUV196689:TUY196689 UER196689:UEU196689 UON196689:UOQ196689 UYJ196689:UYM196689 VIF196689:VII196689 VSB196689:VSE196689 WBX196689:WCA196689 WLT196689:WLW196689 WVP196689:WVS196689 H262225:K262225 JD262225:JG262225 SZ262225:TC262225 ACV262225:ACY262225 AMR262225:AMU262225 AWN262225:AWQ262225 BGJ262225:BGM262225 BQF262225:BQI262225 CAB262225:CAE262225 CJX262225:CKA262225 CTT262225:CTW262225 DDP262225:DDS262225 DNL262225:DNO262225 DXH262225:DXK262225 EHD262225:EHG262225 EQZ262225:ERC262225 FAV262225:FAY262225 FKR262225:FKU262225 FUN262225:FUQ262225 GEJ262225:GEM262225 GOF262225:GOI262225 GYB262225:GYE262225 HHX262225:HIA262225 HRT262225:HRW262225 IBP262225:IBS262225 ILL262225:ILO262225 IVH262225:IVK262225 JFD262225:JFG262225 JOZ262225:JPC262225 JYV262225:JYY262225 KIR262225:KIU262225 KSN262225:KSQ262225 LCJ262225:LCM262225 LMF262225:LMI262225 LWB262225:LWE262225 MFX262225:MGA262225 MPT262225:MPW262225 MZP262225:MZS262225 NJL262225:NJO262225 NTH262225:NTK262225 ODD262225:ODG262225 OMZ262225:ONC262225 OWV262225:OWY262225 PGR262225:PGU262225 PQN262225:PQQ262225 QAJ262225:QAM262225 QKF262225:QKI262225 QUB262225:QUE262225 RDX262225:REA262225 RNT262225:RNW262225 RXP262225:RXS262225 SHL262225:SHO262225 SRH262225:SRK262225 TBD262225:TBG262225 TKZ262225:TLC262225 TUV262225:TUY262225 UER262225:UEU262225 UON262225:UOQ262225 UYJ262225:UYM262225 VIF262225:VII262225 VSB262225:VSE262225 WBX262225:WCA262225 WLT262225:WLW262225 WVP262225:WVS262225 H327761:K327761 JD327761:JG327761 SZ327761:TC327761 ACV327761:ACY327761 AMR327761:AMU327761 AWN327761:AWQ327761 BGJ327761:BGM327761 BQF327761:BQI327761 CAB327761:CAE327761 CJX327761:CKA327761 CTT327761:CTW327761 DDP327761:DDS327761 DNL327761:DNO327761 DXH327761:DXK327761 EHD327761:EHG327761 EQZ327761:ERC327761 FAV327761:FAY327761 FKR327761:FKU327761 FUN327761:FUQ327761 GEJ327761:GEM327761 GOF327761:GOI327761 GYB327761:GYE327761 HHX327761:HIA327761 HRT327761:HRW327761 IBP327761:IBS327761 ILL327761:ILO327761 IVH327761:IVK327761 JFD327761:JFG327761 JOZ327761:JPC327761 JYV327761:JYY327761 KIR327761:KIU327761 KSN327761:KSQ327761 LCJ327761:LCM327761 LMF327761:LMI327761 LWB327761:LWE327761 MFX327761:MGA327761 MPT327761:MPW327761 MZP327761:MZS327761 NJL327761:NJO327761 NTH327761:NTK327761 ODD327761:ODG327761 OMZ327761:ONC327761 OWV327761:OWY327761 PGR327761:PGU327761 PQN327761:PQQ327761 QAJ327761:QAM327761 QKF327761:QKI327761 QUB327761:QUE327761 RDX327761:REA327761 RNT327761:RNW327761 RXP327761:RXS327761 SHL327761:SHO327761 SRH327761:SRK327761 TBD327761:TBG327761 TKZ327761:TLC327761 TUV327761:TUY327761 UER327761:UEU327761 UON327761:UOQ327761 UYJ327761:UYM327761 VIF327761:VII327761 VSB327761:VSE327761 WBX327761:WCA327761 WLT327761:WLW327761 WVP327761:WVS327761 H393297:K393297 JD393297:JG393297 SZ393297:TC393297 ACV393297:ACY393297 AMR393297:AMU393297 AWN393297:AWQ393297 BGJ393297:BGM393297 BQF393297:BQI393297 CAB393297:CAE393297 CJX393297:CKA393297 CTT393297:CTW393297 DDP393297:DDS393297 DNL393297:DNO393297 DXH393297:DXK393297 EHD393297:EHG393297 EQZ393297:ERC393297 FAV393297:FAY393297 FKR393297:FKU393297 FUN393297:FUQ393297 GEJ393297:GEM393297 GOF393297:GOI393297 GYB393297:GYE393297 HHX393297:HIA393297 HRT393297:HRW393297 IBP393297:IBS393297 ILL393297:ILO393297 IVH393297:IVK393297 JFD393297:JFG393297 JOZ393297:JPC393297 JYV393297:JYY393297 KIR393297:KIU393297 KSN393297:KSQ393297 LCJ393297:LCM393297 LMF393297:LMI393297 LWB393297:LWE393297 MFX393297:MGA393297 MPT393297:MPW393297 MZP393297:MZS393297 NJL393297:NJO393297 NTH393297:NTK393297 ODD393297:ODG393297 OMZ393297:ONC393297 OWV393297:OWY393297 PGR393297:PGU393297 PQN393297:PQQ393297 QAJ393297:QAM393297 QKF393297:QKI393297 QUB393297:QUE393297 RDX393297:REA393297 RNT393297:RNW393297 RXP393297:RXS393297 SHL393297:SHO393297 SRH393297:SRK393297 TBD393297:TBG393297 TKZ393297:TLC393297 TUV393297:TUY393297 UER393297:UEU393297 UON393297:UOQ393297 UYJ393297:UYM393297 VIF393297:VII393297 VSB393297:VSE393297 WBX393297:WCA393297 WLT393297:WLW393297 WVP393297:WVS393297 H458833:K458833 JD458833:JG458833 SZ458833:TC458833 ACV458833:ACY458833 AMR458833:AMU458833 AWN458833:AWQ458833 BGJ458833:BGM458833 BQF458833:BQI458833 CAB458833:CAE458833 CJX458833:CKA458833 CTT458833:CTW458833 DDP458833:DDS458833 DNL458833:DNO458833 DXH458833:DXK458833 EHD458833:EHG458833 EQZ458833:ERC458833 FAV458833:FAY458833 FKR458833:FKU458833 FUN458833:FUQ458833 GEJ458833:GEM458833 GOF458833:GOI458833 GYB458833:GYE458833 HHX458833:HIA458833 HRT458833:HRW458833 IBP458833:IBS458833 ILL458833:ILO458833 IVH458833:IVK458833 JFD458833:JFG458833 JOZ458833:JPC458833 JYV458833:JYY458833 KIR458833:KIU458833 KSN458833:KSQ458833 LCJ458833:LCM458833 LMF458833:LMI458833 LWB458833:LWE458833 MFX458833:MGA458833 MPT458833:MPW458833 MZP458833:MZS458833 NJL458833:NJO458833 NTH458833:NTK458833 ODD458833:ODG458833 OMZ458833:ONC458833 OWV458833:OWY458833 PGR458833:PGU458833 PQN458833:PQQ458833 QAJ458833:QAM458833 QKF458833:QKI458833 QUB458833:QUE458833 RDX458833:REA458833 RNT458833:RNW458833 RXP458833:RXS458833 SHL458833:SHO458833 SRH458833:SRK458833 TBD458833:TBG458833 TKZ458833:TLC458833 TUV458833:TUY458833 UER458833:UEU458833 UON458833:UOQ458833 UYJ458833:UYM458833 VIF458833:VII458833 VSB458833:VSE458833 WBX458833:WCA458833 WLT458833:WLW458833 WVP458833:WVS458833 H524369:K524369 JD524369:JG524369 SZ524369:TC524369 ACV524369:ACY524369 AMR524369:AMU524369 AWN524369:AWQ524369 BGJ524369:BGM524369 BQF524369:BQI524369 CAB524369:CAE524369 CJX524369:CKA524369 CTT524369:CTW524369 DDP524369:DDS524369 DNL524369:DNO524369 DXH524369:DXK524369 EHD524369:EHG524369 EQZ524369:ERC524369 FAV524369:FAY524369 FKR524369:FKU524369 FUN524369:FUQ524369 GEJ524369:GEM524369 GOF524369:GOI524369 GYB524369:GYE524369 HHX524369:HIA524369 HRT524369:HRW524369 IBP524369:IBS524369 ILL524369:ILO524369 IVH524369:IVK524369 JFD524369:JFG524369 JOZ524369:JPC524369 JYV524369:JYY524369 KIR524369:KIU524369 KSN524369:KSQ524369 LCJ524369:LCM524369 LMF524369:LMI524369 LWB524369:LWE524369 MFX524369:MGA524369 MPT524369:MPW524369 MZP524369:MZS524369 NJL524369:NJO524369 NTH524369:NTK524369 ODD524369:ODG524369 OMZ524369:ONC524369 OWV524369:OWY524369 PGR524369:PGU524369 PQN524369:PQQ524369 QAJ524369:QAM524369 QKF524369:QKI524369 QUB524369:QUE524369 RDX524369:REA524369 RNT524369:RNW524369 RXP524369:RXS524369 SHL524369:SHO524369 SRH524369:SRK524369 TBD524369:TBG524369 TKZ524369:TLC524369 TUV524369:TUY524369 UER524369:UEU524369 UON524369:UOQ524369 UYJ524369:UYM524369 VIF524369:VII524369 VSB524369:VSE524369 WBX524369:WCA524369 WLT524369:WLW524369 WVP524369:WVS524369 H589905:K589905 JD589905:JG589905 SZ589905:TC589905 ACV589905:ACY589905 AMR589905:AMU589905 AWN589905:AWQ589905 BGJ589905:BGM589905 BQF589905:BQI589905 CAB589905:CAE589905 CJX589905:CKA589905 CTT589905:CTW589905 DDP589905:DDS589905 DNL589905:DNO589905 DXH589905:DXK589905 EHD589905:EHG589905 EQZ589905:ERC589905 FAV589905:FAY589905 FKR589905:FKU589905 FUN589905:FUQ589905 GEJ589905:GEM589905 GOF589905:GOI589905 GYB589905:GYE589905 HHX589905:HIA589905 HRT589905:HRW589905 IBP589905:IBS589905 ILL589905:ILO589905 IVH589905:IVK589905 JFD589905:JFG589905 JOZ589905:JPC589905 JYV589905:JYY589905 KIR589905:KIU589905 KSN589905:KSQ589905 LCJ589905:LCM589905 LMF589905:LMI589905 LWB589905:LWE589905 MFX589905:MGA589905 MPT589905:MPW589905 MZP589905:MZS589905 NJL589905:NJO589905 NTH589905:NTK589905 ODD589905:ODG589905 OMZ589905:ONC589905 OWV589905:OWY589905 PGR589905:PGU589905 PQN589905:PQQ589905 QAJ589905:QAM589905 QKF589905:QKI589905 QUB589905:QUE589905 RDX589905:REA589905 RNT589905:RNW589905 RXP589905:RXS589905 SHL589905:SHO589905 SRH589905:SRK589905 TBD589905:TBG589905 TKZ589905:TLC589905 TUV589905:TUY589905 UER589905:UEU589905 UON589905:UOQ589905 UYJ589905:UYM589905 VIF589905:VII589905 VSB589905:VSE589905 WBX589905:WCA589905 WLT589905:WLW589905 WVP589905:WVS589905 H655441:K655441 JD655441:JG655441 SZ655441:TC655441 ACV655441:ACY655441 AMR655441:AMU655441 AWN655441:AWQ655441 BGJ655441:BGM655441 BQF655441:BQI655441 CAB655441:CAE655441 CJX655441:CKA655441 CTT655441:CTW655441 DDP655441:DDS655441 DNL655441:DNO655441 DXH655441:DXK655441 EHD655441:EHG655441 EQZ655441:ERC655441 FAV655441:FAY655441 FKR655441:FKU655441 FUN655441:FUQ655441 GEJ655441:GEM655441 GOF655441:GOI655441 GYB655441:GYE655441 HHX655441:HIA655441 HRT655441:HRW655441 IBP655441:IBS655441 ILL655441:ILO655441 IVH655441:IVK655441 JFD655441:JFG655441 JOZ655441:JPC655441 JYV655441:JYY655441 KIR655441:KIU655441 KSN655441:KSQ655441 LCJ655441:LCM655441 LMF655441:LMI655441 LWB655441:LWE655441 MFX655441:MGA655441 MPT655441:MPW655441 MZP655441:MZS655441 NJL655441:NJO655441 NTH655441:NTK655441 ODD655441:ODG655441 OMZ655441:ONC655441 OWV655441:OWY655441 PGR655441:PGU655441 PQN655441:PQQ655441 QAJ655441:QAM655441 QKF655441:QKI655441 QUB655441:QUE655441 RDX655441:REA655441 RNT655441:RNW655441 RXP655441:RXS655441 SHL655441:SHO655441 SRH655441:SRK655441 TBD655441:TBG655441 TKZ655441:TLC655441 TUV655441:TUY655441 UER655441:UEU655441 UON655441:UOQ655441 UYJ655441:UYM655441 VIF655441:VII655441 VSB655441:VSE655441 WBX655441:WCA655441 WLT655441:WLW655441 WVP655441:WVS655441 H720977:K720977 JD720977:JG720977 SZ720977:TC720977 ACV720977:ACY720977 AMR720977:AMU720977 AWN720977:AWQ720977 BGJ720977:BGM720977 BQF720977:BQI720977 CAB720977:CAE720977 CJX720977:CKA720977 CTT720977:CTW720977 DDP720977:DDS720977 DNL720977:DNO720977 DXH720977:DXK720977 EHD720977:EHG720977 EQZ720977:ERC720977 FAV720977:FAY720977 FKR720977:FKU720977 FUN720977:FUQ720977 GEJ720977:GEM720977 GOF720977:GOI720977 GYB720977:GYE720977 HHX720977:HIA720977 HRT720977:HRW720977 IBP720977:IBS720977 ILL720977:ILO720977 IVH720977:IVK720977 JFD720977:JFG720977 JOZ720977:JPC720977 JYV720977:JYY720977 KIR720977:KIU720977 KSN720977:KSQ720977 LCJ720977:LCM720977 LMF720977:LMI720977 LWB720977:LWE720977 MFX720977:MGA720977 MPT720977:MPW720977 MZP720977:MZS720977 NJL720977:NJO720977 NTH720977:NTK720977 ODD720977:ODG720977 OMZ720977:ONC720977 OWV720977:OWY720977 PGR720977:PGU720977 PQN720977:PQQ720977 QAJ720977:QAM720977 QKF720977:QKI720977 QUB720977:QUE720977 RDX720977:REA720977 RNT720977:RNW720977 RXP720977:RXS720977 SHL720977:SHO720977 SRH720977:SRK720977 TBD720977:TBG720977 TKZ720977:TLC720977 TUV720977:TUY720977 UER720977:UEU720977 UON720977:UOQ720977 UYJ720977:UYM720977 VIF720977:VII720977 VSB720977:VSE720977 WBX720977:WCA720977 WLT720977:WLW720977 WVP720977:WVS720977 H786513:K786513 JD786513:JG786513 SZ786513:TC786513 ACV786513:ACY786513 AMR786513:AMU786513 AWN786513:AWQ786513 BGJ786513:BGM786513 BQF786513:BQI786513 CAB786513:CAE786513 CJX786513:CKA786513 CTT786513:CTW786513 DDP786513:DDS786513 DNL786513:DNO786513 DXH786513:DXK786513 EHD786513:EHG786513 EQZ786513:ERC786513 FAV786513:FAY786513 FKR786513:FKU786513 FUN786513:FUQ786513 GEJ786513:GEM786513 GOF786513:GOI786513 GYB786513:GYE786513 HHX786513:HIA786513 HRT786513:HRW786513 IBP786513:IBS786513 ILL786513:ILO786513 IVH786513:IVK786513 JFD786513:JFG786513 JOZ786513:JPC786513 JYV786513:JYY786513 KIR786513:KIU786513 KSN786513:KSQ786513 LCJ786513:LCM786513 LMF786513:LMI786513 LWB786513:LWE786513 MFX786513:MGA786513 MPT786513:MPW786513 MZP786513:MZS786513 NJL786513:NJO786513 NTH786513:NTK786513 ODD786513:ODG786513 OMZ786513:ONC786513 OWV786513:OWY786513 PGR786513:PGU786513 PQN786513:PQQ786513 QAJ786513:QAM786513 QKF786513:QKI786513 QUB786513:QUE786513 RDX786513:REA786513 RNT786513:RNW786513 RXP786513:RXS786513 SHL786513:SHO786513 SRH786513:SRK786513 TBD786513:TBG786513 TKZ786513:TLC786513 TUV786513:TUY786513 UER786513:UEU786513 UON786513:UOQ786513 UYJ786513:UYM786513 VIF786513:VII786513 VSB786513:VSE786513 WBX786513:WCA786513 WLT786513:WLW786513 WVP786513:WVS786513 H852049:K852049 JD852049:JG852049 SZ852049:TC852049 ACV852049:ACY852049 AMR852049:AMU852049 AWN852049:AWQ852049 BGJ852049:BGM852049 BQF852049:BQI852049 CAB852049:CAE852049 CJX852049:CKA852049 CTT852049:CTW852049 DDP852049:DDS852049 DNL852049:DNO852049 DXH852049:DXK852049 EHD852049:EHG852049 EQZ852049:ERC852049 FAV852049:FAY852049 FKR852049:FKU852049 FUN852049:FUQ852049 GEJ852049:GEM852049 GOF852049:GOI852049 GYB852049:GYE852049 HHX852049:HIA852049 HRT852049:HRW852049 IBP852049:IBS852049 ILL852049:ILO852049 IVH852049:IVK852049 JFD852049:JFG852049 JOZ852049:JPC852049 JYV852049:JYY852049 KIR852049:KIU852049 KSN852049:KSQ852049 LCJ852049:LCM852049 LMF852049:LMI852049 LWB852049:LWE852049 MFX852049:MGA852049 MPT852049:MPW852049 MZP852049:MZS852049 NJL852049:NJO852049 NTH852049:NTK852049 ODD852049:ODG852049 OMZ852049:ONC852049 OWV852049:OWY852049 PGR852049:PGU852049 PQN852049:PQQ852049 QAJ852049:QAM852049 QKF852049:QKI852049 QUB852049:QUE852049 RDX852049:REA852049 RNT852049:RNW852049 RXP852049:RXS852049 SHL852049:SHO852049 SRH852049:SRK852049 TBD852049:TBG852049 TKZ852049:TLC852049 TUV852049:TUY852049 UER852049:UEU852049 UON852049:UOQ852049 UYJ852049:UYM852049 VIF852049:VII852049 VSB852049:VSE852049 WBX852049:WCA852049 WLT852049:WLW852049 WVP852049:WVS852049 H917585:K917585 JD917585:JG917585 SZ917585:TC917585 ACV917585:ACY917585 AMR917585:AMU917585 AWN917585:AWQ917585 BGJ917585:BGM917585 BQF917585:BQI917585 CAB917585:CAE917585 CJX917585:CKA917585 CTT917585:CTW917585 DDP917585:DDS917585 DNL917585:DNO917585 DXH917585:DXK917585 EHD917585:EHG917585 EQZ917585:ERC917585 FAV917585:FAY917585 FKR917585:FKU917585 FUN917585:FUQ917585 GEJ917585:GEM917585 GOF917585:GOI917585 GYB917585:GYE917585 HHX917585:HIA917585 HRT917585:HRW917585 IBP917585:IBS917585 ILL917585:ILO917585 IVH917585:IVK917585 JFD917585:JFG917585 JOZ917585:JPC917585 JYV917585:JYY917585 KIR917585:KIU917585 KSN917585:KSQ917585 LCJ917585:LCM917585 LMF917585:LMI917585 LWB917585:LWE917585 MFX917585:MGA917585 MPT917585:MPW917585 MZP917585:MZS917585 NJL917585:NJO917585 NTH917585:NTK917585 ODD917585:ODG917585 OMZ917585:ONC917585 OWV917585:OWY917585 PGR917585:PGU917585 PQN917585:PQQ917585 QAJ917585:QAM917585 QKF917585:QKI917585 QUB917585:QUE917585 RDX917585:REA917585 RNT917585:RNW917585 RXP917585:RXS917585 SHL917585:SHO917585 SRH917585:SRK917585 TBD917585:TBG917585 TKZ917585:TLC917585 TUV917585:TUY917585 UER917585:UEU917585 UON917585:UOQ917585 UYJ917585:UYM917585 VIF917585:VII917585 VSB917585:VSE917585 WBX917585:WCA917585 WLT917585:WLW917585 WVP917585:WVS917585 H983121:K983121 JD983121:JG983121 SZ983121:TC983121 ACV983121:ACY983121 AMR983121:AMU983121 AWN983121:AWQ983121 BGJ983121:BGM983121 BQF983121:BQI983121 CAB983121:CAE983121 CJX983121:CKA983121 CTT983121:CTW983121 DDP983121:DDS983121 DNL983121:DNO983121 DXH983121:DXK983121 EHD983121:EHG983121 EQZ983121:ERC983121 FAV983121:FAY983121 FKR983121:FKU983121 FUN983121:FUQ983121 GEJ983121:GEM983121 GOF983121:GOI983121 GYB983121:GYE983121 HHX983121:HIA983121 HRT983121:HRW983121 IBP983121:IBS983121 ILL983121:ILO983121 IVH983121:IVK983121 JFD983121:JFG983121 JOZ983121:JPC983121 JYV983121:JYY983121 KIR983121:KIU983121 KSN983121:KSQ983121 LCJ983121:LCM983121 LMF983121:LMI983121 LWB983121:LWE983121 MFX983121:MGA983121 MPT983121:MPW983121 MZP983121:MZS983121 NJL983121:NJO983121 NTH983121:NTK983121 ODD983121:ODG983121 OMZ983121:ONC983121 OWV983121:OWY983121 PGR983121:PGU983121 PQN983121:PQQ983121 QAJ983121:QAM983121 QKF983121:QKI983121 QUB983121:QUE983121 RDX983121:REA983121 RNT983121:RNW983121 RXP983121:RXS983121 SHL983121:SHO983121 SRH983121:SRK983121 TBD983121:TBG983121 TKZ983121:TLC983121 TUV983121:TUY983121 UER983121:UEU983121 UON983121:UOQ983121 UYJ983121:UYM983121 VIF983121:VII983121 VSB983121:VSE983121 WBX983121:WCA983121 WLT983121:WLW983121 WVP983121:WVS983121 M81 JI81 TE81 ADA81 AMW81 AWS81 BGO81 BQK81 CAG81 CKC81 CTY81 DDU81 DNQ81 DXM81 EHI81 ERE81 FBA81 FKW81 FUS81 GEO81 GOK81 GYG81 HIC81 HRY81 IBU81 ILQ81 IVM81 JFI81 JPE81 JZA81 KIW81 KSS81 LCO81 LMK81 LWG81 MGC81 MPY81 MZU81 NJQ81 NTM81 ODI81 ONE81 OXA81 PGW81 PQS81 QAO81 QKK81 QUG81 REC81 RNY81 RXU81 SHQ81 SRM81 TBI81 TLE81 TVA81 UEW81 UOS81 UYO81 VIK81 VSG81 WCC81 WLY81 WVU81 M65617 JI65617 TE65617 ADA65617 AMW65617 AWS65617 BGO65617 BQK65617 CAG65617 CKC65617 CTY65617 DDU65617 DNQ65617 DXM65617 EHI65617 ERE65617 FBA65617 FKW65617 FUS65617 GEO65617 GOK65617 GYG65617 HIC65617 HRY65617 IBU65617 ILQ65617 IVM65617 JFI65617 JPE65617 JZA65617 KIW65617 KSS65617 LCO65617 LMK65617 LWG65617 MGC65617 MPY65617 MZU65617 NJQ65617 NTM65617 ODI65617 ONE65617 OXA65617 PGW65617 PQS65617 QAO65617 QKK65617 QUG65617 REC65617 RNY65617 RXU65617 SHQ65617 SRM65617 TBI65617 TLE65617 TVA65617 UEW65617 UOS65617 UYO65617 VIK65617 VSG65617 WCC65617 WLY65617 WVU65617 M131153 JI131153 TE131153 ADA131153 AMW131153 AWS131153 BGO131153 BQK131153 CAG131153 CKC131153 CTY131153 DDU131153 DNQ131153 DXM131153 EHI131153 ERE131153 FBA131153 FKW131153 FUS131153 GEO131153 GOK131153 GYG131153 HIC131153 HRY131153 IBU131153 ILQ131153 IVM131153 JFI131153 JPE131153 JZA131153 KIW131153 KSS131153 LCO131153 LMK131153 LWG131153 MGC131153 MPY131153 MZU131153 NJQ131153 NTM131153 ODI131153 ONE131153 OXA131153 PGW131153 PQS131153 QAO131153 QKK131153 QUG131153 REC131153 RNY131153 RXU131153 SHQ131153 SRM131153 TBI131153 TLE131153 TVA131153 UEW131153 UOS131153 UYO131153 VIK131153 VSG131153 WCC131153 WLY131153 WVU131153 M196689 JI196689 TE196689 ADA196689 AMW196689 AWS196689 BGO196689 BQK196689 CAG196689 CKC196689 CTY196689 DDU196689 DNQ196689 DXM196689 EHI196689 ERE196689 FBA196689 FKW196689 FUS196689 GEO196689 GOK196689 GYG196689 HIC196689 HRY196689 IBU196689 ILQ196689 IVM196689 JFI196689 JPE196689 JZA196689 KIW196689 KSS196689 LCO196689 LMK196689 LWG196689 MGC196689 MPY196689 MZU196689 NJQ196689 NTM196689 ODI196689 ONE196689 OXA196689 PGW196689 PQS196689 QAO196689 QKK196689 QUG196689 REC196689 RNY196689 RXU196689 SHQ196689 SRM196689 TBI196689 TLE196689 TVA196689 UEW196689 UOS196689 UYO196689 VIK196689 VSG196689 WCC196689 WLY196689 WVU196689 M262225 JI262225 TE262225 ADA262225 AMW262225 AWS262225 BGO262225 BQK262225 CAG262225 CKC262225 CTY262225 DDU262225 DNQ262225 DXM262225 EHI262225 ERE262225 FBA262225 FKW262225 FUS262225 GEO262225 GOK262225 GYG262225 HIC262225 HRY262225 IBU262225 ILQ262225 IVM262225 JFI262225 JPE262225 JZA262225 KIW262225 KSS262225 LCO262225 LMK262225 LWG262225 MGC262225 MPY262225 MZU262225 NJQ262225 NTM262225 ODI262225 ONE262225 OXA262225 PGW262225 PQS262225 QAO262225 QKK262225 QUG262225 REC262225 RNY262225 RXU262225 SHQ262225 SRM262225 TBI262225 TLE262225 TVA262225 UEW262225 UOS262225 UYO262225 VIK262225 VSG262225 WCC262225 WLY262225 WVU262225 M327761 JI327761 TE327761 ADA327761 AMW327761 AWS327761 BGO327761 BQK327761 CAG327761 CKC327761 CTY327761 DDU327761 DNQ327761 DXM327761 EHI327761 ERE327761 FBA327761 FKW327761 FUS327761 GEO327761 GOK327761 GYG327761 HIC327761 HRY327761 IBU327761 ILQ327761 IVM327761 JFI327761 JPE327761 JZA327761 KIW327761 KSS327761 LCO327761 LMK327761 LWG327761 MGC327761 MPY327761 MZU327761 NJQ327761 NTM327761 ODI327761 ONE327761 OXA327761 PGW327761 PQS327761 QAO327761 QKK327761 QUG327761 REC327761 RNY327761 RXU327761 SHQ327761 SRM327761 TBI327761 TLE327761 TVA327761 UEW327761 UOS327761 UYO327761 VIK327761 VSG327761 WCC327761 WLY327761 WVU327761 M393297 JI393297 TE393297 ADA393297 AMW393297 AWS393297 BGO393297 BQK393297 CAG393297 CKC393297 CTY393297 DDU393297 DNQ393297 DXM393297 EHI393297 ERE393297 FBA393297 FKW393297 FUS393297 GEO393297 GOK393297 GYG393297 HIC393297 HRY393297 IBU393297 ILQ393297 IVM393297 JFI393297 JPE393297 JZA393297 KIW393297 KSS393297 LCO393297 LMK393297 LWG393297 MGC393297 MPY393297 MZU393297 NJQ393297 NTM393297 ODI393297 ONE393297 OXA393297 PGW393297 PQS393297 QAO393297 QKK393297 QUG393297 REC393297 RNY393297 RXU393297 SHQ393297 SRM393297 TBI393297 TLE393297 TVA393297 UEW393297 UOS393297 UYO393297 VIK393297 VSG393297 WCC393297 WLY393297 WVU393297 M458833 JI458833 TE458833 ADA458833 AMW458833 AWS458833 BGO458833 BQK458833 CAG458833 CKC458833 CTY458833 DDU458833 DNQ458833 DXM458833 EHI458833 ERE458833 FBA458833 FKW458833 FUS458833 GEO458833 GOK458833 GYG458833 HIC458833 HRY458833 IBU458833 ILQ458833 IVM458833 JFI458833 JPE458833 JZA458833 KIW458833 KSS458833 LCO458833 LMK458833 LWG458833 MGC458833 MPY458833 MZU458833 NJQ458833 NTM458833 ODI458833 ONE458833 OXA458833 PGW458833 PQS458833 QAO458833 QKK458833 QUG458833 REC458833 RNY458833 RXU458833 SHQ458833 SRM458833 TBI458833 TLE458833 TVA458833 UEW458833 UOS458833 UYO458833 VIK458833 VSG458833 WCC458833 WLY458833 WVU458833 M524369 JI524369 TE524369 ADA524369 AMW524369 AWS524369 BGO524369 BQK524369 CAG524369 CKC524369 CTY524369 DDU524369 DNQ524369 DXM524369 EHI524369 ERE524369 FBA524369 FKW524369 FUS524369 GEO524369 GOK524369 GYG524369 HIC524369 HRY524369 IBU524369 ILQ524369 IVM524369 JFI524369 JPE524369 JZA524369 KIW524369 KSS524369 LCO524369 LMK524369 LWG524369 MGC524369 MPY524369 MZU524369 NJQ524369 NTM524369 ODI524369 ONE524369 OXA524369 PGW524369 PQS524369 QAO524369 QKK524369 QUG524369 REC524369 RNY524369 RXU524369 SHQ524369 SRM524369 TBI524369 TLE524369 TVA524369 UEW524369 UOS524369 UYO524369 VIK524369 VSG524369 WCC524369 WLY524369 WVU524369 M589905 JI589905 TE589905 ADA589905 AMW589905 AWS589905 BGO589905 BQK589905 CAG589905 CKC589905 CTY589905 DDU589905 DNQ589905 DXM589905 EHI589905 ERE589905 FBA589905 FKW589905 FUS589905 GEO589905 GOK589905 GYG589905 HIC589905 HRY589905 IBU589905 ILQ589905 IVM589905 JFI589905 JPE589905 JZA589905 KIW589905 KSS589905 LCO589905 LMK589905 LWG589905 MGC589905 MPY589905 MZU589905 NJQ589905 NTM589905 ODI589905 ONE589905 OXA589905 PGW589905 PQS589905 QAO589905 QKK589905 QUG589905 REC589905 RNY589905 RXU589905 SHQ589905 SRM589905 TBI589905 TLE589905 TVA589905 UEW589905 UOS589905 UYO589905 VIK589905 VSG589905 WCC589905 WLY589905 WVU589905 M655441 JI655441 TE655441 ADA655441 AMW655441 AWS655441 BGO655441 BQK655441 CAG655441 CKC655441 CTY655441 DDU655441 DNQ655441 DXM655441 EHI655441 ERE655441 FBA655441 FKW655441 FUS655441 GEO655441 GOK655441 GYG655441 HIC655441 HRY655441 IBU655441 ILQ655441 IVM655441 JFI655441 JPE655441 JZA655441 KIW655441 KSS655441 LCO655441 LMK655441 LWG655441 MGC655441 MPY655441 MZU655441 NJQ655441 NTM655441 ODI655441 ONE655441 OXA655441 PGW655441 PQS655441 QAO655441 QKK655441 QUG655441 REC655441 RNY655441 RXU655441 SHQ655441 SRM655441 TBI655441 TLE655441 TVA655441 UEW655441 UOS655441 UYO655441 VIK655441 VSG655441 WCC655441 WLY655441 WVU655441 M720977 JI720977 TE720977 ADA720977 AMW720977 AWS720977 BGO720977 BQK720977 CAG720977 CKC720977 CTY720977 DDU720977 DNQ720977 DXM720977 EHI720977 ERE720977 FBA720977 FKW720977 FUS720977 GEO720977 GOK720977 GYG720977 HIC720977 HRY720977 IBU720977 ILQ720977 IVM720977 JFI720977 JPE720977 JZA720977 KIW720977 KSS720977 LCO720977 LMK720977 LWG720977 MGC720977 MPY720977 MZU720977 NJQ720977 NTM720977 ODI720977 ONE720977 OXA720977 PGW720977 PQS720977 QAO720977 QKK720977 QUG720977 REC720977 RNY720977 RXU720977 SHQ720977 SRM720977 TBI720977 TLE720977 TVA720977 UEW720977 UOS720977 UYO720977 VIK720977 VSG720977 WCC720977 WLY720977 WVU720977 M786513 JI786513 TE786513 ADA786513 AMW786513 AWS786513 BGO786513 BQK786513 CAG786513 CKC786513 CTY786513 DDU786513 DNQ786513 DXM786513 EHI786513 ERE786513 FBA786513 FKW786513 FUS786513 GEO786513 GOK786513 GYG786513 HIC786513 HRY786513 IBU786513 ILQ786513 IVM786513 JFI786513 JPE786513 JZA786513 KIW786513 KSS786513 LCO786513 LMK786513 LWG786513 MGC786513 MPY786513 MZU786513 NJQ786513 NTM786513 ODI786513 ONE786513 OXA786513 PGW786513 PQS786513 QAO786513 QKK786513 QUG786513 REC786513 RNY786513 RXU786513 SHQ786513 SRM786513 TBI786513 TLE786513 TVA786513 UEW786513 UOS786513 UYO786513 VIK786513 VSG786513 WCC786513 WLY786513 WVU786513 M852049 JI852049 TE852049 ADA852049 AMW852049 AWS852049 BGO852049 BQK852049 CAG852049 CKC852049 CTY852049 DDU852049 DNQ852049 DXM852049 EHI852049 ERE852049 FBA852049 FKW852049 FUS852049 GEO852049 GOK852049 GYG852049 HIC852049 HRY852049 IBU852049 ILQ852049 IVM852049 JFI852049 JPE852049 JZA852049 KIW852049 KSS852049 LCO852049 LMK852049 LWG852049 MGC852049 MPY852049 MZU852049 NJQ852049 NTM852049 ODI852049 ONE852049 OXA852049 PGW852049 PQS852049 QAO852049 QKK852049 QUG852049 REC852049 RNY852049 RXU852049 SHQ852049 SRM852049 TBI852049 TLE852049 TVA852049 UEW852049 UOS852049 UYO852049 VIK852049 VSG852049 WCC852049 WLY852049 WVU852049 M917585 JI917585 TE917585 ADA917585 AMW917585 AWS917585 BGO917585 BQK917585 CAG917585 CKC917585 CTY917585 DDU917585 DNQ917585 DXM917585 EHI917585 ERE917585 FBA917585 FKW917585 FUS917585 GEO917585 GOK917585 GYG917585 HIC917585 HRY917585 IBU917585 ILQ917585 IVM917585 JFI917585 JPE917585 JZA917585 KIW917585 KSS917585 LCO917585 LMK917585 LWG917585 MGC917585 MPY917585 MZU917585 NJQ917585 NTM917585 ODI917585 ONE917585 OXA917585 PGW917585 PQS917585 QAO917585 QKK917585 QUG917585 REC917585 RNY917585 RXU917585 SHQ917585 SRM917585 TBI917585 TLE917585 TVA917585 UEW917585 UOS917585 UYO917585 VIK917585 VSG917585 WCC917585 WLY917585 WVU917585 M983121 JI983121 TE983121 ADA983121 AMW983121 AWS983121 BGO983121 BQK983121 CAG983121 CKC983121 CTY983121 DDU983121 DNQ983121 DXM983121 EHI983121 ERE983121 FBA983121 FKW983121 FUS983121 GEO983121 GOK983121 GYG983121 HIC983121 HRY983121 IBU983121 ILQ983121 IVM983121 JFI983121 JPE983121 JZA983121 KIW983121 KSS983121 LCO983121 LMK983121 LWG983121 MGC983121 MPY983121 MZU983121 NJQ983121 NTM983121 ODI983121 ONE983121 OXA983121 PGW983121 PQS983121 QAO983121 QKK983121 QUG983121 REC983121 RNY983121 RXU983121 SHQ983121 SRM983121 TBI983121 TLE983121 TVA983121 UEW983121 UOS983121 UYO983121 VIK983121 VSG983121 WCC983121 WLY983121 WVU983121 I56 JB90:JG90 SX90:TC90 ACT90:ACY90 AMP90:AMU90 AWL90:AWQ90 BGH90:BGM90 BQD90:BQI90 BZZ90:CAE90 CJV90:CKA90 CTR90:CTW90 DDN90:DDS90 DNJ90:DNO90 DXF90:DXK90 EHB90:EHG90 EQX90:ERC90 FAT90:FAY90 FKP90:FKU90 FUL90:FUQ90 GEH90:GEM90 GOD90:GOI90 GXZ90:GYE90 HHV90:HIA90 HRR90:HRW90 IBN90:IBS90 ILJ90:ILO90 IVF90:IVK90 JFB90:JFG90 JOX90:JPC90 JYT90:JYY90 KIP90:KIU90 KSL90:KSQ90 LCH90:LCM90 LMD90:LMI90 LVZ90:LWE90 MFV90:MGA90 MPR90:MPW90 MZN90:MZS90 NJJ90:NJO90 NTF90:NTK90 ODB90:ODG90 OMX90:ONC90 OWT90:OWY90 PGP90:PGU90 PQL90:PQQ90 QAH90:QAM90 QKD90:QKI90 QTZ90:QUE90 RDV90:REA90 RNR90:RNW90 RXN90:RXS90 SHJ90:SHO90 SRF90:SRK90 TBB90:TBG90 TKX90:TLC90 TUT90:TUY90 UEP90:UEU90 UOL90:UOQ90 UYH90:UYM90 VID90:VII90 VRZ90:VSE90 WBV90:WCA90 WLR90:WLW90 WVN90:WVS90 F65626:K65626 JB65626:JG65626 SX65626:TC65626 ACT65626:ACY65626 AMP65626:AMU65626 AWL65626:AWQ65626 BGH65626:BGM65626 BQD65626:BQI65626 BZZ65626:CAE65626 CJV65626:CKA65626 CTR65626:CTW65626 DDN65626:DDS65626 DNJ65626:DNO65626 DXF65626:DXK65626 EHB65626:EHG65626 EQX65626:ERC65626 FAT65626:FAY65626 FKP65626:FKU65626 FUL65626:FUQ65626 GEH65626:GEM65626 GOD65626:GOI65626 GXZ65626:GYE65626 HHV65626:HIA65626 HRR65626:HRW65626 IBN65626:IBS65626 ILJ65626:ILO65626 IVF65626:IVK65626 JFB65626:JFG65626 JOX65626:JPC65626 JYT65626:JYY65626 KIP65626:KIU65626 KSL65626:KSQ65626 LCH65626:LCM65626 LMD65626:LMI65626 LVZ65626:LWE65626 MFV65626:MGA65626 MPR65626:MPW65626 MZN65626:MZS65626 NJJ65626:NJO65626 NTF65626:NTK65626 ODB65626:ODG65626 OMX65626:ONC65626 OWT65626:OWY65626 PGP65626:PGU65626 PQL65626:PQQ65626 QAH65626:QAM65626 QKD65626:QKI65626 QTZ65626:QUE65626 RDV65626:REA65626 RNR65626:RNW65626 RXN65626:RXS65626 SHJ65626:SHO65626 SRF65626:SRK65626 TBB65626:TBG65626 TKX65626:TLC65626 TUT65626:TUY65626 UEP65626:UEU65626 UOL65626:UOQ65626 UYH65626:UYM65626 VID65626:VII65626 VRZ65626:VSE65626 WBV65626:WCA65626 WLR65626:WLW65626 WVN65626:WVS65626 F131162:K131162 JB131162:JG131162 SX131162:TC131162 ACT131162:ACY131162 AMP131162:AMU131162 AWL131162:AWQ131162 BGH131162:BGM131162 BQD131162:BQI131162 BZZ131162:CAE131162 CJV131162:CKA131162 CTR131162:CTW131162 DDN131162:DDS131162 DNJ131162:DNO131162 DXF131162:DXK131162 EHB131162:EHG131162 EQX131162:ERC131162 FAT131162:FAY131162 FKP131162:FKU131162 FUL131162:FUQ131162 GEH131162:GEM131162 GOD131162:GOI131162 GXZ131162:GYE131162 HHV131162:HIA131162 HRR131162:HRW131162 IBN131162:IBS131162 ILJ131162:ILO131162 IVF131162:IVK131162 JFB131162:JFG131162 JOX131162:JPC131162 JYT131162:JYY131162 KIP131162:KIU131162 KSL131162:KSQ131162 LCH131162:LCM131162 LMD131162:LMI131162 LVZ131162:LWE131162 MFV131162:MGA131162 MPR131162:MPW131162 MZN131162:MZS131162 NJJ131162:NJO131162 NTF131162:NTK131162 ODB131162:ODG131162 OMX131162:ONC131162 OWT131162:OWY131162 PGP131162:PGU131162 PQL131162:PQQ131162 QAH131162:QAM131162 QKD131162:QKI131162 QTZ131162:QUE131162 RDV131162:REA131162 RNR131162:RNW131162 RXN131162:RXS131162 SHJ131162:SHO131162 SRF131162:SRK131162 TBB131162:TBG131162 TKX131162:TLC131162 TUT131162:TUY131162 UEP131162:UEU131162 UOL131162:UOQ131162 UYH131162:UYM131162 VID131162:VII131162 VRZ131162:VSE131162 WBV131162:WCA131162 WLR131162:WLW131162 WVN131162:WVS131162 F196698:K196698 JB196698:JG196698 SX196698:TC196698 ACT196698:ACY196698 AMP196698:AMU196698 AWL196698:AWQ196698 BGH196698:BGM196698 BQD196698:BQI196698 BZZ196698:CAE196698 CJV196698:CKA196698 CTR196698:CTW196698 DDN196698:DDS196698 DNJ196698:DNO196698 DXF196698:DXK196698 EHB196698:EHG196698 EQX196698:ERC196698 FAT196698:FAY196698 FKP196698:FKU196698 FUL196698:FUQ196698 GEH196698:GEM196698 GOD196698:GOI196698 GXZ196698:GYE196698 HHV196698:HIA196698 HRR196698:HRW196698 IBN196698:IBS196698 ILJ196698:ILO196698 IVF196698:IVK196698 JFB196698:JFG196698 JOX196698:JPC196698 JYT196698:JYY196698 KIP196698:KIU196698 KSL196698:KSQ196698 LCH196698:LCM196698 LMD196698:LMI196698 LVZ196698:LWE196698 MFV196698:MGA196698 MPR196698:MPW196698 MZN196698:MZS196698 NJJ196698:NJO196698 NTF196698:NTK196698 ODB196698:ODG196698 OMX196698:ONC196698 OWT196698:OWY196698 PGP196698:PGU196698 PQL196698:PQQ196698 QAH196698:QAM196698 QKD196698:QKI196698 QTZ196698:QUE196698 RDV196698:REA196698 RNR196698:RNW196698 RXN196698:RXS196698 SHJ196698:SHO196698 SRF196698:SRK196698 TBB196698:TBG196698 TKX196698:TLC196698 TUT196698:TUY196698 UEP196698:UEU196698 UOL196698:UOQ196698 UYH196698:UYM196698 VID196698:VII196698 VRZ196698:VSE196698 WBV196698:WCA196698 WLR196698:WLW196698 WVN196698:WVS196698 F262234:K262234 JB262234:JG262234 SX262234:TC262234 ACT262234:ACY262234 AMP262234:AMU262234 AWL262234:AWQ262234 BGH262234:BGM262234 BQD262234:BQI262234 BZZ262234:CAE262234 CJV262234:CKA262234 CTR262234:CTW262234 DDN262234:DDS262234 DNJ262234:DNO262234 DXF262234:DXK262234 EHB262234:EHG262234 EQX262234:ERC262234 FAT262234:FAY262234 FKP262234:FKU262234 FUL262234:FUQ262234 GEH262234:GEM262234 GOD262234:GOI262234 GXZ262234:GYE262234 HHV262234:HIA262234 HRR262234:HRW262234 IBN262234:IBS262234 ILJ262234:ILO262234 IVF262234:IVK262234 JFB262234:JFG262234 JOX262234:JPC262234 JYT262234:JYY262234 KIP262234:KIU262234 KSL262234:KSQ262234 LCH262234:LCM262234 LMD262234:LMI262234 LVZ262234:LWE262234 MFV262234:MGA262234 MPR262234:MPW262234 MZN262234:MZS262234 NJJ262234:NJO262234 NTF262234:NTK262234 ODB262234:ODG262234 OMX262234:ONC262234 OWT262234:OWY262234 PGP262234:PGU262234 PQL262234:PQQ262234 QAH262234:QAM262234 QKD262234:QKI262234 QTZ262234:QUE262234 RDV262234:REA262234 RNR262234:RNW262234 RXN262234:RXS262234 SHJ262234:SHO262234 SRF262234:SRK262234 TBB262234:TBG262234 TKX262234:TLC262234 TUT262234:TUY262234 UEP262234:UEU262234 UOL262234:UOQ262234 UYH262234:UYM262234 VID262234:VII262234 VRZ262234:VSE262234 WBV262234:WCA262234 WLR262234:WLW262234 WVN262234:WVS262234 F327770:K327770 JB327770:JG327770 SX327770:TC327770 ACT327770:ACY327770 AMP327770:AMU327770 AWL327770:AWQ327770 BGH327770:BGM327770 BQD327770:BQI327770 BZZ327770:CAE327770 CJV327770:CKA327770 CTR327770:CTW327770 DDN327770:DDS327770 DNJ327770:DNO327770 DXF327770:DXK327770 EHB327770:EHG327770 EQX327770:ERC327770 FAT327770:FAY327770 FKP327770:FKU327770 FUL327770:FUQ327770 GEH327770:GEM327770 GOD327770:GOI327770 GXZ327770:GYE327770 HHV327770:HIA327770 HRR327770:HRW327770 IBN327770:IBS327770 ILJ327770:ILO327770 IVF327770:IVK327770 JFB327770:JFG327770 JOX327770:JPC327770 JYT327770:JYY327770 KIP327770:KIU327770 KSL327770:KSQ327770 LCH327770:LCM327770 LMD327770:LMI327770 LVZ327770:LWE327770 MFV327770:MGA327770 MPR327770:MPW327770 MZN327770:MZS327770 NJJ327770:NJO327770 NTF327770:NTK327770 ODB327770:ODG327770 OMX327770:ONC327770 OWT327770:OWY327770 PGP327770:PGU327770 PQL327770:PQQ327770 QAH327770:QAM327770 QKD327770:QKI327770 QTZ327770:QUE327770 RDV327770:REA327770 RNR327770:RNW327770 RXN327770:RXS327770 SHJ327770:SHO327770 SRF327770:SRK327770 TBB327770:TBG327770 TKX327770:TLC327770 TUT327770:TUY327770 UEP327770:UEU327770 UOL327770:UOQ327770 UYH327770:UYM327770 VID327770:VII327770 VRZ327770:VSE327770 WBV327770:WCA327770 WLR327770:WLW327770 WVN327770:WVS327770 F393306:K393306 JB393306:JG393306 SX393306:TC393306 ACT393306:ACY393306 AMP393306:AMU393306 AWL393306:AWQ393306 BGH393306:BGM393306 BQD393306:BQI393306 BZZ393306:CAE393306 CJV393306:CKA393306 CTR393306:CTW393306 DDN393306:DDS393306 DNJ393306:DNO393306 DXF393306:DXK393306 EHB393306:EHG393306 EQX393306:ERC393306 FAT393306:FAY393306 FKP393306:FKU393306 FUL393306:FUQ393306 GEH393306:GEM393306 GOD393306:GOI393306 GXZ393306:GYE393306 HHV393306:HIA393306 HRR393306:HRW393306 IBN393306:IBS393306 ILJ393306:ILO393306 IVF393306:IVK393306 JFB393306:JFG393306 JOX393306:JPC393306 JYT393306:JYY393306 KIP393306:KIU393306 KSL393306:KSQ393306 LCH393306:LCM393306 LMD393306:LMI393306 LVZ393306:LWE393306 MFV393306:MGA393306 MPR393306:MPW393306 MZN393306:MZS393306 NJJ393306:NJO393306 NTF393306:NTK393306 ODB393306:ODG393306 OMX393306:ONC393306 OWT393306:OWY393306 PGP393306:PGU393306 PQL393306:PQQ393306 QAH393306:QAM393306 QKD393306:QKI393306 QTZ393306:QUE393306 RDV393306:REA393306 RNR393306:RNW393306 RXN393306:RXS393306 SHJ393306:SHO393306 SRF393306:SRK393306 TBB393306:TBG393306 TKX393306:TLC393306 TUT393306:TUY393306 UEP393306:UEU393306 UOL393306:UOQ393306 UYH393306:UYM393306 VID393306:VII393306 VRZ393306:VSE393306 WBV393306:WCA393306 WLR393306:WLW393306 WVN393306:WVS393306 F458842:K458842 JB458842:JG458842 SX458842:TC458842 ACT458842:ACY458842 AMP458842:AMU458842 AWL458842:AWQ458842 BGH458842:BGM458842 BQD458842:BQI458842 BZZ458842:CAE458842 CJV458842:CKA458842 CTR458842:CTW458842 DDN458842:DDS458842 DNJ458842:DNO458842 DXF458842:DXK458842 EHB458842:EHG458842 EQX458842:ERC458842 FAT458842:FAY458842 FKP458842:FKU458842 FUL458842:FUQ458842 GEH458842:GEM458842 GOD458842:GOI458842 GXZ458842:GYE458842 HHV458842:HIA458842 HRR458842:HRW458842 IBN458842:IBS458842 ILJ458842:ILO458842 IVF458842:IVK458842 JFB458842:JFG458842 JOX458842:JPC458842 JYT458842:JYY458842 KIP458842:KIU458842 KSL458842:KSQ458842 LCH458842:LCM458842 LMD458842:LMI458842 LVZ458842:LWE458842 MFV458842:MGA458842 MPR458842:MPW458842 MZN458842:MZS458842 NJJ458842:NJO458842 NTF458842:NTK458842 ODB458842:ODG458842 OMX458842:ONC458842 OWT458842:OWY458842 PGP458842:PGU458842 PQL458842:PQQ458842 QAH458842:QAM458842 QKD458842:QKI458842 QTZ458842:QUE458842 RDV458842:REA458842 RNR458842:RNW458842 RXN458842:RXS458842 SHJ458842:SHO458842 SRF458842:SRK458842 TBB458842:TBG458842 TKX458842:TLC458842 TUT458842:TUY458842 UEP458842:UEU458842 UOL458842:UOQ458842 UYH458842:UYM458842 VID458842:VII458842 VRZ458842:VSE458842 WBV458842:WCA458842 WLR458842:WLW458842 WVN458842:WVS458842 F524378:K524378 JB524378:JG524378 SX524378:TC524378 ACT524378:ACY524378 AMP524378:AMU524378 AWL524378:AWQ524378 BGH524378:BGM524378 BQD524378:BQI524378 BZZ524378:CAE524378 CJV524378:CKA524378 CTR524378:CTW524378 DDN524378:DDS524378 DNJ524378:DNO524378 DXF524378:DXK524378 EHB524378:EHG524378 EQX524378:ERC524378 FAT524378:FAY524378 FKP524378:FKU524378 FUL524378:FUQ524378 GEH524378:GEM524378 GOD524378:GOI524378 GXZ524378:GYE524378 HHV524378:HIA524378 HRR524378:HRW524378 IBN524378:IBS524378 ILJ524378:ILO524378 IVF524378:IVK524378 JFB524378:JFG524378 JOX524378:JPC524378 JYT524378:JYY524378 KIP524378:KIU524378 KSL524378:KSQ524378 LCH524378:LCM524378 LMD524378:LMI524378 LVZ524378:LWE524378 MFV524378:MGA524378 MPR524378:MPW524378 MZN524378:MZS524378 NJJ524378:NJO524378 NTF524378:NTK524378 ODB524378:ODG524378 OMX524378:ONC524378 OWT524378:OWY524378 PGP524378:PGU524378 PQL524378:PQQ524378 QAH524378:QAM524378 QKD524378:QKI524378 QTZ524378:QUE524378 RDV524378:REA524378 RNR524378:RNW524378 RXN524378:RXS524378 SHJ524378:SHO524378 SRF524378:SRK524378 TBB524378:TBG524378 TKX524378:TLC524378 TUT524378:TUY524378 UEP524378:UEU524378 UOL524378:UOQ524378 UYH524378:UYM524378 VID524378:VII524378 VRZ524378:VSE524378 WBV524378:WCA524378 WLR524378:WLW524378 WVN524378:WVS524378 F589914:K589914 JB589914:JG589914 SX589914:TC589914 ACT589914:ACY589914 AMP589914:AMU589914 AWL589914:AWQ589914 BGH589914:BGM589914 BQD589914:BQI589914 BZZ589914:CAE589914 CJV589914:CKA589914 CTR589914:CTW589914 DDN589914:DDS589914 DNJ589914:DNO589914 DXF589914:DXK589914 EHB589914:EHG589914 EQX589914:ERC589914 FAT589914:FAY589914 FKP589914:FKU589914 FUL589914:FUQ589914 GEH589914:GEM589914 GOD589914:GOI589914 GXZ589914:GYE589914 HHV589914:HIA589914 HRR589914:HRW589914 IBN589914:IBS589914 ILJ589914:ILO589914 IVF589914:IVK589914 JFB589914:JFG589914 JOX589914:JPC589914 JYT589914:JYY589914 KIP589914:KIU589914 KSL589914:KSQ589914 LCH589914:LCM589914 LMD589914:LMI589914 LVZ589914:LWE589914 MFV589914:MGA589914 MPR589914:MPW589914 MZN589914:MZS589914 NJJ589914:NJO589914 NTF589914:NTK589914 ODB589914:ODG589914 OMX589914:ONC589914 OWT589914:OWY589914 PGP589914:PGU589914 PQL589914:PQQ589914 QAH589914:QAM589914 QKD589914:QKI589914 QTZ589914:QUE589914 RDV589914:REA589914 RNR589914:RNW589914 RXN589914:RXS589914 SHJ589914:SHO589914 SRF589914:SRK589914 TBB589914:TBG589914 TKX589914:TLC589914 TUT589914:TUY589914 UEP589914:UEU589914 UOL589914:UOQ589914 UYH589914:UYM589914 VID589914:VII589914 VRZ589914:VSE589914 WBV589914:WCA589914 WLR589914:WLW589914 WVN589914:WVS589914 F655450:K655450 JB655450:JG655450 SX655450:TC655450 ACT655450:ACY655450 AMP655450:AMU655450 AWL655450:AWQ655450 BGH655450:BGM655450 BQD655450:BQI655450 BZZ655450:CAE655450 CJV655450:CKA655450 CTR655450:CTW655450 DDN655450:DDS655450 DNJ655450:DNO655450 DXF655450:DXK655450 EHB655450:EHG655450 EQX655450:ERC655450 FAT655450:FAY655450 FKP655450:FKU655450 FUL655450:FUQ655450 GEH655450:GEM655450 GOD655450:GOI655450 GXZ655450:GYE655450 HHV655450:HIA655450 HRR655450:HRW655450 IBN655450:IBS655450 ILJ655450:ILO655450 IVF655450:IVK655450 JFB655450:JFG655450 JOX655450:JPC655450 JYT655450:JYY655450 KIP655450:KIU655450 KSL655450:KSQ655450 LCH655450:LCM655450 LMD655450:LMI655450 LVZ655450:LWE655450 MFV655450:MGA655450 MPR655450:MPW655450 MZN655450:MZS655450 NJJ655450:NJO655450 NTF655450:NTK655450 ODB655450:ODG655450 OMX655450:ONC655450 OWT655450:OWY655450 PGP655450:PGU655450 PQL655450:PQQ655450 QAH655450:QAM655450 QKD655450:QKI655450 QTZ655450:QUE655450 RDV655450:REA655450 RNR655450:RNW655450 RXN655450:RXS655450 SHJ655450:SHO655450 SRF655450:SRK655450 TBB655450:TBG655450 TKX655450:TLC655450 TUT655450:TUY655450 UEP655450:UEU655450 UOL655450:UOQ655450 UYH655450:UYM655450 VID655450:VII655450 VRZ655450:VSE655450 WBV655450:WCA655450 WLR655450:WLW655450 WVN655450:WVS655450 F720986:K720986 JB720986:JG720986 SX720986:TC720986 ACT720986:ACY720986 AMP720986:AMU720986 AWL720986:AWQ720986 BGH720986:BGM720986 BQD720986:BQI720986 BZZ720986:CAE720986 CJV720986:CKA720986 CTR720986:CTW720986 DDN720986:DDS720986 DNJ720986:DNO720986 DXF720986:DXK720986 EHB720986:EHG720986 EQX720986:ERC720986 FAT720986:FAY720986 FKP720986:FKU720986 FUL720986:FUQ720986 GEH720986:GEM720986 GOD720986:GOI720986 GXZ720986:GYE720986 HHV720986:HIA720986 HRR720986:HRW720986 IBN720986:IBS720986 ILJ720986:ILO720986 IVF720986:IVK720986 JFB720986:JFG720986 JOX720986:JPC720986 JYT720986:JYY720986 KIP720986:KIU720986 KSL720986:KSQ720986 LCH720986:LCM720986 LMD720986:LMI720986 LVZ720986:LWE720986 MFV720986:MGA720986 MPR720986:MPW720986 MZN720986:MZS720986 NJJ720986:NJO720986 NTF720986:NTK720986 ODB720986:ODG720986 OMX720986:ONC720986 OWT720986:OWY720986 PGP720986:PGU720986 PQL720986:PQQ720986 QAH720986:QAM720986 QKD720986:QKI720986 QTZ720986:QUE720986 RDV720986:REA720986 RNR720986:RNW720986 RXN720986:RXS720986 SHJ720986:SHO720986 SRF720986:SRK720986 TBB720986:TBG720986 TKX720986:TLC720986 TUT720986:TUY720986 UEP720986:UEU720986 UOL720986:UOQ720986 UYH720986:UYM720986 VID720986:VII720986 VRZ720986:VSE720986 WBV720986:WCA720986 WLR720986:WLW720986 WVN720986:WVS720986 F786522:K786522 JB786522:JG786522 SX786522:TC786522 ACT786522:ACY786522 AMP786522:AMU786522 AWL786522:AWQ786522 BGH786522:BGM786522 BQD786522:BQI786522 BZZ786522:CAE786522 CJV786522:CKA786522 CTR786522:CTW786522 DDN786522:DDS786522 DNJ786522:DNO786522 DXF786522:DXK786522 EHB786522:EHG786522 EQX786522:ERC786522 FAT786522:FAY786522 FKP786522:FKU786522 FUL786522:FUQ786522 GEH786522:GEM786522 GOD786522:GOI786522 GXZ786522:GYE786522 HHV786522:HIA786522 HRR786522:HRW786522 IBN786522:IBS786522 ILJ786522:ILO786522 IVF786522:IVK786522 JFB786522:JFG786522 JOX786522:JPC786522 JYT786522:JYY786522 KIP786522:KIU786522 KSL786522:KSQ786522 LCH786522:LCM786522 LMD786522:LMI786522 LVZ786522:LWE786522 MFV786522:MGA786522 MPR786522:MPW786522 MZN786522:MZS786522 NJJ786522:NJO786522 NTF786522:NTK786522 ODB786522:ODG786522 OMX786522:ONC786522 OWT786522:OWY786522 PGP786522:PGU786522 PQL786522:PQQ786522 QAH786522:QAM786522 QKD786522:QKI786522 QTZ786522:QUE786522 RDV786522:REA786522 RNR786522:RNW786522 RXN786522:RXS786522 SHJ786522:SHO786522 SRF786522:SRK786522 TBB786522:TBG786522 TKX786522:TLC786522 TUT786522:TUY786522 UEP786522:UEU786522 UOL786522:UOQ786522 UYH786522:UYM786522 VID786522:VII786522 VRZ786522:VSE786522 WBV786522:WCA786522 WLR786522:WLW786522 WVN786522:WVS786522 F852058:K852058 JB852058:JG852058 SX852058:TC852058 ACT852058:ACY852058 AMP852058:AMU852058 AWL852058:AWQ852058 BGH852058:BGM852058 BQD852058:BQI852058 BZZ852058:CAE852058 CJV852058:CKA852058 CTR852058:CTW852058 DDN852058:DDS852058 DNJ852058:DNO852058 DXF852058:DXK852058 EHB852058:EHG852058 EQX852058:ERC852058 FAT852058:FAY852058 FKP852058:FKU852058 FUL852058:FUQ852058 GEH852058:GEM852058 GOD852058:GOI852058 GXZ852058:GYE852058 HHV852058:HIA852058 HRR852058:HRW852058 IBN852058:IBS852058 ILJ852058:ILO852058 IVF852058:IVK852058 JFB852058:JFG852058 JOX852058:JPC852058 JYT852058:JYY852058 KIP852058:KIU852058 KSL852058:KSQ852058 LCH852058:LCM852058 LMD852058:LMI852058 LVZ852058:LWE852058 MFV852058:MGA852058 MPR852058:MPW852058 MZN852058:MZS852058 NJJ852058:NJO852058 NTF852058:NTK852058 ODB852058:ODG852058 OMX852058:ONC852058 OWT852058:OWY852058 PGP852058:PGU852058 PQL852058:PQQ852058 QAH852058:QAM852058 QKD852058:QKI852058 QTZ852058:QUE852058 RDV852058:REA852058 RNR852058:RNW852058 RXN852058:RXS852058 SHJ852058:SHO852058 SRF852058:SRK852058 TBB852058:TBG852058 TKX852058:TLC852058 TUT852058:TUY852058 UEP852058:UEU852058 UOL852058:UOQ852058 UYH852058:UYM852058 VID852058:VII852058 VRZ852058:VSE852058 WBV852058:WCA852058 WLR852058:WLW852058 WVN852058:WVS852058 F917594:K917594 JB917594:JG917594 SX917594:TC917594 ACT917594:ACY917594 AMP917594:AMU917594 AWL917594:AWQ917594 BGH917594:BGM917594 BQD917594:BQI917594 BZZ917594:CAE917594 CJV917594:CKA917594 CTR917594:CTW917594 DDN917594:DDS917594 DNJ917594:DNO917594 DXF917594:DXK917594 EHB917594:EHG917594 EQX917594:ERC917594 FAT917594:FAY917594 FKP917594:FKU917594 FUL917594:FUQ917594 GEH917594:GEM917594 GOD917594:GOI917594 GXZ917594:GYE917594 HHV917594:HIA917594 HRR917594:HRW917594 IBN917594:IBS917594 ILJ917594:ILO917594 IVF917594:IVK917594 JFB917594:JFG917594 JOX917594:JPC917594 JYT917594:JYY917594 KIP917594:KIU917594 KSL917594:KSQ917594 LCH917594:LCM917594 LMD917594:LMI917594 LVZ917594:LWE917594 MFV917594:MGA917594 MPR917594:MPW917594 MZN917594:MZS917594 NJJ917594:NJO917594 NTF917594:NTK917594 ODB917594:ODG917594 OMX917594:ONC917594 OWT917594:OWY917594 PGP917594:PGU917594 PQL917594:PQQ917594 QAH917594:QAM917594 QKD917594:QKI917594 QTZ917594:QUE917594 RDV917594:REA917594 RNR917594:RNW917594 RXN917594:RXS917594 SHJ917594:SHO917594 SRF917594:SRK917594 TBB917594:TBG917594 TKX917594:TLC917594 TUT917594:TUY917594 UEP917594:UEU917594 UOL917594:UOQ917594 UYH917594:UYM917594 VID917594:VII917594 VRZ917594:VSE917594 WBV917594:WCA917594 WLR917594:WLW917594 WVN917594:WVS917594 F983130:K983130 JB983130:JG983130 SX983130:TC983130 ACT983130:ACY983130 AMP983130:AMU983130 AWL983130:AWQ983130 BGH983130:BGM983130 BQD983130:BQI983130 BZZ983130:CAE983130 CJV983130:CKA983130 CTR983130:CTW983130 DDN983130:DDS983130 DNJ983130:DNO983130 DXF983130:DXK983130 EHB983130:EHG983130 EQX983130:ERC983130 FAT983130:FAY983130 FKP983130:FKU983130 FUL983130:FUQ983130 GEH983130:GEM983130 GOD983130:GOI983130 GXZ983130:GYE983130 HHV983130:HIA983130 HRR983130:HRW983130 IBN983130:IBS983130 ILJ983130:ILO983130 IVF983130:IVK983130 JFB983130:JFG983130 JOX983130:JPC983130 JYT983130:JYY983130 KIP983130:KIU983130 KSL983130:KSQ983130 LCH983130:LCM983130 LMD983130:LMI983130 LVZ983130:LWE983130 MFV983130:MGA983130 MPR983130:MPW983130 MZN983130:MZS983130 NJJ983130:NJO983130 NTF983130:NTK983130 ODB983130:ODG983130 OMX983130:ONC983130 OWT983130:OWY983130 PGP983130:PGU983130 PQL983130:PQQ983130 QAH983130:QAM983130 QKD983130:QKI983130 QTZ983130:QUE983130 RDV983130:REA983130 RNR983130:RNW983130 RXN983130:RXS983130 SHJ983130:SHO983130 SRF983130:SRK983130 TBB983130:TBG983130 TKX983130:TLC983130 TUT983130:TUY983130 UEP983130:UEU983130 UOL983130:UOQ983130 UYH983130:UYM983130 VID983130:VII983130 VRZ983130:VSE983130 WBV983130:WCA983130 WLR983130:WLW983130 WVN983130:WVS983130 M90 JI90 TE90 ADA90 AMW90 AWS90 BGO90 BQK90 CAG90 CKC90 CTY90 DDU90 DNQ90 DXM90 EHI90 ERE90 FBA90 FKW90 FUS90 GEO90 GOK90 GYG90 HIC90 HRY90 IBU90 ILQ90 IVM90 JFI90 JPE90 JZA90 KIW90 KSS90 LCO90 LMK90 LWG90 MGC90 MPY90 MZU90 NJQ90 NTM90 ODI90 ONE90 OXA90 PGW90 PQS90 QAO90 QKK90 QUG90 REC90 RNY90 RXU90 SHQ90 SRM90 TBI90 TLE90 TVA90 UEW90 UOS90 UYO90 VIK90 VSG90 WCC90 WLY90 WVU90 M65626 JI65626 TE65626 ADA65626 AMW65626 AWS65626 BGO65626 BQK65626 CAG65626 CKC65626 CTY65626 DDU65626 DNQ65626 DXM65626 EHI65626 ERE65626 FBA65626 FKW65626 FUS65626 GEO65626 GOK65626 GYG65626 HIC65626 HRY65626 IBU65626 ILQ65626 IVM65626 JFI65626 JPE65626 JZA65626 KIW65626 KSS65626 LCO65626 LMK65626 LWG65626 MGC65626 MPY65626 MZU65626 NJQ65626 NTM65626 ODI65626 ONE65626 OXA65626 PGW65626 PQS65626 QAO65626 QKK65626 QUG65626 REC65626 RNY65626 RXU65626 SHQ65626 SRM65626 TBI65626 TLE65626 TVA65626 UEW65626 UOS65626 UYO65626 VIK65626 VSG65626 WCC65626 WLY65626 WVU65626 M131162 JI131162 TE131162 ADA131162 AMW131162 AWS131162 BGO131162 BQK131162 CAG131162 CKC131162 CTY131162 DDU131162 DNQ131162 DXM131162 EHI131162 ERE131162 FBA131162 FKW131162 FUS131162 GEO131162 GOK131162 GYG131162 HIC131162 HRY131162 IBU131162 ILQ131162 IVM131162 JFI131162 JPE131162 JZA131162 KIW131162 KSS131162 LCO131162 LMK131162 LWG131162 MGC131162 MPY131162 MZU131162 NJQ131162 NTM131162 ODI131162 ONE131162 OXA131162 PGW131162 PQS131162 QAO131162 QKK131162 QUG131162 REC131162 RNY131162 RXU131162 SHQ131162 SRM131162 TBI131162 TLE131162 TVA131162 UEW131162 UOS131162 UYO131162 VIK131162 VSG131162 WCC131162 WLY131162 WVU131162 M196698 JI196698 TE196698 ADA196698 AMW196698 AWS196698 BGO196698 BQK196698 CAG196698 CKC196698 CTY196698 DDU196698 DNQ196698 DXM196698 EHI196698 ERE196698 FBA196698 FKW196698 FUS196698 GEO196698 GOK196698 GYG196698 HIC196698 HRY196698 IBU196698 ILQ196698 IVM196698 JFI196698 JPE196698 JZA196698 KIW196698 KSS196698 LCO196698 LMK196698 LWG196698 MGC196698 MPY196698 MZU196698 NJQ196698 NTM196698 ODI196698 ONE196698 OXA196698 PGW196698 PQS196698 QAO196698 QKK196698 QUG196698 REC196698 RNY196698 RXU196698 SHQ196698 SRM196698 TBI196698 TLE196698 TVA196698 UEW196698 UOS196698 UYO196698 VIK196698 VSG196698 WCC196698 WLY196698 WVU196698 M262234 JI262234 TE262234 ADA262234 AMW262234 AWS262234 BGO262234 BQK262234 CAG262234 CKC262234 CTY262234 DDU262234 DNQ262234 DXM262234 EHI262234 ERE262234 FBA262234 FKW262234 FUS262234 GEO262234 GOK262234 GYG262234 HIC262234 HRY262234 IBU262234 ILQ262234 IVM262234 JFI262234 JPE262234 JZA262234 KIW262234 KSS262234 LCO262234 LMK262234 LWG262234 MGC262234 MPY262234 MZU262234 NJQ262234 NTM262234 ODI262234 ONE262234 OXA262234 PGW262234 PQS262234 QAO262234 QKK262234 QUG262234 REC262234 RNY262234 RXU262234 SHQ262234 SRM262234 TBI262234 TLE262234 TVA262234 UEW262234 UOS262234 UYO262234 VIK262234 VSG262234 WCC262234 WLY262234 WVU262234 M327770 JI327770 TE327770 ADA327770 AMW327770 AWS327770 BGO327770 BQK327770 CAG327770 CKC327770 CTY327770 DDU327770 DNQ327770 DXM327770 EHI327770 ERE327770 FBA327770 FKW327770 FUS327770 GEO327770 GOK327770 GYG327770 HIC327770 HRY327770 IBU327770 ILQ327770 IVM327770 JFI327770 JPE327770 JZA327770 KIW327770 KSS327770 LCO327770 LMK327770 LWG327770 MGC327770 MPY327770 MZU327770 NJQ327770 NTM327770 ODI327770 ONE327770 OXA327770 PGW327770 PQS327770 QAO327770 QKK327770 QUG327770 REC327770 RNY327770 RXU327770 SHQ327770 SRM327770 TBI327770 TLE327770 TVA327770 UEW327770 UOS327770 UYO327770 VIK327770 VSG327770 WCC327770 WLY327770 WVU327770 M393306 JI393306 TE393306 ADA393306 AMW393306 AWS393306 BGO393306 BQK393306 CAG393306 CKC393306 CTY393306 DDU393306 DNQ393306 DXM393306 EHI393306 ERE393306 FBA393306 FKW393306 FUS393306 GEO393306 GOK393306 GYG393306 HIC393306 HRY393306 IBU393306 ILQ393306 IVM393306 JFI393306 JPE393306 JZA393306 KIW393306 KSS393306 LCO393306 LMK393306 LWG393306 MGC393306 MPY393306 MZU393306 NJQ393306 NTM393306 ODI393306 ONE393306 OXA393306 PGW393306 PQS393306 QAO393306 QKK393306 QUG393306 REC393306 RNY393306 RXU393306 SHQ393306 SRM393306 TBI393306 TLE393306 TVA393306 UEW393306 UOS393306 UYO393306 VIK393306 VSG393306 WCC393306 WLY393306 WVU393306 M458842 JI458842 TE458842 ADA458842 AMW458842 AWS458842 BGO458842 BQK458842 CAG458842 CKC458842 CTY458842 DDU458842 DNQ458842 DXM458842 EHI458842 ERE458842 FBA458842 FKW458842 FUS458842 GEO458842 GOK458842 GYG458842 HIC458842 HRY458842 IBU458842 ILQ458842 IVM458842 JFI458842 JPE458842 JZA458842 KIW458842 KSS458842 LCO458842 LMK458842 LWG458842 MGC458842 MPY458842 MZU458842 NJQ458842 NTM458842 ODI458842 ONE458842 OXA458842 PGW458842 PQS458842 QAO458842 QKK458842 QUG458842 REC458842 RNY458842 RXU458842 SHQ458842 SRM458842 TBI458842 TLE458842 TVA458842 UEW458842 UOS458842 UYO458842 VIK458842 VSG458842 WCC458842 WLY458842 WVU458842 M524378 JI524378 TE524378 ADA524378 AMW524378 AWS524378 BGO524378 BQK524378 CAG524378 CKC524378 CTY524378 DDU524378 DNQ524378 DXM524378 EHI524378 ERE524378 FBA524378 FKW524378 FUS524378 GEO524378 GOK524378 GYG524378 HIC524378 HRY524378 IBU524378 ILQ524378 IVM524378 JFI524378 JPE524378 JZA524378 KIW524378 KSS524378 LCO524378 LMK524378 LWG524378 MGC524378 MPY524378 MZU524378 NJQ524378 NTM524378 ODI524378 ONE524378 OXA524378 PGW524378 PQS524378 QAO524378 QKK524378 QUG524378 REC524378 RNY524378 RXU524378 SHQ524378 SRM524378 TBI524378 TLE524378 TVA524378 UEW524378 UOS524378 UYO524378 VIK524378 VSG524378 WCC524378 WLY524378 WVU524378 M589914 JI589914 TE589914 ADA589914 AMW589914 AWS589914 BGO589914 BQK589914 CAG589914 CKC589914 CTY589914 DDU589914 DNQ589914 DXM589914 EHI589914 ERE589914 FBA589914 FKW589914 FUS589914 GEO589914 GOK589914 GYG589914 HIC589914 HRY589914 IBU589914 ILQ589914 IVM589914 JFI589914 JPE589914 JZA589914 KIW589914 KSS589914 LCO589914 LMK589914 LWG589914 MGC589914 MPY589914 MZU589914 NJQ589914 NTM589914 ODI589914 ONE589914 OXA589914 PGW589914 PQS589914 QAO589914 QKK589914 QUG589914 REC589914 RNY589914 RXU589914 SHQ589914 SRM589914 TBI589914 TLE589914 TVA589914 UEW589914 UOS589914 UYO589914 VIK589914 VSG589914 WCC589914 WLY589914 WVU589914 M655450 JI655450 TE655450 ADA655450 AMW655450 AWS655450 BGO655450 BQK655450 CAG655450 CKC655450 CTY655450 DDU655450 DNQ655450 DXM655450 EHI655450 ERE655450 FBA655450 FKW655450 FUS655450 GEO655450 GOK655450 GYG655450 HIC655450 HRY655450 IBU655450 ILQ655450 IVM655450 JFI655450 JPE655450 JZA655450 KIW655450 KSS655450 LCO655450 LMK655450 LWG655450 MGC655450 MPY655450 MZU655450 NJQ655450 NTM655450 ODI655450 ONE655450 OXA655450 PGW655450 PQS655450 QAO655450 QKK655450 QUG655450 REC655450 RNY655450 RXU655450 SHQ655450 SRM655450 TBI655450 TLE655450 TVA655450 UEW655450 UOS655450 UYO655450 VIK655450 VSG655450 WCC655450 WLY655450 WVU655450 M720986 JI720986 TE720986 ADA720986 AMW720986 AWS720986 BGO720986 BQK720986 CAG720986 CKC720986 CTY720986 DDU720986 DNQ720986 DXM720986 EHI720986 ERE720986 FBA720986 FKW720986 FUS720986 GEO720986 GOK720986 GYG720986 HIC720986 HRY720986 IBU720986 ILQ720986 IVM720986 JFI720986 JPE720986 JZA720986 KIW720986 KSS720986 LCO720986 LMK720986 LWG720986 MGC720986 MPY720986 MZU720986 NJQ720986 NTM720986 ODI720986 ONE720986 OXA720986 PGW720986 PQS720986 QAO720986 QKK720986 QUG720986 REC720986 RNY720986 RXU720986 SHQ720986 SRM720986 TBI720986 TLE720986 TVA720986 UEW720986 UOS720986 UYO720986 VIK720986 VSG720986 WCC720986 WLY720986 WVU720986 M786522 JI786522 TE786522 ADA786522 AMW786522 AWS786522 BGO786522 BQK786522 CAG786522 CKC786522 CTY786522 DDU786522 DNQ786522 DXM786522 EHI786522 ERE786522 FBA786522 FKW786522 FUS786522 GEO786522 GOK786522 GYG786522 HIC786522 HRY786522 IBU786522 ILQ786522 IVM786522 JFI786522 JPE786522 JZA786522 KIW786522 KSS786522 LCO786522 LMK786522 LWG786522 MGC786522 MPY786522 MZU786522 NJQ786522 NTM786522 ODI786522 ONE786522 OXA786522 PGW786522 PQS786522 QAO786522 QKK786522 QUG786522 REC786522 RNY786522 RXU786522 SHQ786522 SRM786522 TBI786522 TLE786522 TVA786522 UEW786522 UOS786522 UYO786522 VIK786522 VSG786522 WCC786522 WLY786522 WVU786522 M852058 JI852058 TE852058 ADA852058 AMW852058 AWS852058 BGO852058 BQK852058 CAG852058 CKC852058 CTY852058 DDU852058 DNQ852058 DXM852058 EHI852058 ERE852058 FBA852058 FKW852058 FUS852058 GEO852058 GOK852058 GYG852058 HIC852058 HRY852058 IBU852058 ILQ852058 IVM852058 JFI852058 JPE852058 JZA852058 KIW852058 KSS852058 LCO852058 LMK852058 LWG852058 MGC852058 MPY852058 MZU852058 NJQ852058 NTM852058 ODI852058 ONE852058 OXA852058 PGW852058 PQS852058 QAO852058 QKK852058 QUG852058 REC852058 RNY852058 RXU852058 SHQ852058 SRM852058 TBI852058 TLE852058 TVA852058 UEW852058 UOS852058 UYO852058 VIK852058 VSG852058 WCC852058 WLY852058 WVU852058 M917594 JI917594 TE917594 ADA917594 AMW917594 AWS917594 BGO917594 BQK917594 CAG917594 CKC917594 CTY917594 DDU917594 DNQ917594 DXM917594 EHI917594 ERE917594 FBA917594 FKW917594 FUS917594 GEO917594 GOK917594 GYG917594 HIC917594 HRY917594 IBU917594 ILQ917594 IVM917594 JFI917594 JPE917594 JZA917594 KIW917594 KSS917594 LCO917594 LMK917594 LWG917594 MGC917594 MPY917594 MZU917594 NJQ917594 NTM917594 ODI917594 ONE917594 OXA917594 PGW917594 PQS917594 QAO917594 QKK917594 QUG917594 REC917594 RNY917594 RXU917594 SHQ917594 SRM917594 TBI917594 TLE917594 TVA917594 UEW917594 UOS917594 UYO917594 VIK917594 VSG917594 WCC917594 WLY917594 WVU917594 M983130 JI983130 TE983130 ADA983130 AMW983130 AWS983130 BGO983130 BQK983130 CAG983130 CKC983130 CTY983130 DDU983130 DNQ983130 DXM983130 EHI983130 ERE983130 FBA983130 FKW983130 FUS983130 GEO983130 GOK983130 GYG983130 HIC983130 HRY983130 IBU983130 ILQ983130 IVM983130 JFI983130 JPE983130 JZA983130 KIW983130 KSS983130 LCO983130 LMK983130 LWG983130 MGC983130 MPY983130 MZU983130 NJQ983130 NTM983130 ODI983130 ONE983130 OXA983130 PGW983130 PQS983130 QAO983130 QKK983130 QUG983130 REC983130 RNY983130 RXU983130 SHQ983130 SRM983130 TBI983130 TLE983130 TVA983130 UEW983130 UOS983130 UYO983130 VIK983130 VSG983130 WCC983130 WLY983130 WVU983130 E8:E12 JA110:JA135 SW110:SW135 ACS110:ACS135 AMO110:AMO135 AWK110:AWK135 BGG110:BGG135 BQC110:BQC135 BZY110:BZY135 CJU110:CJU135 CTQ110:CTQ135 DDM110:DDM135 DNI110:DNI135 DXE110:DXE135 EHA110:EHA135 EQW110:EQW135 FAS110:FAS135 FKO110:FKO135 FUK110:FUK135 GEG110:GEG135 GOC110:GOC135 GXY110:GXY135 HHU110:HHU135 HRQ110:HRQ135 IBM110:IBM135 ILI110:ILI135 IVE110:IVE135 JFA110:JFA135 JOW110:JOW135 JYS110:JYS135 KIO110:KIO135 KSK110:KSK135 LCG110:LCG135 LMC110:LMC135 LVY110:LVY135 MFU110:MFU135 MPQ110:MPQ135 MZM110:MZM135 NJI110:NJI135 NTE110:NTE135 ODA110:ODA135 OMW110:OMW135 OWS110:OWS135 PGO110:PGO135 PQK110:PQK135 QAG110:QAG135 QKC110:QKC135 QTY110:QTY135 RDU110:RDU135 RNQ110:RNQ135 RXM110:RXM135 SHI110:SHI135 SRE110:SRE135 TBA110:TBA135 TKW110:TKW135 TUS110:TUS135 UEO110:UEO135 UOK110:UOK135 UYG110:UYG135 VIC110:VIC135 VRY110:VRY135 WBU110:WBU135 WLQ110:WLQ135 WVM110:WVM135 E65646:E65671 JA65646:JA65671 SW65646:SW65671 ACS65646:ACS65671 AMO65646:AMO65671 AWK65646:AWK65671 BGG65646:BGG65671 BQC65646:BQC65671 BZY65646:BZY65671 CJU65646:CJU65671 CTQ65646:CTQ65671 DDM65646:DDM65671 DNI65646:DNI65671 DXE65646:DXE65671 EHA65646:EHA65671 EQW65646:EQW65671 FAS65646:FAS65671 FKO65646:FKO65671 FUK65646:FUK65671 GEG65646:GEG65671 GOC65646:GOC65671 GXY65646:GXY65671 HHU65646:HHU65671 HRQ65646:HRQ65671 IBM65646:IBM65671 ILI65646:ILI65671 IVE65646:IVE65671 JFA65646:JFA65671 JOW65646:JOW65671 JYS65646:JYS65671 KIO65646:KIO65671 KSK65646:KSK65671 LCG65646:LCG65671 LMC65646:LMC65671 LVY65646:LVY65671 MFU65646:MFU65671 MPQ65646:MPQ65671 MZM65646:MZM65671 NJI65646:NJI65671 NTE65646:NTE65671 ODA65646:ODA65671 OMW65646:OMW65671 OWS65646:OWS65671 PGO65646:PGO65671 PQK65646:PQK65671 QAG65646:QAG65671 QKC65646:QKC65671 QTY65646:QTY65671 RDU65646:RDU65671 RNQ65646:RNQ65671 RXM65646:RXM65671 SHI65646:SHI65671 SRE65646:SRE65671 TBA65646:TBA65671 TKW65646:TKW65671 TUS65646:TUS65671 UEO65646:UEO65671 UOK65646:UOK65671 UYG65646:UYG65671 VIC65646:VIC65671 VRY65646:VRY65671 WBU65646:WBU65671 WLQ65646:WLQ65671 WVM65646:WVM65671 E131182:E131207 JA131182:JA131207 SW131182:SW131207 ACS131182:ACS131207 AMO131182:AMO131207 AWK131182:AWK131207 BGG131182:BGG131207 BQC131182:BQC131207 BZY131182:BZY131207 CJU131182:CJU131207 CTQ131182:CTQ131207 DDM131182:DDM131207 DNI131182:DNI131207 DXE131182:DXE131207 EHA131182:EHA131207 EQW131182:EQW131207 FAS131182:FAS131207 FKO131182:FKO131207 FUK131182:FUK131207 GEG131182:GEG131207 GOC131182:GOC131207 GXY131182:GXY131207 HHU131182:HHU131207 HRQ131182:HRQ131207 IBM131182:IBM131207 ILI131182:ILI131207 IVE131182:IVE131207 JFA131182:JFA131207 JOW131182:JOW131207 JYS131182:JYS131207 KIO131182:KIO131207 KSK131182:KSK131207 LCG131182:LCG131207 LMC131182:LMC131207 LVY131182:LVY131207 MFU131182:MFU131207 MPQ131182:MPQ131207 MZM131182:MZM131207 NJI131182:NJI131207 NTE131182:NTE131207 ODA131182:ODA131207 OMW131182:OMW131207 OWS131182:OWS131207 PGO131182:PGO131207 PQK131182:PQK131207 QAG131182:QAG131207 QKC131182:QKC131207 QTY131182:QTY131207 RDU131182:RDU131207 RNQ131182:RNQ131207 RXM131182:RXM131207 SHI131182:SHI131207 SRE131182:SRE131207 TBA131182:TBA131207 TKW131182:TKW131207 TUS131182:TUS131207 UEO131182:UEO131207 UOK131182:UOK131207 UYG131182:UYG131207 VIC131182:VIC131207 VRY131182:VRY131207 WBU131182:WBU131207 WLQ131182:WLQ131207 WVM131182:WVM131207 E196718:E196743 JA196718:JA196743 SW196718:SW196743 ACS196718:ACS196743 AMO196718:AMO196743 AWK196718:AWK196743 BGG196718:BGG196743 BQC196718:BQC196743 BZY196718:BZY196743 CJU196718:CJU196743 CTQ196718:CTQ196743 DDM196718:DDM196743 DNI196718:DNI196743 DXE196718:DXE196743 EHA196718:EHA196743 EQW196718:EQW196743 FAS196718:FAS196743 FKO196718:FKO196743 FUK196718:FUK196743 GEG196718:GEG196743 GOC196718:GOC196743 GXY196718:GXY196743 HHU196718:HHU196743 HRQ196718:HRQ196743 IBM196718:IBM196743 ILI196718:ILI196743 IVE196718:IVE196743 JFA196718:JFA196743 JOW196718:JOW196743 JYS196718:JYS196743 KIO196718:KIO196743 KSK196718:KSK196743 LCG196718:LCG196743 LMC196718:LMC196743 LVY196718:LVY196743 MFU196718:MFU196743 MPQ196718:MPQ196743 MZM196718:MZM196743 NJI196718:NJI196743 NTE196718:NTE196743 ODA196718:ODA196743 OMW196718:OMW196743 OWS196718:OWS196743 PGO196718:PGO196743 PQK196718:PQK196743 QAG196718:QAG196743 QKC196718:QKC196743 QTY196718:QTY196743 RDU196718:RDU196743 RNQ196718:RNQ196743 RXM196718:RXM196743 SHI196718:SHI196743 SRE196718:SRE196743 TBA196718:TBA196743 TKW196718:TKW196743 TUS196718:TUS196743 UEO196718:UEO196743 UOK196718:UOK196743 UYG196718:UYG196743 VIC196718:VIC196743 VRY196718:VRY196743 WBU196718:WBU196743 WLQ196718:WLQ196743 WVM196718:WVM196743 E262254:E262279 JA262254:JA262279 SW262254:SW262279 ACS262254:ACS262279 AMO262254:AMO262279 AWK262254:AWK262279 BGG262254:BGG262279 BQC262254:BQC262279 BZY262254:BZY262279 CJU262254:CJU262279 CTQ262254:CTQ262279 DDM262254:DDM262279 DNI262254:DNI262279 DXE262254:DXE262279 EHA262254:EHA262279 EQW262254:EQW262279 FAS262254:FAS262279 FKO262254:FKO262279 FUK262254:FUK262279 GEG262254:GEG262279 GOC262254:GOC262279 GXY262254:GXY262279 HHU262254:HHU262279 HRQ262254:HRQ262279 IBM262254:IBM262279 ILI262254:ILI262279 IVE262254:IVE262279 JFA262254:JFA262279 JOW262254:JOW262279 JYS262254:JYS262279 KIO262254:KIO262279 KSK262254:KSK262279 LCG262254:LCG262279 LMC262254:LMC262279 LVY262254:LVY262279 MFU262254:MFU262279 MPQ262254:MPQ262279 MZM262254:MZM262279 NJI262254:NJI262279 NTE262254:NTE262279 ODA262254:ODA262279 OMW262254:OMW262279 OWS262254:OWS262279 PGO262254:PGO262279 PQK262254:PQK262279 QAG262254:QAG262279 QKC262254:QKC262279 QTY262254:QTY262279 RDU262254:RDU262279 RNQ262254:RNQ262279 RXM262254:RXM262279 SHI262254:SHI262279 SRE262254:SRE262279 TBA262254:TBA262279 TKW262254:TKW262279 TUS262254:TUS262279 UEO262254:UEO262279 UOK262254:UOK262279 UYG262254:UYG262279 VIC262254:VIC262279 VRY262254:VRY262279 WBU262254:WBU262279 WLQ262254:WLQ262279 WVM262254:WVM262279 E327790:E327815 JA327790:JA327815 SW327790:SW327815 ACS327790:ACS327815 AMO327790:AMO327815 AWK327790:AWK327815 BGG327790:BGG327815 BQC327790:BQC327815 BZY327790:BZY327815 CJU327790:CJU327815 CTQ327790:CTQ327815 DDM327790:DDM327815 DNI327790:DNI327815 DXE327790:DXE327815 EHA327790:EHA327815 EQW327790:EQW327815 FAS327790:FAS327815 FKO327790:FKO327815 FUK327790:FUK327815 GEG327790:GEG327815 GOC327790:GOC327815 GXY327790:GXY327815 HHU327790:HHU327815 HRQ327790:HRQ327815 IBM327790:IBM327815 ILI327790:ILI327815 IVE327790:IVE327815 JFA327790:JFA327815 JOW327790:JOW327815 JYS327790:JYS327815 KIO327790:KIO327815 KSK327790:KSK327815 LCG327790:LCG327815 LMC327790:LMC327815 LVY327790:LVY327815 MFU327790:MFU327815 MPQ327790:MPQ327815 MZM327790:MZM327815 NJI327790:NJI327815 NTE327790:NTE327815 ODA327790:ODA327815 OMW327790:OMW327815 OWS327790:OWS327815 PGO327790:PGO327815 PQK327790:PQK327815 QAG327790:QAG327815 QKC327790:QKC327815 QTY327790:QTY327815 RDU327790:RDU327815 RNQ327790:RNQ327815 RXM327790:RXM327815 SHI327790:SHI327815 SRE327790:SRE327815 TBA327790:TBA327815 TKW327790:TKW327815 TUS327790:TUS327815 UEO327790:UEO327815 UOK327790:UOK327815 UYG327790:UYG327815 VIC327790:VIC327815 VRY327790:VRY327815 WBU327790:WBU327815 WLQ327790:WLQ327815 WVM327790:WVM327815 E393326:E393351 JA393326:JA393351 SW393326:SW393351 ACS393326:ACS393351 AMO393326:AMO393351 AWK393326:AWK393351 BGG393326:BGG393351 BQC393326:BQC393351 BZY393326:BZY393351 CJU393326:CJU393351 CTQ393326:CTQ393351 DDM393326:DDM393351 DNI393326:DNI393351 DXE393326:DXE393351 EHA393326:EHA393351 EQW393326:EQW393351 FAS393326:FAS393351 FKO393326:FKO393351 FUK393326:FUK393351 GEG393326:GEG393351 GOC393326:GOC393351 GXY393326:GXY393351 HHU393326:HHU393351 HRQ393326:HRQ393351 IBM393326:IBM393351 ILI393326:ILI393351 IVE393326:IVE393351 JFA393326:JFA393351 JOW393326:JOW393351 JYS393326:JYS393351 KIO393326:KIO393351 KSK393326:KSK393351 LCG393326:LCG393351 LMC393326:LMC393351 LVY393326:LVY393351 MFU393326:MFU393351 MPQ393326:MPQ393351 MZM393326:MZM393351 NJI393326:NJI393351 NTE393326:NTE393351 ODA393326:ODA393351 OMW393326:OMW393351 OWS393326:OWS393351 PGO393326:PGO393351 PQK393326:PQK393351 QAG393326:QAG393351 QKC393326:QKC393351 QTY393326:QTY393351 RDU393326:RDU393351 RNQ393326:RNQ393351 RXM393326:RXM393351 SHI393326:SHI393351 SRE393326:SRE393351 TBA393326:TBA393351 TKW393326:TKW393351 TUS393326:TUS393351 UEO393326:UEO393351 UOK393326:UOK393351 UYG393326:UYG393351 VIC393326:VIC393351 VRY393326:VRY393351 WBU393326:WBU393351 WLQ393326:WLQ393351 WVM393326:WVM393351 E458862:E458887 JA458862:JA458887 SW458862:SW458887 ACS458862:ACS458887 AMO458862:AMO458887 AWK458862:AWK458887 BGG458862:BGG458887 BQC458862:BQC458887 BZY458862:BZY458887 CJU458862:CJU458887 CTQ458862:CTQ458887 DDM458862:DDM458887 DNI458862:DNI458887 DXE458862:DXE458887 EHA458862:EHA458887 EQW458862:EQW458887 FAS458862:FAS458887 FKO458862:FKO458887 FUK458862:FUK458887 GEG458862:GEG458887 GOC458862:GOC458887 GXY458862:GXY458887 HHU458862:HHU458887 HRQ458862:HRQ458887 IBM458862:IBM458887 ILI458862:ILI458887 IVE458862:IVE458887 JFA458862:JFA458887 JOW458862:JOW458887 JYS458862:JYS458887 KIO458862:KIO458887 KSK458862:KSK458887 LCG458862:LCG458887 LMC458862:LMC458887 LVY458862:LVY458887 MFU458862:MFU458887 MPQ458862:MPQ458887 MZM458862:MZM458887 NJI458862:NJI458887 NTE458862:NTE458887 ODA458862:ODA458887 OMW458862:OMW458887 OWS458862:OWS458887 PGO458862:PGO458887 PQK458862:PQK458887 QAG458862:QAG458887 QKC458862:QKC458887 QTY458862:QTY458887 RDU458862:RDU458887 RNQ458862:RNQ458887 RXM458862:RXM458887 SHI458862:SHI458887 SRE458862:SRE458887 TBA458862:TBA458887 TKW458862:TKW458887 TUS458862:TUS458887 UEO458862:UEO458887 UOK458862:UOK458887 UYG458862:UYG458887 VIC458862:VIC458887 VRY458862:VRY458887 WBU458862:WBU458887 WLQ458862:WLQ458887 WVM458862:WVM458887 E524398:E524423 JA524398:JA524423 SW524398:SW524423 ACS524398:ACS524423 AMO524398:AMO524423 AWK524398:AWK524423 BGG524398:BGG524423 BQC524398:BQC524423 BZY524398:BZY524423 CJU524398:CJU524423 CTQ524398:CTQ524423 DDM524398:DDM524423 DNI524398:DNI524423 DXE524398:DXE524423 EHA524398:EHA524423 EQW524398:EQW524423 FAS524398:FAS524423 FKO524398:FKO524423 FUK524398:FUK524423 GEG524398:GEG524423 GOC524398:GOC524423 GXY524398:GXY524423 HHU524398:HHU524423 HRQ524398:HRQ524423 IBM524398:IBM524423 ILI524398:ILI524423 IVE524398:IVE524423 JFA524398:JFA524423 JOW524398:JOW524423 JYS524398:JYS524423 KIO524398:KIO524423 KSK524398:KSK524423 LCG524398:LCG524423 LMC524398:LMC524423 LVY524398:LVY524423 MFU524398:MFU524423 MPQ524398:MPQ524423 MZM524398:MZM524423 NJI524398:NJI524423 NTE524398:NTE524423 ODA524398:ODA524423 OMW524398:OMW524423 OWS524398:OWS524423 PGO524398:PGO524423 PQK524398:PQK524423 QAG524398:QAG524423 QKC524398:QKC524423 QTY524398:QTY524423 RDU524398:RDU524423 RNQ524398:RNQ524423 RXM524398:RXM524423 SHI524398:SHI524423 SRE524398:SRE524423 TBA524398:TBA524423 TKW524398:TKW524423 TUS524398:TUS524423 UEO524398:UEO524423 UOK524398:UOK524423 UYG524398:UYG524423 VIC524398:VIC524423 VRY524398:VRY524423 WBU524398:WBU524423 WLQ524398:WLQ524423 WVM524398:WVM524423 E589934:E589959 JA589934:JA589959 SW589934:SW589959 ACS589934:ACS589959 AMO589934:AMO589959 AWK589934:AWK589959 BGG589934:BGG589959 BQC589934:BQC589959 BZY589934:BZY589959 CJU589934:CJU589959 CTQ589934:CTQ589959 DDM589934:DDM589959 DNI589934:DNI589959 DXE589934:DXE589959 EHA589934:EHA589959 EQW589934:EQW589959 FAS589934:FAS589959 FKO589934:FKO589959 FUK589934:FUK589959 GEG589934:GEG589959 GOC589934:GOC589959 GXY589934:GXY589959 HHU589934:HHU589959 HRQ589934:HRQ589959 IBM589934:IBM589959 ILI589934:ILI589959 IVE589934:IVE589959 JFA589934:JFA589959 JOW589934:JOW589959 JYS589934:JYS589959 KIO589934:KIO589959 KSK589934:KSK589959 LCG589934:LCG589959 LMC589934:LMC589959 LVY589934:LVY589959 MFU589934:MFU589959 MPQ589934:MPQ589959 MZM589934:MZM589959 NJI589934:NJI589959 NTE589934:NTE589959 ODA589934:ODA589959 OMW589934:OMW589959 OWS589934:OWS589959 PGO589934:PGO589959 PQK589934:PQK589959 QAG589934:QAG589959 QKC589934:QKC589959 QTY589934:QTY589959 RDU589934:RDU589959 RNQ589934:RNQ589959 RXM589934:RXM589959 SHI589934:SHI589959 SRE589934:SRE589959 TBA589934:TBA589959 TKW589934:TKW589959 TUS589934:TUS589959 UEO589934:UEO589959 UOK589934:UOK589959 UYG589934:UYG589959 VIC589934:VIC589959 VRY589934:VRY589959 WBU589934:WBU589959 WLQ589934:WLQ589959 WVM589934:WVM589959 E655470:E655495 JA655470:JA655495 SW655470:SW655495 ACS655470:ACS655495 AMO655470:AMO655495 AWK655470:AWK655495 BGG655470:BGG655495 BQC655470:BQC655495 BZY655470:BZY655495 CJU655470:CJU655495 CTQ655470:CTQ655495 DDM655470:DDM655495 DNI655470:DNI655495 DXE655470:DXE655495 EHA655470:EHA655495 EQW655470:EQW655495 FAS655470:FAS655495 FKO655470:FKO655495 FUK655470:FUK655495 GEG655470:GEG655495 GOC655470:GOC655495 GXY655470:GXY655495 HHU655470:HHU655495 HRQ655470:HRQ655495 IBM655470:IBM655495 ILI655470:ILI655495 IVE655470:IVE655495 JFA655470:JFA655495 JOW655470:JOW655495 JYS655470:JYS655495 KIO655470:KIO655495 KSK655470:KSK655495 LCG655470:LCG655495 LMC655470:LMC655495 LVY655470:LVY655495 MFU655470:MFU655495 MPQ655470:MPQ655495 MZM655470:MZM655495 NJI655470:NJI655495 NTE655470:NTE655495 ODA655470:ODA655495 OMW655470:OMW655495 OWS655470:OWS655495 PGO655470:PGO655495 PQK655470:PQK655495 QAG655470:QAG655495 QKC655470:QKC655495 QTY655470:QTY655495 RDU655470:RDU655495 RNQ655470:RNQ655495 RXM655470:RXM655495 SHI655470:SHI655495 SRE655470:SRE655495 TBA655470:TBA655495 TKW655470:TKW655495 TUS655470:TUS655495 UEO655470:UEO655495 UOK655470:UOK655495 UYG655470:UYG655495 VIC655470:VIC655495 VRY655470:VRY655495 WBU655470:WBU655495 WLQ655470:WLQ655495 WVM655470:WVM655495 E721006:E721031 JA721006:JA721031 SW721006:SW721031 ACS721006:ACS721031 AMO721006:AMO721031 AWK721006:AWK721031 BGG721006:BGG721031 BQC721006:BQC721031 BZY721006:BZY721031 CJU721006:CJU721031 CTQ721006:CTQ721031 DDM721006:DDM721031 DNI721006:DNI721031 DXE721006:DXE721031 EHA721006:EHA721031 EQW721006:EQW721031 FAS721006:FAS721031 FKO721006:FKO721031 FUK721006:FUK721031 GEG721006:GEG721031 GOC721006:GOC721031 GXY721006:GXY721031 HHU721006:HHU721031 HRQ721006:HRQ721031 IBM721006:IBM721031 ILI721006:ILI721031 IVE721006:IVE721031 JFA721006:JFA721031 JOW721006:JOW721031 JYS721006:JYS721031 KIO721006:KIO721031 KSK721006:KSK721031 LCG721006:LCG721031 LMC721006:LMC721031 LVY721006:LVY721031 MFU721006:MFU721031 MPQ721006:MPQ721031 MZM721006:MZM721031 NJI721006:NJI721031 NTE721006:NTE721031 ODA721006:ODA721031 OMW721006:OMW721031 OWS721006:OWS721031 PGO721006:PGO721031 PQK721006:PQK721031 QAG721006:QAG721031 QKC721006:QKC721031 QTY721006:QTY721031 RDU721006:RDU721031 RNQ721006:RNQ721031 RXM721006:RXM721031 SHI721006:SHI721031 SRE721006:SRE721031 TBA721006:TBA721031 TKW721006:TKW721031 TUS721006:TUS721031 UEO721006:UEO721031 UOK721006:UOK721031 UYG721006:UYG721031 VIC721006:VIC721031 VRY721006:VRY721031 WBU721006:WBU721031 WLQ721006:WLQ721031 WVM721006:WVM721031 E786542:E786567 JA786542:JA786567 SW786542:SW786567 ACS786542:ACS786567 AMO786542:AMO786567 AWK786542:AWK786567 BGG786542:BGG786567 BQC786542:BQC786567 BZY786542:BZY786567 CJU786542:CJU786567 CTQ786542:CTQ786567 DDM786542:DDM786567 DNI786542:DNI786567 DXE786542:DXE786567 EHA786542:EHA786567 EQW786542:EQW786567 FAS786542:FAS786567 FKO786542:FKO786567 FUK786542:FUK786567 GEG786542:GEG786567 GOC786542:GOC786567 GXY786542:GXY786567 HHU786542:HHU786567 HRQ786542:HRQ786567 IBM786542:IBM786567 ILI786542:ILI786567 IVE786542:IVE786567 JFA786542:JFA786567 JOW786542:JOW786567 JYS786542:JYS786567 KIO786542:KIO786567 KSK786542:KSK786567 LCG786542:LCG786567 LMC786542:LMC786567 LVY786542:LVY786567 MFU786542:MFU786567 MPQ786542:MPQ786567 MZM786542:MZM786567 NJI786542:NJI786567 NTE786542:NTE786567 ODA786542:ODA786567 OMW786542:OMW786567 OWS786542:OWS786567 PGO786542:PGO786567 PQK786542:PQK786567 QAG786542:QAG786567 QKC786542:QKC786567 QTY786542:QTY786567 RDU786542:RDU786567 RNQ786542:RNQ786567 RXM786542:RXM786567 SHI786542:SHI786567 SRE786542:SRE786567 TBA786542:TBA786567 TKW786542:TKW786567 TUS786542:TUS786567 UEO786542:UEO786567 UOK786542:UOK786567 UYG786542:UYG786567 VIC786542:VIC786567 VRY786542:VRY786567 WBU786542:WBU786567 WLQ786542:WLQ786567 WVM786542:WVM786567 E852078:E852103 JA852078:JA852103 SW852078:SW852103 ACS852078:ACS852103 AMO852078:AMO852103 AWK852078:AWK852103 BGG852078:BGG852103 BQC852078:BQC852103 BZY852078:BZY852103 CJU852078:CJU852103 CTQ852078:CTQ852103 DDM852078:DDM852103 DNI852078:DNI852103 DXE852078:DXE852103 EHA852078:EHA852103 EQW852078:EQW852103 FAS852078:FAS852103 FKO852078:FKO852103 FUK852078:FUK852103 GEG852078:GEG852103 GOC852078:GOC852103 GXY852078:GXY852103 HHU852078:HHU852103 HRQ852078:HRQ852103 IBM852078:IBM852103 ILI852078:ILI852103 IVE852078:IVE852103 JFA852078:JFA852103 JOW852078:JOW852103 JYS852078:JYS852103 KIO852078:KIO852103 KSK852078:KSK852103 LCG852078:LCG852103 LMC852078:LMC852103 LVY852078:LVY852103 MFU852078:MFU852103 MPQ852078:MPQ852103 MZM852078:MZM852103 NJI852078:NJI852103 NTE852078:NTE852103 ODA852078:ODA852103 OMW852078:OMW852103 OWS852078:OWS852103 PGO852078:PGO852103 PQK852078:PQK852103 QAG852078:QAG852103 QKC852078:QKC852103 QTY852078:QTY852103 RDU852078:RDU852103 RNQ852078:RNQ852103 RXM852078:RXM852103 SHI852078:SHI852103 SRE852078:SRE852103 TBA852078:TBA852103 TKW852078:TKW852103 TUS852078:TUS852103 UEO852078:UEO852103 UOK852078:UOK852103 UYG852078:UYG852103 VIC852078:VIC852103 VRY852078:VRY852103 WBU852078:WBU852103 WLQ852078:WLQ852103 WVM852078:WVM852103 E917614:E917639 JA917614:JA917639 SW917614:SW917639 ACS917614:ACS917639 AMO917614:AMO917639 AWK917614:AWK917639 BGG917614:BGG917639 BQC917614:BQC917639 BZY917614:BZY917639 CJU917614:CJU917639 CTQ917614:CTQ917639 DDM917614:DDM917639 DNI917614:DNI917639 DXE917614:DXE917639 EHA917614:EHA917639 EQW917614:EQW917639 FAS917614:FAS917639 FKO917614:FKO917639 FUK917614:FUK917639 GEG917614:GEG917639 GOC917614:GOC917639 GXY917614:GXY917639 HHU917614:HHU917639 HRQ917614:HRQ917639 IBM917614:IBM917639 ILI917614:ILI917639 IVE917614:IVE917639 JFA917614:JFA917639 JOW917614:JOW917639 JYS917614:JYS917639 KIO917614:KIO917639 KSK917614:KSK917639 LCG917614:LCG917639 LMC917614:LMC917639 LVY917614:LVY917639 MFU917614:MFU917639 MPQ917614:MPQ917639 MZM917614:MZM917639 NJI917614:NJI917639 NTE917614:NTE917639 ODA917614:ODA917639 OMW917614:OMW917639 OWS917614:OWS917639 PGO917614:PGO917639 PQK917614:PQK917639 QAG917614:QAG917639 QKC917614:QKC917639 QTY917614:QTY917639 RDU917614:RDU917639 RNQ917614:RNQ917639 RXM917614:RXM917639 SHI917614:SHI917639 SRE917614:SRE917639 TBA917614:TBA917639 TKW917614:TKW917639 TUS917614:TUS917639 UEO917614:UEO917639 UOK917614:UOK917639 UYG917614:UYG917639 VIC917614:VIC917639 VRY917614:VRY917639 WBU917614:WBU917639 WLQ917614:WLQ917639 WVM917614:WVM917639 E983150:E983175 JA983150:JA983175 SW983150:SW983175 ACS983150:ACS983175 AMO983150:AMO983175 AWK983150:AWK983175 BGG983150:BGG983175 BQC983150:BQC983175 BZY983150:BZY983175 CJU983150:CJU983175 CTQ983150:CTQ983175 DDM983150:DDM983175 DNI983150:DNI983175 DXE983150:DXE983175 EHA983150:EHA983175 EQW983150:EQW983175 FAS983150:FAS983175 FKO983150:FKO983175 FUK983150:FUK983175 GEG983150:GEG983175 GOC983150:GOC983175 GXY983150:GXY983175 HHU983150:HHU983175 HRQ983150:HRQ983175 IBM983150:IBM983175 ILI983150:ILI983175 IVE983150:IVE983175 JFA983150:JFA983175 JOW983150:JOW983175 JYS983150:JYS983175 KIO983150:KIO983175 KSK983150:KSK983175 LCG983150:LCG983175 LMC983150:LMC983175 LVY983150:LVY983175 MFU983150:MFU983175 MPQ983150:MPQ983175 MZM983150:MZM983175 NJI983150:NJI983175 NTE983150:NTE983175 ODA983150:ODA983175 OMW983150:OMW983175 OWS983150:OWS983175 PGO983150:PGO983175 PQK983150:PQK983175 QAG983150:QAG983175 QKC983150:QKC983175 QTY983150:QTY983175 RDU983150:RDU983175 RNQ983150:RNQ983175 RXM983150:RXM983175 SHI983150:SHI983175 SRE983150:SRE983175 TBA983150:TBA983175 TKW983150:TKW983175 TUS983150:TUS983175 UEO983150:UEO983175 UOK983150:UOK983175 UYG983150:UYG983175 VIC983150:VIC983175 VRY983150:VRY983175 WBU983150:WBU983175 WLQ983150:WLQ983175 WVM983150:WVM983175 I124 JB115 SX115 ACT115 AMP115 AWL115 BGH115 BQD115 BZZ115 CJV115 CTR115 DDN115 DNJ115 DXF115 EHB115 EQX115 FAT115 FKP115 FUL115 GEH115 GOD115 GXZ115 HHV115 HRR115 IBN115 ILJ115 IVF115 JFB115 JOX115 JYT115 KIP115 KSL115 LCH115 LMD115 LVZ115 MFV115 MPR115 MZN115 NJJ115 NTF115 ODB115 OMX115 OWT115 PGP115 PQL115 QAH115 QKD115 QTZ115 RDV115 RNR115 RXN115 SHJ115 SRF115 TBB115 TKX115 TUT115 UEP115 UOL115 UYH115 VID115 VRZ115 WBV115 WLR115 WVN115 F65651 JB65651 SX65651 ACT65651 AMP65651 AWL65651 BGH65651 BQD65651 BZZ65651 CJV65651 CTR65651 DDN65651 DNJ65651 DXF65651 EHB65651 EQX65651 FAT65651 FKP65651 FUL65651 GEH65651 GOD65651 GXZ65651 HHV65651 HRR65651 IBN65651 ILJ65651 IVF65651 JFB65651 JOX65651 JYT65651 KIP65651 KSL65651 LCH65651 LMD65651 LVZ65651 MFV65651 MPR65651 MZN65651 NJJ65651 NTF65651 ODB65651 OMX65651 OWT65651 PGP65651 PQL65651 QAH65651 QKD65651 QTZ65651 RDV65651 RNR65651 RXN65651 SHJ65651 SRF65651 TBB65651 TKX65651 TUT65651 UEP65651 UOL65651 UYH65651 VID65651 VRZ65651 WBV65651 WLR65651 WVN65651 F131187 JB131187 SX131187 ACT131187 AMP131187 AWL131187 BGH131187 BQD131187 BZZ131187 CJV131187 CTR131187 DDN131187 DNJ131187 DXF131187 EHB131187 EQX131187 FAT131187 FKP131187 FUL131187 GEH131187 GOD131187 GXZ131187 HHV131187 HRR131187 IBN131187 ILJ131187 IVF131187 JFB131187 JOX131187 JYT131187 KIP131187 KSL131187 LCH131187 LMD131187 LVZ131187 MFV131187 MPR131187 MZN131187 NJJ131187 NTF131187 ODB131187 OMX131187 OWT131187 PGP131187 PQL131187 QAH131187 QKD131187 QTZ131187 RDV131187 RNR131187 RXN131187 SHJ131187 SRF131187 TBB131187 TKX131187 TUT131187 UEP131187 UOL131187 UYH131187 VID131187 VRZ131187 WBV131187 WLR131187 WVN131187 F196723 JB196723 SX196723 ACT196723 AMP196723 AWL196723 BGH196723 BQD196723 BZZ196723 CJV196723 CTR196723 DDN196723 DNJ196723 DXF196723 EHB196723 EQX196723 FAT196723 FKP196723 FUL196723 GEH196723 GOD196723 GXZ196723 HHV196723 HRR196723 IBN196723 ILJ196723 IVF196723 JFB196723 JOX196723 JYT196723 KIP196723 KSL196723 LCH196723 LMD196723 LVZ196723 MFV196723 MPR196723 MZN196723 NJJ196723 NTF196723 ODB196723 OMX196723 OWT196723 PGP196723 PQL196723 QAH196723 QKD196723 QTZ196723 RDV196723 RNR196723 RXN196723 SHJ196723 SRF196723 TBB196723 TKX196723 TUT196723 UEP196723 UOL196723 UYH196723 VID196723 VRZ196723 WBV196723 WLR196723 WVN196723 F262259 JB262259 SX262259 ACT262259 AMP262259 AWL262259 BGH262259 BQD262259 BZZ262259 CJV262259 CTR262259 DDN262259 DNJ262259 DXF262259 EHB262259 EQX262259 FAT262259 FKP262259 FUL262259 GEH262259 GOD262259 GXZ262259 HHV262259 HRR262259 IBN262259 ILJ262259 IVF262259 JFB262259 JOX262259 JYT262259 KIP262259 KSL262259 LCH262259 LMD262259 LVZ262259 MFV262259 MPR262259 MZN262259 NJJ262259 NTF262259 ODB262259 OMX262259 OWT262259 PGP262259 PQL262259 QAH262259 QKD262259 QTZ262259 RDV262259 RNR262259 RXN262259 SHJ262259 SRF262259 TBB262259 TKX262259 TUT262259 UEP262259 UOL262259 UYH262259 VID262259 VRZ262259 WBV262259 WLR262259 WVN262259 F327795 JB327795 SX327795 ACT327795 AMP327795 AWL327795 BGH327795 BQD327795 BZZ327795 CJV327795 CTR327795 DDN327795 DNJ327795 DXF327795 EHB327795 EQX327795 FAT327795 FKP327795 FUL327795 GEH327795 GOD327795 GXZ327795 HHV327795 HRR327795 IBN327795 ILJ327795 IVF327795 JFB327795 JOX327795 JYT327795 KIP327795 KSL327795 LCH327795 LMD327795 LVZ327795 MFV327795 MPR327795 MZN327795 NJJ327795 NTF327795 ODB327795 OMX327795 OWT327795 PGP327795 PQL327795 QAH327795 QKD327795 QTZ327795 RDV327795 RNR327795 RXN327795 SHJ327795 SRF327795 TBB327795 TKX327795 TUT327795 UEP327795 UOL327795 UYH327795 VID327795 VRZ327795 WBV327795 WLR327795 WVN327795 F393331 JB393331 SX393331 ACT393331 AMP393331 AWL393331 BGH393331 BQD393331 BZZ393331 CJV393331 CTR393331 DDN393331 DNJ393331 DXF393331 EHB393331 EQX393331 FAT393331 FKP393331 FUL393331 GEH393331 GOD393331 GXZ393331 HHV393331 HRR393331 IBN393331 ILJ393331 IVF393331 JFB393331 JOX393331 JYT393331 KIP393331 KSL393331 LCH393331 LMD393331 LVZ393331 MFV393331 MPR393331 MZN393331 NJJ393331 NTF393331 ODB393331 OMX393331 OWT393331 PGP393331 PQL393331 QAH393331 QKD393331 QTZ393331 RDV393331 RNR393331 RXN393331 SHJ393331 SRF393331 TBB393331 TKX393331 TUT393331 UEP393331 UOL393331 UYH393331 VID393331 VRZ393331 WBV393331 WLR393331 WVN393331 F458867 JB458867 SX458867 ACT458867 AMP458867 AWL458867 BGH458867 BQD458867 BZZ458867 CJV458867 CTR458867 DDN458867 DNJ458867 DXF458867 EHB458867 EQX458867 FAT458867 FKP458867 FUL458867 GEH458867 GOD458867 GXZ458867 HHV458867 HRR458867 IBN458867 ILJ458867 IVF458867 JFB458867 JOX458867 JYT458867 KIP458867 KSL458867 LCH458867 LMD458867 LVZ458867 MFV458867 MPR458867 MZN458867 NJJ458867 NTF458867 ODB458867 OMX458867 OWT458867 PGP458867 PQL458867 QAH458867 QKD458867 QTZ458867 RDV458867 RNR458867 RXN458867 SHJ458867 SRF458867 TBB458867 TKX458867 TUT458867 UEP458867 UOL458867 UYH458867 VID458867 VRZ458867 WBV458867 WLR458867 WVN458867 F524403 JB524403 SX524403 ACT524403 AMP524403 AWL524403 BGH524403 BQD524403 BZZ524403 CJV524403 CTR524403 DDN524403 DNJ524403 DXF524403 EHB524403 EQX524403 FAT524403 FKP524403 FUL524403 GEH524403 GOD524403 GXZ524403 HHV524403 HRR524403 IBN524403 ILJ524403 IVF524403 JFB524403 JOX524403 JYT524403 KIP524403 KSL524403 LCH524403 LMD524403 LVZ524403 MFV524403 MPR524403 MZN524403 NJJ524403 NTF524403 ODB524403 OMX524403 OWT524403 PGP524403 PQL524403 QAH524403 QKD524403 QTZ524403 RDV524403 RNR524403 RXN524403 SHJ524403 SRF524403 TBB524403 TKX524403 TUT524403 UEP524403 UOL524403 UYH524403 VID524403 VRZ524403 WBV524403 WLR524403 WVN524403 F589939 JB589939 SX589939 ACT589939 AMP589939 AWL589939 BGH589939 BQD589939 BZZ589939 CJV589939 CTR589939 DDN589939 DNJ589939 DXF589939 EHB589939 EQX589939 FAT589939 FKP589939 FUL589939 GEH589939 GOD589939 GXZ589939 HHV589939 HRR589939 IBN589939 ILJ589939 IVF589939 JFB589939 JOX589939 JYT589939 KIP589939 KSL589939 LCH589939 LMD589939 LVZ589939 MFV589939 MPR589939 MZN589939 NJJ589939 NTF589939 ODB589939 OMX589939 OWT589939 PGP589939 PQL589939 QAH589939 QKD589939 QTZ589939 RDV589939 RNR589939 RXN589939 SHJ589939 SRF589939 TBB589939 TKX589939 TUT589939 UEP589939 UOL589939 UYH589939 VID589939 VRZ589939 WBV589939 WLR589939 WVN589939 F655475 JB655475 SX655475 ACT655475 AMP655475 AWL655475 BGH655475 BQD655475 BZZ655475 CJV655475 CTR655475 DDN655475 DNJ655475 DXF655475 EHB655475 EQX655475 FAT655475 FKP655475 FUL655475 GEH655475 GOD655475 GXZ655475 HHV655475 HRR655475 IBN655475 ILJ655475 IVF655475 JFB655475 JOX655475 JYT655475 KIP655475 KSL655475 LCH655475 LMD655475 LVZ655475 MFV655475 MPR655475 MZN655475 NJJ655475 NTF655475 ODB655475 OMX655475 OWT655475 PGP655475 PQL655475 QAH655475 QKD655475 QTZ655475 RDV655475 RNR655475 RXN655475 SHJ655475 SRF655475 TBB655475 TKX655475 TUT655475 UEP655475 UOL655475 UYH655475 VID655475 VRZ655475 WBV655475 WLR655475 WVN655475 F721011 JB721011 SX721011 ACT721011 AMP721011 AWL721011 BGH721011 BQD721011 BZZ721011 CJV721011 CTR721011 DDN721011 DNJ721011 DXF721011 EHB721011 EQX721011 FAT721011 FKP721011 FUL721011 GEH721011 GOD721011 GXZ721011 HHV721011 HRR721011 IBN721011 ILJ721011 IVF721011 JFB721011 JOX721011 JYT721011 KIP721011 KSL721011 LCH721011 LMD721011 LVZ721011 MFV721011 MPR721011 MZN721011 NJJ721011 NTF721011 ODB721011 OMX721011 OWT721011 PGP721011 PQL721011 QAH721011 QKD721011 QTZ721011 RDV721011 RNR721011 RXN721011 SHJ721011 SRF721011 TBB721011 TKX721011 TUT721011 UEP721011 UOL721011 UYH721011 VID721011 VRZ721011 WBV721011 WLR721011 WVN721011 F786547 JB786547 SX786547 ACT786547 AMP786547 AWL786547 BGH786547 BQD786547 BZZ786547 CJV786547 CTR786547 DDN786547 DNJ786547 DXF786547 EHB786547 EQX786547 FAT786547 FKP786547 FUL786547 GEH786547 GOD786547 GXZ786547 HHV786547 HRR786547 IBN786547 ILJ786547 IVF786547 JFB786547 JOX786547 JYT786547 KIP786547 KSL786547 LCH786547 LMD786547 LVZ786547 MFV786547 MPR786547 MZN786547 NJJ786547 NTF786547 ODB786547 OMX786547 OWT786547 PGP786547 PQL786547 QAH786547 QKD786547 QTZ786547 RDV786547 RNR786547 RXN786547 SHJ786547 SRF786547 TBB786547 TKX786547 TUT786547 UEP786547 UOL786547 UYH786547 VID786547 VRZ786547 WBV786547 WLR786547 WVN786547 F852083 JB852083 SX852083 ACT852083 AMP852083 AWL852083 BGH852083 BQD852083 BZZ852083 CJV852083 CTR852083 DDN852083 DNJ852083 DXF852083 EHB852083 EQX852083 FAT852083 FKP852083 FUL852083 GEH852083 GOD852083 GXZ852083 HHV852083 HRR852083 IBN852083 ILJ852083 IVF852083 JFB852083 JOX852083 JYT852083 KIP852083 KSL852083 LCH852083 LMD852083 LVZ852083 MFV852083 MPR852083 MZN852083 NJJ852083 NTF852083 ODB852083 OMX852083 OWT852083 PGP852083 PQL852083 QAH852083 QKD852083 QTZ852083 RDV852083 RNR852083 RXN852083 SHJ852083 SRF852083 TBB852083 TKX852083 TUT852083 UEP852083 UOL852083 UYH852083 VID852083 VRZ852083 WBV852083 WLR852083 WVN852083 F917619 JB917619 SX917619 ACT917619 AMP917619 AWL917619 BGH917619 BQD917619 BZZ917619 CJV917619 CTR917619 DDN917619 DNJ917619 DXF917619 EHB917619 EQX917619 FAT917619 FKP917619 FUL917619 GEH917619 GOD917619 GXZ917619 HHV917619 HRR917619 IBN917619 ILJ917619 IVF917619 JFB917619 JOX917619 JYT917619 KIP917619 KSL917619 LCH917619 LMD917619 LVZ917619 MFV917619 MPR917619 MZN917619 NJJ917619 NTF917619 ODB917619 OMX917619 OWT917619 PGP917619 PQL917619 QAH917619 QKD917619 QTZ917619 RDV917619 RNR917619 RXN917619 SHJ917619 SRF917619 TBB917619 TKX917619 TUT917619 UEP917619 UOL917619 UYH917619 VID917619 VRZ917619 WBV917619 WLR917619 WVN917619 F983155 JB983155 SX983155 ACT983155 AMP983155 AWL983155 BGH983155 BQD983155 BZZ983155 CJV983155 CTR983155 DDN983155 DNJ983155 DXF983155 EHB983155 EQX983155 FAT983155 FKP983155 FUL983155 GEH983155 GOD983155 GXZ983155 HHV983155 HRR983155 IBN983155 ILJ983155 IVF983155 JFB983155 JOX983155 JYT983155 KIP983155 KSL983155 LCH983155 LMD983155 LVZ983155 MFV983155 MPR983155 MZN983155 NJJ983155 NTF983155 ODB983155 OMX983155 OWT983155 PGP983155 PQL983155 QAH983155 QKD983155 QTZ983155 RDV983155 RNR983155 RXN983155 SHJ983155 SRF983155 TBB983155 TKX983155 TUT983155 UEP983155 UOL983155 UYH983155 VID983155 VRZ983155 WBV983155 WLR983155 WVN983155 I115 JD115:JG115 SZ115:TC115 ACV115:ACY115 AMR115:AMU115 AWN115:AWQ115 BGJ115:BGM115 BQF115:BQI115 CAB115:CAE115 CJX115:CKA115 CTT115:CTW115 DDP115:DDS115 DNL115:DNO115 DXH115:DXK115 EHD115:EHG115 EQZ115:ERC115 FAV115:FAY115 FKR115:FKU115 FUN115:FUQ115 GEJ115:GEM115 GOF115:GOI115 GYB115:GYE115 HHX115:HIA115 HRT115:HRW115 IBP115:IBS115 ILL115:ILO115 IVH115:IVK115 JFD115:JFG115 JOZ115:JPC115 JYV115:JYY115 KIR115:KIU115 KSN115:KSQ115 LCJ115:LCM115 LMF115:LMI115 LWB115:LWE115 MFX115:MGA115 MPT115:MPW115 MZP115:MZS115 NJL115:NJO115 NTH115:NTK115 ODD115:ODG115 OMZ115:ONC115 OWV115:OWY115 PGR115:PGU115 PQN115:PQQ115 QAJ115:QAM115 QKF115:QKI115 QUB115:QUE115 RDX115:REA115 RNT115:RNW115 RXP115:RXS115 SHL115:SHO115 SRH115:SRK115 TBD115:TBG115 TKZ115:TLC115 TUV115:TUY115 UER115:UEU115 UON115:UOQ115 UYJ115:UYM115 VIF115:VII115 VSB115:VSE115 WBX115:WCA115 WLT115:WLW115 WVP115:WVS115 H65651:K65651 JD65651:JG65651 SZ65651:TC65651 ACV65651:ACY65651 AMR65651:AMU65651 AWN65651:AWQ65651 BGJ65651:BGM65651 BQF65651:BQI65651 CAB65651:CAE65651 CJX65651:CKA65651 CTT65651:CTW65651 DDP65651:DDS65651 DNL65651:DNO65651 DXH65651:DXK65651 EHD65651:EHG65651 EQZ65651:ERC65651 FAV65651:FAY65651 FKR65651:FKU65651 FUN65651:FUQ65651 GEJ65651:GEM65651 GOF65651:GOI65651 GYB65651:GYE65651 HHX65651:HIA65651 HRT65651:HRW65651 IBP65651:IBS65651 ILL65651:ILO65651 IVH65651:IVK65651 JFD65651:JFG65651 JOZ65651:JPC65651 JYV65651:JYY65651 KIR65651:KIU65651 KSN65651:KSQ65651 LCJ65651:LCM65651 LMF65651:LMI65651 LWB65651:LWE65651 MFX65651:MGA65651 MPT65651:MPW65651 MZP65651:MZS65651 NJL65651:NJO65651 NTH65651:NTK65651 ODD65651:ODG65651 OMZ65651:ONC65651 OWV65651:OWY65651 PGR65651:PGU65651 PQN65651:PQQ65651 QAJ65651:QAM65651 QKF65651:QKI65651 QUB65651:QUE65651 RDX65651:REA65651 RNT65651:RNW65651 RXP65651:RXS65651 SHL65651:SHO65651 SRH65651:SRK65651 TBD65651:TBG65651 TKZ65651:TLC65651 TUV65651:TUY65651 UER65651:UEU65651 UON65651:UOQ65651 UYJ65651:UYM65651 VIF65651:VII65651 VSB65651:VSE65651 WBX65651:WCA65651 WLT65651:WLW65651 WVP65651:WVS65651 H131187:K131187 JD131187:JG131187 SZ131187:TC131187 ACV131187:ACY131187 AMR131187:AMU131187 AWN131187:AWQ131187 BGJ131187:BGM131187 BQF131187:BQI131187 CAB131187:CAE131187 CJX131187:CKA131187 CTT131187:CTW131187 DDP131187:DDS131187 DNL131187:DNO131187 DXH131187:DXK131187 EHD131187:EHG131187 EQZ131187:ERC131187 FAV131187:FAY131187 FKR131187:FKU131187 FUN131187:FUQ131187 GEJ131187:GEM131187 GOF131187:GOI131187 GYB131187:GYE131187 HHX131187:HIA131187 HRT131187:HRW131187 IBP131187:IBS131187 ILL131187:ILO131187 IVH131187:IVK131187 JFD131187:JFG131187 JOZ131187:JPC131187 JYV131187:JYY131187 KIR131187:KIU131187 KSN131187:KSQ131187 LCJ131187:LCM131187 LMF131187:LMI131187 LWB131187:LWE131187 MFX131187:MGA131187 MPT131187:MPW131187 MZP131187:MZS131187 NJL131187:NJO131187 NTH131187:NTK131187 ODD131187:ODG131187 OMZ131187:ONC131187 OWV131187:OWY131187 PGR131187:PGU131187 PQN131187:PQQ131187 QAJ131187:QAM131187 QKF131187:QKI131187 QUB131187:QUE131187 RDX131187:REA131187 RNT131187:RNW131187 RXP131187:RXS131187 SHL131187:SHO131187 SRH131187:SRK131187 TBD131187:TBG131187 TKZ131187:TLC131187 TUV131187:TUY131187 UER131187:UEU131187 UON131187:UOQ131187 UYJ131187:UYM131187 VIF131187:VII131187 VSB131187:VSE131187 WBX131187:WCA131187 WLT131187:WLW131187 WVP131187:WVS131187 H196723:K196723 JD196723:JG196723 SZ196723:TC196723 ACV196723:ACY196723 AMR196723:AMU196723 AWN196723:AWQ196723 BGJ196723:BGM196723 BQF196723:BQI196723 CAB196723:CAE196723 CJX196723:CKA196723 CTT196723:CTW196723 DDP196723:DDS196723 DNL196723:DNO196723 DXH196723:DXK196723 EHD196723:EHG196723 EQZ196723:ERC196723 FAV196723:FAY196723 FKR196723:FKU196723 FUN196723:FUQ196723 GEJ196723:GEM196723 GOF196723:GOI196723 GYB196723:GYE196723 HHX196723:HIA196723 HRT196723:HRW196723 IBP196723:IBS196723 ILL196723:ILO196723 IVH196723:IVK196723 JFD196723:JFG196723 JOZ196723:JPC196723 JYV196723:JYY196723 KIR196723:KIU196723 KSN196723:KSQ196723 LCJ196723:LCM196723 LMF196723:LMI196723 LWB196723:LWE196723 MFX196723:MGA196723 MPT196723:MPW196723 MZP196723:MZS196723 NJL196723:NJO196723 NTH196723:NTK196723 ODD196723:ODG196723 OMZ196723:ONC196723 OWV196723:OWY196723 PGR196723:PGU196723 PQN196723:PQQ196723 QAJ196723:QAM196723 QKF196723:QKI196723 QUB196723:QUE196723 RDX196723:REA196723 RNT196723:RNW196723 RXP196723:RXS196723 SHL196723:SHO196723 SRH196723:SRK196723 TBD196723:TBG196723 TKZ196723:TLC196723 TUV196723:TUY196723 UER196723:UEU196723 UON196723:UOQ196723 UYJ196723:UYM196723 VIF196723:VII196723 VSB196723:VSE196723 WBX196723:WCA196723 WLT196723:WLW196723 WVP196723:WVS196723 H262259:K262259 JD262259:JG262259 SZ262259:TC262259 ACV262259:ACY262259 AMR262259:AMU262259 AWN262259:AWQ262259 BGJ262259:BGM262259 BQF262259:BQI262259 CAB262259:CAE262259 CJX262259:CKA262259 CTT262259:CTW262259 DDP262259:DDS262259 DNL262259:DNO262259 DXH262259:DXK262259 EHD262259:EHG262259 EQZ262259:ERC262259 FAV262259:FAY262259 FKR262259:FKU262259 FUN262259:FUQ262259 GEJ262259:GEM262259 GOF262259:GOI262259 GYB262259:GYE262259 HHX262259:HIA262259 HRT262259:HRW262259 IBP262259:IBS262259 ILL262259:ILO262259 IVH262259:IVK262259 JFD262259:JFG262259 JOZ262259:JPC262259 JYV262259:JYY262259 KIR262259:KIU262259 KSN262259:KSQ262259 LCJ262259:LCM262259 LMF262259:LMI262259 LWB262259:LWE262259 MFX262259:MGA262259 MPT262259:MPW262259 MZP262259:MZS262259 NJL262259:NJO262259 NTH262259:NTK262259 ODD262259:ODG262259 OMZ262259:ONC262259 OWV262259:OWY262259 PGR262259:PGU262259 PQN262259:PQQ262259 QAJ262259:QAM262259 QKF262259:QKI262259 QUB262259:QUE262259 RDX262259:REA262259 RNT262259:RNW262259 RXP262259:RXS262259 SHL262259:SHO262259 SRH262259:SRK262259 TBD262259:TBG262259 TKZ262259:TLC262259 TUV262259:TUY262259 UER262259:UEU262259 UON262259:UOQ262259 UYJ262259:UYM262259 VIF262259:VII262259 VSB262259:VSE262259 WBX262259:WCA262259 WLT262259:WLW262259 WVP262259:WVS262259 H327795:K327795 JD327795:JG327795 SZ327795:TC327795 ACV327795:ACY327795 AMR327795:AMU327795 AWN327795:AWQ327795 BGJ327795:BGM327795 BQF327795:BQI327795 CAB327795:CAE327795 CJX327795:CKA327795 CTT327795:CTW327795 DDP327795:DDS327795 DNL327795:DNO327795 DXH327795:DXK327795 EHD327795:EHG327795 EQZ327795:ERC327795 FAV327795:FAY327795 FKR327795:FKU327795 FUN327795:FUQ327795 GEJ327795:GEM327795 GOF327795:GOI327795 GYB327795:GYE327795 HHX327795:HIA327795 HRT327795:HRW327795 IBP327795:IBS327795 ILL327795:ILO327795 IVH327795:IVK327795 JFD327795:JFG327795 JOZ327795:JPC327795 JYV327795:JYY327795 KIR327795:KIU327795 KSN327795:KSQ327795 LCJ327795:LCM327795 LMF327795:LMI327795 LWB327795:LWE327795 MFX327795:MGA327795 MPT327795:MPW327795 MZP327795:MZS327795 NJL327795:NJO327795 NTH327795:NTK327795 ODD327795:ODG327795 OMZ327795:ONC327795 OWV327795:OWY327795 PGR327795:PGU327795 PQN327795:PQQ327795 QAJ327795:QAM327795 QKF327795:QKI327795 QUB327795:QUE327795 RDX327795:REA327795 RNT327795:RNW327795 RXP327795:RXS327795 SHL327795:SHO327795 SRH327795:SRK327795 TBD327795:TBG327795 TKZ327795:TLC327795 TUV327795:TUY327795 UER327795:UEU327795 UON327795:UOQ327795 UYJ327795:UYM327795 VIF327795:VII327795 VSB327795:VSE327795 WBX327795:WCA327795 WLT327795:WLW327795 WVP327795:WVS327795 H393331:K393331 JD393331:JG393331 SZ393331:TC393331 ACV393331:ACY393331 AMR393331:AMU393331 AWN393331:AWQ393331 BGJ393331:BGM393331 BQF393331:BQI393331 CAB393331:CAE393331 CJX393331:CKA393331 CTT393331:CTW393331 DDP393331:DDS393331 DNL393331:DNO393331 DXH393331:DXK393331 EHD393331:EHG393331 EQZ393331:ERC393331 FAV393331:FAY393331 FKR393331:FKU393331 FUN393331:FUQ393331 GEJ393331:GEM393331 GOF393331:GOI393331 GYB393331:GYE393331 HHX393331:HIA393331 HRT393331:HRW393331 IBP393331:IBS393331 ILL393331:ILO393331 IVH393331:IVK393331 JFD393331:JFG393331 JOZ393331:JPC393331 JYV393331:JYY393331 KIR393331:KIU393331 KSN393331:KSQ393331 LCJ393331:LCM393331 LMF393331:LMI393331 LWB393331:LWE393331 MFX393331:MGA393331 MPT393331:MPW393331 MZP393331:MZS393331 NJL393331:NJO393331 NTH393331:NTK393331 ODD393331:ODG393331 OMZ393331:ONC393331 OWV393331:OWY393331 PGR393331:PGU393331 PQN393331:PQQ393331 QAJ393331:QAM393331 QKF393331:QKI393331 QUB393331:QUE393331 RDX393331:REA393331 RNT393331:RNW393331 RXP393331:RXS393331 SHL393331:SHO393331 SRH393331:SRK393331 TBD393331:TBG393331 TKZ393331:TLC393331 TUV393331:TUY393331 UER393331:UEU393331 UON393331:UOQ393331 UYJ393331:UYM393331 VIF393331:VII393331 VSB393331:VSE393331 WBX393331:WCA393331 WLT393331:WLW393331 WVP393331:WVS393331 H458867:K458867 JD458867:JG458867 SZ458867:TC458867 ACV458867:ACY458867 AMR458867:AMU458867 AWN458867:AWQ458867 BGJ458867:BGM458867 BQF458867:BQI458867 CAB458867:CAE458867 CJX458867:CKA458867 CTT458867:CTW458867 DDP458867:DDS458867 DNL458867:DNO458867 DXH458867:DXK458867 EHD458867:EHG458867 EQZ458867:ERC458867 FAV458867:FAY458867 FKR458867:FKU458867 FUN458867:FUQ458867 GEJ458867:GEM458867 GOF458867:GOI458867 GYB458867:GYE458867 HHX458867:HIA458867 HRT458867:HRW458867 IBP458867:IBS458867 ILL458867:ILO458867 IVH458867:IVK458867 JFD458867:JFG458867 JOZ458867:JPC458867 JYV458867:JYY458867 KIR458867:KIU458867 KSN458867:KSQ458867 LCJ458867:LCM458867 LMF458867:LMI458867 LWB458867:LWE458867 MFX458867:MGA458867 MPT458867:MPW458867 MZP458867:MZS458867 NJL458867:NJO458867 NTH458867:NTK458867 ODD458867:ODG458867 OMZ458867:ONC458867 OWV458867:OWY458867 PGR458867:PGU458867 PQN458867:PQQ458867 QAJ458867:QAM458867 QKF458867:QKI458867 QUB458867:QUE458867 RDX458867:REA458867 RNT458867:RNW458867 RXP458867:RXS458867 SHL458867:SHO458867 SRH458867:SRK458867 TBD458867:TBG458867 TKZ458867:TLC458867 TUV458867:TUY458867 UER458867:UEU458867 UON458867:UOQ458867 UYJ458867:UYM458867 VIF458867:VII458867 VSB458867:VSE458867 WBX458867:WCA458867 WLT458867:WLW458867 WVP458867:WVS458867 H524403:K524403 JD524403:JG524403 SZ524403:TC524403 ACV524403:ACY524403 AMR524403:AMU524403 AWN524403:AWQ524403 BGJ524403:BGM524403 BQF524403:BQI524403 CAB524403:CAE524403 CJX524403:CKA524403 CTT524403:CTW524403 DDP524403:DDS524403 DNL524403:DNO524403 DXH524403:DXK524403 EHD524403:EHG524403 EQZ524403:ERC524403 FAV524403:FAY524403 FKR524403:FKU524403 FUN524403:FUQ524403 GEJ524403:GEM524403 GOF524403:GOI524403 GYB524403:GYE524403 HHX524403:HIA524403 HRT524403:HRW524403 IBP524403:IBS524403 ILL524403:ILO524403 IVH524403:IVK524403 JFD524403:JFG524403 JOZ524403:JPC524403 JYV524403:JYY524403 KIR524403:KIU524403 KSN524403:KSQ524403 LCJ524403:LCM524403 LMF524403:LMI524403 LWB524403:LWE524403 MFX524403:MGA524403 MPT524403:MPW524403 MZP524403:MZS524403 NJL524403:NJO524403 NTH524403:NTK524403 ODD524403:ODG524403 OMZ524403:ONC524403 OWV524403:OWY524403 PGR524403:PGU524403 PQN524403:PQQ524403 QAJ524403:QAM524403 QKF524403:QKI524403 QUB524403:QUE524403 RDX524403:REA524403 RNT524403:RNW524403 RXP524403:RXS524403 SHL524403:SHO524403 SRH524403:SRK524403 TBD524403:TBG524403 TKZ524403:TLC524403 TUV524403:TUY524403 UER524403:UEU524403 UON524403:UOQ524403 UYJ524403:UYM524403 VIF524403:VII524403 VSB524403:VSE524403 WBX524403:WCA524403 WLT524403:WLW524403 WVP524403:WVS524403 H589939:K589939 JD589939:JG589939 SZ589939:TC589939 ACV589939:ACY589939 AMR589939:AMU589939 AWN589939:AWQ589939 BGJ589939:BGM589939 BQF589939:BQI589939 CAB589939:CAE589939 CJX589939:CKA589939 CTT589939:CTW589939 DDP589939:DDS589939 DNL589939:DNO589939 DXH589939:DXK589939 EHD589939:EHG589939 EQZ589939:ERC589939 FAV589939:FAY589939 FKR589939:FKU589939 FUN589939:FUQ589939 GEJ589939:GEM589939 GOF589939:GOI589939 GYB589939:GYE589939 HHX589939:HIA589939 HRT589939:HRW589939 IBP589939:IBS589939 ILL589939:ILO589939 IVH589939:IVK589939 JFD589939:JFG589939 JOZ589939:JPC589939 JYV589939:JYY589939 KIR589939:KIU589939 KSN589939:KSQ589939 LCJ589939:LCM589939 LMF589939:LMI589939 LWB589939:LWE589939 MFX589939:MGA589939 MPT589939:MPW589939 MZP589939:MZS589939 NJL589939:NJO589939 NTH589939:NTK589939 ODD589939:ODG589939 OMZ589939:ONC589939 OWV589939:OWY589939 PGR589939:PGU589939 PQN589939:PQQ589939 QAJ589939:QAM589939 QKF589939:QKI589939 QUB589939:QUE589939 RDX589939:REA589939 RNT589939:RNW589939 RXP589939:RXS589939 SHL589939:SHO589939 SRH589939:SRK589939 TBD589939:TBG589939 TKZ589939:TLC589939 TUV589939:TUY589939 UER589939:UEU589939 UON589939:UOQ589939 UYJ589939:UYM589939 VIF589939:VII589939 VSB589939:VSE589939 WBX589939:WCA589939 WLT589939:WLW589939 WVP589939:WVS589939 H655475:K655475 JD655475:JG655475 SZ655475:TC655475 ACV655475:ACY655475 AMR655475:AMU655475 AWN655475:AWQ655475 BGJ655475:BGM655475 BQF655475:BQI655475 CAB655475:CAE655475 CJX655475:CKA655475 CTT655475:CTW655475 DDP655475:DDS655475 DNL655475:DNO655475 DXH655475:DXK655475 EHD655475:EHG655475 EQZ655475:ERC655475 FAV655475:FAY655475 FKR655475:FKU655475 FUN655475:FUQ655475 GEJ655475:GEM655475 GOF655475:GOI655475 GYB655475:GYE655475 HHX655475:HIA655475 HRT655475:HRW655475 IBP655475:IBS655475 ILL655475:ILO655475 IVH655475:IVK655475 JFD655475:JFG655475 JOZ655475:JPC655475 JYV655475:JYY655475 KIR655475:KIU655475 KSN655475:KSQ655475 LCJ655475:LCM655475 LMF655475:LMI655475 LWB655475:LWE655475 MFX655475:MGA655475 MPT655475:MPW655475 MZP655475:MZS655475 NJL655475:NJO655475 NTH655475:NTK655475 ODD655475:ODG655475 OMZ655475:ONC655475 OWV655475:OWY655475 PGR655475:PGU655475 PQN655475:PQQ655475 QAJ655475:QAM655475 QKF655475:QKI655475 QUB655475:QUE655475 RDX655475:REA655475 RNT655475:RNW655475 RXP655475:RXS655475 SHL655475:SHO655475 SRH655475:SRK655475 TBD655475:TBG655475 TKZ655475:TLC655475 TUV655475:TUY655475 UER655475:UEU655475 UON655475:UOQ655475 UYJ655475:UYM655475 VIF655475:VII655475 VSB655475:VSE655475 WBX655475:WCA655475 WLT655475:WLW655475 WVP655475:WVS655475 H721011:K721011 JD721011:JG721011 SZ721011:TC721011 ACV721011:ACY721011 AMR721011:AMU721011 AWN721011:AWQ721011 BGJ721011:BGM721011 BQF721011:BQI721011 CAB721011:CAE721011 CJX721011:CKA721011 CTT721011:CTW721011 DDP721011:DDS721011 DNL721011:DNO721011 DXH721011:DXK721011 EHD721011:EHG721011 EQZ721011:ERC721011 FAV721011:FAY721011 FKR721011:FKU721011 FUN721011:FUQ721011 GEJ721011:GEM721011 GOF721011:GOI721011 GYB721011:GYE721011 HHX721011:HIA721011 HRT721011:HRW721011 IBP721011:IBS721011 ILL721011:ILO721011 IVH721011:IVK721011 JFD721011:JFG721011 JOZ721011:JPC721011 JYV721011:JYY721011 KIR721011:KIU721011 KSN721011:KSQ721011 LCJ721011:LCM721011 LMF721011:LMI721011 LWB721011:LWE721011 MFX721011:MGA721011 MPT721011:MPW721011 MZP721011:MZS721011 NJL721011:NJO721011 NTH721011:NTK721011 ODD721011:ODG721011 OMZ721011:ONC721011 OWV721011:OWY721011 PGR721011:PGU721011 PQN721011:PQQ721011 QAJ721011:QAM721011 QKF721011:QKI721011 QUB721011:QUE721011 RDX721011:REA721011 RNT721011:RNW721011 RXP721011:RXS721011 SHL721011:SHO721011 SRH721011:SRK721011 TBD721011:TBG721011 TKZ721011:TLC721011 TUV721011:TUY721011 UER721011:UEU721011 UON721011:UOQ721011 UYJ721011:UYM721011 VIF721011:VII721011 VSB721011:VSE721011 WBX721011:WCA721011 WLT721011:WLW721011 WVP721011:WVS721011 H786547:K786547 JD786547:JG786547 SZ786547:TC786547 ACV786547:ACY786547 AMR786547:AMU786547 AWN786547:AWQ786547 BGJ786547:BGM786547 BQF786547:BQI786547 CAB786547:CAE786547 CJX786547:CKA786547 CTT786547:CTW786547 DDP786547:DDS786547 DNL786547:DNO786547 DXH786547:DXK786547 EHD786547:EHG786547 EQZ786547:ERC786547 FAV786547:FAY786547 FKR786547:FKU786547 FUN786547:FUQ786547 GEJ786547:GEM786547 GOF786547:GOI786547 GYB786547:GYE786547 HHX786547:HIA786547 HRT786547:HRW786547 IBP786547:IBS786547 ILL786547:ILO786547 IVH786547:IVK786547 JFD786547:JFG786547 JOZ786547:JPC786547 JYV786547:JYY786547 KIR786547:KIU786547 KSN786547:KSQ786547 LCJ786547:LCM786547 LMF786547:LMI786547 LWB786547:LWE786547 MFX786547:MGA786547 MPT786547:MPW786547 MZP786547:MZS786547 NJL786547:NJO786547 NTH786547:NTK786547 ODD786547:ODG786547 OMZ786547:ONC786547 OWV786547:OWY786547 PGR786547:PGU786547 PQN786547:PQQ786547 QAJ786547:QAM786547 QKF786547:QKI786547 QUB786547:QUE786547 RDX786547:REA786547 RNT786547:RNW786547 RXP786547:RXS786547 SHL786547:SHO786547 SRH786547:SRK786547 TBD786547:TBG786547 TKZ786547:TLC786547 TUV786547:TUY786547 UER786547:UEU786547 UON786547:UOQ786547 UYJ786547:UYM786547 VIF786547:VII786547 VSB786547:VSE786547 WBX786547:WCA786547 WLT786547:WLW786547 WVP786547:WVS786547 H852083:K852083 JD852083:JG852083 SZ852083:TC852083 ACV852083:ACY852083 AMR852083:AMU852083 AWN852083:AWQ852083 BGJ852083:BGM852083 BQF852083:BQI852083 CAB852083:CAE852083 CJX852083:CKA852083 CTT852083:CTW852083 DDP852083:DDS852083 DNL852083:DNO852083 DXH852083:DXK852083 EHD852083:EHG852083 EQZ852083:ERC852083 FAV852083:FAY852083 FKR852083:FKU852083 FUN852083:FUQ852083 GEJ852083:GEM852083 GOF852083:GOI852083 GYB852083:GYE852083 HHX852083:HIA852083 HRT852083:HRW852083 IBP852083:IBS852083 ILL852083:ILO852083 IVH852083:IVK852083 JFD852083:JFG852083 JOZ852083:JPC852083 JYV852083:JYY852083 KIR852083:KIU852083 KSN852083:KSQ852083 LCJ852083:LCM852083 LMF852083:LMI852083 LWB852083:LWE852083 MFX852083:MGA852083 MPT852083:MPW852083 MZP852083:MZS852083 NJL852083:NJO852083 NTH852083:NTK852083 ODD852083:ODG852083 OMZ852083:ONC852083 OWV852083:OWY852083 PGR852083:PGU852083 PQN852083:PQQ852083 QAJ852083:QAM852083 QKF852083:QKI852083 QUB852083:QUE852083 RDX852083:REA852083 RNT852083:RNW852083 RXP852083:RXS852083 SHL852083:SHO852083 SRH852083:SRK852083 TBD852083:TBG852083 TKZ852083:TLC852083 TUV852083:TUY852083 UER852083:UEU852083 UON852083:UOQ852083 UYJ852083:UYM852083 VIF852083:VII852083 VSB852083:VSE852083 WBX852083:WCA852083 WLT852083:WLW852083 WVP852083:WVS852083 H917619:K917619 JD917619:JG917619 SZ917619:TC917619 ACV917619:ACY917619 AMR917619:AMU917619 AWN917619:AWQ917619 BGJ917619:BGM917619 BQF917619:BQI917619 CAB917619:CAE917619 CJX917619:CKA917619 CTT917619:CTW917619 DDP917619:DDS917619 DNL917619:DNO917619 DXH917619:DXK917619 EHD917619:EHG917619 EQZ917619:ERC917619 FAV917619:FAY917619 FKR917619:FKU917619 FUN917619:FUQ917619 GEJ917619:GEM917619 GOF917619:GOI917619 GYB917619:GYE917619 HHX917619:HIA917619 HRT917619:HRW917619 IBP917619:IBS917619 ILL917619:ILO917619 IVH917619:IVK917619 JFD917619:JFG917619 JOZ917619:JPC917619 JYV917619:JYY917619 KIR917619:KIU917619 KSN917619:KSQ917619 LCJ917619:LCM917619 LMF917619:LMI917619 LWB917619:LWE917619 MFX917619:MGA917619 MPT917619:MPW917619 MZP917619:MZS917619 NJL917619:NJO917619 NTH917619:NTK917619 ODD917619:ODG917619 OMZ917619:ONC917619 OWV917619:OWY917619 PGR917619:PGU917619 PQN917619:PQQ917619 QAJ917619:QAM917619 QKF917619:QKI917619 QUB917619:QUE917619 RDX917619:REA917619 RNT917619:RNW917619 RXP917619:RXS917619 SHL917619:SHO917619 SRH917619:SRK917619 TBD917619:TBG917619 TKZ917619:TLC917619 TUV917619:TUY917619 UER917619:UEU917619 UON917619:UOQ917619 UYJ917619:UYM917619 VIF917619:VII917619 VSB917619:VSE917619 WBX917619:WCA917619 WLT917619:WLW917619 WVP917619:WVS917619 H983155:K983155 JD983155:JG983155 SZ983155:TC983155 ACV983155:ACY983155 AMR983155:AMU983155 AWN983155:AWQ983155 BGJ983155:BGM983155 BQF983155:BQI983155 CAB983155:CAE983155 CJX983155:CKA983155 CTT983155:CTW983155 DDP983155:DDS983155 DNL983155:DNO983155 DXH983155:DXK983155 EHD983155:EHG983155 EQZ983155:ERC983155 FAV983155:FAY983155 FKR983155:FKU983155 FUN983155:FUQ983155 GEJ983155:GEM983155 GOF983155:GOI983155 GYB983155:GYE983155 HHX983155:HIA983155 HRT983155:HRW983155 IBP983155:IBS983155 ILL983155:ILO983155 IVH983155:IVK983155 JFD983155:JFG983155 JOZ983155:JPC983155 JYV983155:JYY983155 KIR983155:KIU983155 KSN983155:KSQ983155 LCJ983155:LCM983155 LMF983155:LMI983155 LWB983155:LWE983155 MFX983155:MGA983155 MPT983155:MPW983155 MZP983155:MZS983155 NJL983155:NJO983155 NTH983155:NTK983155 ODD983155:ODG983155 OMZ983155:ONC983155 OWV983155:OWY983155 PGR983155:PGU983155 PQN983155:PQQ983155 QAJ983155:QAM983155 QKF983155:QKI983155 QUB983155:QUE983155 RDX983155:REA983155 RNT983155:RNW983155 RXP983155:RXS983155 SHL983155:SHO983155 SRH983155:SRK983155 TBD983155:TBG983155 TKZ983155:TLC983155 TUV983155:TUY983155 UER983155:UEU983155 UON983155:UOQ983155 UYJ983155:UYM983155 VIF983155:VII983155 VSB983155:VSE983155 WBX983155:WCA983155 WLT983155:WLW983155 WVP983155:WVS983155 M115 JI115 TE115 ADA115 AMW115 AWS115 BGO115 BQK115 CAG115 CKC115 CTY115 DDU115 DNQ115 DXM115 EHI115 ERE115 FBA115 FKW115 FUS115 GEO115 GOK115 GYG115 HIC115 HRY115 IBU115 ILQ115 IVM115 JFI115 JPE115 JZA115 KIW115 KSS115 LCO115 LMK115 LWG115 MGC115 MPY115 MZU115 NJQ115 NTM115 ODI115 ONE115 OXA115 PGW115 PQS115 QAO115 QKK115 QUG115 REC115 RNY115 RXU115 SHQ115 SRM115 TBI115 TLE115 TVA115 UEW115 UOS115 UYO115 VIK115 VSG115 WCC115 WLY115 WVU115 M65651 JI65651 TE65651 ADA65651 AMW65651 AWS65651 BGO65651 BQK65651 CAG65651 CKC65651 CTY65651 DDU65651 DNQ65651 DXM65651 EHI65651 ERE65651 FBA65651 FKW65651 FUS65651 GEO65651 GOK65651 GYG65651 HIC65651 HRY65651 IBU65651 ILQ65651 IVM65651 JFI65651 JPE65651 JZA65651 KIW65651 KSS65651 LCO65651 LMK65651 LWG65651 MGC65651 MPY65651 MZU65651 NJQ65651 NTM65651 ODI65651 ONE65651 OXA65651 PGW65651 PQS65651 QAO65651 QKK65651 QUG65651 REC65651 RNY65651 RXU65651 SHQ65651 SRM65651 TBI65651 TLE65651 TVA65651 UEW65651 UOS65651 UYO65651 VIK65651 VSG65651 WCC65651 WLY65651 WVU65651 M131187 JI131187 TE131187 ADA131187 AMW131187 AWS131187 BGO131187 BQK131187 CAG131187 CKC131187 CTY131187 DDU131187 DNQ131187 DXM131187 EHI131187 ERE131187 FBA131187 FKW131187 FUS131187 GEO131187 GOK131187 GYG131187 HIC131187 HRY131187 IBU131187 ILQ131187 IVM131187 JFI131187 JPE131187 JZA131187 KIW131187 KSS131187 LCO131187 LMK131187 LWG131187 MGC131187 MPY131187 MZU131187 NJQ131187 NTM131187 ODI131187 ONE131187 OXA131187 PGW131187 PQS131187 QAO131187 QKK131187 QUG131187 REC131187 RNY131187 RXU131187 SHQ131187 SRM131187 TBI131187 TLE131187 TVA131187 UEW131187 UOS131187 UYO131187 VIK131187 VSG131187 WCC131187 WLY131187 WVU131187 M196723 JI196723 TE196723 ADA196723 AMW196723 AWS196723 BGO196723 BQK196723 CAG196723 CKC196723 CTY196723 DDU196723 DNQ196723 DXM196723 EHI196723 ERE196723 FBA196723 FKW196723 FUS196723 GEO196723 GOK196723 GYG196723 HIC196723 HRY196723 IBU196723 ILQ196723 IVM196723 JFI196723 JPE196723 JZA196723 KIW196723 KSS196723 LCO196723 LMK196723 LWG196723 MGC196723 MPY196723 MZU196723 NJQ196723 NTM196723 ODI196723 ONE196723 OXA196723 PGW196723 PQS196723 QAO196723 QKK196723 QUG196723 REC196723 RNY196723 RXU196723 SHQ196723 SRM196723 TBI196723 TLE196723 TVA196723 UEW196723 UOS196723 UYO196723 VIK196723 VSG196723 WCC196723 WLY196723 WVU196723 M262259 JI262259 TE262259 ADA262259 AMW262259 AWS262259 BGO262259 BQK262259 CAG262259 CKC262259 CTY262259 DDU262259 DNQ262259 DXM262259 EHI262259 ERE262259 FBA262259 FKW262259 FUS262259 GEO262259 GOK262259 GYG262259 HIC262259 HRY262259 IBU262259 ILQ262259 IVM262259 JFI262259 JPE262259 JZA262259 KIW262259 KSS262259 LCO262259 LMK262259 LWG262259 MGC262259 MPY262259 MZU262259 NJQ262259 NTM262259 ODI262259 ONE262259 OXA262259 PGW262259 PQS262259 QAO262259 QKK262259 QUG262259 REC262259 RNY262259 RXU262259 SHQ262259 SRM262259 TBI262259 TLE262259 TVA262259 UEW262259 UOS262259 UYO262259 VIK262259 VSG262259 WCC262259 WLY262259 WVU262259 M327795 JI327795 TE327795 ADA327795 AMW327795 AWS327795 BGO327795 BQK327795 CAG327795 CKC327795 CTY327795 DDU327795 DNQ327795 DXM327795 EHI327795 ERE327795 FBA327795 FKW327795 FUS327795 GEO327795 GOK327795 GYG327795 HIC327795 HRY327795 IBU327795 ILQ327795 IVM327795 JFI327795 JPE327795 JZA327795 KIW327795 KSS327795 LCO327795 LMK327795 LWG327795 MGC327795 MPY327795 MZU327795 NJQ327795 NTM327795 ODI327795 ONE327795 OXA327795 PGW327795 PQS327795 QAO327795 QKK327795 QUG327795 REC327795 RNY327795 RXU327795 SHQ327795 SRM327795 TBI327795 TLE327795 TVA327795 UEW327795 UOS327795 UYO327795 VIK327795 VSG327795 WCC327795 WLY327795 WVU327795 M393331 JI393331 TE393331 ADA393331 AMW393331 AWS393331 BGO393331 BQK393331 CAG393331 CKC393331 CTY393331 DDU393331 DNQ393331 DXM393331 EHI393331 ERE393331 FBA393331 FKW393331 FUS393331 GEO393331 GOK393331 GYG393331 HIC393331 HRY393331 IBU393331 ILQ393331 IVM393331 JFI393331 JPE393331 JZA393331 KIW393331 KSS393331 LCO393331 LMK393331 LWG393331 MGC393331 MPY393331 MZU393331 NJQ393331 NTM393331 ODI393331 ONE393331 OXA393331 PGW393331 PQS393331 QAO393331 QKK393331 QUG393331 REC393331 RNY393331 RXU393331 SHQ393331 SRM393331 TBI393331 TLE393331 TVA393331 UEW393331 UOS393331 UYO393331 VIK393331 VSG393331 WCC393331 WLY393331 WVU393331 M458867 JI458867 TE458867 ADA458867 AMW458867 AWS458867 BGO458867 BQK458867 CAG458867 CKC458867 CTY458867 DDU458867 DNQ458867 DXM458867 EHI458867 ERE458867 FBA458867 FKW458867 FUS458867 GEO458867 GOK458867 GYG458867 HIC458867 HRY458867 IBU458867 ILQ458867 IVM458867 JFI458867 JPE458867 JZA458867 KIW458867 KSS458867 LCO458867 LMK458867 LWG458867 MGC458867 MPY458867 MZU458867 NJQ458867 NTM458867 ODI458867 ONE458867 OXA458867 PGW458867 PQS458867 QAO458867 QKK458867 QUG458867 REC458867 RNY458867 RXU458867 SHQ458867 SRM458867 TBI458867 TLE458867 TVA458867 UEW458867 UOS458867 UYO458867 VIK458867 VSG458867 WCC458867 WLY458867 WVU458867 M524403 JI524403 TE524403 ADA524403 AMW524403 AWS524403 BGO524403 BQK524403 CAG524403 CKC524403 CTY524403 DDU524403 DNQ524403 DXM524403 EHI524403 ERE524403 FBA524403 FKW524403 FUS524403 GEO524403 GOK524403 GYG524403 HIC524403 HRY524403 IBU524403 ILQ524403 IVM524403 JFI524403 JPE524403 JZA524403 KIW524403 KSS524403 LCO524403 LMK524403 LWG524403 MGC524403 MPY524403 MZU524403 NJQ524403 NTM524403 ODI524403 ONE524403 OXA524403 PGW524403 PQS524403 QAO524403 QKK524403 QUG524403 REC524403 RNY524403 RXU524403 SHQ524403 SRM524403 TBI524403 TLE524403 TVA524403 UEW524403 UOS524403 UYO524403 VIK524403 VSG524403 WCC524403 WLY524403 WVU524403 M589939 JI589939 TE589939 ADA589939 AMW589939 AWS589939 BGO589939 BQK589939 CAG589939 CKC589939 CTY589939 DDU589939 DNQ589939 DXM589939 EHI589939 ERE589939 FBA589939 FKW589939 FUS589939 GEO589939 GOK589939 GYG589939 HIC589939 HRY589939 IBU589939 ILQ589939 IVM589939 JFI589939 JPE589939 JZA589939 KIW589939 KSS589939 LCO589939 LMK589939 LWG589939 MGC589939 MPY589939 MZU589939 NJQ589939 NTM589939 ODI589939 ONE589939 OXA589939 PGW589939 PQS589939 QAO589939 QKK589939 QUG589939 REC589939 RNY589939 RXU589939 SHQ589939 SRM589939 TBI589939 TLE589939 TVA589939 UEW589939 UOS589939 UYO589939 VIK589939 VSG589939 WCC589939 WLY589939 WVU589939 M655475 JI655475 TE655475 ADA655475 AMW655475 AWS655475 BGO655475 BQK655475 CAG655475 CKC655475 CTY655475 DDU655475 DNQ655475 DXM655475 EHI655475 ERE655475 FBA655475 FKW655475 FUS655475 GEO655475 GOK655475 GYG655475 HIC655475 HRY655475 IBU655475 ILQ655475 IVM655475 JFI655475 JPE655475 JZA655475 KIW655475 KSS655475 LCO655475 LMK655475 LWG655475 MGC655475 MPY655475 MZU655475 NJQ655475 NTM655475 ODI655475 ONE655475 OXA655475 PGW655475 PQS655475 QAO655475 QKK655475 QUG655475 REC655475 RNY655475 RXU655475 SHQ655475 SRM655475 TBI655475 TLE655475 TVA655475 UEW655475 UOS655475 UYO655475 VIK655475 VSG655475 WCC655475 WLY655475 WVU655475 M721011 JI721011 TE721011 ADA721011 AMW721011 AWS721011 BGO721011 BQK721011 CAG721011 CKC721011 CTY721011 DDU721011 DNQ721011 DXM721011 EHI721011 ERE721011 FBA721011 FKW721011 FUS721011 GEO721011 GOK721011 GYG721011 HIC721011 HRY721011 IBU721011 ILQ721011 IVM721011 JFI721011 JPE721011 JZA721011 KIW721011 KSS721011 LCO721011 LMK721011 LWG721011 MGC721011 MPY721011 MZU721011 NJQ721011 NTM721011 ODI721011 ONE721011 OXA721011 PGW721011 PQS721011 QAO721011 QKK721011 QUG721011 REC721011 RNY721011 RXU721011 SHQ721011 SRM721011 TBI721011 TLE721011 TVA721011 UEW721011 UOS721011 UYO721011 VIK721011 VSG721011 WCC721011 WLY721011 WVU721011 M786547 JI786547 TE786547 ADA786547 AMW786547 AWS786547 BGO786547 BQK786547 CAG786547 CKC786547 CTY786547 DDU786547 DNQ786547 DXM786547 EHI786547 ERE786547 FBA786547 FKW786547 FUS786547 GEO786547 GOK786547 GYG786547 HIC786547 HRY786547 IBU786547 ILQ786547 IVM786547 JFI786547 JPE786547 JZA786547 KIW786547 KSS786547 LCO786547 LMK786547 LWG786547 MGC786547 MPY786547 MZU786547 NJQ786547 NTM786547 ODI786547 ONE786547 OXA786547 PGW786547 PQS786547 QAO786547 QKK786547 QUG786547 REC786547 RNY786547 RXU786547 SHQ786547 SRM786547 TBI786547 TLE786547 TVA786547 UEW786547 UOS786547 UYO786547 VIK786547 VSG786547 WCC786547 WLY786547 WVU786547 M852083 JI852083 TE852083 ADA852083 AMW852083 AWS852083 BGO852083 BQK852083 CAG852083 CKC852083 CTY852083 DDU852083 DNQ852083 DXM852083 EHI852083 ERE852083 FBA852083 FKW852083 FUS852083 GEO852083 GOK852083 GYG852083 HIC852083 HRY852083 IBU852083 ILQ852083 IVM852083 JFI852083 JPE852083 JZA852083 KIW852083 KSS852083 LCO852083 LMK852083 LWG852083 MGC852083 MPY852083 MZU852083 NJQ852083 NTM852083 ODI852083 ONE852083 OXA852083 PGW852083 PQS852083 QAO852083 QKK852083 QUG852083 REC852083 RNY852083 RXU852083 SHQ852083 SRM852083 TBI852083 TLE852083 TVA852083 UEW852083 UOS852083 UYO852083 VIK852083 VSG852083 WCC852083 WLY852083 WVU852083 M917619 JI917619 TE917619 ADA917619 AMW917619 AWS917619 BGO917619 BQK917619 CAG917619 CKC917619 CTY917619 DDU917619 DNQ917619 DXM917619 EHI917619 ERE917619 FBA917619 FKW917619 FUS917619 GEO917619 GOK917619 GYG917619 HIC917619 HRY917619 IBU917619 ILQ917619 IVM917619 JFI917619 JPE917619 JZA917619 KIW917619 KSS917619 LCO917619 LMK917619 LWG917619 MGC917619 MPY917619 MZU917619 NJQ917619 NTM917619 ODI917619 ONE917619 OXA917619 PGW917619 PQS917619 QAO917619 QKK917619 QUG917619 REC917619 RNY917619 RXU917619 SHQ917619 SRM917619 TBI917619 TLE917619 TVA917619 UEW917619 UOS917619 UYO917619 VIK917619 VSG917619 WCC917619 WLY917619 WVU917619 M983155 JI983155 TE983155 ADA983155 AMW983155 AWS983155 BGO983155 BQK983155 CAG983155 CKC983155 CTY983155 DDU983155 DNQ983155 DXM983155 EHI983155 ERE983155 FBA983155 FKW983155 FUS983155 GEO983155 GOK983155 GYG983155 HIC983155 HRY983155 IBU983155 ILQ983155 IVM983155 JFI983155 JPE983155 JZA983155 KIW983155 KSS983155 LCO983155 LMK983155 LWG983155 MGC983155 MPY983155 MZU983155 NJQ983155 NTM983155 ODI983155 ONE983155 OXA983155 PGW983155 PQS983155 QAO983155 QKK983155 QUG983155 REC983155 RNY983155 RXU983155 SHQ983155 SRM983155 TBI983155 TLE983155 TVA983155 UEW983155 UOS983155 UYO983155 VIK983155 VSG983155 WCC983155 WLY983155 WVU983155 E76:E101 JB124:JG124 SX124:TC124 ACT124:ACY124 AMP124:AMU124 AWL124:AWQ124 BGH124:BGM124 BQD124:BQI124 BZZ124:CAE124 CJV124:CKA124 CTR124:CTW124 DDN124:DDS124 DNJ124:DNO124 DXF124:DXK124 EHB124:EHG124 EQX124:ERC124 FAT124:FAY124 FKP124:FKU124 FUL124:FUQ124 GEH124:GEM124 GOD124:GOI124 GXZ124:GYE124 HHV124:HIA124 HRR124:HRW124 IBN124:IBS124 ILJ124:ILO124 IVF124:IVK124 JFB124:JFG124 JOX124:JPC124 JYT124:JYY124 KIP124:KIU124 KSL124:KSQ124 LCH124:LCM124 LMD124:LMI124 LVZ124:LWE124 MFV124:MGA124 MPR124:MPW124 MZN124:MZS124 NJJ124:NJO124 NTF124:NTK124 ODB124:ODG124 OMX124:ONC124 OWT124:OWY124 PGP124:PGU124 PQL124:PQQ124 QAH124:QAM124 QKD124:QKI124 QTZ124:QUE124 RDV124:REA124 RNR124:RNW124 RXN124:RXS124 SHJ124:SHO124 SRF124:SRK124 TBB124:TBG124 TKX124:TLC124 TUT124:TUY124 UEP124:UEU124 UOL124:UOQ124 UYH124:UYM124 VID124:VII124 VRZ124:VSE124 WBV124:WCA124 WLR124:WLW124 WVN124:WVS124 F65660:K65660 JB65660:JG65660 SX65660:TC65660 ACT65660:ACY65660 AMP65660:AMU65660 AWL65660:AWQ65660 BGH65660:BGM65660 BQD65660:BQI65660 BZZ65660:CAE65660 CJV65660:CKA65660 CTR65660:CTW65660 DDN65660:DDS65660 DNJ65660:DNO65660 DXF65660:DXK65660 EHB65660:EHG65660 EQX65660:ERC65660 FAT65660:FAY65660 FKP65660:FKU65660 FUL65660:FUQ65660 GEH65660:GEM65660 GOD65660:GOI65660 GXZ65660:GYE65660 HHV65660:HIA65660 HRR65660:HRW65660 IBN65660:IBS65660 ILJ65660:ILO65660 IVF65660:IVK65660 JFB65660:JFG65660 JOX65660:JPC65660 JYT65660:JYY65660 KIP65660:KIU65660 KSL65660:KSQ65660 LCH65660:LCM65660 LMD65660:LMI65660 LVZ65660:LWE65660 MFV65660:MGA65660 MPR65660:MPW65660 MZN65660:MZS65660 NJJ65660:NJO65660 NTF65660:NTK65660 ODB65660:ODG65660 OMX65660:ONC65660 OWT65660:OWY65660 PGP65660:PGU65660 PQL65660:PQQ65660 QAH65660:QAM65660 QKD65660:QKI65660 QTZ65660:QUE65660 RDV65660:REA65660 RNR65660:RNW65660 RXN65660:RXS65660 SHJ65660:SHO65660 SRF65660:SRK65660 TBB65660:TBG65660 TKX65660:TLC65660 TUT65660:TUY65660 UEP65660:UEU65660 UOL65660:UOQ65660 UYH65660:UYM65660 VID65660:VII65660 VRZ65660:VSE65660 WBV65660:WCA65660 WLR65660:WLW65660 WVN65660:WVS65660 F131196:K131196 JB131196:JG131196 SX131196:TC131196 ACT131196:ACY131196 AMP131196:AMU131196 AWL131196:AWQ131196 BGH131196:BGM131196 BQD131196:BQI131196 BZZ131196:CAE131196 CJV131196:CKA131196 CTR131196:CTW131196 DDN131196:DDS131196 DNJ131196:DNO131196 DXF131196:DXK131196 EHB131196:EHG131196 EQX131196:ERC131196 FAT131196:FAY131196 FKP131196:FKU131196 FUL131196:FUQ131196 GEH131196:GEM131196 GOD131196:GOI131196 GXZ131196:GYE131196 HHV131196:HIA131196 HRR131196:HRW131196 IBN131196:IBS131196 ILJ131196:ILO131196 IVF131196:IVK131196 JFB131196:JFG131196 JOX131196:JPC131196 JYT131196:JYY131196 KIP131196:KIU131196 KSL131196:KSQ131196 LCH131196:LCM131196 LMD131196:LMI131196 LVZ131196:LWE131196 MFV131196:MGA131196 MPR131196:MPW131196 MZN131196:MZS131196 NJJ131196:NJO131196 NTF131196:NTK131196 ODB131196:ODG131196 OMX131196:ONC131196 OWT131196:OWY131196 PGP131196:PGU131196 PQL131196:PQQ131196 QAH131196:QAM131196 QKD131196:QKI131196 QTZ131196:QUE131196 RDV131196:REA131196 RNR131196:RNW131196 RXN131196:RXS131196 SHJ131196:SHO131196 SRF131196:SRK131196 TBB131196:TBG131196 TKX131196:TLC131196 TUT131196:TUY131196 UEP131196:UEU131196 UOL131196:UOQ131196 UYH131196:UYM131196 VID131196:VII131196 VRZ131196:VSE131196 WBV131196:WCA131196 WLR131196:WLW131196 WVN131196:WVS131196 F196732:K196732 JB196732:JG196732 SX196732:TC196732 ACT196732:ACY196732 AMP196732:AMU196732 AWL196732:AWQ196732 BGH196732:BGM196732 BQD196732:BQI196732 BZZ196732:CAE196732 CJV196732:CKA196732 CTR196732:CTW196732 DDN196732:DDS196732 DNJ196732:DNO196732 DXF196732:DXK196732 EHB196732:EHG196732 EQX196732:ERC196732 FAT196732:FAY196732 FKP196732:FKU196732 FUL196732:FUQ196732 GEH196732:GEM196732 GOD196732:GOI196732 GXZ196732:GYE196732 HHV196732:HIA196732 HRR196732:HRW196732 IBN196732:IBS196732 ILJ196732:ILO196732 IVF196732:IVK196732 JFB196732:JFG196732 JOX196732:JPC196732 JYT196732:JYY196732 KIP196732:KIU196732 KSL196732:KSQ196732 LCH196732:LCM196732 LMD196732:LMI196732 LVZ196732:LWE196732 MFV196732:MGA196732 MPR196732:MPW196732 MZN196732:MZS196732 NJJ196732:NJO196732 NTF196732:NTK196732 ODB196732:ODG196732 OMX196732:ONC196732 OWT196732:OWY196732 PGP196732:PGU196732 PQL196732:PQQ196732 QAH196732:QAM196732 QKD196732:QKI196732 QTZ196732:QUE196732 RDV196732:REA196732 RNR196732:RNW196732 RXN196732:RXS196732 SHJ196732:SHO196732 SRF196732:SRK196732 TBB196732:TBG196732 TKX196732:TLC196732 TUT196732:TUY196732 UEP196732:UEU196732 UOL196732:UOQ196732 UYH196732:UYM196732 VID196732:VII196732 VRZ196732:VSE196732 WBV196732:WCA196732 WLR196732:WLW196732 WVN196732:WVS196732 F262268:K262268 JB262268:JG262268 SX262268:TC262268 ACT262268:ACY262268 AMP262268:AMU262268 AWL262268:AWQ262268 BGH262268:BGM262268 BQD262268:BQI262268 BZZ262268:CAE262268 CJV262268:CKA262268 CTR262268:CTW262268 DDN262268:DDS262268 DNJ262268:DNO262268 DXF262268:DXK262268 EHB262268:EHG262268 EQX262268:ERC262268 FAT262268:FAY262268 FKP262268:FKU262268 FUL262268:FUQ262268 GEH262268:GEM262268 GOD262268:GOI262268 GXZ262268:GYE262268 HHV262268:HIA262268 HRR262268:HRW262268 IBN262268:IBS262268 ILJ262268:ILO262268 IVF262268:IVK262268 JFB262268:JFG262268 JOX262268:JPC262268 JYT262268:JYY262268 KIP262268:KIU262268 KSL262268:KSQ262268 LCH262268:LCM262268 LMD262268:LMI262268 LVZ262268:LWE262268 MFV262268:MGA262268 MPR262268:MPW262268 MZN262268:MZS262268 NJJ262268:NJO262268 NTF262268:NTK262268 ODB262268:ODG262268 OMX262268:ONC262268 OWT262268:OWY262268 PGP262268:PGU262268 PQL262268:PQQ262268 QAH262268:QAM262268 QKD262268:QKI262268 QTZ262268:QUE262268 RDV262268:REA262268 RNR262268:RNW262268 RXN262268:RXS262268 SHJ262268:SHO262268 SRF262268:SRK262268 TBB262268:TBG262268 TKX262268:TLC262268 TUT262268:TUY262268 UEP262268:UEU262268 UOL262268:UOQ262268 UYH262268:UYM262268 VID262268:VII262268 VRZ262268:VSE262268 WBV262268:WCA262268 WLR262268:WLW262268 WVN262268:WVS262268 F327804:K327804 JB327804:JG327804 SX327804:TC327804 ACT327804:ACY327804 AMP327804:AMU327804 AWL327804:AWQ327804 BGH327804:BGM327804 BQD327804:BQI327804 BZZ327804:CAE327804 CJV327804:CKA327804 CTR327804:CTW327804 DDN327804:DDS327804 DNJ327804:DNO327804 DXF327804:DXK327804 EHB327804:EHG327804 EQX327804:ERC327804 FAT327804:FAY327804 FKP327804:FKU327804 FUL327804:FUQ327804 GEH327804:GEM327804 GOD327804:GOI327804 GXZ327804:GYE327804 HHV327804:HIA327804 HRR327804:HRW327804 IBN327804:IBS327804 ILJ327804:ILO327804 IVF327804:IVK327804 JFB327804:JFG327804 JOX327804:JPC327804 JYT327804:JYY327804 KIP327804:KIU327804 KSL327804:KSQ327804 LCH327804:LCM327804 LMD327804:LMI327804 LVZ327804:LWE327804 MFV327804:MGA327804 MPR327804:MPW327804 MZN327804:MZS327804 NJJ327804:NJO327804 NTF327804:NTK327804 ODB327804:ODG327804 OMX327804:ONC327804 OWT327804:OWY327804 PGP327804:PGU327804 PQL327804:PQQ327804 QAH327804:QAM327804 QKD327804:QKI327804 QTZ327804:QUE327804 RDV327804:REA327804 RNR327804:RNW327804 RXN327804:RXS327804 SHJ327804:SHO327804 SRF327804:SRK327804 TBB327804:TBG327804 TKX327804:TLC327804 TUT327804:TUY327804 UEP327804:UEU327804 UOL327804:UOQ327804 UYH327804:UYM327804 VID327804:VII327804 VRZ327804:VSE327804 WBV327804:WCA327804 WLR327804:WLW327804 WVN327804:WVS327804 F393340:K393340 JB393340:JG393340 SX393340:TC393340 ACT393340:ACY393340 AMP393340:AMU393340 AWL393340:AWQ393340 BGH393340:BGM393340 BQD393340:BQI393340 BZZ393340:CAE393340 CJV393340:CKA393340 CTR393340:CTW393340 DDN393340:DDS393340 DNJ393340:DNO393340 DXF393340:DXK393340 EHB393340:EHG393340 EQX393340:ERC393340 FAT393340:FAY393340 FKP393340:FKU393340 FUL393340:FUQ393340 GEH393340:GEM393340 GOD393340:GOI393340 GXZ393340:GYE393340 HHV393340:HIA393340 HRR393340:HRW393340 IBN393340:IBS393340 ILJ393340:ILO393340 IVF393340:IVK393340 JFB393340:JFG393340 JOX393340:JPC393340 JYT393340:JYY393340 KIP393340:KIU393340 KSL393340:KSQ393340 LCH393340:LCM393340 LMD393340:LMI393340 LVZ393340:LWE393340 MFV393340:MGA393340 MPR393340:MPW393340 MZN393340:MZS393340 NJJ393340:NJO393340 NTF393340:NTK393340 ODB393340:ODG393340 OMX393340:ONC393340 OWT393340:OWY393340 PGP393340:PGU393340 PQL393340:PQQ393340 QAH393340:QAM393340 QKD393340:QKI393340 QTZ393340:QUE393340 RDV393340:REA393340 RNR393340:RNW393340 RXN393340:RXS393340 SHJ393340:SHO393340 SRF393340:SRK393340 TBB393340:TBG393340 TKX393340:TLC393340 TUT393340:TUY393340 UEP393340:UEU393340 UOL393340:UOQ393340 UYH393340:UYM393340 VID393340:VII393340 VRZ393340:VSE393340 WBV393340:WCA393340 WLR393340:WLW393340 WVN393340:WVS393340 F458876:K458876 JB458876:JG458876 SX458876:TC458876 ACT458876:ACY458876 AMP458876:AMU458876 AWL458876:AWQ458876 BGH458876:BGM458876 BQD458876:BQI458876 BZZ458876:CAE458876 CJV458876:CKA458876 CTR458876:CTW458876 DDN458876:DDS458876 DNJ458876:DNO458876 DXF458876:DXK458876 EHB458876:EHG458876 EQX458876:ERC458876 FAT458876:FAY458876 FKP458876:FKU458876 FUL458876:FUQ458876 GEH458876:GEM458876 GOD458876:GOI458876 GXZ458876:GYE458876 HHV458876:HIA458876 HRR458876:HRW458876 IBN458876:IBS458876 ILJ458876:ILO458876 IVF458876:IVK458876 JFB458876:JFG458876 JOX458876:JPC458876 JYT458876:JYY458876 KIP458876:KIU458876 KSL458876:KSQ458876 LCH458876:LCM458876 LMD458876:LMI458876 LVZ458876:LWE458876 MFV458876:MGA458876 MPR458876:MPW458876 MZN458876:MZS458876 NJJ458876:NJO458876 NTF458876:NTK458876 ODB458876:ODG458876 OMX458876:ONC458876 OWT458876:OWY458876 PGP458876:PGU458876 PQL458876:PQQ458876 QAH458876:QAM458876 QKD458876:QKI458876 QTZ458876:QUE458876 RDV458876:REA458876 RNR458876:RNW458876 RXN458876:RXS458876 SHJ458876:SHO458876 SRF458876:SRK458876 TBB458876:TBG458876 TKX458876:TLC458876 TUT458876:TUY458876 UEP458876:UEU458876 UOL458876:UOQ458876 UYH458876:UYM458876 VID458876:VII458876 VRZ458876:VSE458876 WBV458876:WCA458876 WLR458876:WLW458876 WVN458876:WVS458876 F524412:K524412 JB524412:JG524412 SX524412:TC524412 ACT524412:ACY524412 AMP524412:AMU524412 AWL524412:AWQ524412 BGH524412:BGM524412 BQD524412:BQI524412 BZZ524412:CAE524412 CJV524412:CKA524412 CTR524412:CTW524412 DDN524412:DDS524412 DNJ524412:DNO524412 DXF524412:DXK524412 EHB524412:EHG524412 EQX524412:ERC524412 FAT524412:FAY524412 FKP524412:FKU524412 FUL524412:FUQ524412 GEH524412:GEM524412 GOD524412:GOI524412 GXZ524412:GYE524412 HHV524412:HIA524412 HRR524412:HRW524412 IBN524412:IBS524412 ILJ524412:ILO524412 IVF524412:IVK524412 JFB524412:JFG524412 JOX524412:JPC524412 JYT524412:JYY524412 KIP524412:KIU524412 KSL524412:KSQ524412 LCH524412:LCM524412 LMD524412:LMI524412 LVZ524412:LWE524412 MFV524412:MGA524412 MPR524412:MPW524412 MZN524412:MZS524412 NJJ524412:NJO524412 NTF524412:NTK524412 ODB524412:ODG524412 OMX524412:ONC524412 OWT524412:OWY524412 PGP524412:PGU524412 PQL524412:PQQ524412 QAH524412:QAM524412 QKD524412:QKI524412 QTZ524412:QUE524412 RDV524412:REA524412 RNR524412:RNW524412 RXN524412:RXS524412 SHJ524412:SHO524412 SRF524412:SRK524412 TBB524412:TBG524412 TKX524412:TLC524412 TUT524412:TUY524412 UEP524412:UEU524412 UOL524412:UOQ524412 UYH524412:UYM524412 VID524412:VII524412 VRZ524412:VSE524412 WBV524412:WCA524412 WLR524412:WLW524412 WVN524412:WVS524412 F589948:K589948 JB589948:JG589948 SX589948:TC589948 ACT589948:ACY589948 AMP589948:AMU589948 AWL589948:AWQ589948 BGH589948:BGM589948 BQD589948:BQI589948 BZZ589948:CAE589948 CJV589948:CKA589948 CTR589948:CTW589948 DDN589948:DDS589948 DNJ589948:DNO589948 DXF589948:DXK589948 EHB589948:EHG589948 EQX589948:ERC589948 FAT589948:FAY589948 FKP589948:FKU589948 FUL589948:FUQ589948 GEH589948:GEM589948 GOD589948:GOI589948 GXZ589948:GYE589948 HHV589948:HIA589948 HRR589948:HRW589948 IBN589948:IBS589948 ILJ589948:ILO589948 IVF589948:IVK589948 JFB589948:JFG589948 JOX589948:JPC589948 JYT589948:JYY589948 KIP589948:KIU589948 KSL589948:KSQ589948 LCH589948:LCM589948 LMD589948:LMI589948 LVZ589948:LWE589948 MFV589948:MGA589948 MPR589948:MPW589948 MZN589948:MZS589948 NJJ589948:NJO589948 NTF589948:NTK589948 ODB589948:ODG589948 OMX589948:ONC589948 OWT589948:OWY589948 PGP589948:PGU589948 PQL589948:PQQ589948 QAH589948:QAM589948 QKD589948:QKI589948 QTZ589948:QUE589948 RDV589948:REA589948 RNR589948:RNW589948 RXN589948:RXS589948 SHJ589948:SHO589948 SRF589948:SRK589948 TBB589948:TBG589948 TKX589948:TLC589948 TUT589948:TUY589948 UEP589948:UEU589948 UOL589948:UOQ589948 UYH589948:UYM589948 VID589948:VII589948 VRZ589948:VSE589948 WBV589948:WCA589948 WLR589948:WLW589948 WVN589948:WVS589948 F655484:K655484 JB655484:JG655484 SX655484:TC655484 ACT655484:ACY655484 AMP655484:AMU655484 AWL655484:AWQ655484 BGH655484:BGM655484 BQD655484:BQI655484 BZZ655484:CAE655484 CJV655484:CKA655484 CTR655484:CTW655484 DDN655484:DDS655484 DNJ655484:DNO655484 DXF655484:DXK655484 EHB655484:EHG655484 EQX655484:ERC655484 FAT655484:FAY655484 FKP655484:FKU655484 FUL655484:FUQ655484 GEH655484:GEM655484 GOD655484:GOI655484 GXZ655484:GYE655484 HHV655484:HIA655484 HRR655484:HRW655484 IBN655484:IBS655484 ILJ655484:ILO655484 IVF655484:IVK655484 JFB655484:JFG655484 JOX655484:JPC655484 JYT655484:JYY655484 KIP655484:KIU655484 KSL655484:KSQ655484 LCH655484:LCM655484 LMD655484:LMI655484 LVZ655484:LWE655484 MFV655484:MGA655484 MPR655484:MPW655484 MZN655484:MZS655484 NJJ655484:NJO655484 NTF655484:NTK655484 ODB655484:ODG655484 OMX655484:ONC655484 OWT655484:OWY655484 PGP655484:PGU655484 PQL655484:PQQ655484 QAH655484:QAM655484 QKD655484:QKI655484 QTZ655484:QUE655484 RDV655484:REA655484 RNR655484:RNW655484 RXN655484:RXS655484 SHJ655484:SHO655484 SRF655484:SRK655484 TBB655484:TBG655484 TKX655484:TLC655484 TUT655484:TUY655484 UEP655484:UEU655484 UOL655484:UOQ655484 UYH655484:UYM655484 VID655484:VII655484 VRZ655484:VSE655484 WBV655484:WCA655484 WLR655484:WLW655484 WVN655484:WVS655484 F721020:K721020 JB721020:JG721020 SX721020:TC721020 ACT721020:ACY721020 AMP721020:AMU721020 AWL721020:AWQ721020 BGH721020:BGM721020 BQD721020:BQI721020 BZZ721020:CAE721020 CJV721020:CKA721020 CTR721020:CTW721020 DDN721020:DDS721020 DNJ721020:DNO721020 DXF721020:DXK721020 EHB721020:EHG721020 EQX721020:ERC721020 FAT721020:FAY721020 FKP721020:FKU721020 FUL721020:FUQ721020 GEH721020:GEM721020 GOD721020:GOI721020 GXZ721020:GYE721020 HHV721020:HIA721020 HRR721020:HRW721020 IBN721020:IBS721020 ILJ721020:ILO721020 IVF721020:IVK721020 JFB721020:JFG721020 JOX721020:JPC721020 JYT721020:JYY721020 KIP721020:KIU721020 KSL721020:KSQ721020 LCH721020:LCM721020 LMD721020:LMI721020 LVZ721020:LWE721020 MFV721020:MGA721020 MPR721020:MPW721020 MZN721020:MZS721020 NJJ721020:NJO721020 NTF721020:NTK721020 ODB721020:ODG721020 OMX721020:ONC721020 OWT721020:OWY721020 PGP721020:PGU721020 PQL721020:PQQ721020 QAH721020:QAM721020 QKD721020:QKI721020 QTZ721020:QUE721020 RDV721020:REA721020 RNR721020:RNW721020 RXN721020:RXS721020 SHJ721020:SHO721020 SRF721020:SRK721020 TBB721020:TBG721020 TKX721020:TLC721020 TUT721020:TUY721020 UEP721020:UEU721020 UOL721020:UOQ721020 UYH721020:UYM721020 VID721020:VII721020 VRZ721020:VSE721020 WBV721020:WCA721020 WLR721020:WLW721020 WVN721020:WVS721020 F786556:K786556 JB786556:JG786556 SX786556:TC786556 ACT786556:ACY786556 AMP786556:AMU786556 AWL786556:AWQ786556 BGH786556:BGM786556 BQD786556:BQI786556 BZZ786556:CAE786556 CJV786556:CKA786556 CTR786556:CTW786556 DDN786556:DDS786556 DNJ786556:DNO786556 DXF786556:DXK786556 EHB786556:EHG786556 EQX786556:ERC786556 FAT786556:FAY786556 FKP786556:FKU786556 FUL786556:FUQ786556 GEH786556:GEM786556 GOD786556:GOI786556 GXZ786556:GYE786556 HHV786556:HIA786556 HRR786556:HRW786556 IBN786556:IBS786556 ILJ786556:ILO786556 IVF786556:IVK786556 JFB786556:JFG786556 JOX786556:JPC786556 JYT786556:JYY786556 KIP786556:KIU786556 KSL786556:KSQ786556 LCH786556:LCM786556 LMD786556:LMI786556 LVZ786556:LWE786556 MFV786556:MGA786556 MPR786556:MPW786556 MZN786556:MZS786556 NJJ786556:NJO786556 NTF786556:NTK786556 ODB786556:ODG786556 OMX786556:ONC786556 OWT786556:OWY786556 PGP786556:PGU786556 PQL786556:PQQ786556 QAH786556:QAM786556 QKD786556:QKI786556 QTZ786556:QUE786556 RDV786556:REA786556 RNR786556:RNW786556 RXN786556:RXS786556 SHJ786556:SHO786556 SRF786556:SRK786556 TBB786556:TBG786556 TKX786556:TLC786556 TUT786556:TUY786556 UEP786556:UEU786556 UOL786556:UOQ786556 UYH786556:UYM786556 VID786556:VII786556 VRZ786556:VSE786556 WBV786556:WCA786556 WLR786556:WLW786556 WVN786556:WVS786556 F852092:K852092 JB852092:JG852092 SX852092:TC852092 ACT852092:ACY852092 AMP852092:AMU852092 AWL852092:AWQ852092 BGH852092:BGM852092 BQD852092:BQI852092 BZZ852092:CAE852092 CJV852092:CKA852092 CTR852092:CTW852092 DDN852092:DDS852092 DNJ852092:DNO852092 DXF852092:DXK852092 EHB852092:EHG852092 EQX852092:ERC852092 FAT852092:FAY852092 FKP852092:FKU852092 FUL852092:FUQ852092 GEH852092:GEM852092 GOD852092:GOI852092 GXZ852092:GYE852092 HHV852092:HIA852092 HRR852092:HRW852092 IBN852092:IBS852092 ILJ852092:ILO852092 IVF852092:IVK852092 JFB852092:JFG852092 JOX852092:JPC852092 JYT852092:JYY852092 KIP852092:KIU852092 KSL852092:KSQ852092 LCH852092:LCM852092 LMD852092:LMI852092 LVZ852092:LWE852092 MFV852092:MGA852092 MPR852092:MPW852092 MZN852092:MZS852092 NJJ852092:NJO852092 NTF852092:NTK852092 ODB852092:ODG852092 OMX852092:ONC852092 OWT852092:OWY852092 PGP852092:PGU852092 PQL852092:PQQ852092 QAH852092:QAM852092 QKD852092:QKI852092 QTZ852092:QUE852092 RDV852092:REA852092 RNR852092:RNW852092 RXN852092:RXS852092 SHJ852092:SHO852092 SRF852092:SRK852092 TBB852092:TBG852092 TKX852092:TLC852092 TUT852092:TUY852092 UEP852092:UEU852092 UOL852092:UOQ852092 UYH852092:UYM852092 VID852092:VII852092 VRZ852092:VSE852092 WBV852092:WCA852092 WLR852092:WLW852092 WVN852092:WVS852092 F917628:K917628 JB917628:JG917628 SX917628:TC917628 ACT917628:ACY917628 AMP917628:AMU917628 AWL917628:AWQ917628 BGH917628:BGM917628 BQD917628:BQI917628 BZZ917628:CAE917628 CJV917628:CKA917628 CTR917628:CTW917628 DDN917628:DDS917628 DNJ917628:DNO917628 DXF917628:DXK917628 EHB917628:EHG917628 EQX917628:ERC917628 FAT917628:FAY917628 FKP917628:FKU917628 FUL917628:FUQ917628 GEH917628:GEM917628 GOD917628:GOI917628 GXZ917628:GYE917628 HHV917628:HIA917628 HRR917628:HRW917628 IBN917628:IBS917628 ILJ917628:ILO917628 IVF917628:IVK917628 JFB917628:JFG917628 JOX917628:JPC917628 JYT917628:JYY917628 KIP917628:KIU917628 KSL917628:KSQ917628 LCH917628:LCM917628 LMD917628:LMI917628 LVZ917628:LWE917628 MFV917628:MGA917628 MPR917628:MPW917628 MZN917628:MZS917628 NJJ917628:NJO917628 NTF917628:NTK917628 ODB917628:ODG917628 OMX917628:ONC917628 OWT917628:OWY917628 PGP917628:PGU917628 PQL917628:PQQ917628 QAH917628:QAM917628 QKD917628:QKI917628 QTZ917628:QUE917628 RDV917628:REA917628 RNR917628:RNW917628 RXN917628:RXS917628 SHJ917628:SHO917628 SRF917628:SRK917628 TBB917628:TBG917628 TKX917628:TLC917628 TUT917628:TUY917628 UEP917628:UEU917628 UOL917628:UOQ917628 UYH917628:UYM917628 VID917628:VII917628 VRZ917628:VSE917628 WBV917628:WCA917628 WLR917628:WLW917628 WVN917628:WVS917628 F983164:K983164 JB983164:JG983164 SX983164:TC983164 ACT983164:ACY983164 AMP983164:AMU983164 AWL983164:AWQ983164 BGH983164:BGM983164 BQD983164:BQI983164 BZZ983164:CAE983164 CJV983164:CKA983164 CTR983164:CTW983164 DDN983164:DDS983164 DNJ983164:DNO983164 DXF983164:DXK983164 EHB983164:EHG983164 EQX983164:ERC983164 FAT983164:FAY983164 FKP983164:FKU983164 FUL983164:FUQ983164 GEH983164:GEM983164 GOD983164:GOI983164 GXZ983164:GYE983164 HHV983164:HIA983164 HRR983164:HRW983164 IBN983164:IBS983164 ILJ983164:ILO983164 IVF983164:IVK983164 JFB983164:JFG983164 JOX983164:JPC983164 JYT983164:JYY983164 KIP983164:KIU983164 KSL983164:KSQ983164 LCH983164:LCM983164 LMD983164:LMI983164 LVZ983164:LWE983164 MFV983164:MGA983164 MPR983164:MPW983164 MZN983164:MZS983164 NJJ983164:NJO983164 NTF983164:NTK983164 ODB983164:ODG983164 OMX983164:ONC983164 OWT983164:OWY983164 PGP983164:PGU983164 PQL983164:PQQ983164 QAH983164:QAM983164 QKD983164:QKI983164 QTZ983164:QUE983164 RDV983164:REA983164 RNR983164:RNW983164 RXN983164:RXS983164 SHJ983164:SHO983164 SRF983164:SRK983164 TBB983164:TBG983164 TKX983164:TLC983164 TUT983164:TUY983164 UEP983164:UEU983164 UOL983164:UOQ983164 UYH983164:UYM983164 VID983164:VII983164 VRZ983164:VSE983164 WBV983164:WCA983164 WLR983164:WLW983164 WVN983164:WVS983164 M124 JI124 TE124 ADA124 AMW124 AWS124 BGO124 BQK124 CAG124 CKC124 CTY124 DDU124 DNQ124 DXM124 EHI124 ERE124 FBA124 FKW124 FUS124 GEO124 GOK124 GYG124 HIC124 HRY124 IBU124 ILQ124 IVM124 JFI124 JPE124 JZA124 KIW124 KSS124 LCO124 LMK124 LWG124 MGC124 MPY124 MZU124 NJQ124 NTM124 ODI124 ONE124 OXA124 PGW124 PQS124 QAO124 QKK124 QUG124 REC124 RNY124 RXU124 SHQ124 SRM124 TBI124 TLE124 TVA124 UEW124 UOS124 UYO124 VIK124 VSG124 WCC124 WLY124 WVU124 M65660 JI65660 TE65660 ADA65660 AMW65660 AWS65660 BGO65660 BQK65660 CAG65660 CKC65660 CTY65660 DDU65660 DNQ65660 DXM65660 EHI65660 ERE65660 FBA65660 FKW65660 FUS65660 GEO65660 GOK65660 GYG65660 HIC65660 HRY65660 IBU65660 ILQ65660 IVM65660 JFI65660 JPE65660 JZA65660 KIW65660 KSS65660 LCO65660 LMK65660 LWG65660 MGC65660 MPY65660 MZU65660 NJQ65660 NTM65660 ODI65660 ONE65660 OXA65660 PGW65660 PQS65660 QAO65660 QKK65660 QUG65660 REC65660 RNY65660 RXU65660 SHQ65660 SRM65660 TBI65660 TLE65660 TVA65660 UEW65660 UOS65660 UYO65660 VIK65660 VSG65660 WCC65660 WLY65660 WVU65660 M131196 JI131196 TE131196 ADA131196 AMW131196 AWS131196 BGO131196 BQK131196 CAG131196 CKC131196 CTY131196 DDU131196 DNQ131196 DXM131196 EHI131196 ERE131196 FBA131196 FKW131196 FUS131196 GEO131196 GOK131196 GYG131196 HIC131196 HRY131196 IBU131196 ILQ131196 IVM131196 JFI131196 JPE131196 JZA131196 KIW131196 KSS131196 LCO131196 LMK131196 LWG131196 MGC131196 MPY131196 MZU131196 NJQ131196 NTM131196 ODI131196 ONE131196 OXA131196 PGW131196 PQS131196 QAO131196 QKK131196 QUG131196 REC131196 RNY131196 RXU131196 SHQ131196 SRM131196 TBI131196 TLE131196 TVA131196 UEW131196 UOS131196 UYO131196 VIK131196 VSG131196 WCC131196 WLY131196 WVU131196 M196732 JI196732 TE196732 ADA196732 AMW196732 AWS196732 BGO196732 BQK196732 CAG196732 CKC196732 CTY196732 DDU196732 DNQ196732 DXM196732 EHI196732 ERE196732 FBA196732 FKW196732 FUS196732 GEO196732 GOK196732 GYG196732 HIC196732 HRY196732 IBU196732 ILQ196732 IVM196732 JFI196732 JPE196732 JZA196732 KIW196732 KSS196732 LCO196732 LMK196732 LWG196732 MGC196732 MPY196732 MZU196732 NJQ196732 NTM196732 ODI196732 ONE196732 OXA196732 PGW196732 PQS196732 QAO196732 QKK196732 QUG196732 REC196732 RNY196732 RXU196732 SHQ196732 SRM196732 TBI196732 TLE196732 TVA196732 UEW196732 UOS196732 UYO196732 VIK196732 VSG196732 WCC196732 WLY196732 WVU196732 M262268 JI262268 TE262268 ADA262268 AMW262268 AWS262268 BGO262268 BQK262268 CAG262268 CKC262268 CTY262268 DDU262268 DNQ262268 DXM262268 EHI262268 ERE262268 FBA262268 FKW262268 FUS262268 GEO262268 GOK262268 GYG262268 HIC262268 HRY262268 IBU262268 ILQ262268 IVM262268 JFI262268 JPE262268 JZA262268 KIW262268 KSS262268 LCO262268 LMK262268 LWG262268 MGC262268 MPY262268 MZU262268 NJQ262268 NTM262268 ODI262268 ONE262268 OXA262268 PGW262268 PQS262268 QAO262268 QKK262268 QUG262268 REC262268 RNY262268 RXU262268 SHQ262268 SRM262268 TBI262268 TLE262268 TVA262268 UEW262268 UOS262268 UYO262268 VIK262268 VSG262268 WCC262268 WLY262268 WVU262268 M327804 JI327804 TE327804 ADA327804 AMW327804 AWS327804 BGO327804 BQK327804 CAG327804 CKC327804 CTY327804 DDU327804 DNQ327804 DXM327804 EHI327804 ERE327804 FBA327804 FKW327804 FUS327804 GEO327804 GOK327804 GYG327804 HIC327804 HRY327804 IBU327804 ILQ327804 IVM327804 JFI327804 JPE327804 JZA327804 KIW327804 KSS327804 LCO327804 LMK327804 LWG327804 MGC327804 MPY327804 MZU327804 NJQ327804 NTM327804 ODI327804 ONE327804 OXA327804 PGW327804 PQS327804 QAO327804 QKK327804 QUG327804 REC327804 RNY327804 RXU327804 SHQ327804 SRM327804 TBI327804 TLE327804 TVA327804 UEW327804 UOS327804 UYO327804 VIK327804 VSG327804 WCC327804 WLY327804 WVU327804 M393340 JI393340 TE393340 ADA393340 AMW393340 AWS393340 BGO393340 BQK393340 CAG393340 CKC393340 CTY393340 DDU393340 DNQ393340 DXM393340 EHI393340 ERE393340 FBA393340 FKW393340 FUS393340 GEO393340 GOK393340 GYG393340 HIC393340 HRY393340 IBU393340 ILQ393340 IVM393340 JFI393340 JPE393340 JZA393340 KIW393340 KSS393340 LCO393340 LMK393340 LWG393340 MGC393340 MPY393340 MZU393340 NJQ393340 NTM393340 ODI393340 ONE393340 OXA393340 PGW393340 PQS393340 QAO393340 QKK393340 QUG393340 REC393340 RNY393340 RXU393340 SHQ393340 SRM393340 TBI393340 TLE393340 TVA393340 UEW393340 UOS393340 UYO393340 VIK393340 VSG393340 WCC393340 WLY393340 WVU393340 M458876 JI458876 TE458876 ADA458876 AMW458876 AWS458876 BGO458876 BQK458876 CAG458876 CKC458876 CTY458876 DDU458876 DNQ458876 DXM458876 EHI458876 ERE458876 FBA458876 FKW458876 FUS458876 GEO458876 GOK458876 GYG458876 HIC458876 HRY458876 IBU458876 ILQ458876 IVM458876 JFI458876 JPE458876 JZA458876 KIW458876 KSS458876 LCO458876 LMK458876 LWG458876 MGC458876 MPY458876 MZU458876 NJQ458876 NTM458876 ODI458876 ONE458876 OXA458876 PGW458876 PQS458876 QAO458876 QKK458876 QUG458876 REC458876 RNY458876 RXU458876 SHQ458876 SRM458876 TBI458876 TLE458876 TVA458876 UEW458876 UOS458876 UYO458876 VIK458876 VSG458876 WCC458876 WLY458876 WVU458876 M524412 JI524412 TE524412 ADA524412 AMW524412 AWS524412 BGO524412 BQK524412 CAG524412 CKC524412 CTY524412 DDU524412 DNQ524412 DXM524412 EHI524412 ERE524412 FBA524412 FKW524412 FUS524412 GEO524412 GOK524412 GYG524412 HIC524412 HRY524412 IBU524412 ILQ524412 IVM524412 JFI524412 JPE524412 JZA524412 KIW524412 KSS524412 LCO524412 LMK524412 LWG524412 MGC524412 MPY524412 MZU524412 NJQ524412 NTM524412 ODI524412 ONE524412 OXA524412 PGW524412 PQS524412 QAO524412 QKK524412 QUG524412 REC524412 RNY524412 RXU524412 SHQ524412 SRM524412 TBI524412 TLE524412 TVA524412 UEW524412 UOS524412 UYO524412 VIK524412 VSG524412 WCC524412 WLY524412 WVU524412 M589948 JI589948 TE589948 ADA589948 AMW589948 AWS589948 BGO589948 BQK589948 CAG589948 CKC589948 CTY589948 DDU589948 DNQ589948 DXM589948 EHI589948 ERE589948 FBA589948 FKW589948 FUS589948 GEO589948 GOK589948 GYG589948 HIC589948 HRY589948 IBU589948 ILQ589948 IVM589948 JFI589948 JPE589948 JZA589948 KIW589948 KSS589948 LCO589948 LMK589948 LWG589948 MGC589948 MPY589948 MZU589948 NJQ589948 NTM589948 ODI589948 ONE589948 OXA589948 PGW589948 PQS589948 QAO589948 QKK589948 QUG589948 REC589948 RNY589948 RXU589948 SHQ589948 SRM589948 TBI589948 TLE589948 TVA589948 UEW589948 UOS589948 UYO589948 VIK589948 VSG589948 WCC589948 WLY589948 WVU589948 M655484 JI655484 TE655484 ADA655484 AMW655484 AWS655484 BGO655484 BQK655484 CAG655484 CKC655484 CTY655484 DDU655484 DNQ655484 DXM655484 EHI655484 ERE655484 FBA655484 FKW655484 FUS655484 GEO655484 GOK655484 GYG655484 HIC655484 HRY655484 IBU655484 ILQ655484 IVM655484 JFI655484 JPE655484 JZA655484 KIW655484 KSS655484 LCO655484 LMK655484 LWG655484 MGC655484 MPY655484 MZU655484 NJQ655484 NTM655484 ODI655484 ONE655484 OXA655484 PGW655484 PQS655484 QAO655484 QKK655484 QUG655484 REC655484 RNY655484 RXU655484 SHQ655484 SRM655484 TBI655484 TLE655484 TVA655484 UEW655484 UOS655484 UYO655484 VIK655484 VSG655484 WCC655484 WLY655484 WVU655484 M721020 JI721020 TE721020 ADA721020 AMW721020 AWS721020 BGO721020 BQK721020 CAG721020 CKC721020 CTY721020 DDU721020 DNQ721020 DXM721020 EHI721020 ERE721020 FBA721020 FKW721020 FUS721020 GEO721020 GOK721020 GYG721020 HIC721020 HRY721020 IBU721020 ILQ721020 IVM721020 JFI721020 JPE721020 JZA721020 KIW721020 KSS721020 LCO721020 LMK721020 LWG721020 MGC721020 MPY721020 MZU721020 NJQ721020 NTM721020 ODI721020 ONE721020 OXA721020 PGW721020 PQS721020 QAO721020 QKK721020 QUG721020 REC721020 RNY721020 RXU721020 SHQ721020 SRM721020 TBI721020 TLE721020 TVA721020 UEW721020 UOS721020 UYO721020 VIK721020 VSG721020 WCC721020 WLY721020 WVU721020 M786556 JI786556 TE786556 ADA786556 AMW786556 AWS786556 BGO786556 BQK786556 CAG786556 CKC786556 CTY786556 DDU786556 DNQ786556 DXM786556 EHI786556 ERE786556 FBA786556 FKW786556 FUS786556 GEO786556 GOK786556 GYG786556 HIC786556 HRY786556 IBU786556 ILQ786556 IVM786556 JFI786556 JPE786556 JZA786556 KIW786556 KSS786556 LCO786556 LMK786556 LWG786556 MGC786556 MPY786556 MZU786556 NJQ786556 NTM786556 ODI786556 ONE786556 OXA786556 PGW786556 PQS786556 QAO786556 QKK786556 QUG786556 REC786556 RNY786556 RXU786556 SHQ786556 SRM786556 TBI786556 TLE786556 TVA786556 UEW786556 UOS786556 UYO786556 VIK786556 VSG786556 WCC786556 WLY786556 WVU786556 M852092 JI852092 TE852092 ADA852092 AMW852092 AWS852092 BGO852092 BQK852092 CAG852092 CKC852092 CTY852092 DDU852092 DNQ852092 DXM852092 EHI852092 ERE852092 FBA852092 FKW852092 FUS852092 GEO852092 GOK852092 GYG852092 HIC852092 HRY852092 IBU852092 ILQ852092 IVM852092 JFI852092 JPE852092 JZA852092 KIW852092 KSS852092 LCO852092 LMK852092 LWG852092 MGC852092 MPY852092 MZU852092 NJQ852092 NTM852092 ODI852092 ONE852092 OXA852092 PGW852092 PQS852092 QAO852092 QKK852092 QUG852092 REC852092 RNY852092 RXU852092 SHQ852092 SRM852092 TBI852092 TLE852092 TVA852092 UEW852092 UOS852092 UYO852092 VIK852092 VSG852092 WCC852092 WLY852092 WVU852092 M917628 JI917628 TE917628 ADA917628 AMW917628 AWS917628 BGO917628 BQK917628 CAG917628 CKC917628 CTY917628 DDU917628 DNQ917628 DXM917628 EHI917628 ERE917628 FBA917628 FKW917628 FUS917628 GEO917628 GOK917628 GYG917628 HIC917628 HRY917628 IBU917628 ILQ917628 IVM917628 JFI917628 JPE917628 JZA917628 KIW917628 KSS917628 LCO917628 LMK917628 LWG917628 MGC917628 MPY917628 MZU917628 NJQ917628 NTM917628 ODI917628 ONE917628 OXA917628 PGW917628 PQS917628 QAO917628 QKK917628 QUG917628 REC917628 RNY917628 RXU917628 SHQ917628 SRM917628 TBI917628 TLE917628 TVA917628 UEW917628 UOS917628 UYO917628 VIK917628 VSG917628 WCC917628 WLY917628 WVU917628 M983164 JI983164 TE983164 ADA983164 AMW983164 AWS983164 BGO983164 BQK983164 CAG983164 CKC983164 CTY983164 DDU983164 DNQ983164 DXM983164 EHI983164 ERE983164 FBA983164 FKW983164 FUS983164 GEO983164 GOK983164 GYG983164 HIC983164 HRY983164 IBU983164 ILQ983164 IVM983164 JFI983164 JPE983164 JZA983164 KIW983164 KSS983164 LCO983164 LMK983164 LWG983164 MGC983164 MPY983164 MZU983164 NJQ983164 NTM983164 ODI983164 ONE983164 OXA983164 PGW983164 PQS983164 QAO983164 QKK983164 QUG983164 REC983164 RNY983164 RXU983164 SHQ983164 SRM983164 TBI983164 TLE983164 TVA983164 UEW983164 UOS983164 UYO983164 VIK983164 VSG983164 WCC983164 WLY983164 WVU983164 E14:E21 JA144:JA169 SW144:SW169 ACS144:ACS169 AMO144:AMO169 AWK144:AWK169 BGG144:BGG169 BQC144:BQC169 BZY144:BZY169 CJU144:CJU169 CTQ144:CTQ169 DDM144:DDM169 DNI144:DNI169 DXE144:DXE169 EHA144:EHA169 EQW144:EQW169 FAS144:FAS169 FKO144:FKO169 FUK144:FUK169 GEG144:GEG169 GOC144:GOC169 GXY144:GXY169 HHU144:HHU169 HRQ144:HRQ169 IBM144:IBM169 ILI144:ILI169 IVE144:IVE169 JFA144:JFA169 JOW144:JOW169 JYS144:JYS169 KIO144:KIO169 KSK144:KSK169 LCG144:LCG169 LMC144:LMC169 LVY144:LVY169 MFU144:MFU169 MPQ144:MPQ169 MZM144:MZM169 NJI144:NJI169 NTE144:NTE169 ODA144:ODA169 OMW144:OMW169 OWS144:OWS169 PGO144:PGO169 PQK144:PQK169 QAG144:QAG169 QKC144:QKC169 QTY144:QTY169 RDU144:RDU169 RNQ144:RNQ169 RXM144:RXM169 SHI144:SHI169 SRE144:SRE169 TBA144:TBA169 TKW144:TKW169 TUS144:TUS169 UEO144:UEO169 UOK144:UOK169 UYG144:UYG169 VIC144:VIC169 VRY144:VRY169 WBU144:WBU169 WLQ144:WLQ169 WVM144:WVM169 E65680:E65705 JA65680:JA65705 SW65680:SW65705 ACS65680:ACS65705 AMO65680:AMO65705 AWK65680:AWK65705 BGG65680:BGG65705 BQC65680:BQC65705 BZY65680:BZY65705 CJU65680:CJU65705 CTQ65680:CTQ65705 DDM65680:DDM65705 DNI65680:DNI65705 DXE65680:DXE65705 EHA65680:EHA65705 EQW65680:EQW65705 FAS65680:FAS65705 FKO65680:FKO65705 FUK65680:FUK65705 GEG65680:GEG65705 GOC65680:GOC65705 GXY65680:GXY65705 HHU65680:HHU65705 HRQ65680:HRQ65705 IBM65680:IBM65705 ILI65680:ILI65705 IVE65680:IVE65705 JFA65680:JFA65705 JOW65680:JOW65705 JYS65680:JYS65705 KIO65680:KIO65705 KSK65680:KSK65705 LCG65680:LCG65705 LMC65680:LMC65705 LVY65680:LVY65705 MFU65680:MFU65705 MPQ65680:MPQ65705 MZM65680:MZM65705 NJI65680:NJI65705 NTE65680:NTE65705 ODA65680:ODA65705 OMW65680:OMW65705 OWS65680:OWS65705 PGO65680:PGO65705 PQK65680:PQK65705 QAG65680:QAG65705 QKC65680:QKC65705 QTY65680:QTY65705 RDU65680:RDU65705 RNQ65680:RNQ65705 RXM65680:RXM65705 SHI65680:SHI65705 SRE65680:SRE65705 TBA65680:TBA65705 TKW65680:TKW65705 TUS65680:TUS65705 UEO65680:UEO65705 UOK65680:UOK65705 UYG65680:UYG65705 VIC65680:VIC65705 VRY65680:VRY65705 WBU65680:WBU65705 WLQ65680:WLQ65705 WVM65680:WVM65705 E131216:E131241 JA131216:JA131241 SW131216:SW131241 ACS131216:ACS131241 AMO131216:AMO131241 AWK131216:AWK131241 BGG131216:BGG131241 BQC131216:BQC131241 BZY131216:BZY131241 CJU131216:CJU131241 CTQ131216:CTQ131241 DDM131216:DDM131241 DNI131216:DNI131241 DXE131216:DXE131241 EHA131216:EHA131241 EQW131216:EQW131241 FAS131216:FAS131241 FKO131216:FKO131241 FUK131216:FUK131241 GEG131216:GEG131241 GOC131216:GOC131241 GXY131216:GXY131241 HHU131216:HHU131241 HRQ131216:HRQ131241 IBM131216:IBM131241 ILI131216:ILI131241 IVE131216:IVE131241 JFA131216:JFA131241 JOW131216:JOW131241 JYS131216:JYS131241 KIO131216:KIO131241 KSK131216:KSK131241 LCG131216:LCG131241 LMC131216:LMC131241 LVY131216:LVY131241 MFU131216:MFU131241 MPQ131216:MPQ131241 MZM131216:MZM131241 NJI131216:NJI131241 NTE131216:NTE131241 ODA131216:ODA131241 OMW131216:OMW131241 OWS131216:OWS131241 PGO131216:PGO131241 PQK131216:PQK131241 QAG131216:QAG131241 QKC131216:QKC131241 QTY131216:QTY131241 RDU131216:RDU131241 RNQ131216:RNQ131241 RXM131216:RXM131241 SHI131216:SHI131241 SRE131216:SRE131241 TBA131216:TBA131241 TKW131216:TKW131241 TUS131216:TUS131241 UEO131216:UEO131241 UOK131216:UOK131241 UYG131216:UYG131241 VIC131216:VIC131241 VRY131216:VRY131241 WBU131216:WBU131241 WLQ131216:WLQ131241 WVM131216:WVM131241 E196752:E196777 JA196752:JA196777 SW196752:SW196777 ACS196752:ACS196777 AMO196752:AMO196777 AWK196752:AWK196777 BGG196752:BGG196777 BQC196752:BQC196777 BZY196752:BZY196777 CJU196752:CJU196777 CTQ196752:CTQ196777 DDM196752:DDM196777 DNI196752:DNI196777 DXE196752:DXE196777 EHA196752:EHA196777 EQW196752:EQW196777 FAS196752:FAS196777 FKO196752:FKO196777 FUK196752:FUK196777 GEG196752:GEG196777 GOC196752:GOC196777 GXY196752:GXY196777 HHU196752:HHU196777 HRQ196752:HRQ196777 IBM196752:IBM196777 ILI196752:ILI196777 IVE196752:IVE196777 JFA196752:JFA196777 JOW196752:JOW196777 JYS196752:JYS196777 KIO196752:KIO196777 KSK196752:KSK196777 LCG196752:LCG196777 LMC196752:LMC196777 LVY196752:LVY196777 MFU196752:MFU196777 MPQ196752:MPQ196777 MZM196752:MZM196777 NJI196752:NJI196777 NTE196752:NTE196777 ODA196752:ODA196777 OMW196752:OMW196777 OWS196752:OWS196777 PGO196752:PGO196777 PQK196752:PQK196777 QAG196752:QAG196777 QKC196752:QKC196777 QTY196752:QTY196777 RDU196752:RDU196777 RNQ196752:RNQ196777 RXM196752:RXM196777 SHI196752:SHI196777 SRE196752:SRE196777 TBA196752:TBA196777 TKW196752:TKW196777 TUS196752:TUS196777 UEO196752:UEO196777 UOK196752:UOK196777 UYG196752:UYG196777 VIC196752:VIC196777 VRY196752:VRY196777 WBU196752:WBU196777 WLQ196752:WLQ196777 WVM196752:WVM196777 E262288:E262313 JA262288:JA262313 SW262288:SW262313 ACS262288:ACS262313 AMO262288:AMO262313 AWK262288:AWK262313 BGG262288:BGG262313 BQC262288:BQC262313 BZY262288:BZY262313 CJU262288:CJU262313 CTQ262288:CTQ262313 DDM262288:DDM262313 DNI262288:DNI262313 DXE262288:DXE262313 EHA262288:EHA262313 EQW262288:EQW262313 FAS262288:FAS262313 FKO262288:FKO262313 FUK262288:FUK262313 GEG262288:GEG262313 GOC262288:GOC262313 GXY262288:GXY262313 HHU262288:HHU262313 HRQ262288:HRQ262313 IBM262288:IBM262313 ILI262288:ILI262313 IVE262288:IVE262313 JFA262288:JFA262313 JOW262288:JOW262313 JYS262288:JYS262313 KIO262288:KIO262313 KSK262288:KSK262313 LCG262288:LCG262313 LMC262288:LMC262313 LVY262288:LVY262313 MFU262288:MFU262313 MPQ262288:MPQ262313 MZM262288:MZM262313 NJI262288:NJI262313 NTE262288:NTE262313 ODA262288:ODA262313 OMW262288:OMW262313 OWS262288:OWS262313 PGO262288:PGO262313 PQK262288:PQK262313 QAG262288:QAG262313 QKC262288:QKC262313 QTY262288:QTY262313 RDU262288:RDU262313 RNQ262288:RNQ262313 RXM262288:RXM262313 SHI262288:SHI262313 SRE262288:SRE262313 TBA262288:TBA262313 TKW262288:TKW262313 TUS262288:TUS262313 UEO262288:UEO262313 UOK262288:UOK262313 UYG262288:UYG262313 VIC262288:VIC262313 VRY262288:VRY262313 WBU262288:WBU262313 WLQ262288:WLQ262313 WVM262288:WVM262313 E327824:E327849 JA327824:JA327849 SW327824:SW327849 ACS327824:ACS327849 AMO327824:AMO327849 AWK327824:AWK327849 BGG327824:BGG327849 BQC327824:BQC327849 BZY327824:BZY327849 CJU327824:CJU327849 CTQ327824:CTQ327849 DDM327824:DDM327849 DNI327824:DNI327849 DXE327824:DXE327849 EHA327824:EHA327849 EQW327824:EQW327849 FAS327824:FAS327849 FKO327824:FKO327849 FUK327824:FUK327849 GEG327824:GEG327849 GOC327824:GOC327849 GXY327824:GXY327849 HHU327824:HHU327849 HRQ327824:HRQ327849 IBM327824:IBM327849 ILI327824:ILI327849 IVE327824:IVE327849 JFA327824:JFA327849 JOW327824:JOW327849 JYS327824:JYS327849 KIO327824:KIO327849 KSK327824:KSK327849 LCG327824:LCG327849 LMC327824:LMC327849 LVY327824:LVY327849 MFU327824:MFU327849 MPQ327824:MPQ327849 MZM327824:MZM327849 NJI327824:NJI327849 NTE327824:NTE327849 ODA327824:ODA327849 OMW327824:OMW327849 OWS327824:OWS327849 PGO327824:PGO327849 PQK327824:PQK327849 QAG327824:QAG327849 QKC327824:QKC327849 QTY327824:QTY327849 RDU327824:RDU327849 RNQ327824:RNQ327849 RXM327824:RXM327849 SHI327824:SHI327849 SRE327824:SRE327849 TBA327824:TBA327849 TKW327824:TKW327849 TUS327824:TUS327849 UEO327824:UEO327849 UOK327824:UOK327849 UYG327824:UYG327849 VIC327824:VIC327849 VRY327824:VRY327849 WBU327824:WBU327849 WLQ327824:WLQ327849 WVM327824:WVM327849 E393360:E393385 JA393360:JA393385 SW393360:SW393385 ACS393360:ACS393385 AMO393360:AMO393385 AWK393360:AWK393385 BGG393360:BGG393385 BQC393360:BQC393385 BZY393360:BZY393385 CJU393360:CJU393385 CTQ393360:CTQ393385 DDM393360:DDM393385 DNI393360:DNI393385 DXE393360:DXE393385 EHA393360:EHA393385 EQW393360:EQW393385 FAS393360:FAS393385 FKO393360:FKO393385 FUK393360:FUK393385 GEG393360:GEG393385 GOC393360:GOC393385 GXY393360:GXY393385 HHU393360:HHU393385 HRQ393360:HRQ393385 IBM393360:IBM393385 ILI393360:ILI393385 IVE393360:IVE393385 JFA393360:JFA393385 JOW393360:JOW393385 JYS393360:JYS393385 KIO393360:KIO393385 KSK393360:KSK393385 LCG393360:LCG393385 LMC393360:LMC393385 LVY393360:LVY393385 MFU393360:MFU393385 MPQ393360:MPQ393385 MZM393360:MZM393385 NJI393360:NJI393385 NTE393360:NTE393385 ODA393360:ODA393385 OMW393360:OMW393385 OWS393360:OWS393385 PGO393360:PGO393385 PQK393360:PQK393385 QAG393360:QAG393385 QKC393360:QKC393385 QTY393360:QTY393385 RDU393360:RDU393385 RNQ393360:RNQ393385 RXM393360:RXM393385 SHI393360:SHI393385 SRE393360:SRE393385 TBA393360:TBA393385 TKW393360:TKW393385 TUS393360:TUS393385 UEO393360:UEO393385 UOK393360:UOK393385 UYG393360:UYG393385 VIC393360:VIC393385 VRY393360:VRY393385 WBU393360:WBU393385 WLQ393360:WLQ393385 WVM393360:WVM393385 E458896:E458921 JA458896:JA458921 SW458896:SW458921 ACS458896:ACS458921 AMO458896:AMO458921 AWK458896:AWK458921 BGG458896:BGG458921 BQC458896:BQC458921 BZY458896:BZY458921 CJU458896:CJU458921 CTQ458896:CTQ458921 DDM458896:DDM458921 DNI458896:DNI458921 DXE458896:DXE458921 EHA458896:EHA458921 EQW458896:EQW458921 FAS458896:FAS458921 FKO458896:FKO458921 FUK458896:FUK458921 GEG458896:GEG458921 GOC458896:GOC458921 GXY458896:GXY458921 HHU458896:HHU458921 HRQ458896:HRQ458921 IBM458896:IBM458921 ILI458896:ILI458921 IVE458896:IVE458921 JFA458896:JFA458921 JOW458896:JOW458921 JYS458896:JYS458921 KIO458896:KIO458921 KSK458896:KSK458921 LCG458896:LCG458921 LMC458896:LMC458921 LVY458896:LVY458921 MFU458896:MFU458921 MPQ458896:MPQ458921 MZM458896:MZM458921 NJI458896:NJI458921 NTE458896:NTE458921 ODA458896:ODA458921 OMW458896:OMW458921 OWS458896:OWS458921 PGO458896:PGO458921 PQK458896:PQK458921 QAG458896:QAG458921 QKC458896:QKC458921 QTY458896:QTY458921 RDU458896:RDU458921 RNQ458896:RNQ458921 RXM458896:RXM458921 SHI458896:SHI458921 SRE458896:SRE458921 TBA458896:TBA458921 TKW458896:TKW458921 TUS458896:TUS458921 UEO458896:UEO458921 UOK458896:UOK458921 UYG458896:UYG458921 VIC458896:VIC458921 VRY458896:VRY458921 WBU458896:WBU458921 WLQ458896:WLQ458921 WVM458896:WVM458921 E524432:E524457 JA524432:JA524457 SW524432:SW524457 ACS524432:ACS524457 AMO524432:AMO524457 AWK524432:AWK524457 BGG524432:BGG524457 BQC524432:BQC524457 BZY524432:BZY524457 CJU524432:CJU524457 CTQ524432:CTQ524457 DDM524432:DDM524457 DNI524432:DNI524457 DXE524432:DXE524457 EHA524432:EHA524457 EQW524432:EQW524457 FAS524432:FAS524457 FKO524432:FKO524457 FUK524432:FUK524457 GEG524432:GEG524457 GOC524432:GOC524457 GXY524432:GXY524457 HHU524432:HHU524457 HRQ524432:HRQ524457 IBM524432:IBM524457 ILI524432:ILI524457 IVE524432:IVE524457 JFA524432:JFA524457 JOW524432:JOW524457 JYS524432:JYS524457 KIO524432:KIO524457 KSK524432:KSK524457 LCG524432:LCG524457 LMC524432:LMC524457 LVY524432:LVY524457 MFU524432:MFU524457 MPQ524432:MPQ524457 MZM524432:MZM524457 NJI524432:NJI524457 NTE524432:NTE524457 ODA524432:ODA524457 OMW524432:OMW524457 OWS524432:OWS524457 PGO524432:PGO524457 PQK524432:PQK524457 QAG524432:QAG524457 QKC524432:QKC524457 QTY524432:QTY524457 RDU524432:RDU524457 RNQ524432:RNQ524457 RXM524432:RXM524457 SHI524432:SHI524457 SRE524432:SRE524457 TBA524432:TBA524457 TKW524432:TKW524457 TUS524432:TUS524457 UEO524432:UEO524457 UOK524432:UOK524457 UYG524432:UYG524457 VIC524432:VIC524457 VRY524432:VRY524457 WBU524432:WBU524457 WLQ524432:WLQ524457 WVM524432:WVM524457 E589968:E589993 JA589968:JA589993 SW589968:SW589993 ACS589968:ACS589993 AMO589968:AMO589993 AWK589968:AWK589993 BGG589968:BGG589993 BQC589968:BQC589993 BZY589968:BZY589993 CJU589968:CJU589993 CTQ589968:CTQ589993 DDM589968:DDM589993 DNI589968:DNI589993 DXE589968:DXE589993 EHA589968:EHA589993 EQW589968:EQW589993 FAS589968:FAS589993 FKO589968:FKO589993 FUK589968:FUK589993 GEG589968:GEG589993 GOC589968:GOC589993 GXY589968:GXY589993 HHU589968:HHU589993 HRQ589968:HRQ589993 IBM589968:IBM589993 ILI589968:ILI589993 IVE589968:IVE589993 JFA589968:JFA589993 JOW589968:JOW589993 JYS589968:JYS589993 KIO589968:KIO589993 KSK589968:KSK589993 LCG589968:LCG589993 LMC589968:LMC589993 LVY589968:LVY589993 MFU589968:MFU589993 MPQ589968:MPQ589993 MZM589968:MZM589993 NJI589968:NJI589993 NTE589968:NTE589993 ODA589968:ODA589993 OMW589968:OMW589993 OWS589968:OWS589993 PGO589968:PGO589993 PQK589968:PQK589993 QAG589968:QAG589993 QKC589968:QKC589993 QTY589968:QTY589993 RDU589968:RDU589993 RNQ589968:RNQ589993 RXM589968:RXM589993 SHI589968:SHI589993 SRE589968:SRE589993 TBA589968:TBA589993 TKW589968:TKW589993 TUS589968:TUS589993 UEO589968:UEO589993 UOK589968:UOK589993 UYG589968:UYG589993 VIC589968:VIC589993 VRY589968:VRY589993 WBU589968:WBU589993 WLQ589968:WLQ589993 WVM589968:WVM589993 E655504:E655529 JA655504:JA655529 SW655504:SW655529 ACS655504:ACS655529 AMO655504:AMO655529 AWK655504:AWK655529 BGG655504:BGG655529 BQC655504:BQC655529 BZY655504:BZY655529 CJU655504:CJU655529 CTQ655504:CTQ655529 DDM655504:DDM655529 DNI655504:DNI655529 DXE655504:DXE655529 EHA655504:EHA655529 EQW655504:EQW655529 FAS655504:FAS655529 FKO655504:FKO655529 FUK655504:FUK655529 GEG655504:GEG655529 GOC655504:GOC655529 GXY655504:GXY655529 HHU655504:HHU655529 HRQ655504:HRQ655529 IBM655504:IBM655529 ILI655504:ILI655529 IVE655504:IVE655529 JFA655504:JFA655529 JOW655504:JOW655529 JYS655504:JYS655529 KIO655504:KIO655529 KSK655504:KSK655529 LCG655504:LCG655529 LMC655504:LMC655529 LVY655504:LVY655529 MFU655504:MFU655529 MPQ655504:MPQ655529 MZM655504:MZM655529 NJI655504:NJI655529 NTE655504:NTE655529 ODA655504:ODA655529 OMW655504:OMW655529 OWS655504:OWS655529 PGO655504:PGO655529 PQK655504:PQK655529 QAG655504:QAG655529 QKC655504:QKC655529 QTY655504:QTY655529 RDU655504:RDU655529 RNQ655504:RNQ655529 RXM655504:RXM655529 SHI655504:SHI655529 SRE655504:SRE655529 TBA655504:TBA655529 TKW655504:TKW655529 TUS655504:TUS655529 UEO655504:UEO655529 UOK655504:UOK655529 UYG655504:UYG655529 VIC655504:VIC655529 VRY655504:VRY655529 WBU655504:WBU655529 WLQ655504:WLQ655529 WVM655504:WVM655529 E721040:E721065 JA721040:JA721065 SW721040:SW721065 ACS721040:ACS721065 AMO721040:AMO721065 AWK721040:AWK721065 BGG721040:BGG721065 BQC721040:BQC721065 BZY721040:BZY721065 CJU721040:CJU721065 CTQ721040:CTQ721065 DDM721040:DDM721065 DNI721040:DNI721065 DXE721040:DXE721065 EHA721040:EHA721065 EQW721040:EQW721065 FAS721040:FAS721065 FKO721040:FKO721065 FUK721040:FUK721065 GEG721040:GEG721065 GOC721040:GOC721065 GXY721040:GXY721065 HHU721040:HHU721065 HRQ721040:HRQ721065 IBM721040:IBM721065 ILI721040:ILI721065 IVE721040:IVE721065 JFA721040:JFA721065 JOW721040:JOW721065 JYS721040:JYS721065 KIO721040:KIO721065 KSK721040:KSK721065 LCG721040:LCG721065 LMC721040:LMC721065 LVY721040:LVY721065 MFU721040:MFU721065 MPQ721040:MPQ721065 MZM721040:MZM721065 NJI721040:NJI721065 NTE721040:NTE721065 ODA721040:ODA721065 OMW721040:OMW721065 OWS721040:OWS721065 PGO721040:PGO721065 PQK721040:PQK721065 QAG721040:QAG721065 QKC721040:QKC721065 QTY721040:QTY721065 RDU721040:RDU721065 RNQ721040:RNQ721065 RXM721040:RXM721065 SHI721040:SHI721065 SRE721040:SRE721065 TBA721040:TBA721065 TKW721040:TKW721065 TUS721040:TUS721065 UEO721040:UEO721065 UOK721040:UOK721065 UYG721040:UYG721065 VIC721040:VIC721065 VRY721040:VRY721065 WBU721040:WBU721065 WLQ721040:WLQ721065 WVM721040:WVM721065 E786576:E786601 JA786576:JA786601 SW786576:SW786601 ACS786576:ACS786601 AMO786576:AMO786601 AWK786576:AWK786601 BGG786576:BGG786601 BQC786576:BQC786601 BZY786576:BZY786601 CJU786576:CJU786601 CTQ786576:CTQ786601 DDM786576:DDM786601 DNI786576:DNI786601 DXE786576:DXE786601 EHA786576:EHA786601 EQW786576:EQW786601 FAS786576:FAS786601 FKO786576:FKO786601 FUK786576:FUK786601 GEG786576:GEG786601 GOC786576:GOC786601 GXY786576:GXY786601 HHU786576:HHU786601 HRQ786576:HRQ786601 IBM786576:IBM786601 ILI786576:ILI786601 IVE786576:IVE786601 JFA786576:JFA786601 JOW786576:JOW786601 JYS786576:JYS786601 KIO786576:KIO786601 KSK786576:KSK786601 LCG786576:LCG786601 LMC786576:LMC786601 LVY786576:LVY786601 MFU786576:MFU786601 MPQ786576:MPQ786601 MZM786576:MZM786601 NJI786576:NJI786601 NTE786576:NTE786601 ODA786576:ODA786601 OMW786576:OMW786601 OWS786576:OWS786601 PGO786576:PGO786601 PQK786576:PQK786601 QAG786576:QAG786601 QKC786576:QKC786601 QTY786576:QTY786601 RDU786576:RDU786601 RNQ786576:RNQ786601 RXM786576:RXM786601 SHI786576:SHI786601 SRE786576:SRE786601 TBA786576:TBA786601 TKW786576:TKW786601 TUS786576:TUS786601 UEO786576:UEO786601 UOK786576:UOK786601 UYG786576:UYG786601 VIC786576:VIC786601 VRY786576:VRY786601 WBU786576:WBU786601 WLQ786576:WLQ786601 WVM786576:WVM786601 E852112:E852137 JA852112:JA852137 SW852112:SW852137 ACS852112:ACS852137 AMO852112:AMO852137 AWK852112:AWK852137 BGG852112:BGG852137 BQC852112:BQC852137 BZY852112:BZY852137 CJU852112:CJU852137 CTQ852112:CTQ852137 DDM852112:DDM852137 DNI852112:DNI852137 DXE852112:DXE852137 EHA852112:EHA852137 EQW852112:EQW852137 FAS852112:FAS852137 FKO852112:FKO852137 FUK852112:FUK852137 GEG852112:GEG852137 GOC852112:GOC852137 GXY852112:GXY852137 HHU852112:HHU852137 HRQ852112:HRQ852137 IBM852112:IBM852137 ILI852112:ILI852137 IVE852112:IVE852137 JFA852112:JFA852137 JOW852112:JOW852137 JYS852112:JYS852137 KIO852112:KIO852137 KSK852112:KSK852137 LCG852112:LCG852137 LMC852112:LMC852137 LVY852112:LVY852137 MFU852112:MFU852137 MPQ852112:MPQ852137 MZM852112:MZM852137 NJI852112:NJI852137 NTE852112:NTE852137 ODA852112:ODA852137 OMW852112:OMW852137 OWS852112:OWS852137 PGO852112:PGO852137 PQK852112:PQK852137 QAG852112:QAG852137 QKC852112:QKC852137 QTY852112:QTY852137 RDU852112:RDU852137 RNQ852112:RNQ852137 RXM852112:RXM852137 SHI852112:SHI852137 SRE852112:SRE852137 TBA852112:TBA852137 TKW852112:TKW852137 TUS852112:TUS852137 UEO852112:UEO852137 UOK852112:UOK852137 UYG852112:UYG852137 VIC852112:VIC852137 VRY852112:VRY852137 WBU852112:WBU852137 WLQ852112:WLQ852137 WVM852112:WVM852137 E917648:E917673 JA917648:JA917673 SW917648:SW917673 ACS917648:ACS917673 AMO917648:AMO917673 AWK917648:AWK917673 BGG917648:BGG917673 BQC917648:BQC917673 BZY917648:BZY917673 CJU917648:CJU917673 CTQ917648:CTQ917673 DDM917648:DDM917673 DNI917648:DNI917673 DXE917648:DXE917673 EHA917648:EHA917673 EQW917648:EQW917673 FAS917648:FAS917673 FKO917648:FKO917673 FUK917648:FUK917673 GEG917648:GEG917673 GOC917648:GOC917673 GXY917648:GXY917673 HHU917648:HHU917673 HRQ917648:HRQ917673 IBM917648:IBM917673 ILI917648:ILI917673 IVE917648:IVE917673 JFA917648:JFA917673 JOW917648:JOW917673 JYS917648:JYS917673 KIO917648:KIO917673 KSK917648:KSK917673 LCG917648:LCG917673 LMC917648:LMC917673 LVY917648:LVY917673 MFU917648:MFU917673 MPQ917648:MPQ917673 MZM917648:MZM917673 NJI917648:NJI917673 NTE917648:NTE917673 ODA917648:ODA917673 OMW917648:OMW917673 OWS917648:OWS917673 PGO917648:PGO917673 PQK917648:PQK917673 QAG917648:QAG917673 QKC917648:QKC917673 QTY917648:QTY917673 RDU917648:RDU917673 RNQ917648:RNQ917673 RXM917648:RXM917673 SHI917648:SHI917673 SRE917648:SRE917673 TBA917648:TBA917673 TKW917648:TKW917673 TUS917648:TUS917673 UEO917648:UEO917673 UOK917648:UOK917673 UYG917648:UYG917673 VIC917648:VIC917673 VRY917648:VRY917673 WBU917648:WBU917673 WLQ917648:WLQ917673 WVM917648:WVM917673 E983184:E983209 JA983184:JA983209 SW983184:SW983209 ACS983184:ACS983209 AMO983184:AMO983209 AWK983184:AWK983209 BGG983184:BGG983209 BQC983184:BQC983209 BZY983184:BZY983209 CJU983184:CJU983209 CTQ983184:CTQ983209 DDM983184:DDM983209 DNI983184:DNI983209 DXE983184:DXE983209 EHA983184:EHA983209 EQW983184:EQW983209 FAS983184:FAS983209 FKO983184:FKO983209 FUK983184:FUK983209 GEG983184:GEG983209 GOC983184:GOC983209 GXY983184:GXY983209 HHU983184:HHU983209 HRQ983184:HRQ983209 IBM983184:IBM983209 ILI983184:ILI983209 IVE983184:IVE983209 JFA983184:JFA983209 JOW983184:JOW983209 JYS983184:JYS983209 KIO983184:KIO983209 KSK983184:KSK983209 LCG983184:LCG983209 LMC983184:LMC983209 LVY983184:LVY983209 MFU983184:MFU983209 MPQ983184:MPQ983209 MZM983184:MZM983209 NJI983184:NJI983209 NTE983184:NTE983209 ODA983184:ODA983209 OMW983184:OMW983209 OWS983184:OWS983209 PGO983184:PGO983209 PQK983184:PQK983209 QAG983184:QAG983209 QKC983184:QKC983209 QTY983184:QTY983209 RDU983184:RDU983209 RNQ983184:RNQ983209 RXM983184:RXM983209 SHI983184:SHI983209 SRE983184:SRE983209 TBA983184:TBA983209 TKW983184:TKW983209 TUS983184:TUS983209 UEO983184:UEO983209 UOK983184:UOK983209 UYG983184:UYG983209 VIC983184:VIC983209 VRY983184:VRY983209 WBU983184:WBU983209 WLQ983184:WLQ983209 WVM983184:WVM983209 I158 JB149 SX149 ACT149 AMP149 AWL149 BGH149 BQD149 BZZ149 CJV149 CTR149 DDN149 DNJ149 DXF149 EHB149 EQX149 FAT149 FKP149 FUL149 GEH149 GOD149 GXZ149 HHV149 HRR149 IBN149 ILJ149 IVF149 JFB149 JOX149 JYT149 KIP149 KSL149 LCH149 LMD149 LVZ149 MFV149 MPR149 MZN149 NJJ149 NTF149 ODB149 OMX149 OWT149 PGP149 PQL149 QAH149 QKD149 QTZ149 RDV149 RNR149 RXN149 SHJ149 SRF149 TBB149 TKX149 TUT149 UEP149 UOL149 UYH149 VID149 VRZ149 WBV149 WLR149 WVN149 F65685 JB65685 SX65685 ACT65685 AMP65685 AWL65685 BGH65685 BQD65685 BZZ65685 CJV65685 CTR65685 DDN65685 DNJ65685 DXF65685 EHB65685 EQX65685 FAT65685 FKP65685 FUL65685 GEH65685 GOD65685 GXZ65685 HHV65685 HRR65685 IBN65685 ILJ65685 IVF65685 JFB65685 JOX65685 JYT65685 KIP65685 KSL65685 LCH65685 LMD65685 LVZ65685 MFV65685 MPR65685 MZN65685 NJJ65685 NTF65685 ODB65685 OMX65685 OWT65685 PGP65685 PQL65685 QAH65685 QKD65685 QTZ65685 RDV65685 RNR65685 RXN65685 SHJ65685 SRF65685 TBB65685 TKX65685 TUT65685 UEP65685 UOL65685 UYH65685 VID65685 VRZ65685 WBV65685 WLR65685 WVN65685 F131221 JB131221 SX131221 ACT131221 AMP131221 AWL131221 BGH131221 BQD131221 BZZ131221 CJV131221 CTR131221 DDN131221 DNJ131221 DXF131221 EHB131221 EQX131221 FAT131221 FKP131221 FUL131221 GEH131221 GOD131221 GXZ131221 HHV131221 HRR131221 IBN131221 ILJ131221 IVF131221 JFB131221 JOX131221 JYT131221 KIP131221 KSL131221 LCH131221 LMD131221 LVZ131221 MFV131221 MPR131221 MZN131221 NJJ131221 NTF131221 ODB131221 OMX131221 OWT131221 PGP131221 PQL131221 QAH131221 QKD131221 QTZ131221 RDV131221 RNR131221 RXN131221 SHJ131221 SRF131221 TBB131221 TKX131221 TUT131221 UEP131221 UOL131221 UYH131221 VID131221 VRZ131221 WBV131221 WLR131221 WVN131221 F196757 JB196757 SX196757 ACT196757 AMP196757 AWL196757 BGH196757 BQD196757 BZZ196757 CJV196757 CTR196757 DDN196757 DNJ196757 DXF196757 EHB196757 EQX196757 FAT196757 FKP196757 FUL196757 GEH196757 GOD196757 GXZ196757 HHV196757 HRR196757 IBN196757 ILJ196757 IVF196757 JFB196757 JOX196757 JYT196757 KIP196757 KSL196757 LCH196757 LMD196757 LVZ196757 MFV196757 MPR196757 MZN196757 NJJ196757 NTF196757 ODB196757 OMX196757 OWT196757 PGP196757 PQL196757 QAH196757 QKD196757 QTZ196757 RDV196757 RNR196757 RXN196757 SHJ196757 SRF196757 TBB196757 TKX196757 TUT196757 UEP196757 UOL196757 UYH196757 VID196757 VRZ196757 WBV196757 WLR196757 WVN196757 F262293 JB262293 SX262293 ACT262293 AMP262293 AWL262293 BGH262293 BQD262293 BZZ262293 CJV262293 CTR262293 DDN262293 DNJ262293 DXF262293 EHB262293 EQX262293 FAT262293 FKP262293 FUL262293 GEH262293 GOD262293 GXZ262293 HHV262293 HRR262293 IBN262293 ILJ262293 IVF262293 JFB262293 JOX262293 JYT262293 KIP262293 KSL262293 LCH262293 LMD262293 LVZ262293 MFV262293 MPR262293 MZN262293 NJJ262293 NTF262293 ODB262293 OMX262293 OWT262293 PGP262293 PQL262293 QAH262293 QKD262293 QTZ262293 RDV262293 RNR262293 RXN262293 SHJ262293 SRF262293 TBB262293 TKX262293 TUT262293 UEP262293 UOL262293 UYH262293 VID262293 VRZ262293 WBV262293 WLR262293 WVN262293 F327829 JB327829 SX327829 ACT327829 AMP327829 AWL327829 BGH327829 BQD327829 BZZ327829 CJV327829 CTR327829 DDN327829 DNJ327829 DXF327829 EHB327829 EQX327829 FAT327829 FKP327829 FUL327829 GEH327829 GOD327829 GXZ327829 HHV327829 HRR327829 IBN327829 ILJ327829 IVF327829 JFB327829 JOX327829 JYT327829 KIP327829 KSL327829 LCH327829 LMD327829 LVZ327829 MFV327829 MPR327829 MZN327829 NJJ327829 NTF327829 ODB327829 OMX327829 OWT327829 PGP327829 PQL327829 QAH327829 QKD327829 QTZ327829 RDV327829 RNR327829 RXN327829 SHJ327829 SRF327829 TBB327829 TKX327829 TUT327829 UEP327829 UOL327829 UYH327829 VID327829 VRZ327829 WBV327829 WLR327829 WVN327829 F393365 JB393365 SX393365 ACT393365 AMP393365 AWL393365 BGH393365 BQD393365 BZZ393365 CJV393365 CTR393365 DDN393365 DNJ393365 DXF393365 EHB393365 EQX393365 FAT393365 FKP393365 FUL393365 GEH393365 GOD393365 GXZ393365 HHV393365 HRR393365 IBN393365 ILJ393365 IVF393365 JFB393365 JOX393365 JYT393365 KIP393365 KSL393365 LCH393365 LMD393365 LVZ393365 MFV393365 MPR393365 MZN393365 NJJ393365 NTF393365 ODB393365 OMX393365 OWT393365 PGP393365 PQL393365 QAH393365 QKD393365 QTZ393365 RDV393365 RNR393365 RXN393365 SHJ393365 SRF393365 TBB393365 TKX393365 TUT393365 UEP393365 UOL393365 UYH393365 VID393365 VRZ393365 WBV393365 WLR393365 WVN393365 F458901 JB458901 SX458901 ACT458901 AMP458901 AWL458901 BGH458901 BQD458901 BZZ458901 CJV458901 CTR458901 DDN458901 DNJ458901 DXF458901 EHB458901 EQX458901 FAT458901 FKP458901 FUL458901 GEH458901 GOD458901 GXZ458901 HHV458901 HRR458901 IBN458901 ILJ458901 IVF458901 JFB458901 JOX458901 JYT458901 KIP458901 KSL458901 LCH458901 LMD458901 LVZ458901 MFV458901 MPR458901 MZN458901 NJJ458901 NTF458901 ODB458901 OMX458901 OWT458901 PGP458901 PQL458901 QAH458901 QKD458901 QTZ458901 RDV458901 RNR458901 RXN458901 SHJ458901 SRF458901 TBB458901 TKX458901 TUT458901 UEP458901 UOL458901 UYH458901 VID458901 VRZ458901 WBV458901 WLR458901 WVN458901 F524437 JB524437 SX524437 ACT524437 AMP524437 AWL524437 BGH524437 BQD524437 BZZ524437 CJV524437 CTR524437 DDN524437 DNJ524437 DXF524437 EHB524437 EQX524437 FAT524437 FKP524437 FUL524437 GEH524437 GOD524437 GXZ524437 HHV524437 HRR524437 IBN524437 ILJ524437 IVF524437 JFB524437 JOX524437 JYT524437 KIP524437 KSL524437 LCH524437 LMD524437 LVZ524437 MFV524437 MPR524437 MZN524437 NJJ524437 NTF524437 ODB524437 OMX524437 OWT524437 PGP524437 PQL524437 QAH524437 QKD524437 QTZ524437 RDV524437 RNR524437 RXN524437 SHJ524437 SRF524437 TBB524437 TKX524437 TUT524437 UEP524437 UOL524437 UYH524437 VID524437 VRZ524437 WBV524437 WLR524437 WVN524437 F589973 JB589973 SX589973 ACT589973 AMP589973 AWL589973 BGH589973 BQD589973 BZZ589973 CJV589973 CTR589973 DDN589973 DNJ589973 DXF589973 EHB589973 EQX589973 FAT589973 FKP589973 FUL589973 GEH589973 GOD589973 GXZ589973 HHV589973 HRR589973 IBN589973 ILJ589973 IVF589973 JFB589973 JOX589973 JYT589973 KIP589973 KSL589973 LCH589973 LMD589973 LVZ589973 MFV589973 MPR589973 MZN589973 NJJ589973 NTF589973 ODB589973 OMX589973 OWT589973 PGP589973 PQL589973 QAH589973 QKD589973 QTZ589973 RDV589973 RNR589973 RXN589973 SHJ589973 SRF589973 TBB589973 TKX589973 TUT589973 UEP589973 UOL589973 UYH589973 VID589973 VRZ589973 WBV589973 WLR589973 WVN589973 F655509 JB655509 SX655509 ACT655509 AMP655509 AWL655509 BGH655509 BQD655509 BZZ655509 CJV655509 CTR655509 DDN655509 DNJ655509 DXF655509 EHB655509 EQX655509 FAT655509 FKP655509 FUL655509 GEH655509 GOD655509 GXZ655509 HHV655509 HRR655509 IBN655509 ILJ655509 IVF655509 JFB655509 JOX655509 JYT655509 KIP655509 KSL655509 LCH655509 LMD655509 LVZ655509 MFV655509 MPR655509 MZN655509 NJJ655509 NTF655509 ODB655509 OMX655509 OWT655509 PGP655509 PQL655509 QAH655509 QKD655509 QTZ655509 RDV655509 RNR655509 RXN655509 SHJ655509 SRF655509 TBB655509 TKX655509 TUT655509 UEP655509 UOL655509 UYH655509 VID655509 VRZ655509 WBV655509 WLR655509 WVN655509 F721045 JB721045 SX721045 ACT721045 AMP721045 AWL721045 BGH721045 BQD721045 BZZ721045 CJV721045 CTR721045 DDN721045 DNJ721045 DXF721045 EHB721045 EQX721045 FAT721045 FKP721045 FUL721045 GEH721045 GOD721045 GXZ721045 HHV721045 HRR721045 IBN721045 ILJ721045 IVF721045 JFB721045 JOX721045 JYT721045 KIP721045 KSL721045 LCH721045 LMD721045 LVZ721045 MFV721045 MPR721045 MZN721045 NJJ721045 NTF721045 ODB721045 OMX721045 OWT721045 PGP721045 PQL721045 QAH721045 QKD721045 QTZ721045 RDV721045 RNR721045 RXN721045 SHJ721045 SRF721045 TBB721045 TKX721045 TUT721045 UEP721045 UOL721045 UYH721045 VID721045 VRZ721045 WBV721045 WLR721045 WVN721045 F786581 JB786581 SX786581 ACT786581 AMP786581 AWL786581 BGH786581 BQD786581 BZZ786581 CJV786581 CTR786581 DDN786581 DNJ786581 DXF786581 EHB786581 EQX786581 FAT786581 FKP786581 FUL786581 GEH786581 GOD786581 GXZ786581 HHV786581 HRR786581 IBN786581 ILJ786581 IVF786581 JFB786581 JOX786581 JYT786581 KIP786581 KSL786581 LCH786581 LMD786581 LVZ786581 MFV786581 MPR786581 MZN786581 NJJ786581 NTF786581 ODB786581 OMX786581 OWT786581 PGP786581 PQL786581 QAH786581 QKD786581 QTZ786581 RDV786581 RNR786581 RXN786581 SHJ786581 SRF786581 TBB786581 TKX786581 TUT786581 UEP786581 UOL786581 UYH786581 VID786581 VRZ786581 WBV786581 WLR786581 WVN786581 F852117 JB852117 SX852117 ACT852117 AMP852117 AWL852117 BGH852117 BQD852117 BZZ852117 CJV852117 CTR852117 DDN852117 DNJ852117 DXF852117 EHB852117 EQX852117 FAT852117 FKP852117 FUL852117 GEH852117 GOD852117 GXZ852117 HHV852117 HRR852117 IBN852117 ILJ852117 IVF852117 JFB852117 JOX852117 JYT852117 KIP852117 KSL852117 LCH852117 LMD852117 LVZ852117 MFV852117 MPR852117 MZN852117 NJJ852117 NTF852117 ODB852117 OMX852117 OWT852117 PGP852117 PQL852117 QAH852117 QKD852117 QTZ852117 RDV852117 RNR852117 RXN852117 SHJ852117 SRF852117 TBB852117 TKX852117 TUT852117 UEP852117 UOL852117 UYH852117 VID852117 VRZ852117 WBV852117 WLR852117 WVN852117 F917653 JB917653 SX917653 ACT917653 AMP917653 AWL917653 BGH917653 BQD917653 BZZ917653 CJV917653 CTR917653 DDN917653 DNJ917653 DXF917653 EHB917653 EQX917653 FAT917653 FKP917653 FUL917653 GEH917653 GOD917653 GXZ917653 HHV917653 HRR917653 IBN917653 ILJ917653 IVF917653 JFB917653 JOX917653 JYT917653 KIP917653 KSL917653 LCH917653 LMD917653 LVZ917653 MFV917653 MPR917653 MZN917653 NJJ917653 NTF917653 ODB917653 OMX917653 OWT917653 PGP917653 PQL917653 QAH917653 QKD917653 QTZ917653 RDV917653 RNR917653 RXN917653 SHJ917653 SRF917653 TBB917653 TKX917653 TUT917653 UEP917653 UOL917653 UYH917653 VID917653 VRZ917653 WBV917653 WLR917653 WVN917653 F983189 JB983189 SX983189 ACT983189 AMP983189 AWL983189 BGH983189 BQD983189 BZZ983189 CJV983189 CTR983189 DDN983189 DNJ983189 DXF983189 EHB983189 EQX983189 FAT983189 FKP983189 FUL983189 GEH983189 GOD983189 GXZ983189 HHV983189 HRR983189 IBN983189 ILJ983189 IVF983189 JFB983189 JOX983189 JYT983189 KIP983189 KSL983189 LCH983189 LMD983189 LVZ983189 MFV983189 MPR983189 MZN983189 NJJ983189 NTF983189 ODB983189 OMX983189 OWT983189 PGP983189 PQL983189 QAH983189 QKD983189 QTZ983189 RDV983189 RNR983189 RXN983189 SHJ983189 SRF983189 TBB983189 TKX983189 TUT983189 UEP983189 UOL983189 UYH983189 VID983189 VRZ983189 WBV983189 WLR983189 WVN983189 I149 JD149:JG149 SZ149:TC149 ACV149:ACY149 AMR149:AMU149 AWN149:AWQ149 BGJ149:BGM149 BQF149:BQI149 CAB149:CAE149 CJX149:CKA149 CTT149:CTW149 DDP149:DDS149 DNL149:DNO149 DXH149:DXK149 EHD149:EHG149 EQZ149:ERC149 FAV149:FAY149 FKR149:FKU149 FUN149:FUQ149 GEJ149:GEM149 GOF149:GOI149 GYB149:GYE149 HHX149:HIA149 HRT149:HRW149 IBP149:IBS149 ILL149:ILO149 IVH149:IVK149 JFD149:JFG149 JOZ149:JPC149 JYV149:JYY149 KIR149:KIU149 KSN149:KSQ149 LCJ149:LCM149 LMF149:LMI149 LWB149:LWE149 MFX149:MGA149 MPT149:MPW149 MZP149:MZS149 NJL149:NJO149 NTH149:NTK149 ODD149:ODG149 OMZ149:ONC149 OWV149:OWY149 PGR149:PGU149 PQN149:PQQ149 QAJ149:QAM149 QKF149:QKI149 QUB149:QUE149 RDX149:REA149 RNT149:RNW149 RXP149:RXS149 SHL149:SHO149 SRH149:SRK149 TBD149:TBG149 TKZ149:TLC149 TUV149:TUY149 UER149:UEU149 UON149:UOQ149 UYJ149:UYM149 VIF149:VII149 VSB149:VSE149 WBX149:WCA149 WLT149:WLW149 WVP149:WVS149 H65685:K65685 JD65685:JG65685 SZ65685:TC65685 ACV65685:ACY65685 AMR65685:AMU65685 AWN65685:AWQ65685 BGJ65685:BGM65685 BQF65685:BQI65685 CAB65685:CAE65685 CJX65685:CKA65685 CTT65685:CTW65685 DDP65685:DDS65685 DNL65685:DNO65685 DXH65685:DXK65685 EHD65685:EHG65685 EQZ65685:ERC65685 FAV65685:FAY65685 FKR65685:FKU65685 FUN65685:FUQ65685 GEJ65685:GEM65685 GOF65685:GOI65685 GYB65685:GYE65685 HHX65685:HIA65685 HRT65685:HRW65685 IBP65685:IBS65685 ILL65685:ILO65685 IVH65685:IVK65685 JFD65685:JFG65685 JOZ65685:JPC65685 JYV65685:JYY65685 KIR65685:KIU65685 KSN65685:KSQ65685 LCJ65685:LCM65685 LMF65685:LMI65685 LWB65685:LWE65685 MFX65685:MGA65685 MPT65685:MPW65685 MZP65685:MZS65685 NJL65685:NJO65685 NTH65685:NTK65685 ODD65685:ODG65685 OMZ65685:ONC65685 OWV65685:OWY65685 PGR65685:PGU65685 PQN65685:PQQ65685 QAJ65685:QAM65685 QKF65685:QKI65685 QUB65685:QUE65685 RDX65685:REA65685 RNT65685:RNW65685 RXP65685:RXS65685 SHL65685:SHO65685 SRH65685:SRK65685 TBD65685:TBG65685 TKZ65685:TLC65685 TUV65685:TUY65685 UER65685:UEU65685 UON65685:UOQ65685 UYJ65685:UYM65685 VIF65685:VII65685 VSB65685:VSE65685 WBX65685:WCA65685 WLT65685:WLW65685 WVP65685:WVS65685 H131221:K131221 JD131221:JG131221 SZ131221:TC131221 ACV131221:ACY131221 AMR131221:AMU131221 AWN131221:AWQ131221 BGJ131221:BGM131221 BQF131221:BQI131221 CAB131221:CAE131221 CJX131221:CKA131221 CTT131221:CTW131221 DDP131221:DDS131221 DNL131221:DNO131221 DXH131221:DXK131221 EHD131221:EHG131221 EQZ131221:ERC131221 FAV131221:FAY131221 FKR131221:FKU131221 FUN131221:FUQ131221 GEJ131221:GEM131221 GOF131221:GOI131221 GYB131221:GYE131221 HHX131221:HIA131221 HRT131221:HRW131221 IBP131221:IBS131221 ILL131221:ILO131221 IVH131221:IVK131221 JFD131221:JFG131221 JOZ131221:JPC131221 JYV131221:JYY131221 KIR131221:KIU131221 KSN131221:KSQ131221 LCJ131221:LCM131221 LMF131221:LMI131221 LWB131221:LWE131221 MFX131221:MGA131221 MPT131221:MPW131221 MZP131221:MZS131221 NJL131221:NJO131221 NTH131221:NTK131221 ODD131221:ODG131221 OMZ131221:ONC131221 OWV131221:OWY131221 PGR131221:PGU131221 PQN131221:PQQ131221 QAJ131221:QAM131221 QKF131221:QKI131221 QUB131221:QUE131221 RDX131221:REA131221 RNT131221:RNW131221 RXP131221:RXS131221 SHL131221:SHO131221 SRH131221:SRK131221 TBD131221:TBG131221 TKZ131221:TLC131221 TUV131221:TUY131221 UER131221:UEU131221 UON131221:UOQ131221 UYJ131221:UYM131221 VIF131221:VII131221 VSB131221:VSE131221 WBX131221:WCA131221 WLT131221:WLW131221 WVP131221:WVS131221 H196757:K196757 JD196757:JG196757 SZ196757:TC196757 ACV196757:ACY196757 AMR196757:AMU196757 AWN196757:AWQ196757 BGJ196757:BGM196757 BQF196757:BQI196757 CAB196757:CAE196757 CJX196757:CKA196757 CTT196757:CTW196757 DDP196757:DDS196757 DNL196757:DNO196757 DXH196757:DXK196757 EHD196757:EHG196757 EQZ196757:ERC196757 FAV196757:FAY196757 FKR196757:FKU196757 FUN196757:FUQ196757 GEJ196757:GEM196757 GOF196757:GOI196757 GYB196757:GYE196757 HHX196757:HIA196757 HRT196757:HRW196757 IBP196757:IBS196757 ILL196757:ILO196757 IVH196757:IVK196757 JFD196757:JFG196757 JOZ196757:JPC196757 JYV196757:JYY196757 KIR196757:KIU196757 KSN196757:KSQ196757 LCJ196757:LCM196757 LMF196757:LMI196757 LWB196757:LWE196757 MFX196757:MGA196757 MPT196757:MPW196757 MZP196757:MZS196757 NJL196757:NJO196757 NTH196757:NTK196757 ODD196757:ODG196757 OMZ196757:ONC196757 OWV196757:OWY196757 PGR196757:PGU196757 PQN196757:PQQ196757 QAJ196757:QAM196757 QKF196757:QKI196757 QUB196757:QUE196757 RDX196757:REA196757 RNT196757:RNW196757 RXP196757:RXS196757 SHL196757:SHO196757 SRH196757:SRK196757 TBD196757:TBG196757 TKZ196757:TLC196757 TUV196757:TUY196757 UER196757:UEU196757 UON196757:UOQ196757 UYJ196757:UYM196757 VIF196757:VII196757 VSB196757:VSE196757 WBX196757:WCA196757 WLT196757:WLW196757 WVP196757:WVS196757 H262293:K262293 JD262293:JG262293 SZ262293:TC262293 ACV262293:ACY262293 AMR262293:AMU262293 AWN262293:AWQ262293 BGJ262293:BGM262293 BQF262293:BQI262293 CAB262293:CAE262293 CJX262293:CKA262293 CTT262293:CTW262293 DDP262293:DDS262293 DNL262293:DNO262293 DXH262293:DXK262293 EHD262293:EHG262293 EQZ262293:ERC262293 FAV262293:FAY262293 FKR262293:FKU262293 FUN262293:FUQ262293 GEJ262293:GEM262293 GOF262293:GOI262293 GYB262293:GYE262293 HHX262293:HIA262293 HRT262293:HRW262293 IBP262293:IBS262293 ILL262293:ILO262293 IVH262293:IVK262293 JFD262293:JFG262293 JOZ262293:JPC262293 JYV262293:JYY262293 KIR262293:KIU262293 KSN262293:KSQ262293 LCJ262293:LCM262293 LMF262293:LMI262293 LWB262293:LWE262293 MFX262293:MGA262293 MPT262293:MPW262293 MZP262293:MZS262293 NJL262293:NJO262293 NTH262293:NTK262293 ODD262293:ODG262293 OMZ262293:ONC262293 OWV262293:OWY262293 PGR262293:PGU262293 PQN262293:PQQ262293 QAJ262293:QAM262293 QKF262293:QKI262293 QUB262293:QUE262293 RDX262293:REA262293 RNT262293:RNW262293 RXP262293:RXS262293 SHL262293:SHO262293 SRH262293:SRK262293 TBD262293:TBG262293 TKZ262293:TLC262293 TUV262293:TUY262293 UER262293:UEU262293 UON262293:UOQ262293 UYJ262293:UYM262293 VIF262293:VII262293 VSB262293:VSE262293 WBX262293:WCA262293 WLT262293:WLW262293 WVP262293:WVS262293 H327829:K327829 JD327829:JG327829 SZ327829:TC327829 ACV327829:ACY327829 AMR327829:AMU327829 AWN327829:AWQ327829 BGJ327829:BGM327829 BQF327829:BQI327829 CAB327829:CAE327829 CJX327829:CKA327829 CTT327829:CTW327829 DDP327829:DDS327829 DNL327829:DNO327829 DXH327829:DXK327829 EHD327829:EHG327829 EQZ327829:ERC327829 FAV327829:FAY327829 FKR327829:FKU327829 FUN327829:FUQ327829 GEJ327829:GEM327829 GOF327829:GOI327829 GYB327829:GYE327829 HHX327829:HIA327829 HRT327829:HRW327829 IBP327829:IBS327829 ILL327829:ILO327829 IVH327829:IVK327829 JFD327829:JFG327829 JOZ327829:JPC327829 JYV327829:JYY327829 KIR327829:KIU327829 KSN327829:KSQ327829 LCJ327829:LCM327829 LMF327829:LMI327829 LWB327829:LWE327829 MFX327829:MGA327829 MPT327829:MPW327829 MZP327829:MZS327829 NJL327829:NJO327829 NTH327829:NTK327829 ODD327829:ODG327829 OMZ327829:ONC327829 OWV327829:OWY327829 PGR327829:PGU327829 PQN327829:PQQ327829 QAJ327829:QAM327829 QKF327829:QKI327829 QUB327829:QUE327829 RDX327829:REA327829 RNT327829:RNW327829 RXP327829:RXS327829 SHL327829:SHO327829 SRH327829:SRK327829 TBD327829:TBG327829 TKZ327829:TLC327829 TUV327829:TUY327829 UER327829:UEU327829 UON327829:UOQ327829 UYJ327829:UYM327829 VIF327829:VII327829 VSB327829:VSE327829 WBX327829:WCA327829 WLT327829:WLW327829 WVP327829:WVS327829 H393365:K393365 JD393365:JG393365 SZ393365:TC393365 ACV393365:ACY393365 AMR393365:AMU393365 AWN393365:AWQ393365 BGJ393365:BGM393365 BQF393365:BQI393365 CAB393365:CAE393365 CJX393365:CKA393365 CTT393365:CTW393365 DDP393365:DDS393365 DNL393365:DNO393365 DXH393365:DXK393365 EHD393365:EHG393365 EQZ393365:ERC393365 FAV393365:FAY393365 FKR393365:FKU393365 FUN393365:FUQ393365 GEJ393365:GEM393365 GOF393365:GOI393365 GYB393365:GYE393365 HHX393365:HIA393365 HRT393365:HRW393365 IBP393365:IBS393365 ILL393365:ILO393365 IVH393365:IVK393365 JFD393365:JFG393365 JOZ393365:JPC393365 JYV393365:JYY393365 KIR393365:KIU393365 KSN393365:KSQ393365 LCJ393365:LCM393365 LMF393365:LMI393365 LWB393365:LWE393365 MFX393365:MGA393365 MPT393365:MPW393365 MZP393365:MZS393365 NJL393365:NJO393365 NTH393365:NTK393365 ODD393365:ODG393365 OMZ393365:ONC393365 OWV393365:OWY393365 PGR393365:PGU393365 PQN393365:PQQ393365 QAJ393365:QAM393365 QKF393365:QKI393365 QUB393365:QUE393365 RDX393365:REA393365 RNT393365:RNW393365 RXP393365:RXS393365 SHL393365:SHO393365 SRH393365:SRK393365 TBD393365:TBG393365 TKZ393365:TLC393365 TUV393365:TUY393365 UER393365:UEU393365 UON393365:UOQ393365 UYJ393365:UYM393365 VIF393365:VII393365 VSB393365:VSE393365 WBX393365:WCA393365 WLT393365:WLW393365 WVP393365:WVS393365 H458901:K458901 JD458901:JG458901 SZ458901:TC458901 ACV458901:ACY458901 AMR458901:AMU458901 AWN458901:AWQ458901 BGJ458901:BGM458901 BQF458901:BQI458901 CAB458901:CAE458901 CJX458901:CKA458901 CTT458901:CTW458901 DDP458901:DDS458901 DNL458901:DNO458901 DXH458901:DXK458901 EHD458901:EHG458901 EQZ458901:ERC458901 FAV458901:FAY458901 FKR458901:FKU458901 FUN458901:FUQ458901 GEJ458901:GEM458901 GOF458901:GOI458901 GYB458901:GYE458901 HHX458901:HIA458901 HRT458901:HRW458901 IBP458901:IBS458901 ILL458901:ILO458901 IVH458901:IVK458901 JFD458901:JFG458901 JOZ458901:JPC458901 JYV458901:JYY458901 KIR458901:KIU458901 KSN458901:KSQ458901 LCJ458901:LCM458901 LMF458901:LMI458901 LWB458901:LWE458901 MFX458901:MGA458901 MPT458901:MPW458901 MZP458901:MZS458901 NJL458901:NJO458901 NTH458901:NTK458901 ODD458901:ODG458901 OMZ458901:ONC458901 OWV458901:OWY458901 PGR458901:PGU458901 PQN458901:PQQ458901 QAJ458901:QAM458901 QKF458901:QKI458901 QUB458901:QUE458901 RDX458901:REA458901 RNT458901:RNW458901 RXP458901:RXS458901 SHL458901:SHO458901 SRH458901:SRK458901 TBD458901:TBG458901 TKZ458901:TLC458901 TUV458901:TUY458901 UER458901:UEU458901 UON458901:UOQ458901 UYJ458901:UYM458901 VIF458901:VII458901 VSB458901:VSE458901 WBX458901:WCA458901 WLT458901:WLW458901 WVP458901:WVS458901 H524437:K524437 JD524437:JG524437 SZ524437:TC524437 ACV524437:ACY524437 AMR524437:AMU524437 AWN524437:AWQ524437 BGJ524437:BGM524437 BQF524437:BQI524437 CAB524437:CAE524437 CJX524437:CKA524437 CTT524437:CTW524437 DDP524437:DDS524437 DNL524437:DNO524437 DXH524437:DXK524437 EHD524437:EHG524437 EQZ524437:ERC524437 FAV524437:FAY524437 FKR524437:FKU524437 FUN524437:FUQ524437 GEJ524437:GEM524437 GOF524437:GOI524437 GYB524437:GYE524437 HHX524437:HIA524437 HRT524437:HRW524437 IBP524437:IBS524437 ILL524437:ILO524437 IVH524437:IVK524437 JFD524437:JFG524437 JOZ524437:JPC524437 JYV524437:JYY524437 KIR524437:KIU524437 KSN524437:KSQ524437 LCJ524437:LCM524437 LMF524437:LMI524437 LWB524437:LWE524437 MFX524437:MGA524437 MPT524437:MPW524437 MZP524437:MZS524437 NJL524437:NJO524437 NTH524437:NTK524437 ODD524437:ODG524437 OMZ524437:ONC524437 OWV524437:OWY524437 PGR524437:PGU524437 PQN524437:PQQ524437 QAJ524437:QAM524437 QKF524437:QKI524437 QUB524437:QUE524437 RDX524437:REA524437 RNT524437:RNW524437 RXP524437:RXS524437 SHL524437:SHO524437 SRH524437:SRK524437 TBD524437:TBG524437 TKZ524437:TLC524437 TUV524437:TUY524437 UER524437:UEU524437 UON524437:UOQ524437 UYJ524437:UYM524437 VIF524437:VII524437 VSB524437:VSE524437 WBX524437:WCA524437 WLT524437:WLW524437 WVP524437:WVS524437 H589973:K589973 JD589973:JG589973 SZ589973:TC589973 ACV589973:ACY589973 AMR589973:AMU589973 AWN589973:AWQ589973 BGJ589973:BGM589973 BQF589973:BQI589973 CAB589973:CAE589973 CJX589973:CKA589973 CTT589973:CTW589973 DDP589973:DDS589973 DNL589973:DNO589973 DXH589973:DXK589973 EHD589973:EHG589973 EQZ589973:ERC589973 FAV589973:FAY589973 FKR589973:FKU589973 FUN589973:FUQ589973 GEJ589973:GEM589973 GOF589973:GOI589973 GYB589973:GYE589973 HHX589973:HIA589973 HRT589973:HRW589973 IBP589973:IBS589973 ILL589973:ILO589973 IVH589973:IVK589973 JFD589973:JFG589973 JOZ589973:JPC589973 JYV589973:JYY589973 KIR589973:KIU589973 KSN589973:KSQ589973 LCJ589973:LCM589973 LMF589973:LMI589973 LWB589973:LWE589973 MFX589973:MGA589973 MPT589973:MPW589973 MZP589973:MZS589973 NJL589973:NJO589973 NTH589973:NTK589973 ODD589973:ODG589973 OMZ589973:ONC589973 OWV589973:OWY589973 PGR589973:PGU589973 PQN589973:PQQ589973 QAJ589973:QAM589973 QKF589973:QKI589973 QUB589973:QUE589973 RDX589973:REA589973 RNT589973:RNW589973 RXP589973:RXS589973 SHL589973:SHO589973 SRH589973:SRK589973 TBD589973:TBG589973 TKZ589973:TLC589973 TUV589973:TUY589973 UER589973:UEU589973 UON589973:UOQ589973 UYJ589973:UYM589973 VIF589973:VII589973 VSB589973:VSE589973 WBX589973:WCA589973 WLT589973:WLW589973 WVP589973:WVS589973 H655509:K655509 JD655509:JG655509 SZ655509:TC655509 ACV655509:ACY655509 AMR655509:AMU655509 AWN655509:AWQ655509 BGJ655509:BGM655509 BQF655509:BQI655509 CAB655509:CAE655509 CJX655509:CKA655509 CTT655509:CTW655509 DDP655509:DDS655509 DNL655509:DNO655509 DXH655509:DXK655509 EHD655509:EHG655509 EQZ655509:ERC655509 FAV655509:FAY655509 FKR655509:FKU655509 FUN655509:FUQ655509 GEJ655509:GEM655509 GOF655509:GOI655509 GYB655509:GYE655509 HHX655509:HIA655509 HRT655509:HRW655509 IBP655509:IBS655509 ILL655509:ILO655509 IVH655509:IVK655509 JFD655509:JFG655509 JOZ655509:JPC655509 JYV655509:JYY655509 KIR655509:KIU655509 KSN655509:KSQ655509 LCJ655509:LCM655509 LMF655509:LMI655509 LWB655509:LWE655509 MFX655509:MGA655509 MPT655509:MPW655509 MZP655509:MZS655509 NJL655509:NJO655509 NTH655509:NTK655509 ODD655509:ODG655509 OMZ655509:ONC655509 OWV655509:OWY655509 PGR655509:PGU655509 PQN655509:PQQ655509 QAJ655509:QAM655509 QKF655509:QKI655509 QUB655509:QUE655509 RDX655509:REA655509 RNT655509:RNW655509 RXP655509:RXS655509 SHL655509:SHO655509 SRH655509:SRK655509 TBD655509:TBG655509 TKZ655509:TLC655509 TUV655509:TUY655509 UER655509:UEU655509 UON655509:UOQ655509 UYJ655509:UYM655509 VIF655509:VII655509 VSB655509:VSE655509 WBX655509:WCA655509 WLT655509:WLW655509 WVP655509:WVS655509 H721045:K721045 JD721045:JG721045 SZ721045:TC721045 ACV721045:ACY721045 AMR721045:AMU721045 AWN721045:AWQ721045 BGJ721045:BGM721045 BQF721045:BQI721045 CAB721045:CAE721045 CJX721045:CKA721045 CTT721045:CTW721045 DDP721045:DDS721045 DNL721045:DNO721045 DXH721045:DXK721045 EHD721045:EHG721045 EQZ721045:ERC721045 FAV721045:FAY721045 FKR721045:FKU721045 FUN721045:FUQ721045 GEJ721045:GEM721045 GOF721045:GOI721045 GYB721045:GYE721045 HHX721045:HIA721045 HRT721045:HRW721045 IBP721045:IBS721045 ILL721045:ILO721045 IVH721045:IVK721045 JFD721045:JFG721045 JOZ721045:JPC721045 JYV721045:JYY721045 KIR721045:KIU721045 KSN721045:KSQ721045 LCJ721045:LCM721045 LMF721045:LMI721045 LWB721045:LWE721045 MFX721045:MGA721045 MPT721045:MPW721045 MZP721045:MZS721045 NJL721045:NJO721045 NTH721045:NTK721045 ODD721045:ODG721045 OMZ721045:ONC721045 OWV721045:OWY721045 PGR721045:PGU721045 PQN721045:PQQ721045 QAJ721045:QAM721045 QKF721045:QKI721045 QUB721045:QUE721045 RDX721045:REA721045 RNT721045:RNW721045 RXP721045:RXS721045 SHL721045:SHO721045 SRH721045:SRK721045 TBD721045:TBG721045 TKZ721045:TLC721045 TUV721045:TUY721045 UER721045:UEU721045 UON721045:UOQ721045 UYJ721045:UYM721045 VIF721045:VII721045 VSB721045:VSE721045 WBX721045:WCA721045 WLT721045:WLW721045 WVP721045:WVS721045 H786581:K786581 JD786581:JG786581 SZ786581:TC786581 ACV786581:ACY786581 AMR786581:AMU786581 AWN786581:AWQ786581 BGJ786581:BGM786581 BQF786581:BQI786581 CAB786581:CAE786581 CJX786581:CKA786581 CTT786581:CTW786581 DDP786581:DDS786581 DNL786581:DNO786581 DXH786581:DXK786581 EHD786581:EHG786581 EQZ786581:ERC786581 FAV786581:FAY786581 FKR786581:FKU786581 FUN786581:FUQ786581 GEJ786581:GEM786581 GOF786581:GOI786581 GYB786581:GYE786581 HHX786581:HIA786581 HRT786581:HRW786581 IBP786581:IBS786581 ILL786581:ILO786581 IVH786581:IVK786581 JFD786581:JFG786581 JOZ786581:JPC786581 JYV786581:JYY786581 KIR786581:KIU786581 KSN786581:KSQ786581 LCJ786581:LCM786581 LMF786581:LMI786581 LWB786581:LWE786581 MFX786581:MGA786581 MPT786581:MPW786581 MZP786581:MZS786581 NJL786581:NJO786581 NTH786581:NTK786581 ODD786581:ODG786581 OMZ786581:ONC786581 OWV786581:OWY786581 PGR786581:PGU786581 PQN786581:PQQ786581 QAJ786581:QAM786581 QKF786581:QKI786581 QUB786581:QUE786581 RDX786581:REA786581 RNT786581:RNW786581 RXP786581:RXS786581 SHL786581:SHO786581 SRH786581:SRK786581 TBD786581:TBG786581 TKZ786581:TLC786581 TUV786581:TUY786581 UER786581:UEU786581 UON786581:UOQ786581 UYJ786581:UYM786581 VIF786581:VII786581 VSB786581:VSE786581 WBX786581:WCA786581 WLT786581:WLW786581 WVP786581:WVS786581 H852117:K852117 JD852117:JG852117 SZ852117:TC852117 ACV852117:ACY852117 AMR852117:AMU852117 AWN852117:AWQ852117 BGJ852117:BGM852117 BQF852117:BQI852117 CAB852117:CAE852117 CJX852117:CKA852117 CTT852117:CTW852117 DDP852117:DDS852117 DNL852117:DNO852117 DXH852117:DXK852117 EHD852117:EHG852117 EQZ852117:ERC852117 FAV852117:FAY852117 FKR852117:FKU852117 FUN852117:FUQ852117 GEJ852117:GEM852117 GOF852117:GOI852117 GYB852117:GYE852117 HHX852117:HIA852117 HRT852117:HRW852117 IBP852117:IBS852117 ILL852117:ILO852117 IVH852117:IVK852117 JFD852117:JFG852117 JOZ852117:JPC852117 JYV852117:JYY852117 KIR852117:KIU852117 KSN852117:KSQ852117 LCJ852117:LCM852117 LMF852117:LMI852117 LWB852117:LWE852117 MFX852117:MGA852117 MPT852117:MPW852117 MZP852117:MZS852117 NJL852117:NJO852117 NTH852117:NTK852117 ODD852117:ODG852117 OMZ852117:ONC852117 OWV852117:OWY852117 PGR852117:PGU852117 PQN852117:PQQ852117 QAJ852117:QAM852117 QKF852117:QKI852117 QUB852117:QUE852117 RDX852117:REA852117 RNT852117:RNW852117 RXP852117:RXS852117 SHL852117:SHO852117 SRH852117:SRK852117 TBD852117:TBG852117 TKZ852117:TLC852117 TUV852117:TUY852117 UER852117:UEU852117 UON852117:UOQ852117 UYJ852117:UYM852117 VIF852117:VII852117 VSB852117:VSE852117 WBX852117:WCA852117 WLT852117:WLW852117 WVP852117:WVS852117 H917653:K917653 JD917653:JG917653 SZ917653:TC917653 ACV917653:ACY917653 AMR917653:AMU917653 AWN917653:AWQ917653 BGJ917653:BGM917653 BQF917653:BQI917653 CAB917653:CAE917653 CJX917653:CKA917653 CTT917653:CTW917653 DDP917653:DDS917653 DNL917653:DNO917653 DXH917653:DXK917653 EHD917653:EHG917653 EQZ917653:ERC917653 FAV917653:FAY917653 FKR917653:FKU917653 FUN917653:FUQ917653 GEJ917653:GEM917653 GOF917653:GOI917653 GYB917653:GYE917653 HHX917653:HIA917653 HRT917653:HRW917653 IBP917653:IBS917653 ILL917653:ILO917653 IVH917653:IVK917653 JFD917653:JFG917653 JOZ917653:JPC917653 JYV917653:JYY917653 KIR917653:KIU917653 KSN917653:KSQ917653 LCJ917653:LCM917653 LMF917653:LMI917653 LWB917653:LWE917653 MFX917653:MGA917653 MPT917653:MPW917653 MZP917653:MZS917653 NJL917653:NJO917653 NTH917653:NTK917653 ODD917653:ODG917653 OMZ917653:ONC917653 OWV917653:OWY917653 PGR917653:PGU917653 PQN917653:PQQ917653 QAJ917653:QAM917653 QKF917653:QKI917653 QUB917653:QUE917653 RDX917653:REA917653 RNT917653:RNW917653 RXP917653:RXS917653 SHL917653:SHO917653 SRH917653:SRK917653 TBD917653:TBG917653 TKZ917653:TLC917653 TUV917653:TUY917653 UER917653:UEU917653 UON917653:UOQ917653 UYJ917653:UYM917653 VIF917653:VII917653 VSB917653:VSE917653 WBX917653:WCA917653 WLT917653:WLW917653 WVP917653:WVS917653 H983189:K983189 JD983189:JG983189 SZ983189:TC983189 ACV983189:ACY983189 AMR983189:AMU983189 AWN983189:AWQ983189 BGJ983189:BGM983189 BQF983189:BQI983189 CAB983189:CAE983189 CJX983189:CKA983189 CTT983189:CTW983189 DDP983189:DDS983189 DNL983189:DNO983189 DXH983189:DXK983189 EHD983189:EHG983189 EQZ983189:ERC983189 FAV983189:FAY983189 FKR983189:FKU983189 FUN983189:FUQ983189 GEJ983189:GEM983189 GOF983189:GOI983189 GYB983189:GYE983189 HHX983189:HIA983189 HRT983189:HRW983189 IBP983189:IBS983189 ILL983189:ILO983189 IVH983189:IVK983189 JFD983189:JFG983189 JOZ983189:JPC983189 JYV983189:JYY983189 KIR983189:KIU983189 KSN983189:KSQ983189 LCJ983189:LCM983189 LMF983189:LMI983189 LWB983189:LWE983189 MFX983189:MGA983189 MPT983189:MPW983189 MZP983189:MZS983189 NJL983189:NJO983189 NTH983189:NTK983189 ODD983189:ODG983189 OMZ983189:ONC983189 OWV983189:OWY983189 PGR983189:PGU983189 PQN983189:PQQ983189 QAJ983189:QAM983189 QKF983189:QKI983189 QUB983189:QUE983189 RDX983189:REA983189 RNT983189:RNW983189 RXP983189:RXS983189 SHL983189:SHO983189 SRH983189:SRK983189 TBD983189:TBG983189 TKZ983189:TLC983189 TUV983189:TUY983189 UER983189:UEU983189 UON983189:UOQ983189 UYJ983189:UYM983189 VIF983189:VII983189 VSB983189:VSE983189 WBX983189:WCA983189 WLT983189:WLW983189 WVP983189:WVS983189 M149 JI149 TE149 ADA149 AMW149 AWS149 BGO149 BQK149 CAG149 CKC149 CTY149 DDU149 DNQ149 DXM149 EHI149 ERE149 FBA149 FKW149 FUS149 GEO149 GOK149 GYG149 HIC149 HRY149 IBU149 ILQ149 IVM149 JFI149 JPE149 JZA149 KIW149 KSS149 LCO149 LMK149 LWG149 MGC149 MPY149 MZU149 NJQ149 NTM149 ODI149 ONE149 OXA149 PGW149 PQS149 QAO149 QKK149 QUG149 REC149 RNY149 RXU149 SHQ149 SRM149 TBI149 TLE149 TVA149 UEW149 UOS149 UYO149 VIK149 VSG149 WCC149 WLY149 WVU149 M65685 JI65685 TE65685 ADA65685 AMW65685 AWS65685 BGO65685 BQK65685 CAG65685 CKC65685 CTY65685 DDU65685 DNQ65685 DXM65685 EHI65685 ERE65685 FBA65685 FKW65685 FUS65685 GEO65685 GOK65685 GYG65685 HIC65685 HRY65685 IBU65685 ILQ65685 IVM65685 JFI65685 JPE65685 JZA65685 KIW65685 KSS65685 LCO65685 LMK65685 LWG65685 MGC65685 MPY65685 MZU65685 NJQ65685 NTM65685 ODI65685 ONE65685 OXA65685 PGW65685 PQS65685 QAO65685 QKK65685 QUG65685 REC65685 RNY65685 RXU65685 SHQ65685 SRM65685 TBI65685 TLE65685 TVA65685 UEW65685 UOS65685 UYO65685 VIK65685 VSG65685 WCC65685 WLY65685 WVU65685 M131221 JI131221 TE131221 ADA131221 AMW131221 AWS131221 BGO131221 BQK131221 CAG131221 CKC131221 CTY131221 DDU131221 DNQ131221 DXM131221 EHI131221 ERE131221 FBA131221 FKW131221 FUS131221 GEO131221 GOK131221 GYG131221 HIC131221 HRY131221 IBU131221 ILQ131221 IVM131221 JFI131221 JPE131221 JZA131221 KIW131221 KSS131221 LCO131221 LMK131221 LWG131221 MGC131221 MPY131221 MZU131221 NJQ131221 NTM131221 ODI131221 ONE131221 OXA131221 PGW131221 PQS131221 QAO131221 QKK131221 QUG131221 REC131221 RNY131221 RXU131221 SHQ131221 SRM131221 TBI131221 TLE131221 TVA131221 UEW131221 UOS131221 UYO131221 VIK131221 VSG131221 WCC131221 WLY131221 WVU131221 M196757 JI196757 TE196757 ADA196757 AMW196757 AWS196757 BGO196757 BQK196757 CAG196757 CKC196757 CTY196757 DDU196757 DNQ196757 DXM196757 EHI196757 ERE196757 FBA196757 FKW196757 FUS196757 GEO196757 GOK196757 GYG196757 HIC196757 HRY196757 IBU196757 ILQ196757 IVM196757 JFI196757 JPE196757 JZA196757 KIW196757 KSS196757 LCO196757 LMK196757 LWG196757 MGC196757 MPY196757 MZU196757 NJQ196757 NTM196757 ODI196757 ONE196757 OXA196757 PGW196757 PQS196757 QAO196757 QKK196757 QUG196757 REC196757 RNY196757 RXU196757 SHQ196757 SRM196757 TBI196757 TLE196757 TVA196757 UEW196757 UOS196757 UYO196757 VIK196757 VSG196757 WCC196757 WLY196757 WVU196757 M262293 JI262293 TE262293 ADA262293 AMW262293 AWS262293 BGO262293 BQK262293 CAG262293 CKC262293 CTY262293 DDU262293 DNQ262293 DXM262293 EHI262293 ERE262293 FBA262293 FKW262293 FUS262293 GEO262293 GOK262293 GYG262293 HIC262293 HRY262293 IBU262293 ILQ262293 IVM262293 JFI262293 JPE262293 JZA262293 KIW262293 KSS262293 LCO262293 LMK262293 LWG262293 MGC262293 MPY262293 MZU262293 NJQ262293 NTM262293 ODI262293 ONE262293 OXA262293 PGW262293 PQS262293 QAO262293 QKK262293 QUG262293 REC262293 RNY262293 RXU262293 SHQ262293 SRM262293 TBI262293 TLE262293 TVA262293 UEW262293 UOS262293 UYO262293 VIK262293 VSG262293 WCC262293 WLY262293 WVU262293 M327829 JI327829 TE327829 ADA327829 AMW327829 AWS327829 BGO327829 BQK327829 CAG327829 CKC327829 CTY327829 DDU327829 DNQ327829 DXM327829 EHI327829 ERE327829 FBA327829 FKW327829 FUS327829 GEO327829 GOK327829 GYG327829 HIC327829 HRY327829 IBU327829 ILQ327829 IVM327829 JFI327829 JPE327829 JZA327829 KIW327829 KSS327829 LCO327829 LMK327829 LWG327829 MGC327829 MPY327829 MZU327829 NJQ327829 NTM327829 ODI327829 ONE327829 OXA327829 PGW327829 PQS327829 QAO327829 QKK327829 QUG327829 REC327829 RNY327829 RXU327829 SHQ327829 SRM327829 TBI327829 TLE327829 TVA327829 UEW327829 UOS327829 UYO327829 VIK327829 VSG327829 WCC327829 WLY327829 WVU327829 M393365 JI393365 TE393365 ADA393365 AMW393365 AWS393365 BGO393365 BQK393365 CAG393365 CKC393365 CTY393365 DDU393365 DNQ393365 DXM393365 EHI393365 ERE393365 FBA393365 FKW393365 FUS393365 GEO393365 GOK393365 GYG393365 HIC393365 HRY393365 IBU393365 ILQ393365 IVM393365 JFI393365 JPE393365 JZA393365 KIW393365 KSS393365 LCO393365 LMK393365 LWG393365 MGC393365 MPY393365 MZU393365 NJQ393365 NTM393365 ODI393365 ONE393365 OXA393365 PGW393365 PQS393365 QAO393365 QKK393365 QUG393365 REC393365 RNY393365 RXU393365 SHQ393365 SRM393365 TBI393365 TLE393365 TVA393365 UEW393365 UOS393365 UYO393365 VIK393365 VSG393365 WCC393365 WLY393365 WVU393365 M458901 JI458901 TE458901 ADA458901 AMW458901 AWS458901 BGO458901 BQK458901 CAG458901 CKC458901 CTY458901 DDU458901 DNQ458901 DXM458901 EHI458901 ERE458901 FBA458901 FKW458901 FUS458901 GEO458901 GOK458901 GYG458901 HIC458901 HRY458901 IBU458901 ILQ458901 IVM458901 JFI458901 JPE458901 JZA458901 KIW458901 KSS458901 LCO458901 LMK458901 LWG458901 MGC458901 MPY458901 MZU458901 NJQ458901 NTM458901 ODI458901 ONE458901 OXA458901 PGW458901 PQS458901 QAO458901 QKK458901 QUG458901 REC458901 RNY458901 RXU458901 SHQ458901 SRM458901 TBI458901 TLE458901 TVA458901 UEW458901 UOS458901 UYO458901 VIK458901 VSG458901 WCC458901 WLY458901 WVU458901 M524437 JI524437 TE524437 ADA524437 AMW524437 AWS524437 BGO524437 BQK524437 CAG524437 CKC524437 CTY524437 DDU524437 DNQ524437 DXM524437 EHI524437 ERE524437 FBA524437 FKW524437 FUS524437 GEO524437 GOK524437 GYG524437 HIC524437 HRY524437 IBU524437 ILQ524437 IVM524437 JFI524437 JPE524437 JZA524437 KIW524437 KSS524437 LCO524437 LMK524437 LWG524437 MGC524437 MPY524437 MZU524437 NJQ524437 NTM524437 ODI524437 ONE524437 OXA524437 PGW524437 PQS524437 QAO524437 QKK524437 QUG524437 REC524437 RNY524437 RXU524437 SHQ524437 SRM524437 TBI524437 TLE524437 TVA524437 UEW524437 UOS524437 UYO524437 VIK524437 VSG524437 WCC524437 WLY524437 WVU524437 M589973 JI589973 TE589973 ADA589973 AMW589973 AWS589973 BGO589973 BQK589973 CAG589973 CKC589973 CTY589973 DDU589973 DNQ589973 DXM589973 EHI589973 ERE589973 FBA589973 FKW589973 FUS589973 GEO589973 GOK589973 GYG589973 HIC589973 HRY589973 IBU589973 ILQ589973 IVM589973 JFI589973 JPE589973 JZA589973 KIW589973 KSS589973 LCO589973 LMK589973 LWG589973 MGC589973 MPY589973 MZU589973 NJQ589973 NTM589973 ODI589973 ONE589973 OXA589973 PGW589973 PQS589973 QAO589973 QKK589973 QUG589973 REC589973 RNY589973 RXU589973 SHQ589973 SRM589973 TBI589973 TLE589973 TVA589973 UEW589973 UOS589973 UYO589973 VIK589973 VSG589973 WCC589973 WLY589973 WVU589973 M655509 JI655509 TE655509 ADA655509 AMW655509 AWS655509 BGO655509 BQK655509 CAG655509 CKC655509 CTY655509 DDU655509 DNQ655509 DXM655509 EHI655509 ERE655509 FBA655509 FKW655509 FUS655509 GEO655509 GOK655509 GYG655509 HIC655509 HRY655509 IBU655509 ILQ655509 IVM655509 JFI655509 JPE655509 JZA655509 KIW655509 KSS655509 LCO655509 LMK655509 LWG655509 MGC655509 MPY655509 MZU655509 NJQ655509 NTM655509 ODI655509 ONE655509 OXA655509 PGW655509 PQS655509 QAO655509 QKK655509 QUG655509 REC655509 RNY655509 RXU655509 SHQ655509 SRM655509 TBI655509 TLE655509 TVA655509 UEW655509 UOS655509 UYO655509 VIK655509 VSG655509 WCC655509 WLY655509 WVU655509 M721045 JI721045 TE721045 ADA721045 AMW721045 AWS721045 BGO721045 BQK721045 CAG721045 CKC721045 CTY721045 DDU721045 DNQ721045 DXM721045 EHI721045 ERE721045 FBA721045 FKW721045 FUS721045 GEO721045 GOK721045 GYG721045 HIC721045 HRY721045 IBU721045 ILQ721045 IVM721045 JFI721045 JPE721045 JZA721045 KIW721045 KSS721045 LCO721045 LMK721045 LWG721045 MGC721045 MPY721045 MZU721045 NJQ721045 NTM721045 ODI721045 ONE721045 OXA721045 PGW721045 PQS721045 QAO721045 QKK721045 QUG721045 REC721045 RNY721045 RXU721045 SHQ721045 SRM721045 TBI721045 TLE721045 TVA721045 UEW721045 UOS721045 UYO721045 VIK721045 VSG721045 WCC721045 WLY721045 WVU721045 M786581 JI786581 TE786581 ADA786581 AMW786581 AWS786581 BGO786581 BQK786581 CAG786581 CKC786581 CTY786581 DDU786581 DNQ786581 DXM786581 EHI786581 ERE786581 FBA786581 FKW786581 FUS786581 GEO786581 GOK786581 GYG786581 HIC786581 HRY786581 IBU786581 ILQ786581 IVM786581 JFI786581 JPE786581 JZA786581 KIW786581 KSS786581 LCO786581 LMK786581 LWG786581 MGC786581 MPY786581 MZU786581 NJQ786581 NTM786581 ODI786581 ONE786581 OXA786581 PGW786581 PQS786581 QAO786581 QKK786581 QUG786581 REC786581 RNY786581 RXU786581 SHQ786581 SRM786581 TBI786581 TLE786581 TVA786581 UEW786581 UOS786581 UYO786581 VIK786581 VSG786581 WCC786581 WLY786581 WVU786581 M852117 JI852117 TE852117 ADA852117 AMW852117 AWS852117 BGO852117 BQK852117 CAG852117 CKC852117 CTY852117 DDU852117 DNQ852117 DXM852117 EHI852117 ERE852117 FBA852117 FKW852117 FUS852117 GEO852117 GOK852117 GYG852117 HIC852117 HRY852117 IBU852117 ILQ852117 IVM852117 JFI852117 JPE852117 JZA852117 KIW852117 KSS852117 LCO852117 LMK852117 LWG852117 MGC852117 MPY852117 MZU852117 NJQ852117 NTM852117 ODI852117 ONE852117 OXA852117 PGW852117 PQS852117 QAO852117 QKK852117 QUG852117 REC852117 RNY852117 RXU852117 SHQ852117 SRM852117 TBI852117 TLE852117 TVA852117 UEW852117 UOS852117 UYO852117 VIK852117 VSG852117 WCC852117 WLY852117 WVU852117 M917653 JI917653 TE917653 ADA917653 AMW917653 AWS917653 BGO917653 BQK917653 CAG917653 CKC917653 CTY917653 DDU917653 DNQ917653 DXM917653 EHI917653 ERE917653 FBA917653 FKW917653 FUS917653 GEO917653 GOK917653 GYG917653 HIC917653 HRY917653 IBU917653 ILQ917653 IVM917653 JFI917653 JPE917653 JZA917653 KIW917653 KSS917653 LCO917653 LMK917653 LWG917653 MGC917653 MPY917653 MZU917653 NJQ917653 NTM917653 ODI917653 ONE917653 OXA917653 PGW917653 PQS917653 QAO917653 QKK917653 QUG917653 REC917653 RNY917653 RXU917653 SHQ917653 SRM917653 TBI917653 TLE917653 TVA917653 UEW917653 UOS917653 UYO917653 VIK917653 VSG917653 WCC917653 WLY917653 WVU917653 M983189 JI983189 TE983189 ADA983189 AMW983189 AWS983189 BGO983189 BQK983189 CAG983189 CKC983189 CTY983189 DDU983189 DNQ983189 DXM983189 EHI983189 ERE983189 FBA983189 FKW983189 FUS983189 GEO983189 GOK983189 GYG983189 HIC983189 HRY983189 IBU983189 ILQ983189 IVM983189 JFI983189 JPE983189 JZA983189 KIW983189 KSS983189 LCO983189 LMK983189 LWG983189 MGC983189 MPY983189 MZU983189 NJQ983189 NTM983189 ODI983189 ONE983189 OXA983189 PGW983189 PQS983189 QAO983189 QKK983189 QUG983189 REC983189 RNY983189 RXU983189 SHQ983189 SRM983189 TBI983189 TLE983189 TVA983189 UEW983189 UOS983189 UYO983189 VIK983189 VSG983189 WCC983189 WLY983189 WVU983189 E144:E169 JB158:JG158 SX158:TC158 ACT158:ACY158 AMP158:AMU158 AWL158:AWQ158 BGH158:BGM158 BQD158:BQI158 BZZ158:CAE158 CJV158:CKA158 CTR158:CTW158 DDN158:DDS158 DNJ158:DNO158 DXF158:DXK158 EHB158:EHG158 EQX158:ERC158 FAT158:FAY158 FKP158:FKU158 FUL158:FUQ158 GEH158:GEM158 GOD158:GOI158 GXZ158:GYE158 HHV158:HIA158 HRR158:HRW158 IBN158:IBS158 ILJ158:ILO158 IVF158:IVK158 JFB158:JFG158 JOX158:JPC158 JYT158:JYY158 KIP158:KIU158 KSL158:KSQ158 LCH158:LCM158 LMD158:LMI158 LVZ158:LWE158 MFV158:MGA158 MPR158:MPW158 MZN158:MZS158 NJJ158:NJO158 NTF158:NTK158 ODB158:ODG158 OMX158:ONC158 OWT158:OWY158 PGP158:PGU158 PQL158:PQQ158 QAH158:QAM158 QKD158:QKI158 QTZ158:QUE158 RDV158:REA158 RNR158:RNW158 RXN158:RXS158 SHJ158:SHO158 SRF158:SRK158 TBB158:TBG158 TKX158:TLC158 TUT158:TUY158 UEP158:UEU158 UOL158:UOQ158 UYH158:UYM158 VID158:VII158 VRZ158:VSE158 WBV158:WCA158 WLR158:WLW158 WVN158:WVS158 F65694:K65694 JB65694:JG65694 SX65694:TC65694 ACT65694:ACY65694 AMP65694:AMU65694 AWL65694:AWQ65694 BGH65694:BGM65694 BQD65694:BQI65694 BZZ65694:CAE65694 CJV65694:CKA65694 CTR65694:CTW65694 DDN65694:DDS65694 DNJ65694:DNO65694 DXF65694:DXK65694 EHB65694:EHG65694 EQX65694:ERC65694 FAT65694:FAY65694 FKP65694:FKU65694 FUL65694:FUQ65694 GEH65694:GEM65694 GOD65694:GOI65694 GXZ65694:GYE65694 HHV65694:HIA65694 HRR65694:HRW65694 IBN65694:IBS65694 ILJ65694:ILO65694 IVF65694:IVK65694 JFB65694:JFG65694 JOX65694:JPC65694 JYT65694:JYY65694 KIP65694:KIU65694 KSL65694:KSQ65694 LCH65694:LCM65694 LMD65694:LMI65694 LVZ65694:LWE65694 MFV65694:MGA65694 MPR65694:MPW65694 MZN65694:MZS65694 NJJ65694:NJO65694 NTF65694:NTK65694 ODB65694:ODG65694 OMX65694:ONC65694 OWT65694:OWY65694 PGP65694:PGU65694 PQL65694:PQQ65694 QAH65694:QAM65694 QKD65694:QKI65694 QTZ65694:QUE65694 RDV65694:REA65694 RNR65694:RNW65694 RXN65694:RXS65694 SHJ65694:SHO65694 SRF65694:SRK65694 TBB65694:TBG65694 TKX65694:TLC65694 TUT65694:TUY65694 UEP65694:UEU65694 UOL65694:UOQ65694 UYH65694:UYM65694 VID65694:VII65694 VRZ65694:VSE65694 WBV65694:WCA65694 WLR65694:WLW65694 WVN65694:WVS65694 F131230:K131230 JB131230:JG131230 SX131230:TC131230 ACT131230:ACY131230 AMP131230:AMU131230 AWL131230:AWQ131230 BGH131230:BGM131230 BQD131230:BQI131230 BZZ131230:CAE131230 CJV131230:CKA131230 CTR131230:CTW131230 DDN131230:DDS131230 DNJ131230:DNO131230 DXF131230:DXK131230 EHB131230:EHG131230 EQX131230:ERC131230 FAT131230:FAY131230 FKP131230:FKU131230 FUL131230:FUQ131230 GEH131230:GEM131230 GOD131230:GOI131230 GXZ131230:GYE131230 HHV131230:HIA131230 HRR131230:HRW131230 IBN131230:IBS131230 ILJ131230:ILO131230 IVF131230:IVK131230 JFB131230:JFG131230 JOX131230:JPC131230 JYT131230:JYY131230 KIP131230:KIU131230 KSL131230:KSQ131230 LCH131230:LCM131230 LMD131230:LMI131230 LVZ131230:LWE131230 MFV131230:MGA131230 MPR131230:MPW131230 MZN131230:MZS131230 NJJ131230:NJO131230 NTF131230:NTK131230 ODB131230:ODG131230 OMX131230:ONC131230 OWT131230:OWY131230 PGP131230:PGU131230 PQL131230:PQQ131230 QAH131230:QAM131230 QKD131230:QKI131230 QTZ131230:QUE131230 RDV131230:REA131230 RNR131230:RNW131230 RXN131230:RXS131230 SHJ131230:SHO131230 SRF131230:SRK131230 TBB131230:TBG131230 TKX131230:TLC131230 TUT131230:TUY131230 UEP131230:UEU131230 UOL131230:UOQ131230 UYH131230:UYM131230 VID131230:VII131230 VRZ131230:VSE131230 WBV131230:WCA131230 WLR131230:WLW131230 WVN131230:WVS131230 F196766:K196766 JB196766:JG196766 SX196766:TC196766 ACT196766:ACY196766 AMP196766:AMU196766 AWL196766:AWQ196766 BGH196766:BGM196766 BQD196766:BQI196766 BZZ196766:CAE196766 CJV196766:CKA196766 CTR196766:CTW196766 DDN196766:DDS196766 DNJ196766:DNO196766 DXF196766:DXK196766 EHB196766:EHG196766 EQX196766:ERC196766 FAT196766:FAY196766 FKP196766:FKU196766 FUL196766:FUQ196766 GEH196766:GEM196766 GOD196766:GOI196766 GXZ196766:GYE196766 HHV196766:HIA196766 HRR196766:HRW196766 IBN196766:IBS196766 ILJ196766:ILO196766 IVF196766:IVK196766 JFB196766:JFG196766 JOX196766:JPC196766 JYT196766:JYY196766 KIP196766:KIU196766 KSL196766:KSQ196766 LCH196766:LCM196766 LMD196766:LMI196766 LVZ196766:LWE196766 MFV196766:MGA196766 MPR196766:MPW196766 MZN196766:MZS196766 NJJ196766:NJO196766 NTF196766:NTK196766 ODB196766:ODG196766 OMX196766:ONC196766 OWT196766:OWY196766 PGP196766:PGU196766 PQL196766:PQQ196766 QAH196766:QAM196766 QKD196766:QKI196766 QTZ196766:QUE196766 RDV196766:REA196766 RNR196766:RNW196766 RXN196766:RXS196766 SHJ196766:SHO196766 SRF196766:SRK196766 TBB196766:TBG196766 TKX196766:TLC196766 TUT196766:TUY196766 UEP196766:UEU196766 UOL196766:UOQ196766 UYH196766:UYM196766 VID196766:VII196766 VRZ196766:VSE196766 WBV196766:WCA196766 WLR196766:WLW196766 WVN196766:WVS196766 F262302:K262302 JB262302:JG262302 SX262302:TC262302 ACT262302:ACY262302 AMP262302:AMU262302 AWL262302:AWQ262302 BGH262302:BGM262302 BQD262302:BQI262302 BZZ262302:CAE262302 CJV262302:CKA262302 CTR262302:CTW262302 DDN262302:DDS262302 DNJ262302:DNO262302 DXF262302:DXK262302 EHB262302:EHG262302 EQX262302:ERC262302 FAT262302:FAY262302 FKP262302:FKU262302 FUL262302:FUQ262302 GEH262302:GEM262302 GOD262302:GOI262302 GXZ262302:GYE262302 HHV262302:HIA262302 HRR262302:HRW262302 IBN262302:IBS262302 ILJ262302:ILO262302 IVF262302:IVK262302 JFB262302:JFG262302 JOX262302:JPC262302 JYT262302:JYY262302 KIP262302:KIU262302 KSL262302:KSQ262302 LCH262302:LCM262302 LMD262302:LMI262302 LVZ262302:LWE262302 MFV262302:MGA262302 MPR262302:MPW262302 MZN262302:MZS262302 NJJ262302:NJO262302 NTF262302:NTK262302 ODB262302:ODG262302 OMX262302:ONC262302 OWT262302:OWY262302 PGP262302:PGU262302 PQL262302:PQQ262302 QAH262302:QAM262302 QKD262302:QKI262302 QTZ262302:QUE262302 RDV262302:REA262302 RNR262302:RNW262302 RXN262302:RXS262302 SHJ262302:SHO262302 SRF262302:SRK262302 TBB262302:TBG262302 TKX262302:TLC262302 TUT262302:TUY262302 UEP262302:UEU262302 UOL262302:UOQ262302 UYH262302:UYM262302 VID262302:VII262302 VRZ262302:VSE262302 WBV262302:WCA262302 WLR262302:WLW262302 WVN262302:WVS262302 F327838:K327838 JB327838:JG327838 SX327838:TC327838 ACT327838:ACY327838 AMP327838:AMU327838 AWL327838:AWQ327838 BGH327838:BGM327838 BQD327838:BQI327838 BZZ327838:CAE327838 CJV327838:CKA327838 CTR327838:CTW327838 DDN327838:DDS327838 DNJ327838:DNO327838 DXF327838:DXK327838 EHB327838:EHG327838 EQX327838:ERC327838 FAT327838:FAY327838 FKP327838:FKU327838 FUL327838:FUQ327838 GEH327838:GEM327838 GOD327838:GOI327838 GXZ327838:GYE327838 HHV327838:HIA327838 HRR327838:HRW327838 IBN327838:IBS327838 ILJ327838:ILO327838 IVF327838:IVK327838 JFB327838:JFG327838 JOX327838:JPC327838 JYT327838:JYY327838 KIP327838:KIU327838 KSL327838:KSQ327838 LCH327838:LCM327838 LMD327838:LMI327838 LVZ327838:LWE327838 MFV327838:MGA327838 MPR327838:MPW327838 MZN327838:MZS327838 NJJ327838:NJO327838 NTF327838:NTK327838 ODB327838:ODG327838 OMX327838:ONC327838 OWT327838:OWY327838 PGP327838:PGU327838 PQL327838:PQQ327838 QAH327838:QAM327838 QKD327838:QKI327838 QTZ327838:QUE327838 RDV327838:REA327838 RNR327838:RNW327838 RXN327838:RXS327838 SHJ327838:SHO327838 SRF327838:SRK327838 TBB327838:TBG327838 TKX327838:TLC327838 TUT327838:TUY327838 UEP327838:UEU327838 UOL327838:UOQ327838 UYH327838:UYM327838 VID327838:VII327838 VRZ327838:VSE327838 WBV327838:WCA327838 WLR327838:WLW327838 WVN327838:WVS327838 F393374:K393374 JB393374:JG393374 SX393374:TC393374 ACT393374:ACY393374 AMP393374:AMU393374 AWL393374:AWQ393374 BGH393374:BGM393374 BQD393374:BQI393374 BZZ393374:CAE393374 CJV393374:CKA393374 CTR393374:CTW393374 DDN393374:DDS393374 DNJ393374:DNO393374 DXF393374:DXK393374 EHB393374:EHG393374 EQX393374:ERC393374 FAT393374:FAY393374 FKP393374:FKU393374 FUL393374:FUQ393374 GEH393374:GEM393374 GOD393374:GOI393374 GXZ393374:GYE393374 HHV393374:HIA393374 HRR393374:HRW393374 IBN393374:IBS393374 ILJ393374:ILO393374 IVF393374:IVK393374 JFB393374:JFG393374 JOX393374:JPC393374 JYT393374:JYY393374 KIP393374:KIU393374 KSL393374:KSQ393374 LCH393374:LCM393374 LMD393374:LMI393374 LVZ393374:LWE393374 MFV393374:MGA393374 MPR393374:MPW393374 MZN393374:MZS393374 NJJ393374:NJO393374 NTF393374:NTK393374 ODB393374:ODG393374 OMX393374:ONC393374 OWT393374:OWY393374 PGP393374:PGU393374 PQL393374:PQQ393374 QAH393374:QAM393374 QKD393374:QKI393374 QTZ393374:QUE393374 RDV393374:REA393374 RNR393374:RNW393374 RXN393374:RXS393374 SHJ393374:SHO393374 SRF393374:SRK393374 TBB393374:TBG393374 TKX393374:TLC393374 TUT393374:TUY393374 UEP393374:UEU393374 UOL393374:UOQ393374 UYH393374:UYM393374 VID393374:VII393374 VRZ393374:VSE393374 WBV393374:WCA393374 WLR393374:WLW393374 WVN393374:WVS393374 F458910:K458910 JB458910:JG458910 SX458910:TC458910 ACT458910:ACY458910 AMP458910:AMU458910 AWL458910:AWQ458910 BGH458910:BGM458910 BQD458910:BQI458910 BZZ458910:CAE458910 CJV458910:CKA458910 CTR458910:CTW458910 DDN458910:DDS458910 DNJ458910:DNO458910 DXF458910:DXK458910 EHB458910:EHG458910 EQX458910:ERC458910 FAT458910:FAY458910 FKP458910:FKU458910 FUL458910:FUQ458910 GEH458910:GEM458910 GOD458910:GOI458910 GXZ458910:GYE458910 HHV458910:HIA458910 HRR458910:HRW458910 IBN458910:IBS458910 ILJ458910:ILO458910 IVF458910:IVK458910 JFB458910:JFG458910 JOX458910:JPC458910 JYT458910:JYY458910 KIP458910:KIU458910 KSL458910:KSQ458910 LCH458910:LCM458910 LMD458910:LMI458910 LVZ458910:LWE458910 MFV458910:MGA458910 MPR458910:MPW458910 MZN458910:MZS458910 NJJ458910:NJO458910 NTF458910:NTK458910 ODB458910:ODG458910 OMX458910:ONC458910 OWT458910:OWY458910 PGP458910:PGU458910 PQL458910:PQQ458910 QAH458910:QAM458910 QKD458910:QKI458910 QTZ458910:QUE458910 RDV458910:REA458910 RNR458910:RNW458910 RXN458910:RXS458910 SHJ458910:SHO458910 SRF458910:SRK458910 TBB458910:TBG458910 TKX458910:TLC458910 TUT458910:TUY458910 UEP458910:UEU458910 UOL458910:UOQ458910 UYH458910:UYM458910 VID458910:VII458910 VRZ458910:VSE458910 WBV458910:WCA458910 WLR458910:WLW458910 WVN458910:WVS458910 F524446:K524446 JB524446:JG524446 SX524446:TC524446 ACT524446:ACY524446 AMP524446:AMU524446 AWL524446:AWQ524446 BGH524446:BGM524446 BQD524446:BQI524446 BZZ524446:CAE524446 CJV524446:CKA524446 CTR524446:CTW524446 DDN524446:DDS524446 DNJ524446:DNO524446 DXF524446:DXK524446 EHB524446:EHG524446 EQX524446:ERC524446 FAT524446:FAY524446 FKP524446:FKU524446 FUL524446:FUQ524446 GEH524446:GEM524446 GOD524446:GOI524446 GXZ524446:GYE524446 HHV524446:HIA524446 HRR524446:HRW524446 IBN524446:IBS524446 ILJ524446:ILO524446 IVF524446:IVK524446 JFB524446:JFG524446 JOX524446:JPC524446 JYT524446:JYY524446 KIP524446:KIU524446 KSL524446:KSQ524446 LCH524446:LCM524446 LMD524446:LMI524446 LVZ524446:LWE524446 MFV524446:MGA524446 MPR524446:MPW524446 MZN524446:MZS524446 NJJ524446:NJO524446 NTF524446:NTK524446 ODB524446:ODG524446 OMX524446:ONC524446 OWT524446:OWY524446 PGP524446:PGU524446 PQL524446:PQQ524446 QAH524446:QAM524446 QKD524446:QKI524446 QTZ524446:QUE524446 RDV524446:REA524446 RNR524446:RNW524446 RXN524446:RXS524446 SHJ524446:SHO524446 SRF524446:SRK524446 TBB524446:TBG524446 TKX524446:TLC524446 TUT524446:TUY524446 UEP524446:UEU524446 UOL524446:UOQ524446 UYH524446:UYM524446 VID524446:VII524446 VRZ524446:VSE524446 WBV524446:WCA524446 WLR524446:WLW524446 WVN524446:WVS524446 F589982:K589982 JB589982:JG589982 SX589982:TC589982 ACT589982:ACY589982 AMP589982:AMU589982 AWL589982:AWQ589982 BGH589982:BGM589982 BQD589982:BQI589982 BZZ589982:CAE589982 CJV589982:CKA589982 CTR589982:CTW589982 DDN589982:DDS589982 DNJ589982:DNO589982 DXF589982:DXK589982 EHB589982:EHG589982 EQX589982:ERC589982 FAT589982:FAY589982 FKP589982:FKU589982 FUL589982:FUQ589982 GEH589982:GEM589982 GOD589982:GOI589982 GXZ589982:GYE589982 HHV589982:HIA589982 HRR589982:HRW589982 IBN589982:IBS589982 ILJ589982:ILO589982 IVF589982:IVK589982 JFB589982:JFG589982 JOX589982:JPC589982 JYT589982:JYY589982 KIP589982:KIU589982 KSL589982:KSQ589982 LCH589982:LCM589982 LMD589982:LMI589982 LVZ589982:LWE589982 MFV589982:MGA589982 MPR589982:MPW589982 MZN589982:MZS589982 NJJ589982:NJO589982 NTF589982:NTK589982 ODB589982:ODG589982 OMX589982:ONC589982 OWT589982:OWY589982 PGP589982:PGU589982 PQL589982:PQQ589982 QAH589982:QAM589982 QKD589982:QKI589982 QTZ589982:QUE589982 RDV589982:REA589982 RNR589982:RNW589982 RXN589982:RXS589982 SHJ589982:SHO589982 SRF589982:SRK589982 TBB589982:TBG589982 TKX589982:TLC589982 TUT589982:TUY589982 UEP589982:UEU589982 UOL589982:UOQ589982 UYH589982:UYM589982 VID589982:VII589982 VRZ589982:VSE589982 WBV589982:WCA589982 WLR589982:WLW589982 WVN589982:WVS589982 F655518:K655518 JB655518:JG655518 SX655518:TC655518 ACT655518:ACY655518 AMP655518:AMU655518 AWL655518:AWQ655518 BGH655518:BGM655518 BQD655518:BQI655518 BZZ655518:CAE655518 CJV655518:CKA655518 CTR655518:CTW655518 DDN655518:DDS655518 DNJ655518:DNO655518 DXF655518:DXK655518 EHB655518:EHG655518 EQX655518:ERC655518 FAT655518:FAY655518 FKP655518:FKU655518 FUL655518:FUQ655518 GEH655518:GEM655518 GOD655518:GOI655518 GXZ655518:GYE655518 HHV655518:HIA655518 HRR655518:HRW655518 IBN655518:IBS655518 ILJ655518:ILO655518 IVF655518:IVK655518 JFB655518:JFG655518 JOX655518:JPC655518 JYT655518:JYY655518 KIP655518:KIU655518 KSL655518:KSQ655518 LCH655518:LCM655518 LMD655518:LMI655518 LVZ655518:LWE655518 MFV655518:MGA655518 MPR655518:MPW655518 MZN655518:MZS655518 NJJ655518:NJO655518 NTF655518:NTK655518 ODB655518:ODG655518 OMX655518:ONC655518 OWT655518:OWY655518 PGP655518:PGU655518 PQL655518:PQQ655518 QAH655518:QAM655518 QKD655518:QKI655518 QTZ655518:QUE655518 RDV655518:REA655518 RNR655518:RNW655518 RXN655518:RXS655518 SHJ655518:SHO655518 SRF655518:SRK655518 TBB655518:TBG655518 TKX655518:TLC655518 TUT655518:TUY655518 UEP655518:UEU655518 UOL655518:UOQ655518 UYH655518:UYM655518 VID655518:VII655518 VRZ655518:VSE655518 WBV655518:WCA655518 WLR655518:WLW655518 WVN655518:WVS655518 F721054:K721054 JB721054:JG721054 SX721054:TC721054 ACT721054:ACY721054 AMP721054:AMU721054 AWL721054:AWQ721054 BGH721054:BGM721054 BQD721054:BQI721054 BZZ721054:CAE721054 CJV721054:CKA721054 CTR721054:CTW721054 DDN721054:DDS721054 DNJ721054:DNO721054 DXF721054:DXK721054 EHB721054:EHG721054 EQX721054:ERC721054 FAT721054:FAY721054 FKP721054:FKU721054 FUL721054:FUQ721054 GEH721054:GEM721054 GOD721054:GOI721054 GXZ721054:GYE721054 HHV721054:HIA721054 HRR721054:HRW721054 IBN721054:IBS721054 ILJ721054:ILO721054 IVF721054:IVK721054 JFB721054:JFG721054 JOX721054:JPC721054 JYT721054:JYY721054 KIP721054:KIU721054 KSL721054:KSQ721054 LCH721054:LCM721054 LMD721054:LMI721054 LVZ721054:LWE721054 MFV721054:MGA721054 MPR721054:MPW721054 MZN721054:MZS721054 NJJ721054:NJO721054 NTF721054:NTK721054 ODB721054:ODG721054 OMX721054:ONC721054 OWT721054:OWY721054 PGP721054:PGU721054 PQL721054:PQQ721054 QAH721054:QAM721054 QKD721054:QKI721054 QTZ721054:QUE721054 RDV721054:REA721054 RNR721054:RNW721054 RXN721054:RXS721054 SHJ721054:SHO721054 SRF721054:SRK721054 TBB721054:TBG721054 TKX721054:TLC721054 TUT721054:TUY721054 UEP721054:UEU721054 UOL721054:UOQ721054 UYH721054:UYM721054 VID721054:VII721054 VRZ721054:VSE721054 WBV721054:WCA721054 WLR721054:WLW721054 WVN721054:WVS721054 F786590:K786590 JB786590:JG786590 SX786590:TC786590 ACT786590:ACY786590 AMP786590:AMU786590 AWL786590:AWQ786590 BGH786590:BGM786590 BQD786590:BQI786590 BZZ786590:CAE786590 CJV786590:CKA786590 CTR786590:CTW786590 DDN786590:DDS786590 DNJ786590:DNO786590 DXF786590:DXK786590 EHB786590:EHG786590 EQX786590:ERC786590 FAT786590:FAY786590 FKP786590:FKU786590 FUL786590:FUQ786590 GEH786590:GEM786590 GOD786590:GOI786590 GXZ786590:GYE786590 HHV786590:HIA786590 HRR786590:HRW786590 IBN786590:IBS786590 ILJ786590:ILO786590 IVF786590:IVK786590 JFB786590:JFG786590 JOX786590:JPC786590 JYT786590:JYY786590 KIP786590:KIU786590 KSL786590:KSQ786590 LCH786590:LCM786590 LMD786590:LMI786590 LVZ786590:LWE786590 MFV786590:MGA786590 MPR786590:MPW786590 MZN786590:MZS786590 NJJ786590:NJO786590 NTF786590:NTK786590 ODB786590:ODG786590 OMX786590:ONC786590 OWT786590:OWY786590 PGP786590:PGU786590 PQL786590:PQQ786590 QAH786590:QAM786590 QKD786590:QKI786590 QTZ786590:QUE786590 RDV786590:REA786590 RNR786590:RNW786590 RXN786590:RXS786590 SHJ786590:SHO786590 SRF786590:SRK786590 TBB786590:TBG786590 TKX786590:TLC786590 TUT786590:TUY786590 UEP786590:UEU786590 UOL786590:UOQ786590 UYH786590:UYM786590 VID786590:VII786590 VRZ786590:VSE786590 WBV786590:WCA786590 WLR786590:WLW786590 WVN786590:WVS786590 F852126:K852126 JB852126:JG852126 SX852126:TC852126 ACT852126:ACY852126 AMP852126:AMU852126 AWL852126:AWQ852126 BGH852126:BGM852126 BQD852126:BQI852126 BZZ852126:CAE852126 CJV852126:CKA852126 CTR852126:CTW852126 DDN852126:DDS852126 DNJ852126:DNO852126 DXF852126:DXK852126 EHB852126:EHG852126 EQX852126:ERC852126 FAT852126:FAY852126 FKP852126:FKU852126 FUL852126:FUQ852126 GEH852126:GEM852126 GOD852126:GOI852126 GXZ852126:GYE852126 HHV852126:HIA852126 HRR852126:HRW852126 IBN852126:IBS852126 ILJ852126:ILO852126 IVF852126:IVK852126 JFB852126:JFG852126 JOX852126:JPC852126 JYT852126:JYY852126 KIP852126:KIU852126 KSL852126:KSQ852126 LCH852126:LCM852126 LMD852126:LMI852126 LVZ852126:LWE852126 MFV852126:MGA852126 MPR852126:MPW852126 MZN852126:MZS852126 NJJ852126:NJO852126 NTF852126:NTK852126 ODB852126:ODG852126 OMX852126:ONC852126 OWT852126:OWY852126 PGP852126:PGU852126 PQL852126:PQQ852126 QAH852126:QAM852126 QKD852126:QKI852126 QTZ852126:QUE852126 RDV852126:REA852126 RNR852126:RNW852126 RXN852126:RXS852126 SHJ852126:SHO852126 SRF852126:SRK852126 TBB852126:TBG852126 TKX852126:TLC852126 TUT852126:TUY852126 UEP852126:UEU852126 UOL852126:UOQ852126 UYH852126:UYM852126 VID852126:VII852126 VRZ852126:VSE852126 WBV852126:WCA852126 WLR852126:WLW852126 WVN852126:WVS852126 F917662:K917662 JB917662:JG917662 SX917662:TC917662 ACT917662:ACY917662 AMP917662:AMU917662 AWL917662:AWQ917662 BGH917662:BGM917662 BQD917662:BQI917662 BZZ917662:CAE917662 CJV917662:CKA917662 CTR917662:CTW917662 DDN917662:DDS917662 DNJ917662:DNO917662 DXF917662:DXK917662 EHB917662:EHG917662 EQX917662:ERC917662 FAT917662:FAY917662 FKP917662:FKU917662 FUL917662:FUQ917662 GEH917662:GEM917662 GOD917662:GOI917662 GXZ917662:GYE917662 HHV917662:HIA917662 HRR917662:HRW917662 IBN917662:IBS917662 ILJ917662:ILO917662 IVF917662:IVK917662 JFB917662:JFG917662 JOX917662:JPC917662 JYT917662:JYY917662 KIP917662:KIU917662 KSL917662:KSQ917662 LCH917662:LCM917662 LMD917662:LMI917662 LVZ917662:LWE917662 MFV917662:MGA917662 MPR917662:MPW917662 MZN917662:MZS917662 NJJ917662:NJO917662 NTF917662:NTK917662 ODB917662:ODG917662 OMX917662:ONC917662 OWT917662:OWY917662 PGP917662:PGU917662 PQL917662:PQQ917662 QAH917662:QAM917662 QKD917662:QKI917662 QTZ917662:QUE917662 RDV917662:REA917662 RNR917662:RNW917662 RXN917662:RXS917662 SHJ917662:SHO917662 SRF917662:SRK917662 TBB917662:TBG917662 TKX917662:TLC917662 TUT917662:TUY917662 UEP917662:UEU917662 UOL917662:UOQ917662 UYH917662:UYM917662 VID917662:VII917662 VRZ917662:VSE917662 WBV917662:WCA917662 WLR917662:WLW917662 WVN917662:WVS917662 F983198:K983198 JB983198:JG983198 SX983198:TC983198 ACT983198:ACY983198 AMP983198:AMU983198 AWL983198:AWQ983198 BGH983198:BGM983198 BQD983198:BQI983198 BZZ983198:CAE983198 CJV983198:CKA983198 CTR983198:CTW983198 DDN983198:DDS983198 DNJ983198:DNO983198 DXF983198:DXK983198 EHB983198:EHG983198 EQX983198:ERC983198 FAT983198:FAY983198 FKP983198:FKU983198 FUL983198:FUQ983198 GEH983198:GEM983198 GOD983198:GOI983198 GXZ983198:GYE983198 HHV983198:HIA983198 HRR983198:HRW983198 IBN983198:IBS983198 ILJ983198:ILO983198 IVF983198:IVK983198 JFB983198:JFG983198 JOX983198:JPC983198 JYT983198:JYY983198 KIP983198:KIU983198 KSL983198:KSQ983198 LCH983198:LCM983198 LMD983198:LMI983198 LVZ983198:LWE983198 MFV983198:MGA983198 MPR983198:MPW983198 MZN983198:MZS983198 NJJ983198:NJO983198 NTF983198:NTK983198 ODB983198:ODG983198 OMX983198:ONC983198 OWT983198:OWY983198 PGP983198:PGU983198 PQL983198:PQQ983198 QAH983198:QAM983198 QKD983198:QKI983198 QTZ983198:QUE983198 RDV983198:REA983198 RNR983198:RNW983198 RXN983198:RXS983198 SHJ983198:SHO983198 SRF983198:SRK983198 TBB983198:TBG983198 TKX983198:TLC983198 TUT983198:TUY983198 UEP983198:UEU983198 UOL983198:UOQ983198 UYH983198:UYM983198 VID983198:VII983198 VRZ983198:VSE983198 WBV983198:WCA983198 WLR983198:WLW983198 WVN983198:WVS983198 M158 JI158 TE158 ADA158 AMW158 AWS158 BGO158 BQK158 CAG158 CKC158 CTY158 DDU158 DNQ158 DXM158 EHI158 ERE158 FBA158 FKW158 FUS158 GEO158 GOK158 GYG158 HIC158 HRY158 IBU158 ILQ158 IVM158 JFI158 JPE158 JZA158 KIW158 KSS158 LCO158 LMK158 LWG158 MGC158 MPY158 MZU158 NJQ158 NTM158 ODI158 ONE158 OXA158 PGW158 PQS158 QAO158 QKK158 QUG158 REC158 RNY158 RXU158 SHQ158 SRM158 TBI158 TLE158 TVA158 UEW158 UOS158 UYO158 VIK158 VSG158 WCC158 WLY158 WVU158 M65694 JI65694 TE65694 ADA65694 AMW65694 AWS65694 BGO65694 BQK65694 CAG65694 CKC65694 CTY65694 DDU65694 DNQ65694 DXM65694 EHI65694 ERE65694 FBA65694 FKW65694 FUS65694 GEO65694 GOK65694 GYG65694 HIC65694 HRY65694 IBU65694 ILQ65694 IVM65694 JFI65694 JPE65694 JZA65694 KIW65694 KSS65694 LCO65694 LMK65694 LWG65694 MGC65694 MPY65694 MZU65694 NJQ65694 NTM65694 ODI65694 ONE65694 OXA65694 PGW65694 PQS65694 QAO65694 QKK65694 QUG65694 REC65694 RNY65694 RXU65694 SHQ65694 SRM65694 TBI65694 TLE65694 TVA65694 UEW65694 UOS65694 UYO65694 VIK65694 VSG65694 WCC65694 WLY65694 WVU65694 M131230 JI131230 TE131230 ADA131230 AMW131230 AWS131230 BGO131230 BQK131230 CAG131230 CKC131230 CTY131230 DDU131230 DNQ131230 DXM131230 EHI131230 ERE131230 FBA131230 FKW131230 FUS131230 GEO131230 GOK131230 GYG131230 HIC131230 HRY131230 IBU131230 ILQ131230 IVM131230 JFI131230 JPE131230 JZA131230 KIW131230 KSS131230 LCO131230 LMK131230 LWG131230 MGC131230 MPY131230 MZU131230 NJQ131230 NTM131230 ODI131230 ONE131230 OXA131230 PGW131230 PQS131230 QAO131230 QKK131230 QUG131230 REC131230 RNY131230 RXU131230 SHQ131230 SRM131230 TBI131230 TLE131230 TVA131230 UEW131230 UOS131230 UYO131230 VIK131230 VSG131230 WCC131230 WLY131230 WVU131230 M196766 JI196766 TE196766 ADA196766 AMW196766 AWS196766 BGO196766 BQK196766 CAG196766 CKC196766 CTY196766 DDU196766 DNQ196766 DXM196766 EHI196766 ERE196766 FBA196766 FKW196766 FUS196766 GEO196766 GOK196766 GYG196766 HIC196766 HRY196766 IBU196766 ILQ196766 IVM196766 JFI196766 JPE196766 JZA196766 KIW196766 KSS196766 LCO196766 LMK196766 LWG196766 MGC196766 MPY196766 MZU196766 NJQ196766 NTM196766 ODI196766 ONE196766 OXA196766 PGW196766 PQS196766 QAO196766 QKK196766 QUG196766 REC196766 RNY196766 RXU196766 SHQ196766 SRM196766 TBI196766 TLE196766 TVA196766 UEW196766 UOS196766 UYO196766 VIK196766 VSG196766 WCC196766 WLY196766 WVU196766 M262302 JI262302 TE262302 ADA262302 AMW262302 AWS262302 BGO262302 BQK262302 CAG262302 CKC262302 CTY262302 DDU262302 DNQ262302 DXM262302 EHI262302 ERE262302 FBA262302 FKW262302 FUS262302 GEO262302 GOK262302 GYG262302 HIC262302 HRY262302 IBU262302 ILQ262302 IVM262302 JFI262302 JPE262302 JZA262302 KIW262302 KSS262302 LCO262302 LMK262302 LWG262302 MGC262302 MPY262302 MZU262302 NJQ262302 NTM262302 ODI262302 ONE262302 OXA262302 PGW262302 PQS262302 QAO262302 QKK262302 QUG262302 REC262302 RNY262302 RXU262302 SHQ262302 SRM262302 TBI262302 TLE262302 TVA262302 UEW262302 UOS262302 UYO262302 VIK262302 VSG262302 WCC262302 WLY262302 WVU262302 M327838 JI327838 TE327838 ADA327838 AMW327838 AWS327838 BGO327838 BQK327838 CAG327838 CKC327838 CTY327838 DDU327838 DNQ327838 DXM327838 EHI327838 ERE327838 FBA327838 FKW327838 FUS327838 GEO327838 GOK327838 GYG327838 HIC327838 HRY327838 IBU327838 ILQ327838 IVM327838 JFI327838 JPE327838 JZA327838 KIW327838 KSS327838 LCO327838 LMK327838 LWG327838 MGC327838 MPY327838 MZU327838 NJQ327838 NTM327838 ODI327838 ONE327838 OXA327838 PGW327838 PQS327838 QAO327838 QKK327838 QUG327838 REC327838 RNY327838 RXU327838 SHQ327838 SRM327838 TBI327838 TLE327838 TVA327838 UEW327838 UOS327838 UYO327838 VIK327838 VSG327838 WCC327838 WLY327838 WVU327838 M393374 JI393374 TE393374 ADA393374 AMW393374 AWS393374 BGO393374 BQK393374 CAG393374 CKC393374 CTY393374 DDU393374 DNQ393374 DXM393374 EHI393374 ERE393374 FBA393374 FKW393374 FUS393374 GEO393374 GOK393374 GYG393374 HIC393374 HRY393374 IBU393374 ILQ393374 IVM393374 JFI393374 JPE393374 JZA393374 KIW393374 KSS393374 LCO393374 LMK393374 LWG393374 MGC393374 MPY393374 MZU393374 NJQ393374 NTM393374 ODI393374 ONE393374 OXA393374 PGW393374 PQS393374 QAO393374 QKK393374 QUG393374 REC393374 RNY393374 RXU393374 SHQ393374 SRM393374 TBI393374 TLE393374 TVA393374 UEW393374 UOS393374 UYO393374 VIK393374 VSG393374 WCC393374 WLY393374 WVU393374 M458910 JI458910 TE458910 ADA458910 AMW458910 AWS458910 BGO458910 BQK458910 CAG458910 CKC458910 CTY458910 DDU458910 DNQ458910 DXM458910 EHI458910 ERE458910 FBA458910 FKW458910 FUS458910 GEO458910 GOK458910 GYG458910 HIC458910 HRY458910 IBU458910 ILQ458910 IVM458910 JFI458910 JPE458910 JZA458910 KIW458910 KSS458910 LCO458910 LMK458910 LWG458910 MGC458910 MPY458910 MZU458910 NJQ458910 NTM458910 ODI458910 ONE458910 OXA458910 PGW458910 PQS458910 QAO458910 QKK458910 QUG458910 REC458910 RNY458910 RXU458910 SHQ458910 SRM458910 TBI458910 TLE458910 TVA458910 UEW458910 UOS458910 UYO458910 VIK458910 VSG458910 WCC458910 WLY458910 WVU458910 M524446 JI524446 TE524446 ADA524446 AMW524446 AWS524446 BGO524446 BQK524446 CAG524446 CKC524446 CTY524446 DDU524446 DNQ524446 DXM524446 EHI524446 ERE524446 FBA524446 FKW524446 FUS524446 GEO524446 GOK524446 GYG524446 HIC524446 HRY524446 IBU524446 ILQ524446 IVM524446 JFI524446 JPE524446 JZA524446 KIW524446 KSS524446 LCO524446 LMK524446 LWG524446 MGC524446 MPY524446 MZU524446 NJQ524446 NTM524446 ODI524446 ONE524446 OXA524446 PGW524446 PQS524446 QAO524446 QKK524446 QUG524446 REC524446 RNY524446 RXU524446 SHQ524446 SRM524446 TBI524446 TLE524446 TVA524446 UEW524446 UOS524446 UYO524446 VIK524446 VSG524446 WCC524446 WLY524446 WVU524446 M589982 JI589982 TE589982 ADA589982 AMW589982 AWS589982 BGO589982 BQK589982 CAG589982 CKC589982 CTY589982 DDU589982 DNQ589982 DXM589982 EHI589982 ERE589982 FBA589982 FKW589982 FUS589982 GEO589982 GOK589982 GYG589982 HIC589982 HRY589982 IBU589982 ILQ589982 IVM589982 JFI589982 JPE589982 JZA589982 KIW589982 KSS589982 LCO589982 LMK589982 LWG589982 MGC589982 MPY589982 MZU589982 NJQ589982 NTM589982 ODI589982 ONE589982 OXA589982 PGW589982 PQS589982 QAO589982 QKK589982 QUG589982 REC589982 RNY589982 RXU589982 SHQ589982 SRM589982 TBI589982 TLE589982 TVA589982 UEW589982 UOS589982 UYO589982 VIK589982 VSG589982 WCC589982 WLY589982 WVU589982 M655518 JI655518 TE655518 ADA655518 AMW655518 AWS655518 BGO655518 BQK655518 CAG655518 CKC655518 CTY655518 DDU655518 DNQ655518 DXM655518 EHI655518 ERE655518 FBA655518 FKW655518 FUS655518 GEO655518 GOK655518 GYG655518 HIC655518 HRY655518 IBU655518 ILQ655518 IVM655518 JFI655518 JPE655518 JZA655518 KIW655518 KSS655518 LCO655518 LMK655518 LWG655518 MGC655518 MPY655518 MZU655518 NJQ655518 NTM655518 ODI655518 ONE655518 OXA655518 PGW655518 PQS655518 QAO655518 QKK655518 QUG655518 REC655518 RNY655518 RXU655518 SHQ655518 SRM655518 TBI655518 TLE655518 TVA655518 UEW655518 UOS655518 UYO655518 VIK655518 VSG655518 WCC655518 WLY655518 WVU655518 M721054 JI721054 TE721054 ADA721054 AMW721054 AWS721054 BGO721054 BQK721054 CAG721054 CKC721054 CTY721054 DDU721054 DNQ721054 DXM721054 EHI721054 ERE721054 FBA721054 FKW721054 FUS721054 GEO721054 GOK721054 GYG721054 HIC721054 HRY721054 IBU721054 ILQ721054 IVM721054 JFI721054 JPE721054 JZA721054 KIW721054 KSS721054 LCO721054 LMK721054 LWG721054 MGC721054 MPY721054 MZU721054 NJQ721054 NTM721054 ODI721054 ONE721054 OXA721054 PGW721054 PQS721054 QAO721054 QKK721054 QUG721054 REC721054 RNY721054 RXU721054 SHQ721054 SRM721054 TBI721054 TLE721054 TVA721054 UEW721054 UOS721054 UYO721054 VIK721054 VSG721054 WCC721054 WLY721054 WVU721054 M786590 JI786590 TE786590 ADA786590 AMW786590 AWS786590 BGO786590 BQK786590 CAG786590 CKC786590 CTY786590 DDU786590 DNQ786590 DXM786590 EHI786590 ERE786590 FBA786590 FKW786590 FUS786590 GEO786590 GOK786590 GYG786590 HIC786590 HRY786590 IBU786590 ILQ786590 IVM786590 JFI786590 JPE786590 JZA786590 KIW786590 KSS786590 LCO786590 LMK786590 LWG786590 MGC786590 MPY786590 MZU786590 NJQ786590 NTM786590 ODI786590 ONE786590 OXA786590 PGW786590 PQS786590 QAO786590 QKK786590 QUG786590 REC786590 RNY786590 RXU786590 SHQ786590 SRM786590 TBI786590 TLE786590 TVA786590 UEW786590 UOS786590 UYO786590 VIK786590 VSG786590 WCC786590 WLY786590 WVU786590 M852126 JI852126 TE852126 ADA852126 AMW852126 AWS852126 BGO852126 BQK852126 CAG852126 CKC852126 CTY852126 DDU852126 DNQ852126 DXM852126 EHI852126 ERE852126 FBA852126 FKW852126 FUS852126 GEO852126 GOK852126 GYG852126 HIC852126 HRY852126 IBU852126 ILQ852126 IVM852126 JFI852126 JPE852126 JZA852126 KIW852126 KSS852126 LCO852126 LMK852126 LWG852126 MGC852126 MPY852126 MZU852126 NJQ852126 NTM852126 ODI852126 ONE852126 OXA852126 PGW852126 PQS852126 QAO852126 QKK852126 QUG852126 REC852126 RNY852126 RXU852126 SHQ852126 SRM852126 TBI852126 TLE852126 TVA852126 UEW852126 UOS852126 UYO852126 VIK852126 VSG852126 WCC852126 WLY852126 WVU852126 M917662 JI917662 TE917662 ADA917662 AMW917662 AWS917662 BGO917662 BQK917662 CAG917662 CKC917662 CTY917662 DDU917662 DNQ917662 DXM917662 EHI917662 ERE917662 FBA917662 FKW917662 FUS917662 GEO917662 GOK917662 GYG917662 HIC917662 HRY917662 IBU917662 ILQ917662 IVM917662 JFI917662 JPE917662 JZA917662 KIW917662 KSS917662 LCO917662 LMK917662 LWG917662 MGC917662 MPY917662 MZU917662 NJQ917662 NTM917662 ODI917662 ONE917662 OXA917662 PGW917662 PQS917662 QAO917662 QKK917662 QUG917662 REC917662 RNY917662 RXU917662 SHQ917662 SRM917662 TBI917662 TLE917662 TVA917662 UEW917662 UOS917662 UYO917662 VIK917662 VSG917662 WCC917662 WLY917662 WVU917662 M983198 JI983198 TE983198 ADA983198 AMW983198 AWS983198 BGO983198 BQK983198 CAG983198 CKC983198 CTY983198 DDU983198 DNQ983198 DXM983198 EHI983198 ERE983198 FBA983198 FKW983198 FUS983198 GEO983198 GOK983198 GYG983198 HIC983198 HRY983198 IBU983198 ILQ983198 IVM983198 JFI983198 JPE983198 JZA983198 KIW983198 KSS983198 LCO983198 LMK983198 LWG983198 MGC983198 MPY983198 MZU983198 NJQ983198 NTM983198 ODI983198 ONE983198 OXA983198 PGW983198 PQS983198 QAO983198 QKK983198 QUG983198 REC983198 RNY983198 RXU983198 SHQ983198 SRM983198 TBI983198 TLE983198 TVA983198 UEW983198 UOS983198 UYO983198 VIK983198 VSG983198 WCC983198 WLY983198 WVU983198 E22:F22 JA178:JA203 SW178:SW203 ACS178:ACS203 AMO178:AMO203 AWK178:AWK203 BGG178:BGG203 BQC178:BQC203 BZY178:BZY203 CJU178:CJU203 CTQ178:CTQ203 DDM178:DDM203 DNI178:DNI203 DXE178:DXE203 EHA178:EHA203 EQW178:EQW203 FAS178:FAS203 FKO178:FKO203 FUK178:FUK203 GEG178:GEG203 GOC178:GOC203 GXY178:GXY203 HHU178:HHU203 HRQ178:HRQ203 IBM178:IBM203 ILI178:ILI203 IVE178:IVE203 JFA178:JFA203 JOW178:JOW203 JYS178:JYS203 KIO178:KIO203 KSK178:KSK203 LCG178:LCG203 LMC178:LMC203 LVY178:LVY203 MFU178:MFU203 MPQ178:MPQ203 MZM178:MZM203 NJI178:NJI203 NTE178:NTE203 ODA178:ODA203 OMW178:OMW203 OWS178:OWS203 PGO178:PGO203 PQK178:PQK203 QAG178:QAG203 QKC178:QKC203 QTY178:QTY203 RDU178:RDU203 RNQ178:RNQ203 RXM178:RXM203 SHI178:SHI203 SRE178:SRE203 TBA178:TBA203 TKW178:TKW203 TUS178:TUS203 UEO178:UEO203 UOK178:UOK203 UYG178:UYG203 VIC178:VIC203 VRY178:VRY203 WBU178:WBU203 WLQ178:WLQ203 WVM178:WVM203 E65714:E65739 JA65714:JA65739 SW65714:SW65739 ACS65714:ACS65739 AMO65714:AMO65739 AWK65714:AWK65739 BGG65714:BGG65739 BQC65714:BQC65739 BZY65714:BZY65739 CJU65714:CJU65739 CTQ65714:CTQ65739 DDM65714:DDM65739 DNI65714:DNI65739 DXE65714:DXE65739 EHA65714:EHA65739 EQW65714:EQW65739 FAS65714:FAS65739 FKO65714:FKO65739 FUK65714:FUK65739 GEG65714:GEG65739 GOC65714:GOC65739 GXY65714:GXY65739 HHU65714:HHU65739 HRQ65714:HRQ65739 IBM65714:IBM65739 ILI65714:ILI65739 IVE65714:IVE65739 JFA65714:JFA65739 JOW65714:JOW65739 JYS65714:JYS65739 KIO65714:KIO65739 KSK65714:KSK65739 LCG65714:LCG65739 LMC65714:LMC65739 LVY65714:LVY65739 MFU65714:MFU65739 MPQ65714:MPQ65739 MZM65714:MZM65739 NJI65714:NJI65739 NTE65714:NTE65739 ODA65714:ODA65739 OMW65714:OMW65739 OWS65714:OWS65739 PGO65714:PGO65739 PQK65714:PQK65739 QAG65714:QAG65739 QKC65714:QKC65739 QTY65714:QTY65739 RDU65714:RDU65739 RNQ65714:RNQ65739 RXM65714:RXM65739 SHI65714:SHI65739 SRE65714:SRE65739 TBA65714:TBA65739 TKW65714:TKW65739 TUS65714:TUS65739 UEO65714:UEO65739 UOK65714:UOK65739 UYG65714:UYG65739 VIC65714:VIC65739 VRY65714:VRY65739 WBU65714:WBU65739 WLQ65714:WLQ65739 WVM65714:WVM65739 E131250:E131275 JA131250:JA131275 SW131250:SW131275 ACS131250:ACS131275 AMO131250:AMO131275 AWK131250:AWK131275 BGG131250:BGG131275 BQC131250:BQC131275 BZY131250:BZY131275 CJU131250:CJU131275 CTQ131250:CTQ131275 DDM131250:DDM131275 DNI131250:DNI131275 DXE131250:DXE131275 EHA131250:EHA131275 EQW131250:EQW131275 FAS131250:FAS131275 FKO131250:FKO131275 FUK131250:FUK131275 GEG131250:GEG131275 GOC131250:GOC131275 GXY131250:GXY131275 HHU131250:HHU131275 HRQ131250:HRQ131275 IBM131250:IBM131275 ILI131250:ILI131275 IVE131250:IVE131275 JFA131250:JFA131275 JOW131250:JOW131275 JYS131250:JYS131275 KIO131250:KIO131275 KSK131250:KSK131275 LCG131250:LCG131275 LMC131250:LMC131275 LVY131250:LVY131275 MFU131250:MFU131275 MPQ131250:MPQ131275 MZM131250:MZM131275 NJI131250:NJI131275 NTE131250:NTE131275 ODA131250:ODA131275 OMW131250:OMW131275 OWS131250:OWS131275 PGO131250:PGO131275 PQK131250:PQK131275 QAG131250:QAG131275 QKC131250:QKC131275 QTY131250:QTY131275 RDU131250:RDU131275 RNQ131250:RNQ131275 RXM131250:RXM131275 SHI131250:SHI131275 SRE131250:SRE131275 TBA131250:TBA131275 TKW131250:TKW131275 TUS131250:TUS131275 UEO131250:UEO131275 UOK131250:UOK131275 UYG131250:UYG131275 VIC131250:VIC131275 VRY131250:VRY131275 WBU131250:WBU131275 WLQ131250:WLQ131275 WVM131250:WVM131275 E196786:E196811 JA196786:JA196811 SW196786:SW196811 ACS196786:ACS196811 AMO196786:AMO196811 AWK196786:AWK196811 BGG196786:BGG196811 BQC196786:BQC196811 BZY196786:BZY196811 CJU196786:CJU196811 CTQ196786:CTQ196811 DDM196786:DDM196811 DNI196786:DNI196811 DXE196786:DXE196811 EHA196786:EHA196811 EQW196786:EQW196811 FAS196786:FAS196811 FKO196786:FKO196811 FUK196786:FUK196811 GEG196786:GEG196811 GOC196786:GOC196811 GXY196786:GXY196811 HHU196786:HHU196811 HRQ196786:HRQ196811 IBM196786:IBM196811 ILI196786:ILI196811 IVE196786:IVE196811 JFA196786:JFA196811 JOW196786:JOW196811 JYS196786:JYS196811 KIO196786:KIO196811 KSK196786:KSK196811 LCG196786:LCG196811 LMC196786:LMC196811 LVY196786:LVY196811 MFU196786:MFU196811 MPQ196786:MPQ196811 MZM196786:MZM196811 NJI196786:NJI196811 NTE196786:NTE196811 ODA196786:ODA196811 OMW196786:OMW196811 OWS196786:OWS196811 PGO196786:PGO196811 PQK196786:PQK196811 QAG196786:QAG196811 QKC196786:QKC196811 QTY196786:QTY196811 RDU196786:RDU196811 RNQ196786:RNQ196811 RXM196786:RXM196811 SHI196786:SHI196811 SRE196786:SRE196811 TBA196786:TBA196811 TKW196786:TKW196811 TUS196786:TUS196811 UEO196786:UEO196811 UOK196786:UOK196811 UYG196786:UYG196811 VIC196786:VIC196811 VRY196786:VRY196811 WBU196786:WBU196811 WLQ196786:WLQ196811 WVM196786:WVM196811 E262322:E262347 JA262322:JA262347 SW262322:SW262347 ACS262322:ACS262347 AMO262322:AMO262347 AWK262322:AWK262347 BGG262322:BGG262347 BQC262322:BQC262347 BZY262322:BZY262347 CJU262322:CJU262347 CTQ262322:CTQ262347 DDM262322:DDM262347 DNI262322:DNI262347 DXE262322:DXE262347 EHA262322:EHA262347 EQW262322:EQW262347 FAS262322:FAS262347 FKO262322:FKO262347 FUK262322:FUK262347 GEG262322:GEG262347 GOC262322:GOC262347 GXY262322:GXY262347 HHU262322:HHU262347 HRQ262322:HRQ262347 IBM262322:IBM262347 ILI262322:ILI262347 IVE262322:IVE262347 JFA262322:JFA262347 JOW262322:JOW262347 JYS262322:JYS262347 KIO262322:KIO262347 KSK262322:KSK262347 LCG262322:LCG262347 LMC262322:LMC262347 LVY262322:LVY262347 MFU262322:MFU262347 MPQ262322:MPQ262347 MZM262322:MZM262347 NJI262322:NJI262347 NTE262322:NTE262347 ODA262322:ODA262347 OMW262322:OMW262347 OWS262322:OWS262347 PGO262322:PGO262347 PQK262322:PQK262347 QAG262322:QAG262347 QKC262322:QKC262347 QTY262322:QTY262347 RDU262322:RDU262347 RNQ262322:RNQ262347 RXM262322:RXM262347 SHI262322:SHI262347 SRE262322:SRE262347 TBA262322:TBA262347 TKW262322:TKW262347 TUS262322:TUS262347 UEO262322:UEO262347 UOK262322:UOK262347 UYG262322:UYG262347 VIC262322:VIC262347 VRY262322:VRY262347 WBU262322:WBU262347 WLQ262322:WLQ262347 WVM262322:WVM262347 E327858:E327883 JA327858:JA327883 SW327858:SW327883 ACS327858:ACS327883 AMO327858:AMO327883 AWK327858:AWK327883 BGG327858:BGG327883 BQC327858:BQC327883 BZY327858:BZY327883 CJU327858:CJU327883 CTQ327858:CTQ327883 DDM327858:DDM327883 DNI327858:DNI327883 DXE327858:DXE327883 EHA327858:EHA327883 EQW327858:EQW327883 FAS327858:FAS327883 FKO327858:FKO327883 FUK327858:FUK327883 GEG327858:GEG327883 GOC327858:GOC327883 GXY327858:GXY327883 HHU327858:HHU327883 HRQ327858:HRQ327883 IBM327858:IBM327883 ILI327858:ILI327883 IVE327858:IVE327883 JFA327858:JFA327883 JOW327858:JOW327883 JYS327858:JYS327883 KIO327858:KIO327883 KSK327858:KSK327883 LCG327858:LCG327883 LMC327858:LMC327883 LVY327858:LVY327883 MFU327858:MFU327883 MPQ327858:MPQ327883 MZM327858:MZM327883 NJI327858:NJI327883 NTE327858:NTE327883 ODA327858:ODA327883 OMW327858:OMW327883 OWS327858:OWS327883 PGO327858:PGO327883 PQK327858:PQK327883 QAG327858:QAG327883 QKC327858:QKC327883 QTY327858:QTY327883 RDU327858:RDU327883 RNQ327858:RNQ327883 RXM327858:RXM327883 SHI327858:SHI327883 SRE327858:SRE327883 TBA327858:TBA327883 TKW327858:TKW327883 TUS327858:TUS327883 UEO327858:UEO327883 UOK327858:UOK327883 UYG327858:UYG327883 VIC327858:VIC327883 VRY327858:VRY327883 WBU327858:WBU327883 WLQ327858:WLQ327883 WVM327858:WVM327883 E393394:E393419 JA393394:JA393419 SW393394:SW393419 ACS393394:ACS393419 AMO393394:AMO393419 AWK393394:AWK393419 BGG393394:BGG393419 BQC393394:BQC393419 BZY393394:BZY393419 CJU393394:CJU393419 CTQ393394:CTQ393419 DDM393394:DDM393419 DNI393394:DNI393419 DXE393394:DXE393419 EHA393394:EHA393419 EQW393394:EQW393419 FAS393394:FAS393419 FKO393394:FKO393419 FUK393394:FUK393419 GEG393394:GEG393419 GOC393394:GOC393419 GXY393394:GXY393419 HHU393394:HHU393419 HRQ393394:HRQ393419 IBM393394:IBM393419 ILI393394:ILI393419 IVE393394:IVE393419 JFA393394:JFA393419 JOW393394:JOW393419 JYS393394:JYS393419 KIO393394:KIO393419 KSK393394:KSK393419 LCG393394:LCG393419 LMC393394:LMC393419 LVY393394:LVY393419 MFU393394:MFU393419 MPQ393394:MPQ393419 MZM393394:MZM393419 NJI393394:NJI393419 NTE393394:NTE393419 ODA393394:ODA393419 OMW393394:OMW393419 OWS393394:OWS393419 PGO393394:PGO393419 PQK393394:PQK393419 QAG393394:QAG393419 QKC393394:QKC393419 QTY393394:QTY393419 RDU393394:RDU393419 RNQ393394:RNQ393419 RXM393394:RXM393419 SHI393394:SHI393419 SRE393394:SRE393419 TBA393394:TBA393419 TKW393394:TKW393419 TUS393394:TUS393419 UEO393394:UEO393419 UOK393394:UOK393419 UYG393394:UYG393419 VIC393394:VIC393419 VRY393394:VRY393419 WBU393394:WBU393419 WLQ393394:WLQ393419 WVM393394:WVM393419 E458930:E458955 JA458930:JA458955 SW458930:SW458955 ACS458930:ACS458955 AMO458930:AMO458955 AWK458930:AWK458955 BGG458930:BGG458955 BQC458930:BQC458955 BZY458930:BZY458955 CJU458930:CJU458955 CTQ458930:CTQ458955 DDM458930:DDM458955 DNI458930:DNI458955 DXE458930:DXE458955 EHA458930:EHA458955 EQW458930:EQW458955 FAS458930:FAS458955 FKO458930:FKO458955 FUK458930:FUK458955 GEG458930:GEG458955 GOC458930:GOC458955 GXY458930:GXY458955 HHU458930:HHU458955 HRQ458930:HRQ458955 IBM458930:IBM458955 ILI458930:ILI458955 IVE458930:IVE458955 JFA458930:JFA458955 JOW458930:JOW458955 JYS458930:JYS458955 KIO458930:KIO458955 KSK458930:KSK458955 LCG458930:LCG458955 LMC458930:LMC458955 LVY458930:LVY458955 MFU458930:MFU458955 MPQ458930:MPQ458955 MZM458930:MZM458955 NJI458930:NJI458955 NTE458930:NTE458955 ODA458930:ODA458955 OMW458930:OMW458955 OWS458930:OWS458955 PGO458930:PGO458955 PQK458930:PQK458955 QAG458930:QAG458955 QKC458930:QKC458955 QTY458930:QTY458955 RDU458930:RDU458955 RNQ458930:RNQ458955 RXM458930:RXM458955 SHI458930:SHI458955 SRE458930:SRE458955 TBA458930:TBA458955 TKW458930:TKW458955 TUS458930:TUS458955 UEO458930:UEO458955 UOK458930:UOK458955 UYG458930:UYG458955 VIC458930:VIC458955 VRY458930:VRY458955 WBU458930:WBU458955 WLQ458930:WLQ458955 WVM458930:WVM458955 E524466:E524491 JA524466:JA524491 SW524466:SW524491 ACS524466:ACS524491 AMO524466:AMO524491 AWK524466:AWK524491 BGG524466:BGG524491 BQC524466:BQC524491 BZY524466:BZY524491 CJU524466:CJU524491 CTQ524466:CTQ524491 DDM524466:DDM524491 DNI524466:DNI524491 DXE524466:DXE524491 EHA524466:EHA524491 EQW524466:EQW524491 FAS524466:FAS524491 FKO524466:FKO524491 FUK524466:FUK524491 GEG524466:GEG524491 GOC524466:GOC524491 GXY524466:GXY524491 HHU524466:HHU524491 HRQ524466:HRQ524491 IBM524466:IBM524491 ILI524466:ILI524491 IVE524466:IVE524491 JFA524466:JFA524491 JOW524466:JOW524491 JYS524466:JYS524491 KIO524466:KIO524491 KSK524466:KSK524491 LCG524466:LCG524491 LMC524466:LMC524491 LVY524466:LVY524491 MFU524466:MFU524491 MPQ524466:MPQ524491 MZM524466:MZM524491 NJI524466:NJI524491 NTE524466:NTE524491 ODA524466:ODA524491 OMW524466:OMW524491 OWS524466:OWS524491 PGO524466:PGO524491 PQK524466:PQK524491 QAG524466:QAG524491 QKC524466:QKC524491 QTY524466:QTY524491 RDU524466:RDU524491 RNQ524466:RNQ524491 RXM524466:RXM524491 SHI524466:SHI524491 SRE524466:SRE524491 TBA524466:TBA524491 TKW524466:TKW524491 TUS524466:TUS524491 UEO524466:UEO524491 UOK524466:UOK524491 UYG524466:UYG524491 VIC524466:VIC524491 VRY524466:VRY524491 WBU524466:WBU524491 WLQ524466:WLQ524491 WVM524466:WVM524491 E590002:E590027 JA590002:JA590027 SW590002:SW590027 ACS590002:ACS590027 AMO590002:AMO590027 AWK590002:AWK590027 BGG590002:BGG590027 BQC590002:BQC590027 BZY590002:BZY590027 CJU590002:CJU590027 CTQ590002:CTQ590027 DDM590002:DDM590027 DNI590002:DNI590027 DXE590002:DXE590027 EHA590002:EHA590027 EQW590002:EQW590027 FAS590002:FAS590027 FKO590002:FKO590027 FUK590002:FUK590027 GEG590002:GEG590027 GOC590002:GOC590027 GXY590002:GXY590027 HHU590002:HHU590027 HRQ590002:HRQ590027 IBM590002:IBM590027 ILI590002:ILI590027 IVE590002:IVE590027 JFA590002:JFA590027 JOW590002:JOW590027 JYS590002:JYS590027 KIO590002:KIO590027 KSK590002:KSK590027 LCG590002:LCG590027 LMC590002:LMC590027 LVY590002:LVY590027 MFU590002:MFU590027 MPQ590002:MPQ590027 MZM590002:MZM590027 NJI590002:NJI590027 NTE590002:NTE590027 ODA590002:ODA590027 OMW590002:OMW590027 OWS590002:OWS590027 PGO590002:PGO590027 PQK590002:PQK590027 QAG590002:QAG590027 QKC590002:QKC590027 QTY590002:QTY590027 RDU590002:RDU590027 RNQ590002:RNQ590027 RXM590002:RXM590027 SHI590002:SHI590027 SRE590002:SRE590027 TBA590002:TBA590027 TKW590002:TKW590027 TUS590002:TUS590027 UEO590002:UEO590027 UOK590002:UOK590027 UYG590002:UYG590027 VIC590002:VIC590027 VRY590002:VRY590027 WBU590002:WBU590027 WLQ590002:WLQ590027 WVM590002:WVM590027 E655538:E655563 JA655538:JA655563 SW655538:SW655563 ACS655538:ACS655563 AMO655538:AMO655563 AWK655538:AWK655563 BGG655538:BGG655563 BQC655538:BQC655563 BZY655538:BZY655563 CJU655538:CJU655563 CTQ655538:CTQ655563 DDM655538:DDM655563 DNI655538:DNI655563 DXE655538:DXE655563 EHA655538:EHA655563 EQW655538:EQW655563 FAS655538:FAS655563 FKO655538:FKO655563 FUK655538:FUK655563 GEG655538:GEG655563 GOC655538:GOC655563 GXY655538:GXY655563 HHU655538:HHU655563 HRQ655538:HRQ655563 IBM655538:IBM655563 ILI655538:ILI655563 IVE655538:IVE655563 JFA655538:JFA655563 JOW655538:JOW655563 JYS655538:JYS655563 KIO655538:KIO655563 KSK655538:KSK655563 LCG655538:LCG655563 LMC655538:LMC655563 LVY655538:LVY655563 MFU655538:MFU655563 MPQ655538:MPQ655563 MZM655538:MZM655563 NJI655538:NJI655563 NTE655538:NTE655563 ODA655538:ODA655563 OMW655538:OMW655563 OWS655538:OWS655563 PGO655538:PGO655563 PQK655538:PQK655563 QAG655538:QAG655563 QKC655538:QKC655563 QTY655538:QTY655563 RDU655538:RDU655563 RNQ655538:RNQ655563 RXM655538:RXM655563 SHI655538:SHI655563 SRE655538:SRE655563 TBA655538:TBA655563 TKW655538:TKW655563 TUS655538:TUS655563 UEO655538:UEO655563 UOK655538:UOK655563 UYG655538:UYG655563 VIC655538:VIC655563 VRY655538:VRY655563 WBU655538:WBU655563 WLQ655538:WLQ655563 WVM655538:WVM655563 E721074:E721099 JA721074:JA721099 SW721074:SW721099 ACS721074:ACS721099 AMO721074:AMO721099 AWK721074:AWK721099 BGG721074:BGG721099 BQC721074:BQC721099 BZY721074:BZY721099 CJU721074:CJU721099 CTQ721074:CTQ721099 DDM721074:DDM721099 DNI721074:DNI721099 DXE721074:DXE721099 EHA721074:EHA721099 EQW721074:EQW721099 FAS721074:FAS721099 FKO721074:FKO721099 FUK721074:FUK721099 GEG721074:GEG721099 GOC721074:GOC721099 GXY721074:GXY721099 HHU721074:HHU721099 HRQ721074:HRQ721099 IBM721074:IBM721099 ILI721074:ILI721099 IVE721074:IVE721099 JFA721074:JFA721099 JOW721074:JOW721099 JYS721074:JYS721099 KIO721074:KIO721099 KSK721074:KSK721099 LCG721074:LCG721099 LMC721074:LMC721099 LVY721074:LVY721099 MFU721074:MFU721099 MPQ721074:MPQ721099 MZM721074:MZM721099 NJI721074:NJI721099 NTE721074:NTE721099 ODA721074:ODA721099 OMW721074:OMW721099 OWS721074:OWS721099 PGO721074:PGO721099 PQK721074:PQK721099 QAG721074:QAG721099 QKC721074:QKC721099 QTY721074:QTY721099 RDU721074:RDU721099 RNQ721074:RNQ721099 RXM721074:RXM721099 SHI721074:SHI721099 SRE721074:SRE721099 TBA721074:TBA721099 TKW721074:TKW721099 TUS721074:TUS721099 UEO721074:UEO721099 UOK721074:UOK721099 UYG721074:UYG721099 VIC721074:VIC721099 VRY721074:VRY721099 WBU721074:WBU721099 WLQ721074:WLQ721099 WVM721074:WVM721099 E786610:E786635 JA786610:JA786635 SW786610:SW786635 ACS786610:ACS786635 AMO786610:AMO786635 AWK786610:AWK786635 BGG786610:BGG786635 BQC786610:BQC786635 BZY786610:BZY786635 CJU786610:CJU786635 CTQ786610:CTQ786635 DDM786610:DDM786635 DNI786610:DNI786635 DXE786610:DXE786635 EHA786610:EHA786635 EQW786610:EQW786635 FAS786610:FAS786635 FKO786610:FKO786635 FUK786610:FUK786635 GEG786610:GEG786635 GOC786610:GOC786635 GXY786610:GXY786635 HHU786610:HHU786635 HRQ786610:HRQ786635 IBM786610:IBM786635 ILI786610:ILI786635 IVE786610:IVE786635 JFA786610:JFA786635 JOW786610:JOW786635 JYS786610:JYS786635 KIO786610:KIO786635 KSK786610:KSK786635 LCG786610:LCG786635 LMC786610:LMC786635 LVY786610:LVY786635 MFU786610:MFU786635 MPQ786610:MPQ786635 MZM786610:MZM786635 NJI786610:NJI786635 NTE786610:NTE786635 ODA786610:ODA786635 OMW786610:OMW786635 OWS786610:OWS786635 PGO786610:PGO786635 PQK786610:PQK786635 QAG786610:QAG786635 QKC786610:QKC786635 QTY786610:QTY786635 RDU786610:RDU786635 RNQ786610:RNQ786635 RXM786610:RXM786635 SHI786610:SHI786635 SRE786610:SRE786635 TBA786610:TBA786635 TKW786610:TKW786635 TUS786610:TUS786635 UEO786610:UEO786635 UOK786610:UOK786635 UYG786610:UYG786635 VIC786610:VIC786635 VRY786610:VRY786635 WBU786610:WBU786635 WLQ786610:WLQ786635 WVM786610:WVM786635 E852146:E852171 JA852146:JA852171 SW852146:SW852171 ACS852146:ACS852171 AMO852146:AMO852171 AWK852146:AWK852171 BGG852146:BGG852171 BQC852146:BQC852171 BZY852146:BZY852171 CJU852146:CJU852171 CTQ852146:CTQ852171 DDM852146:DDM852171 DNI852146:DNI852171 DXE852146:DXE852171 EHA852146:EHA852171 EQW852146:EQW852171 FAS852146:FAS852171 FKO852146:FKO852171 FUK852146:FUK852171 GEG852146:GEG852171 GOC852146:GOC852171 GXY852146:GXY852171 HHU852146:HHU852171 HRQ852146:HRQ852171 IBM852146:IBM852171 ILI852146:ILI852171 IVE852146:IVE852171 JFA852146:JFA852171 JOW852146:JOW852171 JYS852146:JYS852171 KIO852146:KIO852171 KSK852146:KSK852171 LCG852146:LCG852171 LMC852146:LMC852171 LVY852146:LVY852171 MFU852146:MFU852171 MPQ852146:MPQ852171 MZM852146:MZM852171 NJI852146:NJI852171 NTE852146:NTE852171 ODA852146:ODA852171 OMW852146:OMW852171 OWS852146:OWS852171 PGO852146:PGO852171 PQK852146:PQK852171 QAG852146:QAG852171 QKC852146:QKC852171 QTY852146:QTY852171 RDU852146:RDU852171 RNQ852146:RNQ852171 RXM852146:RXM852171 SHI852146:SHI852171 SRE852146:SRE852171 TBA852146:TBA852171 TKW852146:TKW852171 TUS852146:TUS852171 UEO852146:UEO852171 UOK852146:UOK852171 UYG852146:UYG852171 VIC852146:VIC852171 VRY852146:VRY852171 WBU852146:WBU852171 WLQ852146:WLQ852171 WVM852146:WVM852171 E917682:E917707 JA917682:JA917707 SW917682:SW917707 ACS917682:ACS917707 AMO917682:AMO917707 AWK917682:AWK917707 BGG917682:BGG917707 BQC917682:BQC917707 BZY917682:BZY917707 CJU917682:CJU917707 CTQ917682:CTQ917707 DDM917682:DDM917707 DNI917682:DNI917707 DXE917682:DXE917707 EHA917682:EHA917707 EQW917682:EQW917707 FAS917682:FAS917707 FKO917682:FKO917707 FUK917682:FUK917707 GEG917682:GEG917707 GOC917682:GOC917707 GXY917682:GXY917707 HHU917682:HHU917707 HRQ917682:HRQ917707 IBM917682:IBM917707 ILI917682:ILI917707 IVE917682:IVE917707 JFA917682:JFA917707 JOW917682:JOW917707 JYS917682:JYS917707 KIO917682:KIO917707 KSK917682:KSK917707 LCG917682:LCG917707 LMC917682:LMC917707 LVY917682:LVY917707 MFU917682:MFU917707 MPQ917682:MPQ917707 MZM917682:MZM917707 NJI917682:NJI917707 NTE917682:NTE917707 ODA917682:ODA917707 OMW917682:OMW917707 OWS917682:OWS917707 PGO917682:PGO917707 PQK917682:PQK917707 QAG917682:QAG917707 QKC917682:QKC917707 QTY917682:QTY917707 RDU917682:RDU917707 RNQ917682:RNQ917707 RXM917682:RXM917707 SHI917682:SHI917707 SRE917682:SRE917707 TBA917682:TBA917707 TKW917682:TKW917707 TUS917682:TUS917707 UEO917682:UEO917707 UOK917682:UOK917707 UYG917682:UYG917707 VIC917682:VIC917707 VRY917682:VRY917707 WBU917682:WBU917707 WLQ917682:WLQ917707 WVM917682:WVM917707 E983218:E983243 JA983218:JA983243 SW983218:SW983243 ACS983218:ACS983243 AMO983218:AMO983243 AWK983218:AWK983243 BGG983218:BGG983243 BQC983218:BQC983243 BZY983218:BZY983243 CJU983218:CJU983243 CTQ983218:CTQ983243 DDM983218:DDM983243 DNI983218:DNI983243 DXE983218:DXE983243 EHA983218:EHA983243 EQW983218:EQW983243 FAS983218:FAS983243 FKO983218:FKO983243 FUK983218:FUK983243 GEG983218:GEG983243 GOC983218:GOC983243 GXY983218:GXY983243 HHU983218:HHU983243 HRQ983218:HRQ983243 IBM983218:IBM983243 ILI983218:ILI983243 IVE983218:IVE983243 JFA983218:JFA983243 JOW983218:JOW983243 JYS983218:JYS983243 KIO983218:KIO983243 KSK983218:KSK983243 LCG983218:LCG983243 LMC983218:LMC983243 LVY983218:LVY983243 MFU983218:MFU983243 MPQ983218:MPQ983243 MZM983218:MZM983243 NJI983218:NJI983243 NTE983218:NTE983243 ODA983218:ODA983243 OMW983218:OMW983243 OWS983218:OWS983243 PGO983218:PGO983243 PQK983218:PQK983243 QAG983218:QAG983243 QKC983218:QKC983243 QTY983218:QTY983243 RDU983218:RDU983243 RNQ983218:RNQ983243 RXM983218:RXM983243 SHI983218:SHI983243 SRE983218:SRE983243 TBA983218:TBA983243 TKW983218:TKW983243 TUS983218:TUS983243 UEO983218:UEO983243 UOK983218:UOK983243 UYG983218:UYG983243 VIC983218:VIC983243 VRY983218:VRY983243 WBU983218:WBU983243 WLQ983218:WLQ983243 WVM983218:WVM983243 I192 JB183 SX183 ACT183 AMP183 AWL183 BGH183 BQD183 BZZ183 CJV183 CTR183 DDN183 DNJ183 DXF183 EHB183 EQX183 FAT183 FKP183 FUL183 GEH183 GOD183 GXZ183 HHV183 HRR183 IBN183 ILJ183 IVF183 JFB183 JOX183 JYT183 KIP183 KSL183 LCH183 LMD183 LVZ183 MFV183 MPR183 MZN183 NJJ183 NTF183 ODB183 OMX183 OWT183 PGP183 PQL183 QAH183 QKD183 QTZ183 RDV183 RNR183 RXN183 SHJ183 SRF183 TBB183 TKX183 TUT183 UEP183 UOL183 UYH183 VID183 VRZ183 WBV183 WLR183 WVN183 F65719 JB65719 SX65719 ACT65719 AMP65719 AWL65719 BGH65719 BQD65719 BZZ65719 CJV65719 CTR65719 DDN65719 DNJ65719 DXF65719 EHB65719 EQX65719 FAT65719 FKP65719 FUL65719 GEH65719 GOD65719 GXZ65719 HHV65719 HRR65719 IBN65719 ILJ65719 IVF65719 JFB65719 JOX65719 JYT65719 KIP65719 KSL65719 LCH65719 LMD65719 LVZ65719 MFV65719 MPR65719 MZN65719 NJJ65719 NTF65719 ODB65719 OMX65719 OWT65719 PGP65719 PQL65719 QAH65719 QKD65719 QTZ65719 RDV65719 RNR65719 RXN65719 SHJ65719 SRF65719 TBB65719 TKX65719 TUT65719 UEP65719 UOL65719 UYH65719 VID65719 VRZ65719 WBV65719 WLR65719 WVN65719 F131255 JB131255 SX131255 ACT131255 AMP131255 AWL131255 BGH131255 BQD131255 BZZ131255 CJV131255 CTR131255 DDN131255 DNJ131255 DXF131255 EHB131255 EQX131255 FAT131255 FKP131255 FUL131255 GEH131255 GOD131255 GXZ131255 HHV131255 HRR131255 IBN131255 ILJ131255 IVF131255 JFB131255 JOX131255 JYT131255 KIP131255 KSL131255 LCH131255 LMD131255 LVZ131255 MFV131255 MPR131255 MZN131255 NJJ131255 NTF131255 ODB131255 OMX131255 OWT131255 PGP131255 PQL131255 QAH131255 QKD131255 QTZ131255 RDV131255 RNR131255 RXN131255 SHJ131255 SRF131255 TBB131255 TKX131255 TUT131255 UEP131255 UOL131255 UYH131255 VID131255 VRZ131255 WBV131255 WLR131255 WVN131255 F196791 JB196791 SX196791 ACT196791 AMP196791 AWL196791 BGH196791 BQD196791 BZZ196791 CJV196791 CTR196791 DDN196791 DNJ196791 DXF196791 EHB196791 EQX196791 FAT196791 FKP196791 FUL196791 GEH196791 GOD196791 GXZ196791 HHV196791 HRR196791 IBN196791 ILJ196791 IVF196791 JFB196791 JOX196791 JYT196791 KIP196791 KSL196791 LCH196791 LMD196791 LVZ196791 MFV196791 MPR196791 MZN196791 NJJ196791 NTF196791 ODB196791 OMX196791 OWT196791 PGP196791 PQL196791 QAH196791 QKD196791 QTZ196791 RDV196791 RNR196791 RXN196791 SHJ196791 SRF196791 TBB196791 TKX196791 TUT196791 UEP196791 UOL196791 UYH196791 VID196791 VRZ196791 WBV196791 WLR196791 WVN196791 F262327 JB262327 SX262327 ACT262327 AMP262327 AWL262327 BGH262327 BQD262327 BZZ262327 CJV262327 CTR262327 DDN262327 DNJ262327 DXF262327 EHB262327 EQX262327 FAT262327 FKP262327 FUL262327 GEH262327 GOD262327 GXZ262327 HHV262327 HRR262327 IBN262327 ILJ262327 IVF262327 JFB262327 JOX262327 JYT262327 KIP262327 KSL262327 LCH262327 LMD262327 LVZ262327 MFV262327 MPR262327 MZN262327 NJJ262327 NTF262327 ODB262327 OMX262327 OWT262327 PGP262327 PQL262327 QAH262327 QKD262327 QTZ262327 RDV262327 RNR262327 RXN262327 SHJ262327 SRF262327 TBB262327 TKX262327 TUT262327 UEP262327 UOL262327 UYH262327 VID262327 VRZ262327 WBV262327 WLR262327 WVN262327 F327863 JB327863 SX327863 ACT327863 AMP327863 AWL327863 BGH327863 BQD327863 BZZ327863 CJV327863 CTR327863 DDN327863 DNJ327863 DXF327863 EHB327863 EQX327863 FAT327863 FKP327863 FUL327863 GEH327863 GOD327863 GXZ327863 HHV327863 HRR327863 IBN327863 ILJ327863 IVF327863 JFB327863 JOX327863 JYT327863 KIP327863 KSL327863 LCH327863 LMD327863 LVZ327863 MFV327863 MPR327863 MZN327863 NJJ327863 NTF327863 ODB327863 OMX327863 OWT327863 PGP327863 PQL327863 QAH327863 QKD327863 QTZ327863 RDV327863 RNR327863 RXN327863 SHJ327863 SRF327863 TBB327863 TKX327863 TUT327863 UEP327863 UOL327863 UYH327863 VID327863 VRZ327863 WBV327863 WLR327863 WVN327863 F393399 JB393399 SX393399 ACT393399 AMP393399 AWL393399 BGH393399 BQD393399 BZZ393399 CJV393399 CTR393399 DDN393399 DNJ393399 DXF393399 EHB393399 EQX393399 FAT393399 FKP393399 FUL393399 GEH393399 GOD393399 GXZ393399 HHV393399 HRR393399 IBN393399 ILJ393399 IVF393399 JFB393399 JOX393399 JYT393399 KIP393399 KSL393399 LCH393399 LMD393399 LVZ393399 MFV393399 MPR393399 MZN393399 NJJ393399 NTF393399 ODB393399 OMX393399 OWT393399 PGP393399 PQL393399 QAH393399 QKD393399 QTZ393399 RDV393399 RNR393399 RXN393399 SHJ393399 SRF393399 TBB393399 TKX393399 TUT393399 UEP393399 UOL393399 UYH393399 VID393399 VRZ393399 WBV393399 WLR393399 WVN393399 F458935 JB458935 SX458935 ACT458935 AMP458935 AWL458935 BGH458935 BQD458935 BZZ458935 CJV458935 CTR458935 DDN458935 DNJ458935 DXF458935 EHB458935 EQX458935 FAT458935 FKP458935 FUL458935 GEH458935 GOD458935 GXZ458935 HHV458935 HRR458935 IBN458935 ILJ458935 IVF458935 JFB458935 JOX458935 JYT458935 KIP458935 KSL458935 LCH458935 LMD458935 LVZ458935 MFV458935 MPR458935 MZN458935 NJJ458935 NTF458935 ODB458935 OMX458935 OWT458935 PGP458935 PQL458935 QAH458935 QKD458935 QTZ458935 RDV458935 RNR458935 RXN458935 SHJ458935 SRF458935 TBB458935 TKX458935 TUT458935 UEP458935 UOL458935 UYH458935 VID458935 VRZ458935 WBV458935 WLR458935 WVN458935 F524471 JB524471 SX524471 ACT524471 AMP524471 AWL524471 BGH524471 BQD524471 BZZ524471 CJV524471 CTR524471 DDN524471 DNJ524471 DXF524471 EHB524471 EQX524471 FAT524471 FKP524471 FUL524471 GEH524471 GOD524471 GXZ524471 HHV524471 HRR524471 IBN524471 ILJ524471 IVF524471 JFB524471 JOX524471 JYT524471 KIP524471 KSL524471 LCH524471 LMD524471 LVZ524471 MFV524471 MPR524471 MZN524471 NJJ524471 NTF524471 ODB524471 OMX524471 OWT524471 PGP524471 PQL524471 QAH524471 QKD524471 QTZ524471 RDV524471 RNR524471 RXN524471 SHJ524471 SRF524471 TBB524471 TKX524471 TUT524471 UEP524471 UOL524471 UYH524471 VID524471 VRZ524471 WBV524471 WLR524471 WVN524471 F590007 JB590007 SX590007 ACT590007 AMP590007 AWL590007 BGH590007 BQD590007 BZZ590007 CJV590007 CTR590007 DDN590007 DNJ590007 DXF590007 EHB590007 EQX590007 FAT590007 FKP590007 FUL590007 GEH590007 GOD590007 GXZ590007 HHV590007 HRR590007 IBN590007 ILJ590007 IVF590007 JFB590007 JOX590007 JYT590007 KIP590007 KSL590007 LCH590007 LMD590007 LVZ590007 MFV590007 MPR590007 MZN590007 NJJ590007 NTF590007 ODB590007 OMX590007 OWT590007 PGP590007 PQL590007 QAH590007 QKD590007 QTZ590007 RDV590007 RNR590007 RXN590007 SHJ590007 SRF590007 TBB590007 TKX590007 TUT590007 UEP590007 UOL590007 UYH590007 VID590007 VRZ590007 WBV590007 WLR590007 WVN590007 F655543 JB655543 SX655543 ACT655543 AMP655543 AWL655543 BGH655543 BQD655543 BZZ655543 CJV655543 CTR655543 DDN655543 DNJ655543 DXF655543 EHB655543 EQX655543 FAT655543 FKP655543 FUL655543 GEH655543 GOD655543 GXZ655543 HHV655543 HRR655543 IBN655543 ILJ655543 IVF655543 JFB655543 JOX655543 JYT655543 KIP655543 KSL655543 LCH655543 LMD655543 LVZ655543 MFV655543 MPR655543 MZN655543 NJJ655543 NTF655543 ODB655543 OMX655543 OWT655543 PGP655543 PQL655543 QAH655543 QKD655543 QTZ655543 RDV655543 RNR655543 RXN655543 SHJ655543 SRF655543 TBB655543 TKX655543 TUT655543 UEP655543 UOL655543 UYH655543 VID655543 VRZ655543 WBV655543 WLR655543 WVN655543 F721079 JB721079 SX721079 ACT721079 AMP721079 AWL721079 BGH721079 BQD721079 BZZ721079 CJV721079 CTR721079 DDN721079 DNJ721079 DXF721079 EHB721079 EQX721079 FAT721079 FKP721079 FUL721079 GEH721079 GOD721079 GXZ721079 HHV721079 HRR721079 IBN721079 ILJ721079 IVF721079 JFB721079 JOX721079 JYT721079 KIP721079 KSL721079 LCH721079 LMD721079 LVZ721079 MFV721079 MPR721079 MZN721079 NJJ721079 NTF721079 ODB721079 OMX721079 OWT721079 PGP721079 PQL721079 QAH721079 QKD721079 QTZ721079 RDV721079 RNR721079 RXN721079 SHJ721079 SRF721079 TBB721079 TKX721079 TUT721079 UEP721079 UOL721079 UYH721079 VID721079 VRZ721079 WBV721079 WLR721079 WVN721079 F786615 JB786615 SX786615 ACT786615 AMP786615 AWL786615 BGH786615 BQD786615 BZZ786615 CJV786615 CTR786615 DDN786615 DNJ786615 DXF786615 EHB786615 EQX786615 FAT786615 FKP786615 FUL786615 GEH786615 GOD786615 GXZ786615 HHV786615 HRR786615 IBN786615 ILJ786615 IVF786615 JFB786615 JOX786615 JYT786615 KIP786615 KSL786615 LCH786615 LMD786615 LVZ786615 MFV786615 MPR786615 MZN786615 NJJ786615 NTF786615 ODB786615 OMX786615 OWT786615 PGP786615 PQL786615 QAH786615 QKD786615 QTZ786615 RDV786615 RNR786615 RXN786615 SHJ786615 SRF786615 TBB786615 TKX786615 TUT786615 UEP786615 UOL786615 UYH786615 VID786615 VRZ786615 WBV786615 WLR786615 WVN786615 F852151 JB852151 SX852151 ACT852151 AMP852151 AWL852151 BGH852151 BQD852151 BZZ852151 CJV852151 CTR852151 DDN852151 DNJ852151 DXF852151 EHB852151 EQX852151 FAT852151 FKP852151 FUL852151 GEH852151 GOD852151 GXZ852151 HHV852151 HRR852151 IBN852151 ILJ852151 IVF852151 JFB852151 JOX852151 JYT852151 KIP852151 KSL852151 LCH852151 LMD852151 LVZ852151 MFV852151 MPR852151 MZN852151 NJJ852151 NTF852151 ODB852151 OMX852151 OWT852151 PGP852151 PQL852151 QAH852151 QKD852151 QTZ852151 RDV852151 RNR852151 RXN852151 SHJ852151 SRF852151 TBB852151 TKX852151 TUT852151 UEP852151 UOL852151 UYH852151 VID852151 VRZ852151 WBV852151 WLR852151 WVN852151 F917687 JB917687 SX917687 ACT917687 AMP917687 AWL917687 BGH917687 BQD917687 BZZ917687 CJV917687 CTR917687 DDN917687 DNJ917687 DXF917687 EHB917687 EQX917687 FAT917687 FKP917687 FUL917687 GEH917687 GOD917687 GXZ917687 HHV917687 HRR917687 IBN917687 ILJ917687 IVF917687 JFB917687 JOX917687 JYT917687 KIP917687 KSL917687 LCH917687 LMD917687 LVZ917687 MFV917687 MPR917687 MZN917687 NJJ917687 NTF917687 ODB917687 OMX917687 OWT917687 PGP917687 PQL917687 QAH917687 QKD917687 QTZ917687 RDV917687 RNR917687 RXN917687 SHJ917687 SRF917687 TBB917687 TKX917687 TUT917687 UEP917687 UOL917687 UYH917687 VID917687 VRZ917687 WBV917687 WLR917687 WVN917687 F983223 JB983223 SX983223 ACT983223 AMP983223 AWL983223 BGH983223 BQD983223 BZZ983223 CJV983223 CTR983223 DDN983223 DNJ983223 DXF983223 EHB983223 EQX983223 FAT983223 FKP983223 FUL983223 GEH983223 GOD983223 GXZ983223 HHV983223 HRR983223 IBN983223 ILJ983223 IVF983223 JFB983223 JOX983223 JYT983223 KIP983223 KSL983223 LCH983223 LMD983223 LVZ983223 MFV983223 MPR983223 MZN983223 NJJ983223 NTF983223 ODB983223 OMX983223 OWT983223 PGP983223 PQL983223 QAH983223 QKD983223 QTZ983223 RDV983223 RNR983223 RXN983223 SHJ983223 SRF983223 TBB983223 TKX983223 TUT983223 UEP983223 UOL983223 UYH983223 VID983223 VRZ983223 WBV983223 WLR983223 WVN983223 I183 JD183:JG183 SZ183:TC183 ACV183:ACY183 AMR183:AMU183 AWN183:AWQ183 BGJ183:BGM183 BQF183:BQI183 CAB183:CAE183 CJX183:CKA183 CTT183:CTW183 DDP183:DDS183 DNL183:DNO183 DXH183:DXK183 EHD183:EHG183 EQZ183:ERC183 FAV183:FAY183 FKR183:FKU183 FUN183:FUQ183 GEJ183:GEM183 GOF183:GOI183 GYB183:GYE183 HHX183:HIA183 HRT183:HRW183 IBP183:IBS183 ILL183:ILO183 IVH183:IVK183 JFD183:JFG183 JOZ183:JPC183 JYV183:JYY183 KIR183:KIU183 KSN183:KSQ183 LCJ183:LCM183 LMF183:LMI183 LWB183:LWE183 MFX183:MGA183 MPT183:MPW183 MZP183:MZS183 NJL183:NJO183 NTH183:NTK183 ODD183:ODG183 OMZ183:ONC183 OWV183:OWY183 PGR183:PGU183 PQN183:PQQ183 QAJ183:QAM183 QKF183:QKI183 QUB183:QUE183 RDX183:REA183 RNT183:RNW183 RXP183:RXS183 SHL183:SHO183 SRH183:SRK183 TBD183:TBG183 TKZ183:TLC183 TUV183:TUY183 UER183:UEU183 UON183:UOQ183 UYJ183:UYM183 VIF183:VII183 VSB183:VSE183 WBX183:WCA183 WLT183:WLW183 WVP183:WVS183 H65719:K65719 JD65719:JG65719 SZ65719:TC65719 ACV65719:ACY65719 AMR65719:AMU65719 AWN65719:AWQ65719 BGJ65719:BGM65719 BQF65719:BQI65719 CAB65719:CAE65719 CJX65719:CKA65719 CTT65719:CTW65719 DDP65719:DDS65719 DNL65719:DNO65719 DXH65719:DXK65719 EHD65719:EHG65719 EQZ65719:ERC65719 FAV65719:FAY65719 FKR65719:FKU65719 FUN65719:FUQ65719 GEJ65719:GEM65719 GOF65719:GOI65719 GYB65719:GYE65719 HHX65719:HIA65719 HRT65719:HRW65719 IBP65719:IBS65719 ILL65719:ILO65719 IVH65719:IVK65719 JFD65719:JFG65719 JOZ65719:JPC65719 JYV65719:JYY65719 KIR65719:KIU65719 KSN65719:KSQ65719 LCJ65719:LCM65719 LMF65719:LMI65719 LWB65719:LWE65719 MFX65719:MGA65719 MPT65719:MPW65719 MZP65719:MZS65719 NJL65719:NJO65719 NTH65719:NTK65719 ODD65719:ODG65719 OMZ65719:ONC65719 OWV65719:OWY65719 PGR65719:PGU65719 PQN65719:PQQ65719 QAJ65719:QAM65719 QKF65719:QKI65719 QUB65719:QUE65719 RDX65719:REA65719 RNT65719:RNW65719 RXP65719:RXS65719 SHL65719:SHO65719 SRH65719:SRK65719 TBD65719:TBG65719 TKZ65719:TLC65719 TUV65719:TUY65719 UER65719:UEU65719 UON65719:UOQ65719 UYJ65719:UYM65719 VIF65719:VII65719 VSB65719:VSE65719 WBX65719:WCA65719 WLT65719:WLW65719 WVP65719:WVS65719 H131255:K131255 JD131255:JG131255 SZ131255:TC131255 ACV131255:ACY131255 AMR131255:AMU131255 AWN131255:AWQ131255 BGJ131255:BGM131255 BQF131255:BQI131255 CAB131255:CAE131255 CJX131255:CKA131255 CTT131255:CTW131255 DDP131255:DDS131255 DNL131255:DNO131255 DXH131255:DXK131255 EHD131255:EHG131255 EQZ131255:ERC131255 FAV131255:FAY131255 FKR131255:FKU131255 FUN131255:FUQ131255 GEJ131255:GEM131255 GOF131255:GOI131255 GYB131255:GYE131255 HHX131255:HIA131255 HRT131255:HRW131255 IBP131255:IBS131255 ILL131255:ILO131255 IVH131255:IVK131255 JFD131255:JFG131255 JOZ131255:JPC131255 JYV131255:JYY131255 KIR131255:KIU131255 KSN131255:KSQ131255 LCJ131255:LCM131255 LMF131255:LMI131255 LWB131255:LWE131255 MFX131255:MGA131255 MPT131255:MPW131255 MZP131255:MZS131255 NJL131255:NJO131255 NTH131255:NTK131255 ODD131255:ODG131255 OMZ131255:ONC131255 OWV131255:OWY131255 PGR131255:PGU131255 PQN131255:PQQ131255 QAJ131255:QAM131255 QKF131255:QKI131255 QUB131255:QUE131255 RDX131255:REA131255 RNT131255:RNW131255 RXP131255:RXS131255 SHL131255:SHO131255 SRH131255:SRK131255 TBD131255:TBG131255 TKZ131255:TLC131255 TUV131255:TUY131255 UER131255:UEU131255 UON131255:UOQ131255 UYJ131255:UYM131255 VIF131255:VII131255 VSB131255:VSE131255 WBX131255:WCA131255 WLT131255:WLW131255 WVP131255:WVS131255 H196791:K196791 JD196791:JG196791 SZ196791:TC196791 ACV196791:ACY196791 AMR196791:AMU196791 AWN196791:AWQ196791 BGJ196791:BGM196791 BQF196791:BQI196791 CAB196791:CAE196791 CJX196791:CKA196791 CTT196791:CTW196791 DDP196791:DDS196791 DNL196791:DNO196791 DXH196791:DXK196791 EHD196791:EHG196791 EQZ196791:ERC196791 FAV196791:FAY196791 FKR196791:FKU196791 FUN196791:FUQ196791 GEJ196791:GEM196791 GOF196791:GOI196791 GYB196791:GYE196791 HHX196791:HIA196791 HRT196791:HRW196791 IBP196791:IBS196791 ILL196791:ILO196791 IVH196791:IVK196791 JFD196791:JFG196791 JOZ196791:JPC196791 JYV196791:JYY196791 KIR196791:KIU196791 KSN196791:KSQ196791 LCJ196791:LCM196791 LMF196791:LMI196791 LWB196791:LWE196791 MFX196791:MGA196791 MPT196791:MPW196791 MZP196791:MZS196791 NJL196791:NJO196791 NTH196791:NTK196791 ODD196791:ODG196791 OMZ196791:ONC196791 OWV196791:OWY196791 PGR196791:PGU196791 PQN196791:PQQ196791 QAJ196791:QAM196791 QKF196791:QKI196791 QUB196791:QUE196791 RDX196791:REA196791 RNT196791:RNW196791 RXP196791:RXS196791 SHL196791:SHO196791 SRH196791:SRK196791 TBD196791:TBG196791 TKZ196791:TLC196791 TUV196791:TUY196791 UER196791:UEU196791 UON196791:UOQ196791 UYJ196791:UYM196791 VIF196791:VII196791 VSB196791:VSE196791 WBX196791:WCA196791 WLT196791:WLW196791 WVP196791:WVS196791 H262327:K262327 JD262327:JG262327 SZ262327:TC262327 ACV262327:ACY262327 AMR262327:AMU262327 AWN262327:AWQ262327 BGJ262327:BGM262327 BQF262327:BQI262327 CAB262327:CAE262327 CJX262327:CKA262327 CTT262327:CTW262327 DDP262327:DDS262327 DNL262327:DNO262327 DXH262327:DXK262327 EHD262327:EHG262327 EQZ262327:ERC262327 FAV262327:FAY262327 FKR262327:FKU262327 FUN262327:FUQ262327 GEJ262327:GEM262327 GOF262327:GOI262327 GYB262327:GYE262327 HHX262327:HIA262327 HRT262327:HRW262327 IBP262327:IBS262327 ILL262327:ILO262327 IVH262327:IVK262327 JFD262327:JFG262327 JOZ262327:JPC262327 JYV262327:JYY262327 KIR262327:KIU262327 KSN262327:KSQ262327 LCJ262327:LCM262327 LMF262327:LMI262327 LWB262327:LWE262327 MFX262327:MGA262327 MPT262327:MPW262327 MZP262327:MZS262327 NJL262327:NJO262327 NTH262327:NTK262327 ODD262327:ODG262327 OMZ262327:ONC262327 OWV262327:OWY262327 PGR262327:PGU262327 PQN262327:PQQ262327 QAJ262327:QAM262327 QKF262327:QKI262327 QUB262327:QUE262327 RDX262327:REA262327 RNT262327:RNW262327 RXP262327:RXS262327 SHL262327:SHO262327 SRH262327:SRK262327 TBD262327:TBG262327 TKZ262327:TLC262327 TUV262327:TUY262327 UER262327:UEU262327 UON262327:UOQ262327 UYJ262327:UYM262327 VIF262327:VII262327 VSB262327:VSE262327 WBX262327:WCA262327 WLT262327:WLW262327 WVP262327:WVS262327 H327863:K327863 JD327863:JG327863 SZ327863:TC327863 ACV327863:ACY327863 AMR327863:AMU327863 AWN327863:AWQ327863 BGJ327863:BGM327863 BQF327863:BQI327863 CAB327863:CAE327863 CJX327863:CKA327863 CTT327863:CTW327863 DDP327863:DDS327863 DNL327863:DNO327863 DXH327863:DXK327863 EHD327863:EHG327863 EQZ327863:ERC327863 FAV327863:FAY327863 FKR327863:FKU327863 FUN327863:FUQ327863 GEJ327863:GEM327863 GOF327863:GOI327863 GYB327863:GYE327863 HHX327863:HIA327863 HRT327863:HRW327863 IBP327863:IBS327863 ILL327863:ILO327863 IVH327863:IVK327863 JFD327863:JFG327863 JOZ327863:JPC327863 JYV327863:JYY327863 KIR327863:KIU327863 KSN327863:KSQ327863 LCJ327863:LCM327863 LMF327863:LMI327863 LWB327863:LWE327863 MFX327863:MGA327863 MPT327863:MPW327863 MZP327863:MZS327863 NJL327863:NJO327863 NTH327863:NTK327863 ODD327863:ODG327863 OMZ327863:ONC327863 OWV327863:OWY327863 PGR327863:PGU327863 PQN327863:PQQ327863 QAJ327863:QAM327863 QKF327863:QKI327863 QUB327863:QUE327863 RDX327863:REA327863 RNT327863:RNW327863 RXP327863:RXS327863 SHL327863:SHO327863 SRH327863:SRK327863 TBD327863:TBG327863 TKZ327863:TLC327863 TUV327863:TUY327863 UER327863:UEU327863 UON327863:UOQ327863 UYJ327863:UYM327863 VIF327863:VII327863 VSB327863:VSE327863 WBX327863:WCA327863 WLT327863:WLW327863 WVP327863:WVS327863 H393399:K393399 JD393399:JG393399 SZ393399:TC393399 ACV393399:ACY393399 AMR393399:AMU393399 AWN393399:AWQ393399 BGJ393399:BGM393399 BQF393399:BQI393399 CAB393399:CAE393399 CJX393399:CKA393399 CTT393399:CTW393399 DDP393399:DDS393399 DNL393399:DNO393399 DXH393399:DXK393399 EHD393399:EHG393399 EQZ393399:ERC393399 FAV393399:FAY393399 FKR393399:FKU393399 FUN393399:FUQ393399 GEJ393399:GEM393399 GOF393399:GOI393399 GYB393399:GYE393399 HHX393399:HIA393399 HRT393399:HRW393399 IBP393399:IBS393399 ILL393399:ILO393399 IVH393399:IVK393399 JFD393399:JFG393399 JOZ393399:JPC393399 JYV393399:JYY393399 KIR393399:KIU393399 KSN393399:KSQ393399 LCJ393399:LCM393399 LMF393399:LMI393399 LWB393399:LWE393399 MFX393399:MGA393399 MPT393399:MPW393399 MZP393399:MZS393399 NJL393399:NJO393399 NTH393399:NTK393399 ODD393399:ODG393399 OMZ393399:ONC393399 OWV393399:OWY393399 PGR393399:PGU393399 PQN393399:PQQ393399 QAJ393399:QAM393399 QKF393399:QKI393399 QUB393399:QUE393399 RDX393399:REA393399 RNT393399:RNW393399 RXP393399:RXS393399 SHL393399:SHO393399 SRH393399:SRK393399 TBD393399:TBG393399 TKZ393399:TLC393399 TUV393399:TUY393399 UER393399:UEU393399 UON393399:UOQ393399 UYJ393399:UYM393399 VIF393399:VII393399 VSB393399:VSE393399 WBX393399:WCA393399 WLT393399:WLW393399 WVP393399:WVS393399 H458935:K458935 JD458935:JG458935 SZ458935:TC458935 ACV458935:ACY458935 AMR458935:AMU458935 AWN458935:AWQ458935 BGJ458935:BGM458935 BQF458935:BQI458935 CAB458935:CAE458935 CJX458935:CKA458935 CTT458935:CTW458935 DDP458935:DDS458935 DNL458935:DNO458935 DXH458935:DXK458935 EHD458935:EHG458935 EQZ458935:ERC458935 FAV458935:FAY458935 FKR458935:FKU458935 FUN458935:FUQ458935 GEJ458935:GEM458935 GOF458935:GOI458935 GYB458935:GYE458935 HHX458935:HIA458935 HRT458935:HRW458935 IBP458935:IBS458935 ILL458935:ILO458935 IVH458935:IVK458935 JFD458935:JFG458935 JOZ458935:JPC458935 JYV458935:JYY458935 KIR458935:KIU458935 KSN458935:KSQ458935 LCJ458935:LCM458935 LMF458935:LMI458935 LWB458935:LWE458935 MFX458935:MGA458935 MPT458935:MPW458935 MZP458935:MZS458935 NJL458935:NJO458935 NTH458935:NTK458935 ODD458935:ODG458935 OMZ458935:ONC458935 OWV458935:OWY458935 PGR458935:PGU458935 PQN458935:PQQ458935 QAJ458935:QAM458935 QKF458935:QKI458935 QUB458935:QUE458935 RDX458935:REA458935 RNT458935:RNW458935 RXP458935:RXS458935 SHL458935:SHO458935 SRH458935:SRK458935 TBD458935:TBG458935 TKZ458935:TLC458935 TUV458935:TUY458935 UER458935:UEU458935 UON458935:UOQ458935 UYJ458935:UYM458935 VIF458935:VII458935 VSB458935:VSE458935 WBX458935:WCA458935 WLT458935:WLW458935 WVP458935:WVS458935 H524471:K524471 JD524471:JG524471 SZ524471:TC524471 ACV524471:ACY524471 AMR524471:AMU524471 AWN524471:AWQ524471 BGJ524471:BGM524471 BQF524471:BQI524471 CAB524471:CAE524471 CJX524471:CKA524471 CTT524471:CTW524471 DDP524471:DDS524471 DNL524471:DNO524471 DXH524471:DXK524471 EHD524471:EHG524471 EQZ524471:ERC524471 FAV524471:FAY524471 FKR524471:FKU524471 FUN524471:FUQ524471 GEJ524471:GEM524471 GOF524471:GOI524471 GYB524471:GYE524471 HHX524471:HIA524471 HRT524471:HRW524471 IBP524471:IBS524471 ILL524471:ILO524471 IVH524471:IVK524471 JFD524471:JFG524471 JOZ524471:JPC524471 JYV524471:JYY524471 KIR524471:KIU524471 KSN524471:KSQ524471 LCJ524471:LCM524471 LMF524471:LMI524471 LWB524471:LWE524471 MFX524471:MGA524471 MPT524471:MPW524471 MZP524471:MZS524471 NJL524471:NJO524471 NTH524471:NTK524471 ODD524471:ODG524471 OMZ524471:ONC524471 OWV524471:OWY524471 PGR524471:PGU524471 PQN524471:PQQ524471 QAJ524471:QAM524471 QKF524471:QKI524471 QUB524471:QUE524471 RDX524471:REA524471 RNT524471:RNW524471 RXP524471:RXS524471 SHL524471:SHO524471 SRH524471:SRK524471 TBD524471:TBG524471 TKZ524471:TLC524471 TUV524471:TUY524471 UER524471:UEU524471 UON524471:UOQ524471 UYJ524471:UYM524471 VIF524471:VII524471 VSB524471:VSE524471 WBX524471:WCA524471 WLT524471:WLW524471 WVP524471:WVS524471 H590007:K590007 JD590007:JG590007 SZ590007:TC590007 ACV590007:ACY590007 AMR590007:AMU590007 AWN590007:AWQ590007 BGJ590007:BGM590007 BQF590007:BQI590007 CAB590007:CAE590007 CJX590007:CKA590007 CTT590007:CTW590007 DDP590007:DDS590007 DNL590007:DNO590007 DXH590007:DXK590007 EHD590007:EHG590007 EQZ590007:ERC590007 FAV590007:FAY590007 FKR590007:FKU590007 FUN590007:FUQ590007 GEJ590007:GEM590007 GOF590007:GOI590007 GYB590007:GYE590007 HHX590007:HIA590007 HRT590007:HRW590007 IBP590007:IBS590007 ILL590007:ILO590007 IVH590007:IVK590007 JFD590007:JFG590007 JOZ590007:JPC590007 JYV590007:JYY590007 KIR590007:KIU590007 KSN590007:KSQ590007 LCJ590007:LCM590007 LMF590007:LMI590007 LWB590007:LWE590007 MFX590007:MGA590007 MPT590007:MPW590007 MZP590007:MZS590007 NJL590007:NJO590007 NTH590007:NTK590007 ODD590007:ODG590007 OMZ590007:ONC590007 OWV590007:OWY590007 PGR590007:PGU590007 PQN590007:PQQ590007 QAJ590007:QAM590007 QKF590007:QKI590007 QUB590007:QUE590007 RDX590007:REA590007 RNT590007:RNW590007 RXP590007:RXS590007 SHL590007:SHO590007 SRH590007:SRK590007 TBD590007:TBG590007 TKZ590007:TLC590007 TUV590007:TUY590007 UER590007:UEU590007 UON590007:UOQ590007 UYJ590007:UYM590007 VIF590007:VII590007 VSB590007:VSE590007 WBX590007:WCA590007 WLT590007:WLW590007 WVP590007:WVS590007 H655543:K655543 JD655543:JG655543 SZ655543:TC655543 ACV655543:ACY655543 AMR655543:AMU655543 AWN655543:AWQ655543 BGJ655543:BGM655543 BQF655543:BQI655543 CAB655543:CAE655543 CJX655543:CKA655543 CTT655543:CTW655543 DDP655543:DDS655543 DNL655543:DNO655543 DXH655543:DXK655543 EHD655543:EHG655543 EQZ655543:ERC655543 FAV655543:FAY655543 FKR655543:FKU655543 FUN655543:FUQ655543 GEJ655543:GEM655543 GOF655543:GOI655543 GYB655543:GYE655543 HHX655543:HIA655543 HRT655543:HRW655543 IBP655543:IBS655543 ILL655543:ILO655543 IVH655543:IVK655543 JFD655543:JFG655543 JOZ655543:JPC655543 JYV655543:JYY655543 KIR655543:KIU655543 KSN655543:KSQ655543 LCJ655543:LCM655543 LMF655543:LMI655543 LWB655543:LWE655543 MFX655543:MGA655543 MPT655543:MPW655543 MZP655543:MZS655543 NJL655543:NJO655543 NTH655543:NTK655543 ODD655543:ODG655543 OMZ655543:ONC655543 OWV655543:OWY655543 PGR655543:PGU655543 PQN655543:PQQ655543 QAJ655543:QAM655543 QKF655543:QKI655543 QUB655543:QUE655543 RDX655543:REA655543 RNT655543:RNW655543 RXP655543:RXS655543 SHL655543:SHO655543 SRH655543:SRK655543 TBD655543:TBG655543 TKZ655543:TLC655543 TUV655543:TUY655543 UER655543:UEU655543 UON655543:UOQ655543 UYJ655543:UYM655543 VIF655543:VII655543 VSB655543:VSE655543 WBX655543:WCA655543 WLT655543:WLW655543 WVP655543:WVS655543 H721079:K721079 JD721079:JG721079 SZ721079:TC721079 ACV721079:ACY721079 AMR721079:AMU721079 AWN721079:AWQ721079 BGJ721079:BGM721079 BQF721079:BQI721079 CAB721079:CAE721079 CJX721079:CKA721079 CTT721079:CTW721079 DDP721079:DDS721079 DNL721079:DNO721079 DXH721079:DXK721079 EHD721079:EHG721079 EQZ721079:ERC721079 FAV721079:FAY721079 FKR721079:FKU721079 FUN721079:FUQ721079 GEJ721079:GEM721079 GOF721079:GOI721079 GYB721079:GYE721079 HHX721079:HIA721079 HRT721079:HRW721079 IBP721079:IBS721079 ILL721079:ILO721079 IVH721079:IVK721079 JFD721079:JFG721079 JOZ721079:JPC721079 JYV721079:JYY721079 KIR721079:KIU721079 KSN721079:KSQ721079 LCJ721079:LCM721079 LMF721079:LMI721079 LWB721079:LWE721079 MFX721079:MGA721079 MPT721079:MPW721079 MZP721079:MZS721079 NJL721079:NJO721079 NTH721079:NTK721079 ODD721079:ODG721079 OMZ721079:ONC721079 OWV721079:OWY721079 PGR721079:PGU721079 PQN721079:PQQ721079 QAJ721079:QAM721079 QKF721079:QKI721079 QUB721079:QUE721079 RDX721079:REA721079 RNT721079:RNW721079 RXP721079:RXS721079 SHL721079:SHO721079 SRH721079:SRK721079 TBD721079:TBG721079 TKZ721079:TLC721079 TUV721079:TUY721079 UER721079:UEU721079 UON721079:UOQ721079 UYJ721079:UYM721079 VIF721079:VII721079 VSB721079:VSE721079 WBX721079:WCA721079 WLT721079:WLW721079 WVP721079:WVS721079 H786615:K786615 JD786615:JG786615 SZ786615:TC786615 ACV786615:ACY786615 AMR786615:AMU786615 AWN786615:AWQ786615 BGJ786615:BGM786615 BQF786615:BQI786615 CAB786615:CAE786615 CJX786615:CKA786615 CTT786615:CTW786615 DDP786615:DDS786615 DNL786615:DNO786615 DXH786615:DXK786615 EHD786615:EHG786615 EQZ786615:ERC786615 FAV786615:FAY786615 FKR786615:FKU786615 FUN786615:FUQ786615 GEJ786615:GEM786615 GOF786615:GOI786615 GYB786615:GYE786615 HHX786615:HIA786615 HRT786615:HRW786615 IBP786615:IBS786615 ILL786615:ILO786615 IVH786615:IVK786615 JFD786615:JFG786615 JOZ786615:JPC786615 JYV786615:JYY786615 KIR786615:KIU786615 KSN786615:KSQ786615 LCJ786615:LCM786615 LMF786615:LMI786615 LWB786615:LWE786615 MFX786615:MGA786615 MPT786615:MPW786615 MZP786615:MZS786615 NJL786615:NJO786615 NTH786615:NTK786615 ODD786615:ODG786615 OMZ786615:ONC786615 OWV786615:OWY786615 PGR786615:PGU786615 PQN786615:PQQ786615 QAJ786615:QAM786615 QKF786615:QKI786615 QUB786615:QUE786615 RDX786615:REA786615 RNT786615:RNW786615 RXP786615:RXS786615 SHL786615:SHO786615 SRH786615:SRK786615 TBD786615:TBG786615 TKZ786615:TLC786615 TUV786615:TUY786615 UER786615:UEU786615 UON786615:UOQ786615 UYJ786615:UYM786615 VIF786615:VII786615 VSB786615:VSE786615 WBX786615:WCA786615 WLT786615:WLW786615 WVP786615:WVS786615 H852151:K852151 JD852151:JG852151 SZ852151:TC852151 ACV852151:ACY852151 AMR852151:AMU852151 AWN852151:AWQ852151 BGJ852151:BGM852151 BQF852151:BQI852151 CAB852151:CAE852151 CJX852151:CKA852151 CTT852151:CTW852151 DDP852151:DDS852151 DNL852151:DNO852151 DXH852151:DXK852151 EHD852151:EHG852151 EQZ852151:ERC852151 FAV852151:FAY852151 FKR852151:FKU852151 FUN852151:FUQ852151 GEJ852151:GEM852151 GOF852151:GOI852151 GYB852151:GYE852151 HHX852151:HIA852151 HRT852151:HRW852151 IBP852151:IBS852151 ILL852151:ILO852151 IVH852151:IVK852151 JFD852151:JFG852151 JOZ852151:JPC852151 JYV852151:JYY852151 KIR852151:KIU852151 KSN852151:KSQ852151 LCJ852151:LCM852151 LMF852151:LMI852151 LWB852151:LWE852151 MFX852151:MGA852151 MPT852151:MPW852151 MZP852151:MZS852151 NJL852151:NJO852151 NTH852151:NTK852151 ODD852151:ODG852151 OMZ852151:ONC852151 OWV852151:OWY852151 PGR852151:PGU852151 PQN852151:PQQ852151 QAJ852151:QAM852151 QKF852151:QKI852151 QUB852151:QUE852151 RDX852151:REA852151 RNT852151:RNW852151 RXP852151:RXS852151 SHL852151:SHO852151 SRH852151:SRK852151 TBD852151:TBG852151 TKZ852151:TLC852151 TUV852151:TUY852151 UER852151:UEU852151 UON852151:UOQ852151 UYJ852151:UYM852151 VIF852151:VII852151 VSB852151:VSE852151 WBX852151:WCA852151 WLT852151:WLW852151 WVP852151:WVS852151 H917687:K917687 JD917687:JG917687 SZ917687:TC917687 ACV917687:ACY917687 AMR917687:AMU917687 AWN917687:AWQ917687 BGJ917687:BGM917687 BQF917687:BQI917687 CAB917687:CAE917687 CJX917687:CKA917687 CTT917687:CTW917687 DDP917687:DDS917687 DNL917687:DNO917687 DXH917687:DXK917687 EHD917687:EHG917687 EQZ917687:ERC917687 FAV917687:FAY917687 FKR917687:FKU917687 FUN917687:FUQ917687 GEJ917687:GEM917687 GOF917687:GOI917687 GYB917687:GYE917687 HHX917687:HIA917687 HRT917687:HRW917687 IBP917687:IBS917687 ILL917687:ILO917687 IVH917687:IVK917687 JFD917687:JFG917687 JOZ917687:JPC917687 JYV917687:JYY917687 KIR917687:KIU917687 KSN917687:KSQ917687 LCJ917687:LCM917687 LMF917687:LMI917687 LWB917687:LWE917687 MFX917687:MGA917687 MPT917687:MPW917687 MZP917687:MZS917687 NJL917687:NJO917687 NTH917687:NTK917687 ODD917687:ODG917687 OMZ917687:ONC917687 OWV917687:OWY917687 PGR917687:PGU917687 PQN917687:PQQ917687 QAJ917687:QAM917687 QKF917687:QKI917687 QUB917687:QUE917687 RDX917687:REA917687 RNT917687:RNW917687 RXP917687:RXS917687 SHL917687:SHO917687 SRH917687:SRK917687 TBD917687:TBG917687 TKZ917687:TLC917687 TUV917687:TUY917687 UER917687:UEU917687 UON917687:UOQ917687 UYJ917687:UYM917687 VIF917687:VII917687 VSB917687:VSE917687 WBX917687:WCA917687 WLT917687:WLW917687 WVP917687:WVS917687 H983223:K983223 JD983223:JG983223 SZ983223:TC983223 ACV983223:ACY983223 AMR983223:AMU983223 AWN983223:AWQ983223 BGJ983223:BGM983223 BQF983223:BQI983223 CAB983223:CAE983223 CJX983223:CKA983223 CTT983223:CTW983223 DDP983223:DDS983223 DNL983223:DNO983223 DXH983223:DXK983223 EHD983223:EHG983223 EQZ983223:ERC983223 FAV983223:FAY983223 FKR983223:FKU983223 FUN983223:FUQ983223 GEJ983223:GEM983223 GOF983223:GOI983223 GYB983223:GYE983223 HHX983223:HIA983223 HRT983223:HRW983223 IBP983223:IBS983223 ILL983223:ILO983223 IVH983223:IVK983223 JFD983223:JFG983223 JOZ983223:JPC983223 JYV983223:JYY983223 KIR983223:KIU983223 KSN983223:KSQ983223 LCJ983223:LCM983223 LMF983223:LMI983223 LWB983223:LWE983223 MFX983223:MGA983223 MPT983223:MPW983223 MZP983223:MZS983223 NJL983223:NJO983223 NTH983223:NTK983223 ODD983223:ODG983223 OMZ983223:ONC983223 OWV983223:OWY983223 PGR983223:PGU983223 PQN983223:PQQ983223 QAJ983223:QAM983223 QKF983223:QKI983223 QUB983223:QUE983223 RDX983223:REA983223 RNT983223:RNW983223 RXP983223:RXS983223 SHL983223:SHO983223 SRH983223:SRK983223 TBD983223:TBG983223 TKZ983223:TLC983223 TUV983223:TUY983223 UER983223:UEU983223 UON983223:UOQ983223 UYJ983223:UYM983223 VIF983223:VII983223 VSB983223:VSE983223 WBX983223:WCA983223 WLT983223:WLW983223 WVP983223:WVS983223 M183 JI183 TE183 ADA183 AMW183 AWS183 BGO183 BQK183 CAG183 CKC183 CTY183 DDU183 DNQ183 DXM183 EHI183 ERE183 FBA183 FKW183 FUS183 GEO183 GOK183 GYG183 HIC183 HRY183 IBU183 ILQ183 IVM183 JFI183 JPE183 JZA183 KIW183 KSS183 LCO183 LMK183 LWG183 MGC183 MPY183 MZU183 NJQ183 NTM183 ODI183 ONE183 OXA183 PGW183 PQS183 QAO183 QKK183 QUG183 REC183 RNY183 RXU183 SHQ183 SRM183 TBI183 TLE183 TVA183 UEW183 UOS183 UYO183 VIK183 VSG183 WCC183 WLY183 WVU183 M65719 JI65719 TE65719 ADA65719 AMW65719 AWS65719 BGO65719 BQK65719 CAG65719 CKC65719 CTY65719 DDU65719 DNQ65719 DXM65719 EHI65719 ERE65719 FBA65719 FKW65719 FUS65719 GEO65719 GOK65719 GYG65719 HIC65719 HRY65719 IBU65719 ILQ65719 IVM65719 JFI65719 JPE65719 JZA65719 KIW65719 KSS65719 LCO65719 LMK65719 LWG65719 MGC65719 MPY65719 MZU65719 NJQ65719 NTM65719 ODI65719 ONE65719 OXA65719 PGW65719 PQS65719 QAO65719 QKK65719 QUG65719 REC65719 RNY65719 RXU65719 SHQ65719 SRM65719 TBI65719 TLE65719 TVA65719 UEW65719 UOS65719 UYO65719 VIK65719 VSG65719 WCC65719 WLY65719 WVU65719 M131255 JI131255 TE131255 ADA131255 AMW131255 AWS131255 BGO131255 BQK131255 CAG131255 CKC131255 CTY131255 DDU131255 DNQ131255 DXM131255 EHI131255 ERE131255 FBA131255 FKW131255 FUS131255 GEO131255 GOK131255 GYG131255 HIC131255 HRY131255 IBU131255 ILQ131255 IVM131255 JFI131255 JPE131255 JZA131255 KIW131255 KSS131255 LCO131255 LMK131255 LWG131255 MGC131255 MPY131255 MZU131255 NJQ131255 NTM131255 ODI131255 ONE131255 OXA131255 PGW131255 PQS131255 QAO131255 QKK131255 QUG131255 REC131255 RNY131255 RXU131255 SHQ131255 SRM131255 TBI131255 TLE131255 TVA131255 UEW131255 UOS131255 UYO131255 VIK131255 VSG131255 WCC131255 WLY131255 WVU131255 M196791 JI196791 TE196791 ADA196791 AMW196791 AWS196791 BGO196791 BQK196791 CAG196791 CKC196791 CTY196791 DDU196791 DNQ196791 DXM196791 EHI196791 ERE196791 FBA196791 FKW196791 FUS196791 GEO196791 GOK196791 GYG196791 HIC196791 HRY196791 IBU196791 ILQ196791 IVM196791 JFI196791 JPE196791 JZA196791 KIW196791 KSS196791 LCO196791 LMK196791 LWG196791 MGC196791 MPY196791 MZU196791 NJQ196791 NTM196791 ODI196791 ONE196791 OXA196791 PGW196791 PQS196791 QAO196791 QKK196791 QUG196791 REC196791 RNY196791 RXU196791 SHQ196791 SRM196791 TBI196791 TLE196791 TVA196791 UEW196791 UOS196791 UYO196791 VIK196791 VSG196791 WCC196791 WLY196791 WVU196791 M262327 JI262327 TE262327 ADA262327 AMW262327 AWS262327 BGO262327 BQK262327 CAG262327 CKC262327 CTY262327 DDU262327 DNQ262327 DXM262327 EHI262327 ERE262327 FBA262327 FKW262327 FUS262327 GEO262327 GOK262327 GYG262327 HIC262327 HRY262327 IBU262327 ILQ262327 IVM262327 JFI262327 JPE262327 JZA262327 KIW262327 KSS262327 LCO262327 LMK262327 LWG262327 MGC262327 MPY262327 MZU262327 NJQ262327 NTM262327 ODI262327 ONE262327 OXA262327 PGW262327 PQS262327 QAO262327 QKK262327 QUG262327 REC262327 RNY262327 RXU262327 SHQ262327 SRM262327 TBI262327 TLE262327 TVA262327 UEW262327 UOS262327 UYO262327 VIK262327 VSG262327 WCC262327 WLY262327 WVU262327 M327863 JI327863 TE327863 ADA327863 AMW327863 AWS327863 BGO327863 BQK327863 CAG327863 CKC327863 CTY327863 DDU327863 DNQ327863 DXM327863 EHI327863 ERE327863 FBA327863 FKW327863 FUS327863 GEO327863 GOK327863 GYG327863 HIC327863 HRY327863 IBU327863 ILQ327863 IVM327863 JFI327863 JPE327863 JZA327863 KIW327863 KSS327863 LCO327863 LMK327863 LWG327863 MGC327863 MPY327863 MZU327863 NJQ327863 NTM327863 ODI327863 ONE327863 OXA327863 PGW327863 PQS327863 QAO327863 QKK327863 QUG327863 REC327863 RNY327863 RXU327863 SHQ327863 SRM327863 TBI327863 TLE327863 TVA327863 UEW327863 UOS327863 UYO327863 VIK327863 VSG327863 WCC327863 WLY327863 WVU327863 M393399 JI393399 TE393399 ADA393399 AMW393399 AWS393399 BGO393399 BQK393399 CAG393399 CKC393399 CTY393399 DDU393399 DNQ393399 DXM393399 EHI393399 ERE393399 FBA393399 FKW393399 FUS393399 GEO393399 GOK393399 GYG393399 HIC393399 HRY393399 IBU393399 ILQ393399 IVM393399 JFI393399 JPE393399 JZA393399 KIW393399 KSS393399 LCO393399 LMK393399 LWG393399 MGC393399 MPY393399 MZU393399 NJQ393399 NTM393399 ODI393399 ONE393399 OXA393399 PGW393399 PQS393399 QAO393399 QKK393399 QUG393399 REC393399 RNY393399 RXU393399 SHQ393399 SRM393399 TBI393399 TLE393399 TVA393399 UEW393399 UOS393399 UYO393399 VIK393399 VSG393399 WCC393399 WLY393399 WVU393399 M458935 JI458935 TE458935 ADA458935 AMW458935 AWS458935 BGO458935 BQK458935 CAG458935 CKC458935 CTY458935 DDU458935 DNQ458935 DXM458935 EHI458935 ERE458935 FBA458935 FKW458935 FUS458935 GEO458935 GOK458935 GYG458935 HIC458935 HRY458935 IBU458935 ILQ458935 IVM458935 JFI458935 JPE458935 JZA458935 KIW458935 KSS458935 LCO458935 LMK458935 LWG458935 MGC458935 MPY458935 MZU458935 NJQ458935 NTM458935 ODI458935 ONE458935 OXA458935 PGW458935 PQS458935 QAO458935 QKK458935 QUG458935 REC458935 RNY458935 RXU458935 SHQ458935 SRM458935 TBI458935 TLE458935 TVA458935 UEW458935 UOS458935 UYO458935 VIK458935 VSG458935 WCC458935 WLY458935 WVU458935 M524471 JI524471 TE524471 ADA524471 AMW524471 AWS524471 BGO524471 BQK524471 CAG524471 CKC524471 CTY524471 DDU524471 DNQ524471 DXM524471 EHI524471 ERE524471 FBA524471 FKW524471 FUS524471 GEO524471 GOK524471 GYG524471 HIC524471 HRY524471 IBU524471 ILQ524471 IVM524471 JFI524471 JPE524471 JZA524471 KIW524471 KSS524471 LCO524471 LMK524471 LWG524471 MGC524471 MPY524471 MZU524471 NJQ524471 NTM524471 ODI524471 ONE524471 OXA524471 PGW524471 PQS524471 QAO524471 QKK524471 QUG524471 REC524471 RNY524471 RXU524471 SHQ524471 SRM524471 TBI524471 TLE524471 TVA524471 UEW524471 UOS524471 UYO524471 VIK524471 VSG524471 WCC524471 WLY524471 WVU524471 M590007 JI590007 TE590007 ADA590007 AMW590007 AWS590007 BGO590007 BQK590007 CAG590007 CKC590007 CTY590007 DDU590007 DNQ590007 DXM590007 EHI590007 ERE590007 FBA590007 FKW590007 FUS590007 GEO590007 GOK590007 GYG590007 HIC590007 HRY590007 IBU590007 ILQ590007 IVM590007 JFI590007 JPE590007 JZA590007 KIW590007 KSS590007 LCO590007 LMK590007 LWG590007 MGC590007 MPY590007 MZU590007 NJQ590007 NTM590007 ODI590007 ONE590007 OXA590007 PGW590007 PQS590007 QAO590007 QKK590007 QUG590007 REC590007 RNY590007 RXU590007 SHQ590007 SRM590007 TBI590007 TLE590007 TVA590007 UEW590007 UOS590007 UYO590007 VIK590007 VSG590007 WCC590007 WLY590007 WVU590007 M655543 JI655543 TE655543 ADA655543 AMW655543 AWS655543 BGO655543 BQK655543 CAG655543 CKC655543 CTY655543 DDU655543 DNQ655543 DXM655543 EHI655543 ERE655543 FBA655543 FKW655543 FUS655543 GEO655543 GOK655543 GYG655543 HIC655543 HRY655543 IBU655543 ILQ655543 IVM655543 JFI655543 JPE655543 JZA655543 KIW655543 KSS655543 LCO655543 LMK655543 LWG655543 MGC655543 MPY655543 MZU655543 NJQ655543 NTM655543 ODI655543 ONE655543 OXA655543 PGW655543 PQS655543 QAO655543 QKK655543 QUG655543 REC655543 RNY655543 RXU655543 SHQ655543 SRM655543 TBI655543 TLE655543 TVA655543 UEW655543 UOS655543 UYO655543 VIK655543 VSG655543 WCC655543 WLY655543 WVU655543 M721079 JI721079 TE721079 ADA721079 AMW721079 AWS721079 BGO721079 BQK721079 CAG721079 CKC721079 CTY721079 DDU721079 DNQ721079 DXM721079 EHI721079 ERE721079 FBA721079 FKW721079 FUS721079 GEO721079 GOK721079 GYG721079 HIC721079 HRY721079 IBU721079 ILQ721079 IVM721079 JFI721079 JPE721079 JZA721079 KIW721079 KSS721079 LCO721079 LMK721079 LWG721079 MGC721079 MPY721079 MZU721079 NJQ721079 NTM721079 ODI721079 ONE721079 OXA721079 PGW721079 PQS721079 QAO721079 QKK721079 QUG721079 REC721079 RNY721079 RXU721079 SHQ721079 SRM721079 TBI721079 TLE721079 TVA721079 UEW721079 UOS721079 UYO721079 VIK721079 VSG721079 WCC721079 WLY721079 WVU721079 M786615 JI786615 TE786615 ADA786615 AMW786615 AWS786615 BGO786615 BQK786615 CAG786615 CKC786615 CTY786615 DDU786615 DNQ786615 DXM786615 EHI786615 ERE786615 FBA786615 FKW786615 FUS786615 GEO786615 GOK786615 GYG786615 HIC786615 HRY786615 IBU786615 ILQ786615 IVM786615 JFI786615 JPE786615 JZA786615 KIW786615 KSS786615 LCO786615 LMK786615 LWG786615 MGC786615 MPY786615 MZU786615 NJQ786615 NTM786615 ODI786615 ONE786615 OXA786615 PGW786615 PQS786615 QAO786615 QKK786615 QUG786615 REC786615 RNY786615 RXU786615 SHQ786615 SRM786615 TBI786615 TLE786615 TVA786615 UEW786615 UOS786615 UYO786615 VIK786615 VSG786615 WCC786615 WLY786615 WVU786615 M852151 JI852151 TE852151 ADA852151 AMW852151 AWS852151 BGO852151 BQK852151 CAG852151 CKC852151 CTY852151 DDU852151 DNQ852151 DXM852151 EHI852151 ERE852151 FBA852151 FKW852151 FUS852151 GEO852151 GOK852151 GYG852151 HIC852151 HRY852151 IBU852151 ILQ852151 IVM852151 JFI852151 JPE852151 JZA852151 KIW852151 KSS852151 LCO852151 LMK852151 LWG852151 MGC852151 MPY852151 MZU852151 NJQ852151 NTM852151 ODI852151 ONE852151 OXA852151 PGW852151 PQS852151 QAO852151 QKK852151 QUG852151 REC852151 RNY852151 RXU852151 SHQ852151 SRM852151 TBI852151 TLE852151 TVA852151 UEW852151 UOS852151 UYO852151 VIK852151 VSG852151 WCC852151 WLY852151 WVU852151 M917687 JI917687 TE917687 ADA917687 AMW917687 AWS917687 BGO917687 BQK917687 CAG917687 CKC917687 CTY917687 DDU917687 DNQ917687 DXM917687 EHI917687 ERE917687 FBA917687 FKW917687 FUS917687 GEO917687 GOK917687 GYG917687 HIC917687 HRY917687 IBU917687 ILQ917687 IVM917687 JFI917687 JPE917687 JZA917687 KIW917687 KSS917687 LCO917687 LMK917687 LWG917687 MGC917687 MPY917687 MZU917687 NJQ917687 NTM917687 ODI917687 ONE917687 OXA917687 PGW917687 PQS917687 QAO917687 QKK917687 QUG917687 REC917687 RNY917687 RXU917687 SHQ917687 SRM917687 TBI917687 TLE917687 TVA917687 UEW917687 UOS917687 UYO917687 VIK917687 VSG917687 WCC917687 WLY917687 WVU917687 M983223 JI983223 TE983223 ADA983223 AMW983223 AWS983223 BGO983223 BQK983223 CAG983223 CKC983223 CTY983223 DDU983223 DNQ983223 DXM983223 EHI983223 ERE983223 FBA983223 FKW983223 FUS983223 GEO983223 GOK983223 GYG983223 HIC983223 HRY983223 IBU983223 ILQ983223 IVM983223 JFI983223 JPE983223 JZA983223 KIW983223 KSS983223 LCO983223 LMK983223 LWG983223 MGC983223 MPY983223 MZU983223 NJQ983223 NTM983223 ODI983223 ONE983223 OXA983223 PGW983223 PQS983223 QAO983223 QKK983223 QUG983223 REC983223 RNY983223 RXU983223 SHQ983223 SRM983223 TBI983223 TLE983223 TVA983223 UEW983223 UOS983223 UYO983223 VIK983223 VSG983223 WCC983223 WLY983223 WVU983223 E178:E203 JB192:JG192 SX192:TC192 ACT192:ACY192 AMP192:AMU192 AWL192:AWQ192 BGH192:BGM192 BQD192:BQI192 BZZ192:CAE192 CJV192:CKA192 CTR192:CTW192 DDN192:DDS192 DNJ192:DNO192 DXF192:DXK192 EHB192:EHG192 EQX192:ERC192 FAT192:FAY192 FKP192:FKU192 FUL192:FUQ192 GEH192:GEM192 GOD192:GOI192 GXZ192:GYE192 HHV192:HIA192 HRR192:HRW192 IBN192:IBS192 ILJ192:ILO192 IVF192:IVK192 JFB192:JFG192 JOX192:JPC192 JYT192:JYY192 KIP192:KIU192 KSL192:KSQ192 LCH192:LCM192 LMD192:LMI192 LVZ192:LWE192 MFV192:MGA192 MPR192:MPW192 MZN192:MZS192 NJJ192:NJO192 NTF192:NTK192 ODB192:ODG192 OMX192:ONC192 OWT192:OWY192 PGP192:PGU192 PQL192:PQQ192 QAH192:QAM192 QKD192:QKI192 QTZ192:QUE192 RDV192:REA192 RNR192:RNW192 RXN192:RXS192 SHJ192:SHO192 SRF192:SRK192 TBB192:TBG192 TKX192:TLC192 TUT192:TUY192 UEP192:UEU192 UOL192:UOQ192 UYH192:UYM192 VID192:VII192 VRZ192:VSE192 WBV192:WCA192 WLR192:WLW192 WVN192:WVS192 F65728:K65728 JB65728:JG65728 SX65728:TC65728 ACT65728:ACY65728 AMP65728:AMU65728 AWL65728:AWQ65728 BGH65728:BGM65728 BQD65728:BQI65728 BZZ65728:CAE65728 CJV65728:CKA65728 CTR65728:CTW65728 DDN65728:DDS65728 DNJ65728:DNO65728 DXF65728:DXK65728 EHB65728:EHG65728 EQX65728:ERC65728 FAT65728:FAY65728 FKP65728:FKU65728 FUL65728:FUQ65728 GEH65728:GEM65728 GOD65728:GOI65728 GXZ65728:GYE65728 HHV65728:HIA65728 HRR65728:HRW65728 IBN65728:IBS65728 ILJ65728:ILO65728 IVF65728:IVK65728 JFB65728:JFG65728 JOX65728:JPC65728 JYT65728:JYY65728 KIP65728:KIU65728 KSL65728:KSQ65728 LCH65728:LCM65728 LMD65728:LMI65728 LVZ65728:LWE65728 MFV65728:MGA65728 MPR65728:MPW65728 MZN65728:MZS65728 NJJ65728:NJO65728 NTF65728:NTK65728 ODB65728:ODG65728 OMX65728:ONC65728 OWT65728:OWY65728 PGP65728:PGU65728 PQL65728:PQQ65728 QAH65728:QAM65728 QKD65728:QKI65728 QTZ65728:QUE65728 RDV65728:REA65728 RNR65728:RNW65728 RXN65728:RXS65728 SHJ65728:SHO65728 SRF65728:SRK65728 TBB65728:TBG65728 TKX65728:TLC65728 TUT65728:TUY65728 UEP65728:UEU65728 UOL65728:UOQ65728 UYH65728:UYM65728 VID65728:VII65728 VRZ65728:VSE65728 WBV65728:WCA65728 WLR65728:WLW65728 WVN65728:WVS65728 F131264:K131264 JB131264:JG131264 SX131264:TC131264 ACT131264:ACY131264 AMP131264:AMU131264 AWL131264:AWQ131264 BGH131264:BGM131264 BQD131264:BQI131264 BZZ131264:CAE131264 CJV131264:CKA131264 CTR131264:CTW131264 DDN131264:DDS131264 DNJ131264:DNO131264 DXF131264:DXK131264 EHB131264:EHG131264 EQX131264:ERC131264 FAT131264:FAY131264 FKP131264:FKU131264 FUL131264:FUQ131264 GEH131264:GEM131264 GOD131264:GOI131264 GXZ131264:GYE131264 HHV131264:HIA131264 HRR131264:HRW131264 IBN131264:IBS131264 ILJ131264:ILO131264 IVF131264:IVK131264 JFB131264:JFG131264 JOX131264:JPC131264 JYT131264:JYY131264 KIP131264:KIU131264 KSL131264:KSQ131264 LCH131264:LCM131264 LMD131264:LMI131264 LVZ131264:LWE131264 MFV131264:MGA131264 MPR131264:MPW131264 MZN131264:MZS131264 NJJ131264:NJO131264 NTF131264:NTK131264 ODB131264:ODG131264 OMX131264:ONC131264 OWT131264:OWY131264 PGP131264:PGU131264 PQL131264:PQQ131264 QAH131264:QAM131264 QKD131264:QKI131264 QTZ131264:QUE131264 RDV131264:REA131264 RNR131264:RNW131264 RXN131264:RXS131264 SHJ131264:SHO131264 SRF131264:SRK131264 TBB131264:TBG131264 TKX131264:TLC131264 TUT131264:TUY131264 UEP131264:UEU131264 UOL131264:UOQ131264 UYH131264:UYM131264 VID131264:VII131264 VRZ131264:VSE131264 WBV131264:WCA131264 WLR131264:WLW131264 WVN131264:WVS131264 F196800:K196800 JB196800:JG196800 SX196800:TC196800 ACT196800:ACY196800 AMP196800:AMU196800 AWL196800:AWQ196800 BGH196800:BGM196800 BQD196800:BQI196800 BZZ196800:CAE196800 CJV196800:CKA196800 CTR196800:CTW196800 DDN196800:DDS196800 DNJ196800:DNO196800 DXF196800:DXK196800 EHB196800:EHG196800 EQX196800:ERC196800 FAT196800:FAY196800 FKP196800:FKU196800 FUL196800:FUQ196800 GEH196800:GEM196800 GOD196800:GOI196800 GXZ196800:GYE196800 HHV196800:HIA196800 HRR196800:HRW196800 IBN196800:IBS196800 ILJ196800:ILO196800 IVF196800:IVK196800 JFB196800:JFG196800 JOX196800:JPC196800 JYT196800:JYY196800 KIP196800:KIU196800 KSL196800:KSQ196800 LCH196800:LCM196800 LMD196800:LMI196800 LVZ196800:LWE196800 MFV196800:MGA196800 MPR196800:MPW196800 MZN196800:MZS196800 NJJ196800:NJO196800 NTF196800:NTK196800 ODB196800:ODG196800 OMX196800:ONC196800 OWT196800:OWY196800 PGP196800:PGU196800 PQL196800:PQQ196800 QAH196800:QAM196800 QKD196800:QKI196800 QTZ196800:QUE196800 RDV196800:REA196800 RNR196800:RNW196800 RXN196800:RXS196800 SHJ196800:SHO196800 SRF196800:SRK196800 TBB196800:TBG196800 TKX196800:TLC196800 TUT196800:TUY196800 UEP196800:UEU196800 UOL196800:UOQ196800 UYH196800:UYM196800 VID196800:VII196800 VRZ196800:VSE196800 WBV196800:WCA196800 WLR196800:WLW196800 WVN196800:WVS196800 F262336:K262336 JB262336:JG262336 SX262336:TC262336 ACT262336:ACY262336 AMP262336:AMU262336 AWL262336:AWQ262336 BGH262336:BGM262336 BQD262336:BQI262336 BZZ262336:CAE262336 CJV262336:CKA262336 CTR262336:CTW262336 DDN262336:DDS262336 DNJ262336:DNO262336 DXF262336:DXK262336 EHB262336:EHG262336 EQX262336:ERC262336 FAT262336:FAY262336 FKP262336:FKU262336 FUL262336:FUQ262336 GEH262336:GEM262336 GOD262336:GOI262336 GXZ262336:GYE262336 HHV262336:HIA262336 HRR262336:HRW262336 IBN262336:IBS262336 ILJ262336:ILO262336 IVF262336:IVK262336 JFB262336:JFG262336 JOX262336:JPC262336 JYT262336:JYY262336 KIP262336:KIU262336 KSL262336:KSQ262336 LCH262336:LCM262336 LMD262336:LMI262336 LVZ262336:LWE262336 MFV262336:MGA262336 MPR262336:MPW262336 MZN262336:MZS262336 NJJ262336:NJO262336 NTF262336:NTK262336 ODB262336:ODG262336 OMX262336:ONC262336 OWT262336:OWY262336 PGP262336:PGU262336 PQL262336:PQQ262336 QAH262336:QAM262336 QKD262336:QKI262336 QTZ262336:QUE262336 RDV262336:REA262336 RNR262336:RNW262336 RXN262336:RXS262336 SHJ262336:SHO262336 SRF262336:SRK262336 TBB262336:TBG262336 TKX262336:TLC262336 TUT262336:TUY262336 UEP262336:UEU262336 UOL262336:UOQ262336 UYH262336:UYM262336 VID262336:VII262336 VRZ262336:VSE262336 WBV262336:WCA262336 WLR262336:WLW262336 WVN262336:WVS262336 F327872:K327872 JB327872:JG327872 SX327872:TC327872 ACT327872:ACY327872 AMP327872:AMU327872 AWL327872:AWQ327872 BGH327872:BGM327872 BQD327872:BQI327872 BZZ327872:CAE327872 CJV327872:CKA327872 CTR327872:CTW327872 DDN327872:DDS327872 DNJ327872:DNO327872 DXF327872:DXK327872 EHB327872:EHG327872 EQX327872:ERC327872 FAT327872:FAY327872 FKP327872:FKU327872 FUL327872:FUQ327872 GEH327872:GEM327872 GOD327872:GOI327872 GXZ327872:GYE327872 HHV327872:HIA327872 HRR327872:HRW327872 IBN327872:IBS327872 ILJ327872:ILO327872 IVF327872:IVK327872 JFB327872:JFG327872 JOX327872:JPC327872 JYT327872:JYY327872 KIP327872:KIU327872 KSL327872:KSQ327872 LCH327872:LCM327872 LMD327872:LMI327872 LVZ327872:LWE327872 MFV327872:MGA327872 MPR327872:MPW327872 MZN327872:MZS327872 NJJ327872:NJO327872 NTF327872:NTK327872 ODB327872:ODG327872 OMX327872:ONC327872 OWT327872:OWY327872 PGP327872:PGU327872 PQL327872:PQQ327872 QAH327872:QAM327872 QKD327872:QKI327872 QTZ327872:QUE327872 RDV327872:REA327872 RNR327872:RNW327872 RXN327872:RXS327872 SHJ327872:SHO327872 SRF327872:SRK327872 TBB327872:TBG327872 TKX327872:TLC327872 TUT327872:TUY327872 UEP327872:UEU327872 UOL327872:UOQ327872 UYH327872:UYM327872 VID327872:VII327872 VRZ327872:VSE327872 WBV327872:WCA327872 WLR327872:WLW327872 WVN327872:WVS327872 F393408:K393408 JB393408:JG393408 SX393408:TC393408 ACT393408:ACY393408 AMP393408:AMU393408 AWL393408:AWQ393408 BGH393408:BGM393408 BQD393408:BQI393408 BZZ393408:CAE393408 CJV393408:CKA393408 CTR393408:CTW393408 DDN393408:DDS393408 DNJ393408:DNO393408 DXF393408:DXK393408 EHB393408:EHG393408 EQX393408:ERC393408 FAT393408:FAY393408 FKP393408:FKU393408 FUL393408:FUQ393408 GEH393408:GEM393408 GOD393408:GOI393408 GXZ393408:GYE393408 HHV393408:HIA393408 HRR393408:HRW393408 IBN393408:IBS393408 ILJ393408:ILO393408 IVF393408:IVK393408 JFB393408:JFG393408 JOX393408:JPC393408 JYT393408:JYY393408 KIP393408:KIU393408 KSL393408:KSQ393408 LCH393408:LCM393408 LMD393408:LMI393408 LVZ393408:LWE393408 MFV393408:MGA393408 MPR393408:MPW393408 MZN393408:MZS393408 NJJ393408:NJO393408 NTF393408:NTK393408 ODB393408:ODG393408 OMX393408:ONC393408 OWT393408:OWY393408 PGP393408:PGU393408 PQL393408:PQQ393408 QAH393408:QAM393408 QKD393408:QKI393408 QTZ393408:QUE393408 RDV393408:REA393408 RNR393408:RNW393408 RXN393408:RXS393408 SHJ393408:SHO393408 SRF393408:SRK393408 TBB393408:TBG393408 TKX393408:TLC393408 TUT393408:TUY393408 UEP393408:UEU393408 UOL393408:UOQ393408 UYH393408:UYM393408 VID393408:VII393408 VRZ393408:VSE393408 WBV393408:WCA393408 WLR393408:WLW393408 WVN393408:WVS393408 F458944:K458944 JB458944:JG458944 SX458944:TC458944 ACT458944:ACY458944 AMP458944:AMU458944 AWL458944:AWQ458944 BGH458944:BGM458944 BQD458944:BQI458944 BZZ458944:CAE458944 CJV458944:CKA458944 CTR458944:CTW458944 DDN458944:DDS458944 DNJ458944:DNO458944 DXF458944:DXK458944 EHB458944:EHG458944 EQX458944:ERC458944 FAT458944:FAY458944 FKP458944:FKU458944 FUL458944:FUQ458944 GEH458944:GEM458944 GOD458944:GOI458944 GXZ458944:GYE458944 HHV458944:HIA458944 HRR458944:HRW458944 IBN458944:IBS458944 ILJ458944:ILO458944 IVF458944:IVK458944 JFB458944:JFG458944 JOX458944:JPC458944 JYT458944:JYY458944 KIP458944:KIU458944 KSL458944:KSQ458944 LCH458944:LCM458944 LMD458944:LMI458944 LVZ458944:LWE458944 MFV458944:MGA458944 MPR458944:MPW458944 MZN458944:MZS458944 NJJ458944:NJO458944 NTF458944:NTK458944 ODB458944:ODG458944 OMX458944:ONC458944 OWT458944:OWY458944 PGP458944:PGU458944 PQL458944:PQQ458944 QAH458944:QAM458944 QKD458944:QKI458944 QTZ458944:QUE458944 RDV458944:REA458944 RNR458944:RNW458944 RXN458944:RXS458944 SHJ458944:SHO458944 SRF458944:SRK458944 TBB458944:TBG458944 TKX458944:TLC458944 TUT458944:TUY458944 UEP458944:UEU458944 UOL458944:UOQ458944 UYH458944:UYM458944 VID458944:VII458944 VRZ458944:VSE458944 WBV458944:WCA458944 WLR458944:WLW458944 WVN458944:WVS458944 F524480:K524480 JB524480:JG524480 SX524480:TC524480 ACT524480:ACY524480 AMP524480:AMU524480 AWL524480:AWQ524480 BGH524480:BGM524480 BQD524480:BQI524480 BZZ524480:CAE524480 CJV524480:CKA524480 CTR524480:CTW524480 DDN524480:DDS524480 DNJ524480:DNO524480 DXF524480:DXK524480 EHB524480:EHG524480 EQX524480:ERC524480 FAT524480:FAY524480 FKP524480:FKU524480 FUL524480:FUQ524480 GEH524480:GEM524480 GOD524480:GOI524480 GXZ524480:GYE524480 HHV524480:HIA524480 HRR524480:HRW524480 IBN524480:IBS524480 ILJ524480:ILO524480 IVF524480:IVK524480 JFB524480:JFG524480 JOX524480:JPC524480 JYT524480:JYY524480 KIP524480:KIU524480 KSL524480:KSQ524480 LCH524480:LCM524480 LMD524480:LMI524480 LVZ524480:LWE524480 MFV524480:MGA524480 MPR524480:MPW524480 MZN524480:MZS524480 NJJ524480:NJO524480 NTF524480:NTK524480 ODB524480:ODG524480 OMX524480:ONC524480 OWT524480:OWY524480 PGP524480:PGU524480 PQL524480:PQQ524480 QAH524480:QAM524480 QKD524480:QKI524480 QTZ524480:QUE524480 RDV524480:REA524480 RNR524480:RNW524480 RXN524480:RXS524480 SHJ524480:SHO524480 SRF524480:SRK524480 TBB524480:TBG524480 TKX524480:TLC524480 TUT524480:TUY524480 UEP524480:UEU524480 UOL524480:UOQ524480 UYH524480:UYM524480 VID524480:VII524480 VRZ524480:VSE524480 WBV524480:WCA524480 WLR524480:WLW524480 WVN524480:WVS524480 F590016:K590016 JB590016:JG590016 SX590016:TC590016 ACT590016:ACY590016 AMP590016:AMU590016 AWL590016:AWQ590016 BGH590016:BGM590016 BQD590016:BQI590016 BZZ590016:CAE590016 CJV590016:CKA590016 CTR590016:CTW590016 DDN590016:DDS590016 DNJ590016:DNO590016 DXF590016:DXK590016 EHB590016:EHG590016 EQX590016:ERC590016 FAT590016:FAY590016 FKP590016:FKU590016 FUL590016:FUQ590016 GEH590016:GEM590016 GOD590016:GOI590016 GXZ590016:GYE590016 HHV590016:HIA590016 HRR590016:HRW590016 IBN590016:IBS590016 ILJ590016:ILO590016 IVF590016:IVK590016 JFB590016:JFG590016 JOX590016:JPC590016 JYT590016:JYY590016 KIP590016:KIU590016 KSL590016:KSQ590016 LCH590016:LCM590016 LMD590016:LMI590016 LVZ590016:LWE590016 MFV590016:MGA590016 MPR590016:MPW590016 MZN590016:MZS590016 NJJ590016:NJO590016 NTF590016:NTK590016 ODB590016:ODG590016 OMX590016:ONC590016 OWT590016:OWY590016 PGP590016:PGU590016 PQL590016:PQQ590016 QAH590016:QAM590016 QKD590016:QKI590016 QTZ590016:QUE590016 RDV590016:REA590016 RNR590016:RNW590016 RXN590016:RXS590016 SHJ590016:SHO590016 SRF590016:SRK590016 TBB590016:TBG590016 TKX590016:TLC590016 TUT590016:TUY590016 UEP590016:UEU590016 UOL590016:UOQ590016 UYH590016:UYM590016 VID590016:VII590016 VRZ590016:VSE590016 WBV590016:WCA590016 WLR590016:WLW590016 WVN590016:WVS590016 F655552:K655552 JB655552:JG655552 SX655552:TC655552 ACT655552:ACY655552 AMP655552:AMU655552 AWL655552:AWQ655552 BGH655552:BGM655552 BQD655552:BQI655552 BZZ655552:CAE655552 CJV655552:CKA655552 CTR655552:CTW655552 DDN655552:DDS655552 DNJ655552:DNO655552 DXF655552:DXK655552 EHB655552:EHG655552 EQX655552:ERC655552 FAT655552:FAY655552 FKP655552:FKU655552 FUL655552:FUQ655552 GEH655552:GEM655552 GOD655552:GOI655552 GXZ655552:GYE655552 HHV655552:HIA655552 HRR655552:HRW655552 IBN655552:IBS655552 ILJ655552:ILO655552 IVF655552:IVK655552 JFB655552:JFG655552 JOX655552:JPC655552 JYT655552:JYY655552 KIP655552:KIU655552 KSL655552:KSQ655552 LCH655552:LCM655552 LMD655552:LMI655552 LVZ655552:LWE655552 MFV655552:MGA655552 MPR655552:MPW655552 MZN655552:MZS655552 NJJ655552:NJO655552 NTF655552:NTK655552 ODB655552:ODG655552 OMX655552:ONC655552 OWT655552:OWY655552 PGP655552:PGU655552 PQL655552:PQQ655552 QAH655552:QAM655552 QKD655552:QKI655552 QTZ655552:QUE655552 RDV655552:REA655552 RNR655552:RNW655552 RXN655552:RXS655552 SHJ655552:SHO655552 SRF655552:SRK655552 TBB655552:TBG655552 TKX655552:TLC655552 TUT655552:TUY655552 UEP655552:UEU655552 UOL655552:UOQ655552 UYH655552:UYM655552 VID655552:VII655552 VRZ655552:VSE655552 WBV655552:WCA655552 WLR655552:WLW655552 WVN655552:WVS655552 F721088:K721088 JB721088:JG721088 SX721088:TC721088 ACT721088:ACY721088 AMP721088:AMU721088 AWL721088:AWQ721088 BGH721088:BGM721088 BQD721088:BQI721088 BZZ721088:CAE721088 CJV721088:CKA721088 CTR721088:CTW721088 DDN721088:DDS721088 DNJ721088:DNO721088 DXF721088:DXK721088 EHB721088:EHG721088 EQX721088:ERC721088 FAT721088:FAY721088 FKP721088:FKU721088 FUL721088:FUQ721088 GEH721088:GEM721088 GOD721088:GOI721088 GXZ721088:GYE721088 HHV721088:HIA721088 HRR721088:HRW721088 IBN721088:IBS721088 ILJ721088:ILO721088 IVF721088:IVK721088 JFB721088:JFG721088 JOX721088:JPC721088 JYT721088:JYY721088 KIP721088:KIU721088 KSL721088:KSQ721088 LCH721088:LCM721088 LMD721088:LMI721088 LVZ721088:LWE721088 MFV721088:MGA721088 MPR721088:MPW721088 MZN721088:MZS721088 NJJ721088:NJO721088 NTF721088:NTK721088 ODB721088:ODG721088 OMX721088:ONC721088 OWT721088:OWY721088 PGP721088:PGU721088 PQL721088:PQQ721088 QAH721088:QAM721088 QKD721088:QKI721088 QTZ721088:QUE721088 RDV721088:REA721088 RNR721088:RNW721088 RXN721088:RXS721088 SHJ721088:SHO721088 SRF721088:SRK721088 TBB721088:TBG721088 TKX721088:TLC721088 TUT721088:TUY721088 UEP721088:UEU721088 UOL721088:UOQ721088 UYH721088:UYM721088 VID721088:VII721088 VRZ721088:VSE721088 WBV721088:WCA721088 WLR721088:WLW721088 WVN721088:WVS721088 F786624:K786624 JB786624:JG786624 SX786624:TC786624 ACT786624:ACY786624 AMP786624:AMU786624 AWL786624:AWQ786624 BGH786624:BGM786624 BQD786624:BQI786624 BZZ786624:CAE786624 CJV786624:CKA786624 CTR786624:CTW786624 DDN786624:DDS786624 DNJ786624:DNO786624 DXF786624:DXK786624 EHB786624:EHG786624 EQX786624:ERC786624 FAT786624:FAY786624 FKP786624:FKU786624 FUL786624:FUQ786624 GEH786624:GEM786624 GOD786624:GOI786624 GXZ786624:GYE786624 HHV786624:HIA786624 HRR786624:HRW786624 IBN786624:IBS786624 ILJ786624:ILO786624 IVF786624:IVK786624 JFB786624:JFG786624 JOX786624:JPC786624 JYT786624:JYY786624 KIP786624:KIU786624 KSL786624:KSQ786624 LCH786624:LCM786624 LMD786624:LMI786624 LVZ786624:LWE786624 MFV786624:MGA786624 MPR786624:MPW786624 MZN786624:MZS786624 NJJ786624:NJO786624 NTF786624:NTK786624 ODB786624:ODG786624 OMX786624:ONC786624 OWT786624:OWY786624 PGP786624:PGU786624 PQL786624:PQQ786624 QAH786624:QAM786624 QKD786624:QKI786624 QTZ786624:QUE786624 RDV786624:REA786624 RNR786624:RNW786624 RXN786624:RXS786624 SHJ786624:SHO786624 SRF786624:SRK786624 TBB786624:TBG786624 TKX786624:TLC786624 TUT786624:TUY786624 UEP786624:UEU786624 UOL786624:UOQ786624 UYH786624:UYM786624 VID786624:VII786624 VRZ786624:VSE786624 WBV786624:WCA786624 WLR786624:WLW786624 WVN786624:WVS786624 F852160:K852160 JB852160:JG852160 SX852160:TC852160 ACT852160:ACY852160 AMP852160:AMU852160 AWL852160:AWQ852160 BGH852160:BGM852160 BQD852160:BQI852160 BZZ852160:CAE852160 CJV852160:CKA852160 CTR852160:CTW852160 DDN852160:DDS852160 DNJ852160:DNO852160 DXF852160:DXK852160 EHB852160:EHG852160 EQX852160:ERC852160 FAT852160:FAY852160 FKP852160:FKU852160 FUL852160:FUQ852160 GEH852160:GEM852160 GOD852160:GOI852160 GXZ852160:GYE852160 HHV852160:HIA852160 HRR852160:HRW852160 IBN852160:IBS852160 ILJ852160:ILO852160 IVF852160:IVK852160 JFB852160:JFG852160 JOX852160:JPC852160 JYT852160:JYY852160 KIP852160:KIU852160 KSL852160:KSQ852160 LCH852160:LCM852160 LMD852160:LMI852160 LVZ852160:LWE852160 MFV852160:MGA852160 MPR852160:MPW852160 MZN852160:MZS852160 NJJ852160:NJO852160 NTF852160:NTK852160 ODB852160:ODG852160 OMX852160:ONC852160 OWT852160:OWY852160 PGP852160:PGU852160 PQL852160:PQQ852160 QAH852160:QAM852160 QKD852160:QKI852160 QTZ852160:QUE852160 RDV852160:REA852160 RNR852160:RNW852160 RXN852160:RXS852160 SHJ852160:SHO852160 SRF852160:SRK852160 TBB852160:TBG852160 TKX852160:TLC852160 TUT852160:TUY852160 UEP852160:UEU852160 UOL852160:UOQ852160 UYH852160:UYM852160 VID852160:VII852160 VRZ852160:VSE852160 WBV852160:WCA852160 WLR852160:WLW852160 WVN852160:WVS852160 F917696:K917696 JB917696:JG917696 SX917696:TC917696 ACT917696:ACY917696 AMP917696:AMU917696 AWL917696:AWQ917696 BGH917696:BGM917696 BQD917696:BQI917696 BZZ917696:CAE917696 CJV917696:CKA917696 CTR917696:CTW917696 DDN917696:DDS917696 DNJ917696:DNO917696 DXF917696:DXK917696 EHB917696:EHG917696 EQX917696:ERC917696 FAT917696:FAY917696 FKP917696:FKU917696 FUL917696:FUQ917696 GEH917696:GEM917696 GOD917696:GOI917696 GXZ917696:GYE917696 HHV917696:HIA917696 HRR917696:HRW917696 IBN917696:IBS917696 ILJ917696:ILO917696 IVF917696:IVK917696 JFB917696:JFG917696 JOX917696:JPC917696 JYT917696:JYY917696 KIP917696:KIU917696 KSL917696:KSQ917696 LCH917696:LCM917696 LMD917696:LMI917696 LVZ917696:LWE917696 MFV917696:MGA917696 MPR917696:MPW917696 MZN917696:MZS917696 NJJ917696:NJO917696 NTF917696:NTK917696 ODB917696:ODG917696 OMX917696:ONC917696 OWT917696:OWY917696 PGP917696:PGU917696 PQL917696:PQQ917696 QAH917696:QAM917696 QKD917696:QKI917696 QTZ917696:QUE917696 RDV917696:REA917696 RNR917696:RNW917696 RXN917696:RXS917696 SHJ917696:SHO917696 SRF917696:SRK917696 TBB917696:TBG917696 TKX917696:TLC917696 TUT917696:TUY917696 UEP917696:UEU917696 UOL917696:UOQ917696 UYH917696:UYM917696 VID917696:VII917696 VRZ917696:VSE917696 WBV917696:WCA917696 WLR917696:WLW917696 WVN917696:WVS917696 F983232:K983232 JB983232:JG983232 SX983232:TC983232 ACT983232:ACY983232 AMP983232:AMU983232 AWL983232:AWQ983232 BGH983232:BGM983232 BQD983232:BQI983232 BZZ983232:CAE983232 CJV983232:CKA983232 CTR983232:CTW983232 DDN983232:DDS983232 DNJ983232:DNO983232 DXF983232:DXK983232 EHB983232:EHG983232 EQX983232:ERC983232 FAT983232:FAY983232 FKP983232:FKU983232 FUL983232:FUQ983232 GEH983232:GEM983232 GOD983232:GOI983232 GXZ983232:GYE983232 HHV983232:HIA983232 HRR983232:HRW983232 IBN983232:IBS983232 ILJ983232:ILO983232 IVF983232:IVK983232 JFB983232:JFG983232 JOX983232:JPC983232 JYT983232:JYY983232 KIP983232:KIU983232 KSL983232:KSQ983232 LCH983232:LCM983232 LMD983232:LMI983232 LVZ983232:LWE983232 MFV983232:MGA983232 MPR983232:MPW983232 MZN983232:MZS983232 NJJ983232:NJO983232 NTF983232:NTK983232 ODB983232:ODG983232 OMX983232:ONC983232 OWT983232:OWY983232 PGP983232:PGU983232 PQL983232:PQQ983232 QAH983232:QAM983232 QKD983232:QKI983232 QTZ983232:QUE983232 RDV983232:REA983232 RNR983232:RNW983232 RXN983232:RXS983232 SHJ983232:SHO983232 SRF983232:SRK983232 TBB983232:TBG983232 TKX983232:TLC983232 TUT983232:TUY983232 UEP983232:UEU983232 UOL983232:UOQ983232 UYH983232:UYM983232 VID983232:VII983232 VRZ983232:VSE983232 WBV983232:WCA983232 WLR983232:WLW983232 WVN983232:WVS983232 M192 JI192 TE192 ADA192 AMW192 AWS192 BGO192 BQK192 CAG192 CKC192 CTY192 DDU192 DNQ192 DXM192 EHI192 ERE192 FBA192 FKW192 FUS192 GEO192 GOK192 GYG192 HIC192 HRY192 IBU192 ILQ192 IVM192 JFI192 JPE192 JZA192 KIW192 KSS192 LCO192 LMK192 LWG192 MGC192 MPY192 MZU192 NJQ192 NTM192 ODI192 ONE192 OXA192 PGW192 PQS192 QAO192 QKK192 QUG192 REC192 RNY192 RXU192 SHQ192 SRM192 TBI192 TLE192 TVA192 UEW192 UOS192 UYO192 VIK192 VSG192 WCC192 WLY192 WVU192 M65728 JI65728 TE65728 ADA65728 AMW65728 AWS65728 BGO65728 BQK65728 CAG65728 CKC65728 CTY65728 DDU65728 DNQ65728 DXM65728 EHI65728 ERE65728 FBA65728 FKW65728 FUS65728 GEO65728 GOK65728 GYG65728 HIC65728 HRY65728 IBU65728 ILQ65728 IVM65728 JFI65728 JPE65728 JZA65728 KIW65728 KSS65728 LCO65728 LMK65728 LWG65728 MGC65728 MPY65728 MZU65728 NJQ65728 NTM65728 ODI65728 ONE65728 OXA65728 PGW65728 PQS65728 QAO65728 QKK65728 QUG65728 REC65728 RNY65728 RXU65728 SHQ65728 SRM65728 TBI65728 TLE65728 TVA65728 UEW65728 UOS65728 UYO65728 VIK65728 VSG65728 WCC65728 WLY65728 WVU65728 M131264 JI131264 TE131264 ADA131264 AMW131264 AWS131264 BGO131264 BQK131264 CAG131264 CKC131264 CTY131264 DDU131264 DNQ131264 DXM131264 EHI131264 ERE131264 FBA131264 FKW131264 FUS131264 GEO131264 GOK131264 GYG131264 HIC131264 HRY131264 IBU131264 ILQ131264 IVM131264 JFI131264 JPE131264 JZA131264 KIW131264 KSS131264 LCO131264 LMK131264 LWG131264 MGC131264 MPY131264 MZU131264 NJQ131264 NTM131264 ODI131264 ONE131264 OXA131264 PGW131264 PQS131264 QAO131264 QKK131264 QUG131264 REC131264 RNY131264 RXU131264 SHQ131264 SRM131264 TBI131264 TLE131264 TVA131264 UEW131264 UOS131264 UYO131264 VIK131264 VSG131264 WCC131264 WLY131264 WVU131264 M196800 JI196800 TE196800 ADA196800 AMW196800 AWS196800 BGO196800 BQK196800 CAG196800 CKC196800 CTY196800 DDU196800 DNQ196800 DXM196800 EHI196800 ERE196800 FBA196800 FKW196800 FUS196800 GEO196800 GOK196800 GYG196800 HIC196800 HRY196800 IBU196800 ILQ196800 IVM196800 JFI196800 JPE196800 JZA196800 KIW196800 KSS196800 LCO196800 LMK196800 LWG196800 MGC196800 MPY196800 MZU196800 NJQ196800 NTM196800 ODI196800 ONE196800 OXA196800 PGW196800 PQS196800 QAO196800 QKK196800 QUG196800 REC196800 RNY196800 RXU196800 SHQ196800 SRM196800 TBI196800 TLE196800 TVA196800 UEW196800 UOS196800 UYO196800 VIK196800 VSG196800 WCC196800 WLY196800 WVU196800 M262336 JI262336 TE262336 ADA262336 AMW262336 AWS262336 BGO262336 BQK262336 CAG262336 CKC262336 CTY262336 DDU262336 DNQ262336 DXM262336 EHI262336 ERE262336 FBA262336 FKW262336 FUS262336 GEO262336 GOK262336 GYG262336 HIC262336 HRY262336 IBU262336 ILQ262336 IVM262336 JFI262336 JPE262336 JZA262336 KIW262336 KSS262336 LCO262336 LMK262336 LWG262336 MGC262336 MPY262336 MZU262336 NJQ262336 NTM262336 ODI262336 ONE262336 OXA262336 PGW262336 PQS262336 QAO262336 QKK262336 QUG262336 REC262336 RNY262336 RXU262336 SHQ262336 SRM262336 TBI262336 TLE262336 TVA262336 UEW262336 UOS262336 UYO262336 VIK262336 VSG262336 WCC262336 WLY262336 WVU262336 M327872 JI327872 TE327872 ADA327872 AMW327872 AWS327872 BGO327872 BQK327872 CAG327872 CKC327872 CTY327872 DDU327872 DNQ327872 DXM327872 EHI327872 ERE327872 FBA327872 FKW327872 FUS327872 GEO327872 GOK327872 GYG327872 HIC327872 HRY327872 IBU327872 ILQ327872 IVM327872 JFI327872 JPE327872 JZA327872 KIW327872 KSS327872 LCO327872 LMK327872 LWG327872 MGC327872 MPY327872 MZU327872 NJQ327872 NTM327872 ODI327872 ONE327872 OXA327872 PGW327872 PQS327872 QAO327872 QKK327872 QUG327872 REC327872 RNY327872 RXU327872 SHQ327872 SRM327872 TBI327872 TLE327872 TVA327872 UEW327872 UOS327872 UYO327872 VIK327872 VSG327872 WCC327872 WLY327872 WVU327872 M393408 JI393408 TE393408 ADA393408 AMW393408 AWS393408 BGO393408 BQK393408 CAG393408 CKC393408 CTY393408 DDU393408 DNQ393408 DXM393408 EHI393408 ERE393408 FBA393408 FKW393408 FUS393408 GEO393408 GOK393408 GYG393408 HIC393408 HRY393408 IBU393408 ILQ393408 IVM393408 JFI393408 JPE393408 JZA393408 KIW393408 KSS393408 LCO393408 LMK393408 LWG393408 MGC393408 MPY393408 MZU393408 NJQ393408 NTM393408 ODI393408 ONE393408 OXA393408 PGW393408 PQS393408 QAO393408 QKK393408 QUG393408 REC393408 RNY393408 RXU393408 SHQ393408 SRM393408 TBI393408 TLE393408 TVA393408 UEW393408 UOS393408 UYO393408 VIK393408 VSG393408 WCC393408 WLY393408 WVU393408 M458944 JI458944 TE458944 ADA458944 AMW458944 AWS458944 BGO458944 BQK458944 CAG458944 CKC458944 CTY458944 DDU458944 DNQ458944 DXM458944 EHI458944 ERE458944 FBA458944 FKW458944 FUS458944 GEO458944 GOK458944 GYG458944 HIC458944 HRY458944 IBU458944 ILQ458944 IVM458944 JFI458944 JPE458944 JZA458944 KIW458944 KSS458944 LCO458944 LMK458944 LWG458944 MGC458944 MPY458944 MZU458944 NJQ458944 NTM458944 ODI458944 ONE458944 OXA458944 PGW458944 PQS458944 QAO458944 QKK458944 QUG458944 REC458944 RNY458944 RXU458944 SHQ458944 SRM458944 TBI458944 TLE458944 TVA458944 UEW458944 UOS458944 UYO458944 VIK458944 VSG458944 WCC458944 WLY458944 WVU458944 M524480 JI524480 TE524480 ADA524480 AMW524480 AWS524480 BGO524480 BQK524480 CAG524480 CKC524480 CTY524480 DDU524480 DNQ524480 DXM524480 EHI524480 ERE524480 FBA524480 FKW524480 FUS524480 GEO524480 GOK524480 GYG524480 HIC524480 HRY524480 IBU524480 ILQ524480 IVM524480 JFI524480 JPE524480 JZA524480 KIW524480 KSS524480 LCO524480 LMK524480 LWG524480 MGC524480 MPY524480 MZU524480 NJQ524480 NTM524480 ODI524480 ONE524480 OXA524480 PGW524480 PQS524480 QAO524480 QKK524480 QUG524480 REC524480 RNY524480 RXU524480 SHQ524480 SRM524480 TBI524480 TLE524480 TVA524480 UEW524480 UOS524480 UYO524480 VIK524480 VSG524480 WCC524480 WLY524480 WVU524480 M590016 JI590016 TE590016 ADA590016 AMW590016 AWS590016 BGO590016 BQK590016 CAG590016 CKC590016 CTY590016 DDU590016 DNQ590016 DXM590016 EHI590016 ERE590016 FBA590016 FKW590016 FUS590016 GEO590016 GOK590016 GYG590016 HIC590016 HRY590016 IBU590016 ILQ590016 IVM590016 JFI590016 JPE590016 JZA590016 KIW590016 KSS590016 LCO590016 LMK590016 LWG590016 MGC590016 MPY590016 MZU590016 NJQ590016 NTM590016 ODI590016 ONE590016 OXA590016 PGW590016 PQS590016 QAO590016 QKK590016 QUG590016 REC590016 RNY590016 RXU590016 SHQ590016 SRM590016 TBI590016 TLE590016 TVA590016 UEW590016 UOS590016 UYO590016 VIK590016 VSG590016 WCC590016 WLY590016 WVU590016 M655552 JI655552 TE655552 ADA655552 AMW655552 AWS655552 BGO655552 BQK655552 CAG655552 CKC655552 CTY655552 DDU655552 DNQ655552 DXM655552 EHI655552 ERE655552 FBA655552 FKW655552 FUS655552 GEO655552 GOK655552 GYG655552 HIC655552 HRY655552 IBU655552 ILQ655552 IVM655552 JFI655552 JPE655552 JZA655552 KIW655552 KSS655552 LCO655552 LMK655552 LWG655552 MGC655552 MPY655552 MZU655552 NJQ655552 NTM655552 ODI655552 ONE655552 OXA655552 PGW655552 PQS655552 QAO655552 QKK655552 QUG655552 REC655552 RNY655552 RXU655552 SHQ655552 SRM655552 TBI655552 TLE655552 TVA655552 UEW655552 UOS655552 UYO655552 VIK655552 VSG655552 WCC655552 WLY655552 WVU655552 M721088 JI721088 TE721088 ADA721088 AMW721088 AWS721088 BGO721088 BQK721088 CAG721088 CKC721088 CTY721088 DDU721088 DNQ721088 DXM721088 EHI721088 ERE721088 FBA721088 FKW721088 FUS721088 GEO721088 GOK721088 GYG721088 HIC721088 HRY721088 IBU721088 ILQ721088 IVM721088 JFI721088 JPE721088 JZA721088 KIW721088 KSS721088 LCO721088 LMK721088 LWG721088 MGC721088 MPY721088 MZU721088 NJQ721088 NTM721088 ODI721088 ONE721088 OXA721088 PGW721088 PQS721088 QAO721088 QKK721088 QUG721088 REC721088 RNY721088 RXU721088 SHQ721088 SRM721088 TBI721088 TLE721088 TVA721088 UEW721088 UOS721088 UYO721088 VIK721088 VSG721088 WCC721088 WLY721088 WVU721088 M786624 JI786624 TE786624 ADA786624 AMW786624 AWS786624 BGO786624 BQK786624 CAG786624 CKC786624 CTY786624 DDU786624 DNQ786624 DXM786624 EHI786624 ERE786624 FBA786624 FKW786624 FUS786624 GEO786624 GOK786624 GYG786624 HIC786624 HRY786624 IBU786624 ILQ786624 IVM786624 JFI786624 JPE786624 JZA786624 KIW786624 KSS786624 LCO786624 LMK786624 LWG786624 MGC786624 MPY786624 MZU786624 NJQ786624 NTM786624 ODI786624 ONE786624 OXA786624 PGW786624 PQS786624 QAO786624 QKK786624 QUG786624 REC786624 RNY786624 RXU786624 SHQ786624 SRM786624 TBI786624 TLE786624 TVA786624 UEW786624 UOS786624 UYO786624 VIK786624 VSG786624 WCC786624 WLY786624 WVU786624 M852160 JI852160 TE852160 ADA852160 AMW852160 AWS852160 BGO852160 BQK852160 CAG852160 CKC852160 CTY852160 DDU852160 DNQ852160 DXM852160 EHI852160 ERE852160 FBA852160 FKW852160 FUS852160 GEO852160 GOK852160 GYG852160 HIC852160 HRY852160 IBU852160 ILQ852160 IVM852160 JFI852160 JPE852160 JZA852160 KIW852160 KSS852160 LCO852160 LMK852160 LWG852160 MGC852160 MPY852160 MZU852160 NJQ852160 NTM852160 ODI852160 ONE852160 OXA852160 PGW852160 PQS852160 QAO852160 QKK852160 QUG852160 REC852160 RNY852160 RXU852160 SHQ852160 SRM852160 TBI852160 TLE852160 TVA852160 UEW852160 UOS852160 UYO852160 VIK852160 VSG852160 WCC852160 WLY852160 WVU852160 M917696 JI917696 TE917696 ADA917696 AMW917696 AWS917696 BGO917696 BQK917696 CAG917696 CKC917696 CTY917696 DDU917696 DNQ917696 DXM917696 EHI917696 ERE917696 FBA917696 FKW917696 FUS917696 GEO917696 GOK917696 GYG917696 HIC917696 HRY917696 IBU917696 ILQ917696 IVM917696 JFI917696 JPE917696 JZA917696 KIW917696 KSS917696 LCO917696 LMK917696 LWG917696 MGC917696 MPY917696 MZU917696 NJQ917696 NTM917696 ODI917696 ONE917696 OXA917696 PGW917696 PQS917696 QAO917696 QKK917696 QUG917696 REC917696 RNY917696 RXU917696 SHQ917696 SRM917696 TBI917696 TLE917696 TVA917696 UEW917696 UOS917696 UYO917696 VIK917696 VSG917696 WCC917696 WLY917696 WVU917696 M983232 JI983232 TE983232 ADA983232 AMW983232 AWS983232 BGO983232 BQK983232 CAG983232 CKC983232 CTY983232 DDU983232 DNQ983232 DXM983232 EHI983232 ERE983232 FBA983232 FKW983232 FUS983232 GEO983232 GOK983232 GYG983232 HIC983232 HRY983232 IBU983232 ILQ983232 IVM983232 JFI983232 JPE983232 JZA983232 KIW983232 KSS983232 LCO983232 LMK983232 LWG983232 MGC983232 MPY983232 MZU983232 NJQ983232 NTM983232 ODI983232 ONE983232 OXA983232 PGW983232 PQS983232 QAO983232 QKK983232 QUG983232 REC983232 RNY983232 RXU983232 SHQ983232 SRM983232 TBI983232 TLE983232 TVA983232 UEW983232 UOS983232 E48:E55 E47:F47 E57:E67 M47 I47 E110:E135</xm:sqref>
        </x14:dataValidation>
        <x14:dataValidation type="decimal" allowBlank="1" showInputMessage="1" showErrorMessage="1" error="Enter in number format only">
          <x14:formula1>
            <xm:f>-1000000000000000</xm:f>
          </x14:formula1>
          <x14:formula2>
            <xm:f>100000000000000000</xm:f>
          </x14:formula2>
          <xm:sqref>H1:J5 JD1:JF5 SZ1:TB5 ACV1:ACX5 AMR1:AMT5 AWN1:AWP5 BGJ1:BGL5 BQF1:BQH5 CAB1:CAD5 CJX1:CJZ5 CTT1:CTV5 DDP1:DDR5 DNL1:DNN5 DXH1:DXJ5 EHD1:EHF5 EQZ1:ERB5 FAV1:FAX5 FKR1:FKT5 FUN1:FUP5 GEJ1:GEL5 GOF1:GOH5 GYB1:GYD5 HHX1:HHZ5 HRT1:HRV5 IBP1:IBR5 ILL1:ILN5 IVH1:IVJ5 JFD1:JFF5 JOZ1:JPB5 JYV1:JYX5 KIR1:KIT5 KSN1:KSP5 LCJ1:LCL5 LMF1:LMH5 LWB1:LWD5 MFX1:MFZ5 MPT1:MPV5 MZP1:MZR5 NJL1:NJN5 NTH1:NTJ5 ODD1:ODF5 OMZ1:ONB5 OWV1:OWX5 PGR1:PGT5 PQN1:PQP5 QAJ1:QAL5 QKF1:QKH5 QUB1:QUD5 RDX1:RDZ5 RNT1:RNV5 RXP1:RXR5 SHL1:SHN5 SRH1:SRJ5 TBD1:TBF5 TKZ1:TLB5 TUV1:TUX5 UER1:UET5 UON1:UOP5 UYJ1:UYL5 VIF1:VIH5 VSB1:VSD5 WBX1:WBZ5 WLT1:WLV5 WVP1:WVR5 H65537:J65541 JD65537:JF65541 SZ65537:TB65541 ACV65537:ACX65541 AMR65537:AMT65541 AWN65537:AWP65541 BGJ65537:BGL65541 BQF65537:BQH65541 CAB65537:CAD65541 CJX65537:CJZ65541 CTT65537:CTV65541 DDP65537:DDR65541 DNL65537:DNN65541 DXH65537:DXJ65541 EHD65537:EHF65541 EQZ65537:ERB65541 FAV65537:FAX65541 FKR65537:FKT65541 FUN65537:FUP65541 GEJ65537:GEL65541 GOF65537:GOH65541 GYB65537:GYD65541 HHX65537:HHZ65541 HRT65537:HRV65541 IBP65537:IBR65541 ILL65537:ILN65541 IVH65537:IVJ65541 JFD65537:JFF65541 JOZ65537:JPB65541 JYV65537:JYX65541 KIR65537:KIT65541 KSN65537:KSP65541 LCJ65537:LCL65541 LMF65537:LMH65541 LWB65537:LWD65541 MFX65537:MFZ65541 MPT65537:MPV65541 MZP65537:MZR65541 NJL65537:NJN65541 NTH65537:NTJ65541 ODD65537:ODF65541 OMZ65537:ONB65541 OWV65537:OWX65541 PGR65537:PGT65541 PQN65537:PQP65541 QAJ65537:QAL65541 QKF65537:QKH65541 QUB65537:QUD65541 RDX65537:RDZ65541 RNT65537:RNV65541 RXP65537:RXR65541 SHL65537:SHN65541 SRH65537:SRJ65541 TBD65537:TBF65541 TKZ65537:TLB65541 TUV65537:TUX65541 UER65537:UET65541 UON65537:UOP65541 UYJ65537:UYL65541 VIF65537:VIH65541 VSB65537:VSD65541 WBX65537:WBZ65541 WLT65537:WLV65541 WVP65537:WVR65541 H131073:J131077 JD131073:JF131077 SZ131073:TB131077 ACV131073:ACX131077 AMR131073:AMT131077 AWN131073:AWP131077 BGJ131073:BGL131077 BQF131073:BQH131077 CAB131073:CAD131077 CJX131073:CJZ131077 CTT131073:CTV131077 DDP131073:DDR131077 DNL131073:DNN131077 DXH131073:DXJ131077 EHD131073:EHF131077 EQZ131073:ERB131077 FAV131073:FAX131077 FKR131073:FKT131077 FUN131073:FUP131077 GEJ131073:GEL131077 GOF131073:GOH131077 GYB131073:GYD131077 HHX131073:HHZ131077 HRT131073:HRV131077 IBP131073:IBR131077 ILL131073:ILN131077 IVH131073:IVJ131077 JFD131073:JFF131077 JOZ131073:JPB131077 JYV131073:JYX131077 KIR131073:KIT131077 KSN131073:KSP131077 LCJ131073:LCL131077 LMF131073:LMH131077 LWB131073:LWD131077 MFX131073:MFZ131077 MPT131073:MPV131077 MZP131073:MZR131077 NJL131073:NJN131077 NTH131073:NTJ131077 ODD131073:ODF131077 OMZ131073:ONB131077 OWV131073:OWX131077 PGR131073:PGT131077 PQN131073:PQP131077 QAJ131073:QAL131077 QKF131073:QKH131077 QUB131073:QUD131077 RDX131073:RDZ131077 RNT131073:RNV131077 RXP131073:RXR131077 SHL131073:SHN131077 SRH131073:SRJ131077 TBD131073:TBF131077 TKZ131073:TLB131077 TUV131073:TUX131077 UER131073:UET131077 UON131073:UOP131077 UYJ131073:UYL131077 VIF131073:VIH131077 VSB131073:VSD131077 WBX131073:WBZ131077 WLT131073:WLV131077 WVP131073:WVR131077 H196609:J196613 JD196609:JF196613 SZ196609:TB196613 ACV196609:ACX196613 AMR196609:AMT196613 AWN196609:AWP196613 BGJ196609:BGL196613 BQF196609:BQH196613 CAB196609:CAD196613 CJX196609:CJZ196613 CTT196609:CTV196613 DDP196609:DDR196613 DNL196609:DNN196613 DXH196609:DXJ196613 EHD196609:EHF196613 EQZ196609:ERB196613 FAV196609:FAX196613 FKR196609:FKT196613 FUN196609:FUP196613 GEJ196609:GEL196613 GOF196609:GOH196613 GYB196609:GYD196613 HHX196609:HHZ196613 HRT196609:HRV196613 IBP196609:IBR196613 ILL196609:ILN196613 IVH196609:IVJ196613 JFD196609:JFF196613 JOZ196609:JPB196613 JYV196609:JYX196613 KIR196609:KIT196613 KSN196609:KSP196613 LCJ196609:LCL196613 LMF196609:LMH196613 LWB196609:LWD196613 MFX196609:MFZ196613 MPT196609:MPV196613 MZP196609:MZR196613 NJL196609:NJN196613 NTH196609:NTJ196613 ODD196609:ODF196613 OMZ196609:ONB196613 OWV196609:OWX196613 PGR196609:PGT196613 PQN196609:PQP196613 QAJ196609:QAL196613 QKF196609:QKH196613 QUB196609:QUD196613 RDX196609:RDZ196613 RNT196609:RNV196613 RXP196609:RXR196613 SHL196609:SHN196613 SRH196609:SRJ196613 TBD196609:TBF196613 TKZ196609:TLB196613 TUV196609:TUX196613 UER196609:UET196613 UON196609:UOP196613 UYJ196609:UYL196613 VIF196609:VIH196613 VSB196609:VSD196613 WBX196609:WBZ196613 WLT196609:WLV196613 WVP196609:WVR196613 H262145:J262149 JD262145:JF262149 SZ262145:TB262149 ACV262145:ACX262149 AMR262145:AMT262149 AWN262145:AWP262149 BGJ262145:BGL262149 BQF262145:BQH262149 CAB262145:CAD262149 CJX262145:CJZ262149 CTT262145:CTV262149 DDP262145:DDR262149 DNL262145:DNN262149 DXH262145:DXJ262149 EHD262145:EHF262149 EQZ262145:ERB262149 FAV262145:FAX262149 FKR262145:FKT262149 FUN262145:FUP262149 GEJ262145:GEL262149 GOF262145:GOH262149 GYB262145:GYD262149 HHX262145:HHZ262149 HRT262145:HRV262149 IBP262145:IBR262149 ILL262145:ILN262149 IVH262145:IVJ262149 JFD262145:JFF262149 JOZ262145:JPB262149 JYV262145:JYX262149 KIR262145:KIT262149 KSN262145:KSP262149 LCJ262145:LCL262149 LMF262145:LMH262149 LWB262145:LWD262149 MFX262145:MFZ262149 MPT262145:MPV262149 MZP262145:MZR262149 NJL262145:NJN262149 NTH262145:NTJ262149 ODD262145:ODF262149 OMZ262145:ONB262149 OWV262145:OWX262149 PGR262145:PGT262149 PQN262145:PQP262149 QAJ262145:QAL262149 QKF262145:QKH262149 QUB262145:QUD262149 RDX262145:RDZ262149 RNT262145:RNV262149 RXP262145:RXR262149 SHL262145:SHN262149 SRH262145:SRJ262149 TBD262145:TBF262149 TKZ262145:TLB262149 TUV262145:TUX262149 UER262145:UET262149 UON262145:UOP262149 UYJ262145:UYL262149 VIF262145:VIH262149 VSB262145:VSD262149 WBX262145:WBZ262149 WLT262145:WLV262149 WVP262145:WVR262149 H327681:J327685 JD327681:JF327685 SZ327681:TB327685 ACV327681:ACX327685 AMR327681:AMT327685 AWN327681:AWP327685 BGJ327681:BGL327685 BQF327681:BQH327685 CAB327681:CAD327685 CJX327681:CJZ327685 CTT327681:CTV327685 DDP327681:DDR327685 DNL327681:DNN327685 DXH327681:DXJ327685 EHD327681:EHF327685 EQZ327681:ERB327685 FAV327681:FAX327685 FKR327681:FKT327685 FUN327681:FUP327685 GEJ327681:GEL327685 GOF327681:GOH327685 GYB327681:GYD327685 HHX327681:HHZ327685 HRT327681:HRV327685 IBP327681:IBR327685 ILL327681:ILN327685 IVH327681:IVJ327685 JFD327681:JFF327685 JOZ327681:JPB327685 JYV327681:JYX327685 KIR327681:KIT327685 KSN327681:KSP327685 LCJ327681:LCL327685 LMF327681:LMH327685 LWB327681:LWD327685 MFX327681:MFZ327685 MPT327681:MPV327685 MZP327681:MZR327685 NJL327681:NJN327685 NTH327681:NTJ327685 ODD327681:ODF327685 OMZ327681:ONB327685 OWV327681:OWX327685 PGR327681:PGT327685 PQN327681:PQP327685 QAJ327681:QAL327685 QKF327681:QKH327685 QUB327681:QUD327685 RDX327681:RDZ327685 RNT327681:RNV327685 RXP327681:RXR327685 SHL327681:SHN327685 SRH327681:SRJ327685 TBD327681:TBF327685 TKZ327681:TLB327685 TUV327681:TUX327685 UER327681:UET327685 UON327681:UOP327685 UYJ327681:UYL327685 VIF327681:VIH327685 VSB327681:VSD327685 WBX327681:WBZ327685 WLT327681:WLV327685 WVP327681:WVR327685 H393217:J393221 JD393217:JF393221 SZ393217:TB393221 ACV393217:ACX393221 AMR393217:AMT393221 AWN393217:AWP393221 BGJ393217:BGL393221 BQF393217:BQH393221 CAB393217:CAD393221 CJX393217:CJZ393221 CTT393217:CTV393221 DDP393217:DDR393221 DNL393217:DNN393221 DXH393217:DXJ393221 EHD393217:EHF393221 EQZ393217:ERB393221 FAV393217:FAX393221 FKR393217:FKT393221 FUN393217:FUP393221 GEJ393217:GEL393221 GOF393217:GOH393221 GYB393217:GYD393221 HHX393217:HHZ393221 HRT393217:HRV393221 IBP393217:IBR393221 ILL393217:ILN393221 IVH393217:IVJ393221 JFD393217:JFF393221 JOZ393217:JPB393221 JYV393217:JYX393221 KIR393217:KIT393221 KSN393217:KSP393221 LCJ393217:LCL393221 LMF393217:LMH393221 LWB393217:LWD393221 MFX393217:MFZ393221 MPT393217:MPV393221 MZP393217:MZR393221 NJL393217:NJN393221 NTH393217:NTJ393221 ODD393217:ODF393221 OMZ393217:ONB393221 OWV393217:OWX393221 PGR393217:PGT393221 PQN393217:PQP393221 QAJ393217:QAL393221 QKF393217:QKH393221 QUB393217:QUD393221 RDX393217:RDZ393221 RNT393217:RNV393221 RXP393217:RXR393221 SHL393217:SHN393221 SRH393217:SRJ393221 TBD393217:TBF393221 TKZ393217:TLB393221 TUV393217:TUX393221 UER393217:UET393221 UON393217:UOP393221 UYJ393217:UYL393221 VIF393217:VIH393221 VSB393217:VSD393221 WBX393217:WBZ393221 WLT393217:WLV393221 WVP393217:WVR393221 H458753:J458757 JD458753:JF458757 SZ458753:TB458757 ACV458753:ACX458757 AMR458753:AMT458757 AWN458753:AWP458757 BGJ458753:BGL458757 BQF458753:BQH458757 CAB458753:CAD458757 CJX458753:CJZ458757 CTT458753:CTV458757 DDP458753:DDR458757 DNL458753:DNN458757 DXH458753:DXJ458757 EHD458753:EHF458757 EQZ458753:ERB458757 FAV458753:FAX458757 FKR458753:FKT458757 FUN458753:FUP458757 GEJ458753:GEL458757 GOF458753:GOH458757 GYB458753:GYD458757 HHX458753:HHZ458757 HRT458753:HRV458757 IBP458753:IBR458757 ILL458753:ILN458757 IVH458753:IVJ458757 JFD458753:JFF458757 JOZ458753:JPB458757 JYV458753:JYX458757 KIR458753:KIT458757 KSN458753:KSP458757 LCJ458753:LCL458757 LMF458753:LMH458757 LWB458753:LWD458757 MFX458753:MFZ458757 MPT458753:MPV458757 MZP458753:MZR458757 NJL458753:NJN458757 NTH458753:NTJ458757 ODD458753:ODF458757 OMZ458753:ONB458757 OWV458753:OWX458757 PGR458753:PGT458757 PQN458753:PQP458757 QAJ458753:QAL458757 QKF458753:QKH458757 QUB458753:QUD458757 RDX458753:RDZ458757 RNT458753:RNV458757 RXP458753:RXR458757 SHL458753:SHN458757 SRH458753:SRJ458757 TBD458753:TBF458757 TKZ458753:TLB458757 TUV458753:TUX458757 UER458753:UET458757 UON458753:UOP458757 UYJ458753:UYL458757 VIF458753:VIH458757 VSB458753:VSD458757 WBX458753:WBZ458757 WLT458753:WLV458757 WVP458753:WVR458757 H524289:J524293 JD524289:JF524293 SZ524289:TB524293 ACV524289:ACX524293 AMR524289:AMT524293 AWN524289:AWP524293 BGJ524289:BGL524293 BQF524289:BQH524293 CAB524289:CAD524293 CJX524289:CJZ524293 CTT524289:CTV524293 DDP524289:DDR524293 DNL524289:DNN524293 DXH524289:DXJ524293 EHD524289:EHF524293 EQZ524289:ERB524293 FAV524289:FAX524293 FKR524289:FKT524293 FUN524289:FUP524293 GEJ524289:GEL524293 GOF524289:GOH524293 GYB524289:GYD524293 HHX524289:HHZ524293 HRT524289:HRV524293 IBP524289:IBR524293 ILL524289:ILN524293 IVH524289:IVJ524293 JFD524289:JFF524293 JOZ524289:JPB524293 JYV524289:JYX524293 KIR524289:KIT524293 KSN524289:KSP524293 LCJ524289:LCL524293 LMF524289:LMH524293 LWB524289:LWD524293 MFX524289:MFZ524293 MPT524289:MPV524293 MZP524289:MZR524293 NJL524289:NJN524293 NTH524289:NTJ524293 ODD524289:ODF524293 OMZ524289:ONB524293 OWV524289:OWX524293 PGR524289:PGT524293 PQN524289:PQP524293 QAJ524289:QAL524293 QKF524289:QKH524293 QUB524289:QUD524293 RDX524289:RDZ524293 RNT524289:RNV524293 RXP524289:RXR524293 SHL524289:SHN524293 SRH524289:SRJ524293 TBD524289:TBF524293 TKZ524289:TLB524293 TUV524289:TUX524293 UER524289:UET524293 UON524289:UOP524293 UYJ524289:UYL524293 VIF524289:VIH524293 VSB524289:VSD524293 WBX524289:WBZ524293 WLT524289:WLV524293 WVP524289:WVR524293 H589825:J589829 JD589825:JF589829 SZ589825:TB589829 ACV589825:ACX589829 AMR589825:AMT589829 AWN589825:AWP589829 BGJ589825:BGL589829 BQF589825:BQH589829 CAB589825:CAD589829 CJX589825:CJZ589829 CTT589825:CTV589829 DDP589825:DDR589829 DNL589825:DNN589829 DXH589825:DXJ589829 EHD589825:EHF589829 EQZ589825:ERB589829 FAV589825:FAX589829 FKR589825:FKT589829 FUN589825:FUP589829 GEJ589825:GEL589829 GOF589825:GOH589829 GYB589825:GYD589829 HHX589825:HHZ589829 HRT589825:HRV589829 IBP589825:IBR589829 ILL589825:ILN589829 IVH589825:IVJ589829 JFD589825:JFF589829 JOZ589825:JPB589829 JYV589825:JYX589829 KIR589825:KIT589829 KSN589825:KSP589829 LCJ589825:LCL589829 LMF589825:LMH589829 LWB589825:LWD589829 MFX589825:MFZ589829 MPT589825:MPV589829 MZP589825:MZR589829 NJL589825:NJN589829 NTH589825:NTJ589829 ODD589825:ODF589829 OMZ589825:ONB589829 OWV589825:OWX589829 PGR589825:PGT589829 PQN589825:PQP589829 QAJ589825:QAL589829 QKF589825:QKH589829 QUB589825:QUD589829 RDX589825:RDZ589829 RNT589825:RNV589829 RXP589825:RXR589829 SHL589825:SHN589829 SRH589825:SRJ589829 TBD589825:TBF589829 TKZ589825:TLB589829 TUV589825:TUX589829 UER589825:UET589829 UON589825:UOP589829 UYJ589825:UYL589829 VIF589825:VIH589829 VSB589825:VSD589829 WBX589825:WBZ589829 WLT589825:WLV589829 WVP589825:WVR589829 H655361:J655365 JD655361:JF655365 SZ655361:TB655365 ACV655361:ACX655365 AMR655361:AMT655365 AWN655361:AWP655365 BGJ655361:BGL655365 BQF655361:BQH655365 CAB655361:CAD655365 CJX655361:CJZ655365 CTT655361:CTV655365 DDP655361:DDR655365 DNL655361:DNN655365 DXH655361:DXJ655365 EHD655361:EHF655365 EQZ655361:ERB655365 FAV655361:FAX655365 FKR655361:FKT655365 FUN655361:FUP655365 GEJ655361:GEL655365 GOF655361:GOH655365 GYB655361:GYD655365 HHX655361:HHZ655365 HRT655361:HRV655365 IBP655361:IBR655365 ILL655361:ILN655365 IVH655361:IVJ655365 JFD655361:JFF655365 JOZ655361:JPB655365 JYV655361:JYX655365 KIR655361:KIT655365 KSN655361:KSP655365 LCJ655361:LCL655365 LMF655361:LMH655365 LWB655361:LWD655365 MFX655361:MFZ655365 MPT655361:MPV655365 MZP655361:MZR655365 NJL655361:NJN655365 NTH655361:NTJ655365 ODD655361:ODF655365 OMZ655361:ONB655365 OWV655361:OWX655365 PGR655361:PGT655365 PQN655361:PQP655365 QAJ655361:QAL655365 QKF655361:QKH655365 QUB655361:QUD655365 RDX655361:RDZ655365 RNT655361:RNV655365 RXP655361:RXR655365 SHL655361:SHN655365 SRH655361:SRJ655365 TBD655361:TBF655365 TKZ655361:TLB655365 TUV655361:TUX655365 UER655361:UET655365 UON655361:UOP655365 UYJ655361:UYL655365 VIF655361:VIH655365 VSB655361:VSD655365 WBX655361:WBZ655365 WLT655361:WLV655365 WVP655361:WVR655365 H720897:J720901 JD720897:JF720901 SZ720897:TB720901 ACV720897:ACX720901 AMR720897:AMT720901 AWN720897:AWP720901 BGJ720897:BGL720901 BQF720897:BQH720901 CAB720897:CAD720901 CJX720897:CJZ720901 CTT720897:CTV720901 DDP720897:DDR720901 DNL720897:DNN720901 DXH720897:DXJ720901 EHD720897:EHF720901 EQZ720897:ERB720901 FAV720897:FAX720901 FKR720897:FKT720901 FUN720897:FUP720901 GEJ720897:GEL720901 GOF720897:GOH720901 GYB720897:GYD720901 HHX720897:HHZ720901 HRT720897:HRV720901 IBP720897:IBR720901 ILL720897:ILN720901 IVH720897:IVJ720901 JFD720897:JFF720901 JOZ720897:JPB720901 JYV720897:JYX720901 KIR720897:KIT720901 KSN720897:KSP720901 LCJ720897:LCL720901 LMF720897:LMH720901 LWB720897:LWD720901 MFX720897:MFZ720901 MPT720897:MPV720901 MZP720897:MZR720901 NJL720897:NJN720901 NTH720897:NTJ720901 ODD720897:ODF720901 OMZ720897:ONB720901 OWV720897:OWX720901 PGR720897:PGT720901 PQN720897:PQP720901 QAJ720897:QAL720901 QKF720897:QKH720901 QUB720897:QUD720901 RDX720897:RDZ720901 RNT720897:RNV720901 RXP720897:RXR720901 SHL720897:SHN720901 SRH720897:SRJ720901 TBD720897:TBF720901 TKZ720897:TLB720901 TUV720897:TUX720901 UER720897:UET720901 UON720897:UOP720901 UYJ720897:UYL720901 VIF720897:VIH720901 VSB720897:VSD720901 WBX720897:WBZ720901 WLT720897:WLV720901 WVP720897:WVR720901 H786433:J786437 JD786433:JF786437 SZ786433:TB786437 ACV786433:ACX786437 AMR786433:AMT786437 AWN786433:AWP786437 BGJ786433:BGL786437 BQF786433:BQH786437 CAB786433:CAD786437 CJX786433:CJZ786437 CTT786433:CTV786437 DDP786433:DDR786437 DNL786433:DNN786437 DXH786433:DXJ786437 EHD786433:EHF786437 EQZ786433:ERB786437 FAV786433:FAX786437 FKR786433:FKT786437 FUN786433:FUP786437 GEJ786433:GEL786437 GOF786433:GOH786437 GYB786433:GYD786437 HHX786433:HHZ786437 HRT786433:HRV786437 IBP786433:IBR786437 ILL786433:ILN786437 IVH786433:IVJ786437 JFD786433:JFF786437 JOZ786433:JPB786437 JYV786433:JYX786437 KIR786433:KIT786437 KSN786433:KSP786437 LCJ786433:LCL786437 LMF786433:LMH786437 LWB786433:LWD786437 MFX786433:MFZ786437 MPT786433:MPV786437 MZP786433:MZR786437 NJL786433:NJN786437 NTH786433:NTJ786437 ODD786433:ODF786437 OMZ786433:ONB786437 OWV786433:OWX786437 PGR786433:PGT786437 PQN786433:PQP786437 QAJ786433:QAL786437 QKF786433:QKH786437 QUB786433:QUD786437 RDX786433:RDZ786437 RNT786433:RNV786437 RXP786433:RXR786437 SHL786433:SHN786437 SRH786433:SRJ786437 TBD786433:TBF786437 TKZ786433:TLB786437 TUV786433:TUX786437 UER786433:UET786437 UON786433:UOP786437 UYJ786433:UYL786437 VIF786433:VIH786437 VSB786433:VSD786437 WBX786433:WBZ786437 WLT786433:WLV786437 WVP786433:WVR786437 H851969:J851973 JD851969:JF851973 SZ851969:TB851973 ACV851969:ACX851973 AMR851969:AMT851973 AWN851969:AWP851973 BGJ851969:BGL851973 BQF851969:BQH851973 CAB851969:CAD851973 CJX851969:CJZ851973 CTT851969:CTV851973 DDP851969:DDR851973 DNL851969:DNN851973 DXH851969:DXJ851973 EHD851969:EHF851973 EQZ851969:ERB851973 FAV851969:FAX851973 FKR851969:FKT851973 FUN851969:FUP851973 GEJ851969:GEL851973 GOF851969:GOH851973 GYB851969:GYD851973 HHX851969:HHZ851973 HRT851969:HRV851973 IBP851969:IBR851973 ILL851969:ILN851973 IVH851969:IVJ851973 JFD851969:JFF851973 JOZ851969:JPB851973 JYV851969:JYX851973 KIR851969:KIT851973 KSN851969:KSP851973 LCJ851969:LCL851973 LMF851969:LMH851973 LWB851969:LWD851973 MFX851969:MFZ851973 MPT851969:MPV851973 MZP851969:MZR851973 NJL851969:NJN851973 NTH851969:NTJ851973 ODD851969:ODF851973 OMZ851969:ONB851973 OWV851969:OWX851973 PGR851969:PGT851973 PQN851969:PQP851973 QAJ851969:QAL851973 QKF851969:QKH851973 QUB851969:QUD851973 RDX851969:RDZ851973 RNT851969:RNV851973 RXP851969:RXR851973 SHL851969:SHN851973 SRH851969:SRJ851973 TBD851969:TBF851973 TKZ851969:TLB851973 TUV851969:TUX851973 UER851969:UET851973 UON851969:UOP851973 UYJ851969:UYL851973 VIF851969:VIH851973 VSB851969:VSD851973 WBX851969:WBZ851973 WLT851969:WLV851973 WVP851969:WVR851973 H917505:J917509 JD917505:JF917509 SZ917505:TB917509 ACV917505:ACX917509 AMR917505:AMT917509 AWN917505:AWP917509 BGJ917505:BGL917509 BQF917505:BQH917509 CAB917505:CAD917509 CJX917505:CJZ917509 CTT917505:CTV917509 DDP917505:DDR917509 DNL917505:DNN917509 DXH917505:DXJ917509 EHD917505:EHF917509 EQZ917505:ERB917509 FAV917505:FAX917509 FKR917505:FKT917509 FUN917505:FUP917509 GEJ917505:GEL917509 GOF917505:GOH917509 GYB917505:GYD917509 HHX917505:HHZ917509 HRT917505:HRV917509 IBP917505:IBR917509 ILL917505:ILN917509 IVH917505:IVJ917509 JFD917505:JFF917509 JOZ917505:JPB917509 JYV917505:JYX917509 KIR917505:KIT917509 KSN917505:KSP917509 LCJ917505:LCL917509 LMF917505:LMH917509 LWB917505:LWD917509 MFX917505:MFZ917509 MPT917505:MPV917509 MZP917505:MZR917509 NJL917505:NJN917509 NTH917505:NTJ917509 ODD917505:ODF917509 OMZ917505:ONB917509 OWV917505:OWX917509 PGR917505:PGT917509 PQN917505:PQP917509 QAJ917505:QAL917509 QKF917505:QKH917509 QUB917505:QUD917509 RDX917505:RDZ917509 RNT917505:RNV917509 RXP917505:RXR917509 SHL917505:SHN917509 SRH917505:SRJ917509 TBD917505:TBF917509 TKZ917505:TLB917509 TUV917505:TUX917509 UER917505:UET917509 UON917505:UOP917509 UYJ917505:UYL917509 VIF917505:VIH917509 VSB917505:VSD917509 WBX917505:WBZ917509 WLT917505:WLV917509 WVP917505:WVR917509 H983041:J983045 JD983041:JF983045 SZ983041:TB983045 ACV983041:ACX983045 AMR983041:AMT983045 AWN983041:AWP983045 BGJ983041:BGL983045 BQF983041:BQH983045 CAB983041:CAD983045 CJX983041:CJZ983045 CTT983041:CTV983045 DDP983041:DDR983045 DNL983041:DNN983045 DXH983041:DXJ983045 EHD983041:EHF983045 EQZ983041:ERB983045 FAV983041:FAX983045 FKR983041:FKT983045 FUN983041:FUP983045 GEJ983041:GEL983045 GOF983041:GOH983045 GYB983041:GYD983045 HHX983041:HHZ983045 HRT983041:HRV983045 IBP983041:IBR983045 ILL983041:ILN983045 IVH983041:IVJ983045 JFD983041:JFF983045 JOZ983041:JPB983045 JYV983041:JYX983045 KIR983041:KIT983045 KSN983041:KSP983045 LCJ983041:LCL983045 LMF983041:LMH983045 LWB983041:LWD983045 MFX983041:MFZ983045 MPT983041:MPV983045 MZP983041:MZR983045 NJL983041:NJN983045 NTH983041:NTJ983045 ODD983041:ODF983045 OMZ983041:ONB983045 OWV983041:OWX983045 PGR983041:PGT983045 PQN983041:PQP983045 QAJ983041:QAL983045 QKF983041:QKH983045 QUB983041:QUD983045 RDX983041:RDZ983045 RNT983041:RNV983045 RXP983041:RXR983045 SHL983041:SHN983045 SRH983041:SRJ983045 TBD983041:TBF983045 TKZ983041:TLB983045 TUV983041:TUX983045 UER983041:UET983045 UON983041:UOP983045 UYJ983041:UYL983045 VIF983041:VIH983045 VSB983041:VSD983045 WBX983041:WBZ983045 WLT983041:WLV983045 WVP983041:WVR983045 E1:E7 JA1:JA7 SW1:SW7 ACS1:ACS7 AMO1:AMO7 AWK1:AWK7 BGG1:BGG7 BQC1:BQC7 BZY1:BZY7 CJU1:CJU7 CTQ1:CTQ7 DDM1:DDM7 DNI1:DNI7 DXE1:DXE7 EHA1:EHA7 EQW1:EQW7 FAS1:FAS7 FKO1:FKO7 FUK1:FUK7 GEG1:GEG7 GOC1:GOC7 GXY1:GXY7 HHU1:HHU7 HRQ1:HRQ7 IBM1:IBM7 ILI1:ILI7 IVE1:IVE7 JFA1:JFA7 JOW1:JOW7 JYS1:JYS7 KIO1:KIO7 KSK1:KSK7 LCG1:LCG7 LMC1:LMC7 LVY1:LVY7 MFU1:MFU7 MPQ1:MPQ7 MZM1:MZM7 NJI1:NJI7 NTE1:NTE7 ODA1:ODA7 OMW1:OMW7 OWS1:OWS7 PGO1:PGO7 PQK1:PQK7 QAG1:QAG7 QKC1:QKC7 QTY1:QTY7 RDU1:RDU7 RNQ1:RNQ7 RXM1:RXM7 SHI1:SHI7 SRE1:SRE7 TBA1:TBA7 TKW1:TKW7 TUS1:TUS7 UEO1:UEO7 UOK1:UOK7 UYG1:UYG7 VIC1:VIC7 VRY1:VRY7 WBU1:WBU7 WLQ1:WLQ7 WVM1:WVM7 E204:E65543 JA204:JA65543 SW204:SW65543 ACS204:ACS65543 AMO204:AMO65543 AWK204:AWK65543 BGG204:BGG65543 BQC204:BQC65543 BZY204:BZY65543 CJU204:CJU65543 CTQ204:CTQ65543 DDM204:DDM65543 DNI204:DNI65543 DXE204:DXE65543 EHA204:EHA65543 EQW204:EQW65543 FAS204:FAS65543 FKO204:FKO65543 FUK204:FUK65543 GEG204:GEG65543 GOC204:GOC65543 GXY204:GXY65543 HHU204:HHU65543 HRQ204:HRQ65543 IBM204:IBM65543 ILI204:ILI65543 IVE204:IVE65543 JFA204:JFA65543 JOW204:JOW65543 JYS204:JYS65543 KIO204:KIO65543 KSK204:KSK65543 LCG204:LCG65543 LMC204:LMC65543 LVY204:LVY65543 MFU204:MFU65543 MPQ204:MPQ65543 MZM204:MZM65543 NJI204:NJI65543 NTE204:NTE65543 ODA204:ODA65543 OMW204:OMW65543 OWS204:OWS65543 PGO204:PGO65543 PQK204:PQK65543 QAG204:QAG65543 QKC204:QKC65543 QTY204:QTY65543 RDU204:RDU65543 RNQ204:RNQ65543 RXM204:RXM65543 SHI204:SHI65543 SRE204:SRE65543 TBA204:TBA65543 TKW204:TKW65543 TUS204:TUS65543 UEO204:UEO65543 UOK204:UOK65543 UYG204:UYG65543 VIC204:VIC65543 VRY204:VRY65543 WBU204:WBU65543 WLQ204:WLQ65543 WVM204:WVM65543 E65740:E131079 JA65740:JA131079 SW65740:SW131079 ACS65740:ACS131079 AMO65740:AMO131079 AWK65740:AWK131079 BGG65740:BGG131079 BQC65740:BQC131079 BZY65740:BZY131079 CJU65740:CJU131079 CTQ65740:CTQ131079 DDM65740:DDM131079 DNI65740:DNI131079 DXE65740:DXE131079 EHA65740:EHA131079 EQW65740:EQW131079 FAS65740:FAS131079 FKO65740:FKO131079 FUK65740:FUK131079 GEG65740:GEG131079 GOC65740:GOC131079 GXY65740:GXY131079 HHU65740:HHU131079 HRQ65740:HRQ131079 IBM65740:IBM131079 ILI65740:ILI131079 IVE65740:IVE131079 JFA65740:JFA131079 JOW65740:JOW131079 JYS65740:JYS131079 KIO65740:KIO131079 KSK65740:KSK131079 LCG65740:LCG131079 LMC65740:LMC131079 LVY65740:LVY131079 MFU65740:MFU131079 MPQ65740:MPQ131079 MZM65740:MZM131079 NJI65740:NJI131079 NTE65740:NTE131079 ODA65740:ODA131079 OMW65740:OMW131079 OWS65740:OWS131079 PGO65740:PGO131079 PQK65740:PQK131079 QAG65740:QAG131079 QKC65740:QKC131079 QTY65740:QTY131079 RDU65740:RDU131079 RNQ65740:RNQ131079 RXM65740:RXM131079 SHI65740:SHI131079 SRE65740:SRE131079 TBA65740:TBA131079 TKW65740:TKW131079 TUS65740:TUS131079 UEO65740:UEO131079 UOK65740:UOK131079 UYG65740:UYG131079 VIC65740:VIC131079 VRY65740:VRY131079 WBU65740:WBU131079 WLQ65740:WLQ131079 WVM65740:WVM131079 E131276:E196615 JA131276:JA196615 SW131276:SW196615 ACS131276:ACS196615 AMO131276:AMO196615 AWK131276:AWK196615 BGG131276:BGG196615 BQC131276:BQC196615 BZY131276:BZY196615 CJU131276:CJU196615 CTQ131276:CTQ196615 DDM131276:DDM196615 DNI131276:DNI196615 DXE131276:DXE196615 EHA131276:EHA196615 EQW131276:EQW196615 FAS131276:FAS196615 FKO131276:FKO196615 FUK131276:FUK196615 GEG131276:GEG196615 GOC131276:GOC196615 GXY131276:GXY196615 HHU131276:HHU196615 HRQ131276:HRQ196615 IBM131276:IBM196615 ILI131276:ILI196615 IVE131276:IVE196615 JFA131276:JFA196615 JOW131276:JOW196615 JYS131276:JYS196615 KIO131276:KIO196615 KSK131276:KSK196615 LCG131276:LCG196615 LMC131276:LMC196615 LVY131276:LVY196615 MFU131276:MFU196615 MPQ131276:MPQ196615 MZM131276:MZM196615 NJI131276:NJI196615 NTE131276:NTE196615 ODA131276:ODA196615 OMW131276:OMW196615 OWS131276:OWS196615 PGO131276:PGO196615 PQK131276:PQK196615 QAG131276:QAG196615 QKC131276:QKC196615 QTY131276:QTY196615 RDU131276:RDU196615 RNQ131276:RNQ196615 RXM131276:RXM196615 SHI131276:SHI196615 SRE131276:SRE196615 TBA131276:TBA196615 TKW131276:TKW196615 TUS131276:TUS196615 UEO131276:UEO196615 UOK131276:UOK196615 UYG131276:UYG196615 VIC131276:VIC196615 VRY131276:VRY196615 WBU131276:WBU196615 WLQ131276:WLQ196615 WVM131276:WVM196615 E196812:E262151 JA196812:JA262151 SW196812:SW262151 ACS196812:ACS262151 AMO196812:AMO262151 AWK196812:AWK262151 BGG196812:BGG262151 BQC196812:BQC262151 BZY196812:BZY262151 CJU196812:CJU262151 CTQ196812:CTQ262151 DDM196812:DDM262151 DNI196812:DNI262151 DXE196812:DXE262151 EHA196812:EHA262151 EQW196812:EQW262151 FAS196812:FAS262151 FKO196812:FKO262151 FUK196812:FUK262151 GEG196812:GEG262151 GOC196812:GOC262151 GXY196812:GXY262151 HHU196812:HHU262151 HRQ196812:HRQ262151 IBM196812:IBM262151 ILI196812:ILI262151 IVE196812:IVE262151 JFA196812:JFA262151 JOW196812:JOW262151 JYS196812:JYS262151 KIO196812:KIO262151 KSK196812:KSK262151 LCG196812:LCG262151 LMC196812:LMC262151 LVY196812:LVY262151 MFU196812:MFU262151 MPQ196812:MPQ262151 MZM196812:MZM262151 NJI196812:NJI262151 NTE196812:NTE262151 ODA196812:ODA262151 OMW196812:OMW262151 OWS196812:OWS262151 PGO196812:PGO262151 PQK196812:PQK262151 QAG196812:QAG262151 QKC196812:QKC262151 QTY196812:QTY262151 RDU196812:RDU262151 RNQ196812:RNQ262151 RXM196812:RXM262151 SHI196812:SHI262151 SRE196812:SRE262151 TBA196812:TBA262151 TKW196812:TKW262151 TUS196812:TUS262151 UEO196812:UEO262151 UOK196812:UOK262151 UYG196812:UYG262151 VIC196812:VIC262151 VRY196812:VRY262151 WBU196812:WBU262151 WLQ196812:WLQ262151 WVM196812:WVM262151 E262348:E327687 JA262348:JA327687 SW262348:SW327687 ACS262348:ACS327687 AMO262348:AMO327687 AWK262348:AWK327687 BGG262348:BGG327687 BQC262348:BQC327687 BZY262348:BZY327687 CJU262348:CJU327687 CTQ262348:CTQ327687 DDM262348:DDM327687 DNI262348:DNI327687 DXE262348:DXE327687 EHA262348:EHA327687 EQW262348:EQW327687 FAS262348:FAS327687 FKO262348:FKO327687 FUK262348:FUK327687 GEG262348:GEG327687 GOC262348:GOC327687 GXY262348:GXY327687 HHU262348:HHU327687 HRQ262348:HRQ327687 IBM262348:IBM327687 ILI262348:ILI327687 IVE262348:IVE327687 JFA262348:JFA327687 JOW262348:JOW327687 JYS262348:JYS327687 KIO262348:KIO327687 KSK262348:KSK327687 LCG262348:LCG327687 LMC262348:LMC327687 LVY262348:LVY327687 MFU262348:MFU327687 MPQ262348:MPQ327687 MZM262348:MZM327687 NJI262348:NJI327687 NTE262348:NTE327687 ODA262348:ODA327687 OMW262348:OMW327687 OWS262348:OWS327687 PGO262348:PGO327687 PQK262348:PQK327687 QAG262348:QAG327687 QKC262348:QKC327687 QTY262348:QTY327687 RDU262348:RDU327687 RNQ262348:RNQ327687 RXM262348:RXM327687 SHI262348:SHI327687 SRE262348:SRE327687 TBA262348:TBA327687 TKW262348:TKW327687 TUS262348:TUS327687 UEO262348:UEO327687 UOK262348:UOK327687 UYG262348:UYG327687 VIC262348:VIC327687 VRY262348:VRY327687 WBU262348:WBU327687 WLQ262348:WLQ327687 WVM262348:WVM327687 E327884:E393223 JA327884:JA393223 SW327884:SW393223 ACS327884:ACS393223 AMO327884:AMO393223 AWK327884:AWK393223 BGG327884:BGG393223 BQC327884:BQC393223 BZY327884:BZY393223 CJU327884:CJU393223 CTQ327884:CTQ393223 DDM327884:DDM393223 DNI327884:DNI393223 DXE327884:DXE393223 EHA327884:EHA393223 EQW327884:EQW393223 FAS327884:FAS393223 FKO327884:FKO393223 FUK327884:FUK393223 GEG327884:GEG393223 GOC327884:GOC393223 GXY327884:GXY393223 HHU327884:HHU393223 HRQ327884:HRQ393223 IBM327884:IBM393223 ILI327884:ILI393223 IVE327884:IVE393223 JFA327884:JFA393223 JOW327884:JOW393223 JYS327884:JYS393223 KIO327884:KIO393223 KSK327884:KSK393223 LCG327884:LCG393223 LMC327884:LMC393223 LVY327884:LVY393223 MFU327884:MFU393223 MPQ327884:MPQ393223 MZM327884:MZM393223 NJI327884:NJI393223 NTE327884:NTE393223 ODA327884:ODA393223 OMW327884:OMW393223 OWS327884:OWS393223 PGO327884:PGO393223 PQK327884:PQK393223 QAG327884:QAG393223 QKC327884:QKC393223 QTY327884:QTY393223 RDU327884:RDU393223 RNQ327884:RNQ393223 RXM327884:RXM393223 SHI327884:SHI393223 SRE327884:SRE393223 TBA327884:TBA393223 TKW327884:TKW393223 TUS327884:TUS393223 UEO327884:UEO393223 UOK327884:UOK393223 UYG327884:UYG393223 VIC327884:VIC393223 VRY327884:VRY393223 WBU327884:WBU393223 WLQ327884:WLQ393223 WVM327884:WVM393223 E393420:E458759 JA393420:JA458759 SW393420:SW458759 ACS393420:ACS458759 AMO393420:AMO458759 AWK393420:AWK458759 BGG393420:BGG458759 BQC393420:BQC458759 BZY393420:BZY458759 CJU393420:CJU458759 CTQ393420:CTQ458759 DDM393420:DDM458759 DNI393420:DNI458759 DXE393420:DXE458759 EHA393420:EHA458759 EQW393420:EQW458759 FAS393420:FAS458759 FKO393420:FKO458759 FUK393420:FUK458759 GEG393420:GEG458759 GOC393420:GOC458759 GXY393420:GXY458759 HHU393420:HHU458759 HRQ393420:HRQ458759 IBM393420:IBM458759 ILI393420:ILI458759 IVE393420:IVE458759 JFA393420:JFA458759 JOW393420:JOW458759 JYS393420:JYS458759 KIO393420:KIO458759 KSK393420:KSK458759 LCG393420:LCG458759 LMC393420:LMC458759 LVY393420:LVY458759 MFU393420:MFU458759 MPQ393420:MPQ458759 MZM393420:MZM458759 NJI393420:NJI458759 NTE393420:NTE458759 ODA393420:ODA458759 OMW393420:OMW458759 OWS393420:OWS458759 PGO393420:PGO458759 PQK393420:PQK458759 QAG393420:QAG458759 QKC393420:QKC458759 QTY393420:QTY458759 RDU393420:RDU458759 RNQ393420:RNQ458759 RXM393420:RXM458759 SHI393420:SHI458759 SRE393420:SRE458759 TBA393420:TBA458759 TKW393420:TKW458759 TUS393420:TUS458759 UEO393420:UEO458759 UOK393420:UOK458759 UYG393420:UYG458759 VIC393420:VIC458759 VRY393420:VRY458759 WBU393420:WBU458759 WLQ393420:WLQ458759 WVM393420:WVM458759 E458956:E524295 JA458956:JA524295 SW458956:SW524295 ACS458956:ACS524295 AMO458956:AMO524295 AWK458956:AWK524295 BGG458956:BGG524295 BQC458956:BQC524295 BZY458956:BZY524295 CJU458956:CJU524295 CTQ458956:CTQ524295 DDM458956:DDM524295 DNI458956:DNI524295 DXE458956:DXE524295 EHA458956:EHA524295 EQW458956:EQW524295 FAS458956:FAS524295 FKO458956:FKO524295 FUK458956:FUK524295 GEG458956:GEG524295 GOC458956:GOC524295 GXY458956:GXY524295 HHU458956:HHU524295 HRQ458956:HRQ524295 IBM458956:IBM524295 ILI458956:ILI524295 IVE458956:IVE524295 JFA458956:JFA524295 JOW458956:JOW524295 JYS458956:JYS524295 KIO458956:KIO524295 KSK458956:KSK524295 LCG458956:LCG524295 LMC458956:LMC524295 LVY458956:LVY524295 MFU458956:MFU524295 MPQ458956:MPQ524295 MZM458956:MZM524295 NJI458956:NJI524295 NTE458956:NTE524295 ODA458956:ODA524295 OMW458956:OMW524295 OWS458956:OWS524295 PGO458956:PGO524295 PQK458956:PQK524295 QAG458956:QAG524295 QKC458956:QKC524295 QTY458956:QTY524295 RDU458956:RDU524295 RNQ458956:RNQ524295 RXM458956:RXM524295 SHI458956:SHI524295 SRE458956:SRE524295 TBA458956:TBA524295 TKW458956:TKW524295 TUS458956:TUS524295 UEO458956:UEO524295 UOK458956:UOK524295 UYG458956:UYG524295 VIC458956:VIC524295 VRY458956:VRY524295 WBU458956:WBU524295 WLQ458956:WLQ524295 WVM458956:WVM524295 E524492:E589831 JA524492:JA589831 SW524492:SW589831 ACS524492:ACS589831 AMO524492:AMO589831 AWK524492:AWK589831 BGG524492:BGG589831 BQC524492:BQC589831 BZY524492:BZY589831 CJU524492:CJU589831 CTQ524492:CTQ589831 DDM524492:DDM589831 DNI524492:DNI589831 DXE524492:DXE589831 EHA524492:EHA589831 EQW524492:EQW589831 FAS524492:FAS589831 FKO524492:FKO589831 FUK524492:FUK589831 GEG524492:GEG589831 GOC524492:GOC589831 GXY524492:GXY589831 HHU524492:HHU589831 HRQ524492:HRQ589831 IBM524492:IBM589831 ILI524492:ILI589831 IVE524492:IVE589831 JFA524492:JFA589831 JOW524492:JOW589831 JYS524492:JYS589831 KIO524492:KIO589831 KSK524492:KSK589831 LCG524492:LCG589831 LMC524492:LMC589831 LVY524492:LVY589831 MFU524492:MFU589831 MPQ524492:MPQ589831 MZM524492:MZM589831 NJI524492:NJI589831 NTE524492:NTE589831 ODA524492:ODA589831 OMW524492:OMW589831 OWS524492:OWS589831 PGO524492:PGO589831 PQK524492:PQK589831 QAG524492:QAG589831 QKC524492:QKC589831 QTY524492:QTY589831 RDU524492:RDU589831 RNQ524492:RNQ589831 RXM524492:RXM589831 SHI524492:SHI589831 SRE524492:SRE589831 TBA524492:TBA589831 TKW524492:TKW589831 TUS524492:TUS589831 UEO524492:UEO589831 UOK524492:UOK589831 UYG524492:UYG589831 VIC524492:VIC589831 VRY524492:VRY589831 WBU524492:WBU589831 WLQ524492:WLQ589831 WVM524492:WVM589831 E590028:E655367 JA590028:JA655367 SW590028:SW655367 ACS590028:ACS655367 AMO590028:AMO655367 AWK590028:AWK655367 BGG590028:BGG655367 BQC590028:BQC655367 BZY590028:BZY655367 CJU590028:CJU655367 CTQ590028:CTQ655367 DDM590028:DDM655367 DNI590028:DNI655367 DXE590028:DXE655367 EHA590028:EHA655367 EQW590028:EQW655367 FAS590028:FAS655367 FKO590028:FKO655367 FUK590028:FUK655367 GEG590028:GEG655367 GOC590028:GOC655367 GXY590028:GXY655367 HHU590028:HHU655367 HRQ590028:HRQ655367 IBM590028:IBM655367 ILI590028:ILI655367 IVE590028:IVE655367 JFA590028:JFA655367 JOW590028:JOW655367 JYS590028:JYS655367 KIO590028:KIO655367 KSK590028:KSK655367 LCG590028:LCG655367 LMC590028:LMC655367 LVY590028:LVY655367 MFU590028:MFU655367 MPQ590028:MPQ655367 MZM590028:MZM655367 NJI590028:NJI655367 NTE590028:NTE655367 ODA590028:ODA655367 OMW590028:OMW655367 OWS590028:OWS655367 PGO590028:PGO655367 PQK590028:PQK655367 QAG590028:QAG655367 QKC590028:QKC655367 QTY590028:QTY655367 RDU590028:RDU655367 RNQ590028:RNQ655367 RXM590028:RXM655367 SHI590028:SHI655367 SRE590028:SRE655367 TBA590028:TBA655367 TKW590028:TKW655367 TUS590028:TUS655367 UEO590028:UEO655367 UOK590028:UOK655367 UYG590028:UYG655367 VIC590028:VIC655367 VRY590028:VRY655367 WBU590028:WBU655367 WLQ590028:WLQ655367 WVM590028:WVM655367 E655564:E720903 JA655564:JA720903 SW655564:SW720903 ACS655564:ACS720903 AMO655564:AMO720903 AWK655564:AWK720903 BGG655564:BGG720903 BQC655564:BQC720903 BZY655564:BZY720903 CJU655564:CJU720903 CTQ655564:CTQ720903 DDM655564:DDM720903 DNI655564:DNI720903 DXE655564:DXE720903 EHA655564:EHA720903 EQW655564:EQW720903 FAS655564:FAS720903 FKO655564:FKO720903 FUK655564:FUK720903 GEG655564:GEG720903 GOC655564:GOC720903 GXY655564:GXY720903 HHU655564:HHU720903 HRQ655564:HRQ720903 IBM655564:IBM720903 ILI655564:ILI720903 IVE655564:IVE720903 JFA655564:JFA720903 JOW655564:JOW720903 JYS655564:JYS720903 KIO655564:KIO720903 KSK655564:KSK720903 LCG655564:LCG720903 LMC655564:LMC720903 LVY655564:LVY720903 MFU655564:MFU720903 MPQ655564:MPQ720903 MZM655564:MZM720903 NJI655564:NJI720903 NTE655564:NTE720903 ODA655564:ODA720903 OMW655564:OMW720903 OWS655564:OWS720903 PGO655564:PGO720903 PQK655564:PQK720903 QAG655564:QAG720903 QKC655564:QKC720903 QTY655564:QTY720903 RDU655564:RDU720903 RNQ655564:RNQ720903 RXM655564:RXM720903 SHI655564:SHI720903 SRE655564:SRE720903 TBA655564:TBA720903 TKW655564:TKW720903 TUS655564:TUS720903 UEO655564:UEO720903 UOK655564:UOK720903 UYG655564:UYG720903 VIC655564:VIC720903 VRY655564:VRY720903 WBU655564:WBU720903 WLQ655564:WLQ720903 WVM655564:WVM720903 E721100:E786439 JA721100:JA786439 SW721100:SW786439 ACS721100:ACS786439 AMO721100:AMO786439 AWK721100:AWK786439 BGG721100:BGG786439 BQC721100:BQC786439 BZY721100:BZY786439 CJU721100:CJU786439 CTQ721100:CTQ786439 DDM721100:DDM786439 DNI721100:DNI786439 DXE721100:DXE786439 EHA721100:EHA786439 EQW721100:EQW786439 FAS721100:FAS786439 FKO721100:FKO786439 FUK721100:FUK786439 GEG721100:GEG786439 GOC721100:GOC786439 GXY721100:GXY786439 HHU721100:HHU786439 HRQ721100:HRQ786439 IBM721100:IBM786439 ILI721100:ILI786439 IVE721100:IVE786439 JFA721100:JFA786439 JOW721100:JOW786439 JYS721100:JYS786439 KIO721100:KIO786439 KSK721100:KSK786439 LCG721100:LCG786439 LMC721100:LMC786439 LVY721100:LVY786439 MFU721100:MFU786439 MPQ721100:MPQ786439 MZM721100:MZM786439 NJI721100:NJI786439 NTE721100:NTE786439 ODA721100:ODA786439 OMW721100:OMW786439 OWS721100:OWS786439 PGO721100:PGO786439 PQK721100:PQK786439 QAG721100:QAG786439 QKC721100:QKC786439 QTY721100:QTY786439 RDU721100:RDU786439 RNQ721100:RNQ786439 RXM721100:RXM786439 SHI721100:SHI786439 SRE721100:SRE786439 TBA721100:TBA786439 TKW721100:TKW786439 TUS721100:TUS786439 UEO721100:UEO786439 UOK721100:UOK786439 UYG721100:UYG786439 VIC721100:VIC786439 VRY721100:VRY786439 WBU721100:WBU786439 WLQ721100:WLQ786439 WVM721100:WVM786439 E786636:E851975 JA786636:JA851975 SW786636:SW851975 ACS786636:ACS851975 AMO786636:AMO851975 AWK786636:AWK851975 BGG786636:BGG851975 BQC786636:BQC851975 BZY786636:BZY851975 CJU786636:CJU851975 CTQ786636:CTQ851975 DDM786636:DDM851975 DNI786636:DNI851975 DXE786636:DXE851975 EHA786636:EHA851975 EQW786636:EQW851975 FAS786636:FAS851975 FKO786636:FKO851975 FUK786636:FUK851975 GEG786636:GEG851975 GOC786636:GOC851975 GXY786636:GXY851975 HHU786636:HHU851975 HRQ786636:HRQ851975 IBM786636:IBM851975 ILI786636:ILI851975 IVE786636:IVE851975 JFA786636:JFA851975 JOW786636:JOW851975 JYS786636:JYS851975 KIO786636:KIO851975 KSK786636:KSK851975 LCG786636:LCG851975 LMC786636:LMC851975 LVY786636:LVY851975 MFU786636:MFU851975 MPQ786636:MPQ851975 MZM786636:MZM851975 NJI786636:NJI851975 NTE786636:NTE851975 ODA786636:ODA851975 OMW786636:OMW851975 OWS786636:OWS851975 PGO786636:PGO851975 PQK786636:PQK851975 QAG786636:QAG851975 QKC786636:QKC851975 QTY786636:QTY851975 RDU786636:RDU851975 RNQ786636:RNQ851975 RXM786636:RXM851975 SHI786636:SHI851975 SRE786636:SRE851975 TBA786636:TBA851975 TKW786636:TKW851975 TUS786636:TUS851975 UEO786636:UEO851975 UOK786636:UOK851975 UYG786636:UYG851975 VIC786636:VIC851975 VRY786636:VRY851975 WBU786636:WBU851975 WLQ786636:WLQ851975 WVM786636:WVM851975 E852172:E917511 JA852172:JA917511 SW852172:SW917511 ACS852172:ACS917511 AMO852172:AMO917511 AWK852172:AWK917511 BGG852172:BGG917511 BQC852172:BQC917511 BZY852172:BZY917511 CJU852172:CJU917511 CTQ852172:CTQ917511 DDM852172:DDM917511 DNI852172:DNI917511 DXE852172:DXE917511 EHA852172:EHA917511 EQW852172:EQW917511 FAS852172:FAS917511 FKO852172:FKO917511 FUK852172:FUK917511 GEG852172:GEG917511 GOC852172:GOC917511 GXY852172:GXY917511 HHU852172:HHU917511 HRQ852172:HRQ917511 IBM852172:IBM917511 ILI852172:ILI917511 IVE852172:IVE917511 JFA852172:JFA917511 JOW852172:JOW917511 JYS852172:JYS917511 KIO852172:KIO917511 KSK852172:KSK917511 LCG852172:LCG917511 LMC852172:LMC917511 LVY852172:LVY917511 MFU852172:MFU917511 MPQ852172:MPQ917511 MZM852172:MZM917511 NJI852172:NJI917511 NTE852172:NTE917511 ODA852172:ODA917511 OMW852172:OMW917511 OWS852172:OWS917511 PGO852172:PGO917511 PQK852172:PQK917511 QAG852172:QAG917511 QKC852172:QKC917511 QTY852172:QTY917511 RDU852172:RDU917511 RNQ852172:RNQ917511 RXM852172:RXM917511 SHI852172:SHI917511 SRE852172:SRE917511 TBA852172:TBA917511 TKW852172:TKW917511 TUS852172:TUS917511 UEO852172:UEO917511 UOK852172:UOK917511 UYG852172:UYG917511 VIC852172:VIC917511 VRY852172:VRY917511 WBU852172:WBU917511 WLQ852172:WLQ917511 WVM852172:WVM917511 E917708:E983047 JA917708:JA983047 SW917708:SW983047 ACS917708:ACS983047 AMO917708:AMO983047 AWK917708:AWK983047 BGG917708:BGG983047 BQC917708:BQC983047 BZY917708:BZY983047 CJU917708:CJU983047 CTQ917708:CTQ983047 DDM917708:DDM983047 DNI917708:DNI983047 DXE917708:DXE983047 EHA917708:EHA983047 EQW917708:EQW983047 FAS917708:FAS983047 FKO917708:FKO983047 FUK917708:FUK983047 GEG917708:GEG983047 GOC917708:GOC983047 GXY917708:GXY983047 HHU917708:HHU983047 HRQ917708:HRQ983047 IBM917708:IBM983047 ILI917708:ILI983047 IVE917708:IVE983047 JFA917708:JFA983047 JOW917708:JOW983047 JYS917708:JYS983047 KIO917708:KIO983047 KSK917708:KSK983047 LCG917708:LCG983047 LMC917708:LMC983047 LVY917708:LVY983047 MFU917708:MFU983047 MPQ917708:MPQ983047 MZM917708:MZM983047 NJI917708:NJI983047 NTE917708:NTE983047 ODA917708:ODA983047 OMW917708:OMW983047 OWS917708:OWS983047 PGO917708:PGO983047 PQK917708:PQK983047 QAG917708:QAG983047 QKC917708:QKC983047 QTY917708:QTY983047 RDU917708:RDU983047 RNQ917708:RNQ983047 RXM917708:RXM983047 SHI917708:SHI983047 SRE917708:SRE983047 TBA917708:TBA983047 TKW917708:TKW983047 TUS917708:TUS983047 UEO917708:UEO983047 UOK917708:UOK983047 UYG917708:UYG983047 VIC917708:VIC983047 VRY917708:VRY983047 WBU917708:WBU983047 WLQ917708:WLQ983047 WVM917708:WVM983047 J177:J202 JB193:JG65536 SX193:TC65536 ACT193:ACY65536 AMP193:AMU65536 AWL193:AWQ65536 BGH193:BGM65536 BQD193:BQI65536 BZZ193:CAE65536 CJV193:CKA65536 CTR193:CTW65536 DDN193:DDS65536 DNJ193:DNO65536 DXF193:DXK65536 EHB193:EHG65536 EQX193:ERC65536 FAT193:FAY65536 FKP193:FKU65536 FUL193:FUQ65536 GEH193:GEM65536 GOD193:GOI65536 GXZ193:GYE65536 HHV193:HIA65536 HRR193:HRW65536 IBN193:IBS65536 ILJ193:ILO65536 IVF193:IVK65536 JFB193:JFG65536 JOX193:JPC65536 JYT193:JYY65536 KIP193:KIU65536 KSL193:KSQ65536 LCH193:LCM65536 LMD193:LMI65536 LVZ193:LWE65536 MFV193:MGA65536 MPR193:MPW65536 MZN193:MZS65536 NJJ193:NJO65536 NTF193:NTK65536 ODB193:ODG65536 OMX193:ONC65536 OWT193:OWY65536 PGP193:PGU65536 PQL193:PQQ65536 QAH193:QAM65536 QKD193:QKI65536 QTZ193:QUE65536 RDV193:REA65536 RNR193:RNW65536 RXN193:RXS65536 SHJ193:SHO65536 SRF193:SRK65536 TBB193:TBG65536 TKX193:TLC65536 TUT193:TUY65536 UEP193:UEU65536 UOL193:UOQ65536 UYH193:UYM65536 VID193:VII65536 VRZ193:VSE65536 WBV193:WCA65536 WLR193:WLW65536 WVN193:WVS65536 F65729:K131072 JB65729:JG131072 SX65729:TC131072 ACT65729:ACY131072 AMP65729:AMU131072 AWL65729:AWQ131072 BGH65729:BGM131072 BQD65729:BQI131072 BZZ65729:CAE131072 CJV65729:CKA131072 CTR65729:CTW131072 DDN65729:DDS131072 DNJ65729:DNO131072 DXF65729:DXK131072 EHB65729:EHG131072 EQX65729:ERC131072 FAT65729:FAY131072 FKP65729:FKU131072 FUL65729:FUQ131072 GEH65729:GEM131072 GOD65729:GOI131072 GXZ65729:GYE131072 HHV65729:HIA131072 HRR65729:HRW131072 IBN65729:IBS131072 ILJ65729:ILO131072 IVF65729:IVK131072 JFB65729:JFG131072 JOX65729:JPC131072 JYT65729:JYY131072 KIP65729:KIU131072 KSL65729:KSQ131072 LCH65729:LCM131072 LMD65729:LMI131072 LVZ65729:LWE131072 MFV65729:MGA131072 MPR65729:MPW131072 MZN65729:MZS131072 NJJ65729:NJO131072 NTF65729:NTK131072 ODB65729:ODG131072 OMX65729:ONC131072 OWT65729:OWY131072 PGP65729:PGU131072 PQL65729:PQQ131072 QAH65729:QAM131072 QKD65729:QKI131072 QTZ65729:QUE131072 RDV65729:REA131072 RNR65729:RNW131072 RXN65729:RXS131072 SHJ65729:SHO131072 SRF65729:SRK131072 TBB65729:TBG131072 TKX65729:TLC131072 TUT65729:TUY131072 UEP65729:UEU131072 UOL65729:UOQ131072 UYH65729:UYM131072 VID65729:VII131072 VRZ65729:VSE131072 WBV65729:WCA131072 WLR65729:WLW131072 WVN65729:WVS131072 F131265:K196608 JB131265:JG196608 SX131265:TC196608 ACT131265:ACY196608 AMP131265:AMU196608 AWL131265:AWQ196608 BGH131265:BGM196608 BQD131265:BQI196608 BZZ131265:CAE196608 CJV131265:CKA196608 CTR131265:CTW196608 DDN131265:DDS196608 DNJ131265:DNO196608 DXF131265:DXK196608 EHB131265:EHG196608 EQX131265:ERC196608 FAT131265:FAY196608 FKP131265:FKU196608 FUL131265:FUQ196608 GEH131265:GEM196608 GOD131265:GOI196608 GXZ131265:GYE196608 HHV131265:HIA196608 HRR131265:HRW196608 IBN131265:IBS196608 ILJ131265:ILO196608 IVF131265:IVK196608 JFB131265:JFG196608 JOX131265:JPC196608 JYT131265:JYY196608 KIP131265:KIU196608 KSL131265:KSQ196608 LCH131265:LCM196608 LMD131265:LMI196608 LVZ131265:LWE196608 MFV131265:MGA196608 MPR131265:MPW196608 MZN131265:MZS196608 NJJ131265:NJO196608 NTF131265:NTK196608 ODB131265:ODG196608 OMX131265:ONC196608 OWT131265:OWY196608 PGP131265:PGU196608 PQL131265:PQQ196608 QAH131265:QAM196608 QKD131265:QKI196608 QTZ131265:QUE196608 RDV131265:REA196608 RNR131265:RNW196608 RXN131265:RXS196608 SHJ131265:SHO196608 SRF131265:SRK196608 TBB131265:TBG196608 TKX131265:TLC196608 TUT131265:TUY196608 UEP131265:UEU196608 UOL131265:UOQ196608 UYH131265:UYM196608 VID131265:VII196608 VRZ131265:VSE196608 WBV131265:WCA196608 WLR131265:WLW196608 WVN131265:WVS196608 F196801:K262144 JB196801:JG262144 SX196801:TC262144 ACT196801:ACY262144 AMP196801:AMU262144 AWL196801:AWQ262144 BGH196801:BGM262144 BQD196801:BQI262144 BZZ196801:CAE262144 CJV196801:CKA262144 CTR196801:CTW262144 DDN196801:DDS262144 DNJ196801:DNO262144 DXF196801:DXK262144 EHB196801:EHG262144 EQX196801:ERC262144 FAT196801:FAY262144 FKP196801:FKU262144 FUL196801:FUQ262144 GEH196801:GEM262144 GOD196801:GOI262144 GXZ196801:GYE262144 HHV196801:HIA262144 HRR196801:HRW262144 IBN196801:IBS262144 ILJ196801:ILO262144 IVF196801:IVK262144 JFB196801:JFG262144 JOX196801:JPC262144 JYT196801:JYY262144 KIP196801:KIU262144 KSL196801:KSQ262144 LCH196801:LCM262144 LMD196801:LMI262144 LVZ196801:LWE262144 MFV196801:MGA262144 MPR196801:MPW262144 MZN196801:MZS262144 NJJ196801:NJO262144 NTF196801:NTK262144 ODB196801:ODG262144 OMX196801:ONC262144 OWT196801:OWY262144 PGP196801:PGU262144 PQL196801:PQQ262144 QAH196801:QAM262144 QKD196801:QKI262144 QTZ196801:QUE262144 RDV196801:REA262144 RNR196801:RNW262144 RXN196801:RXS262144 SHJ196801:SHO262144 SRF196801:SRK262144 TBB196801:TBG262144 TKX196801:TLC262144 TUT196801:TUY262144 UEP196801:UEU262144 UOL196801:UOQ262144 UYH196801:UYM262144 VID196801:VII262144 VRZ196801:VSE262144 WBV196801:WCA262144 WLR196801:WLW262144 WVN196801:WVS262144 F262337:K327680 JB262337:JG327680 SX262337:TC327680 ACT262337:ACY327680 AMP262337:AMU327680 AWL262337:AWQ327680 BGH262337:BGM327680 BQD262337:BQI327680 BZZ262337:CAE327680 CJV262337:CKA327680 CTR262337:CTW327680 DDN262337:DDS327680 DNJ262337:DNO327680 DXF262337:DXK327680 EHB262337:EHG327680 EQX262337:ERC327680 FAT262337:FAY327680 FKP262337:FKU327680 FUL262337:FUQ327680 GEH262337:GEM327680 GOD262337:GOI327680 GXZ262337:GYE327680 HHV262337:HIA327680 HRR262337:HRW327680 IBN262337:IBS327680 ILJ262337:ILO327680 IVF262337:IVK327680 JFB262337:JFG327680 JOX262337:JPC327680 JYT262337:JYY327680 KIP262337:KIU327680 KSL262337:KSQ327680 LCH262337:LCM327680 LMD262337:LMI327680 LVZ262337:LWE327680 MFV262337:MGA327680 MPR262337:MPW327680 MZN262337:MZS327680 NJJ262337:NJO327680 NTF262337:NTK327680 ODB262337:ODG327680 OMX262337:ONC327680 OWT262337:OWY327680 PGP262337:PGU327680 PQL262337:PQQ327680 QAH262337:QAM327680 QKD262337:QKI327680 QTZ262337:QUE327680 RDV262337:REA327680 RNR262337:RNW327680 RXN262337:RXS327680 SHJ262337:SHO327680 SRF262337:SRK327680 TBB262337:TBG327680 TKX262337:TLC327680 TUT262337:TUY327680 UEP262337:UEU327680 UOL262337:UOQ327680 UYH262337:UYM327680 VID262337:VII327680 VRZ262337:VSE327680 WBV262337:WCA327680 WLR262337:WLW327680 WVN262337:WVS327680 F327873:K393216 JB327873:JG393216 SX327873:TC393216 ACT327873:ACY393216 AMP327873:AMU393216 AWL327873:AWQ393216 BGH327873:BGM393216 BQD327873:BQI393216 BZZ327873:CAE393216 CJV327873:CKA393216 CTR327873:CTW393216 DDN327873:DDS393216 DNJ327873:DNO393216 DXF327873:DXK393216 EHB327873:EHG393216 EQX327873:ERC393216 FAT327873:FAY393216 FKP327873:FKU393216 FUL327873:FUQ393216 GEH327873:GEM393216 GOD327873:GOI393216 GXZ327873:GYE393216 HHV327873:HIA393216 HRR327873:HRW393216 IBN327873:IBS393216 ILJ327873:ILO393216 IVF327873:IVK393216 JFB327873:JFG393216 JOX327873:JPC393216 JYT327873:JYY393216 KIP327873:KIU393216 KSL327873:KSQ393216 LCH327873:LCM393216 LMD327873:LMI393216 LVZ327873:LWE393216 MFV327873:MGA393216 MPR327873:MPW393216 MZN327873:MZS393216 NJJ327873:NJO393216 NTF327873:NTK393216 ODB327873:ODG393216 OMX327873:ONC393216 OWT327873:OWY393216 PGP327873:PGU393216 PQL327873:PQQ393216 QAH327873:QAM393216 QKD327873:QKI393216 QTZ327873:QUE393216 RDV327873:REA393216 RNR327873:RNW393216 RXN327873:RXS393216 SHJ327873:SHO393216 SRF327873:SRK393216 TBB327873:TBG393216 TKX327873:TLC393216 TUT327873:TUY393216 UEP327873:UEU393216 UOL327873:UOQ393216 UYH327873:UYM393216 VID327873:VII393216 VRZ327873:VSE393216 WBV327873:WCA393216 WLR327873:WLW393216 WVN327873:WVS393216 F393409:K458752 JB393409:JG458752 SX393409:TC458752 ACT393409:ACY458752 AMP393409:AMU458752 AWL393409:AWQ458752 BGH393409:BGM458752 BQD393409:BQI458752 BZZ393409:CAE458752 CJV393409:CKA458752 CTR393409:CTW458752 DDN393409:DDS458752 DNJ393409:DNO458752 DXF393409:DXK458752 EHB393409:EHG458752 EQX393409:ERC458752 FAT393409:FAY458752 FKP393409:FKU458752 FUL393409:FUQ458752 GEH393409:GEM458752 GOD393409:GOI458752 GXZ393409:GYE458752 HHV393409:HIA458752 HRR393409:HRW458752 IBN393409:IBS458752 ILJ393409:ILO458752 IVF393409:IVK458752 JFB393409:JFG458752 JOX393409:JPC458752 JYT393409:JYY458752 KIP393409:KIU458752 KSL393409:KSQ458752 LCH393409:LCM458752 LMD393409:LMI458752 LVZ393409:LWE458752 MFV393409:MGA458752 MPR393409:MPW458752 MZN393409:MZS458752 NJJ393409:NJO458752 NTF393409:NTK458752 ODB393409:ODG458752 OMX393409:ONC458752 OWT393409:OWY458752 PGP393409:PGU458752 PQL393409:PQQ458752 QAH393409:QAM458752 QKD393409:QKI458752 QTZ393409:QUE458752 RDV393409:REA458752 RNR393409:RNW458752 RXN393409:RXS458752 SHJ393409:SHO458752 SRF393409:SRK458752 TBB393409:TBG458752 TKX393409:TLC458752 TUT393409:TUY458752 UEP393409:UEU458752 UOL393409:UOQ458752 UYH393409:UYM458752 VID393409:VII458752 VRZ393409:VSE458752 WBV393409:WCA458752 WLR393409:WLW458752 WVN393409:WVS458752 F458945:K524288 JB458945:JG524288 SX458945:TC524288 ACT458945:ACY524288 AMP458945:AMU524288 AWL458945:AWQ524288 BGH458945:BGM524288 BQD458945:BQI524288 BZZ458945:CAE524288 CJV458945:CKA524288 CTR458945:CTW524288 DDN458945:DDS524288 DNJ458945:DNO524288 DXF458945:DXK524288 EHB458945:EHG524288 EQX458945:ERC524288 FAT458945:FAY524288 FKP458945:FKU524288 FUL458945:FUQ524288 GEH458945:GEM524288 GOD458945:GOI524288 GXZ458945:GYE524288 HHV458945:HIA524288 HRR458945:HRW524288 IBN458945:IBS524288 ILJ458945:ILO524288 IVF458945:IVK524288 JFB458945:JFG524288 JOX458945:JPC524288 JYT458945:JYY524288 KIP458945:KIU524288 KSL458945:KSQ524288 LCH458945:LCM524288 LMD458945:LMI524288 LVZ458945:LWE524288 MFV458945:MGA524288 MPR458945:MPW524288 MZN458945:MZS524288 NJJ458945:NJO524288 NTF458945:NTK524288 ODB458945:ODG524288 OMX458945:ONC524288 OWT458945:OWY524288 PGP458945:PGU524288 PQL458945:PQQ524288 QAH458945:QAM524288 QKD458945:QKI524288 QTZ458945:QUE524288 RDV458945:REA524288 RNR458945:RNW524288 RXN458945:RXS524288 SHJ458945:SHO524288 SRF458945:SRK524288 TBB458945:TBG524288 TKX458945:TLC524288 TUT458945:TUY524288 UEP458945:UEU524288 UOL458945:UOQ524288 UYH458945:UYM524288 VID458945:VII524288 VRZ458945:VSE524288 WBV458945:WCA524288 WLR458945:WLW524288 WVN458945:WVS524288 F524481:K589824 JB524481:JG589824 SX524481:TC589824 ACT524481:ACY589824 AMP524481:AMU589824 AWL524481:AWQ589824 BGH524481:BGM589824 BQD524481:BQI589824 BZZ524481:CAE589824 CJV524481:CKA589824 CTR524481:CTW589824 DDN524481:DDS589824 DNJ524481:DNO589824 DXF524481:DXK589824 EHB524481:EHG589824 EQX524481:ERC589824 FAT524481:FAY589824 FKP524481:FKU589824 FUL524481:FUQ589824 GEH524481:GEM589824 GOD524481:GOI589824 GXZ524481:GYE589824 HHV524481:HIA589824 HRR524481:HRW589824 IBN524481:IBS589824 ILJ524481:ILO589824 IVF524481:IVK589824 JFB524481:JFG589824 JOX524481:JPC589824 JYT524481:JYY589824 KIP524481:KIU589824 KSL524481:KSQ589824 LCH524481:LCM589824 LMD524481:LMI589824 LVZ524481:LWE589824 MFV524481:MGA589824 MPR524481:MPW589824 MZN524481:MZS589824 NJJ524481:NJO589824 NTF524481:NTK589824 ODB524481:ODG589824 OMX524481:ONC589824 OWT524481:OWY589824 PGP524481:PGU589824 PQL524481:PQQ589824 QAH524481:QAM589824 QKD524481:QKI589824 QTZ524481:QUE589824 RDV524481:REA589824 RNR524481:RNW589824 RXN524481:RXS589824 SHJ524481:SHO589824 SRF524481:SRK589824 TBB524481:TBG589824 TKX524481:TLC589824 TUT524481:TUY589824 UEP524481:UEU589824 UOL524481:UOQ589824 UYH524481:UYM589824 VID524481:VII589824 VRZ524481:VSE589824 WBV524481:WCA589824 WLR524481:WLW589824 WVN524481:WVS589824 F590017:K655360 JB590017:JG655360 SX590017:TC655360 ACT590017:ACY655360 AMP590017:AMU655360 AWL590017:AWQ655360 BGH590017:BGM655360 BQD590017:BQI655360 BZZ590017:CAE655360 CJV590017:CKA655360 CTR590017:CTW655360 DDN590017:DDS655360 DNJ590017:DNO655360 DXF590017:DXK655360 EHB590017:EHG655360 EQX590017:ERC655360 FAT590017:FAY655360 FKP590017:FKU655360 FUL590017:FUQ655360 GEH590017:GEM655360 GOD590017:GOI655360 GXZ590017:GYE655360 HHV590017:HIA655360 HRR590017:HRW655360 IBN590017:IBS655360 ILJ590017:ILO655360 IVF590017:IVK655360 JFB590017:JFG655360 JOX590017:JPC655360 JYT590017:JYY655360 KIP590017:KIU655360 KSL590017:KSQ655360 LCH590017:LCM655360 LMD590017:LMI655360 LVZ590017:LWE655360 MFV590017:MGA655360 MPR590017:MPW655360 MZN590017:MZS655360 NJJ590017:NJO655360 NTF590017:NTK655360 ODB590017:ODG655360 OMX590017:ONC655360 OWT590017:OWY655360 PGP590017:PGU655360 PQL590017:PQQ655360 QAH590017:QAM655360 QKD590017:QKI655360 QTZ590017:QUE655360 RDV590017:REA655360 RNR590017:RNW655360 RXN590017:RXS655360 SHJ590017:SHO655360 SRF590017:SRK655360 TBB590017:TBG655360 TKX590017:TLC655360 TUT590017:TUY655360 UEP590017:UEU655360 UOL590017:UOQ655360 UYH590017:UYM655360 VID590017:VII655360 VRZ590017:VSE655360 WBV590017:WCA655360 WLR590017:WLW655360 WVN590017:WVS655360 F655553:K720896 JB655553:JG720896 SX655553:TC720896 ACT655553:ACY720896 AMP655553:AMU720896 AWL655553:AWQ720896 BGH655553:BGM720896 BQD655553:BQI720896 BZZ655553:CAE720896 CJV655553:CKA720896 CTR655553:CTW720896 DDN655553:DDS720896 DNJ655553:DNO720896 DXF655553:DXK720896 EHB655553:EHG720896 EQX655553:ERC720896 FAT655553:FAY720896 FKP655553:FKU720896 FUL655553:FUQ720896 GEH655553:GEM720896 GOD655553:GOI720896 GXZ655553:GYE720896 HHV655553:HIA720896 HRR655553:HRW720896 IBN655553:IBS720896 ILJ655553:ILO720896 IVF655553:IVK720896 JFB655553:JFG720896 JOX655553:JPC720896 JYT655553:JYY720896 KIP655553:KIU720896 KSL655553:KSQ720896 LCH655553:LCM720896 LMD655553:LMI720896 LVZ655553:LWE720896 MFV655553:MGA720896 MPR655553:MPW720896 MZN655553:MZS720896 NJJ655553:NJO720896 NTF655553:NTK720896 ODB655553:ODG720896 OMX655553:ONC720896 OWT655553:OWY720896 PGP655553:PGU720896 PQL655553:PQQ720896 QAH655553:QAM720896 QKD655553:QKI720896 QTZ655553:QUE720896 RDV655553:REA720896 RNR655553:RNW720896 RXN655553:RXS720896 SHJ655553:SHO720896 SRF655553:SRK720896 TBB655553:TBG720896 TKX655553:TLC720896 TUT655553:TUY720896 UEP655553:UEU720896 UOL655553:UOQ720896 UYH655553:UYM720896 VID655553:VII720896 VRZ655553:VSE720896 WBV655553:WCA720896 WLR655553:WLW720896 WVN655553:WVS720896 F721089:K786432 JB721089:JG786432 SX721089:TC786432 ACT721089:ACY786432 AMP721089:AMU786432 AWL721089:AWQ786432 BGH721089:BGM786432 BQD721089:BQI786432 BZZ721089:CAE786432 CJV721089:CKA786432 CTR721089:CTW786432 DDN721089:DDS786432 DNJ721089:DNO786432 DXF721089:DXK786432 EHB721089:EHG786432 EQX721089:ERC786432 FAT721089:FAY786432 FKP721089:FKU786432 FUL721089:FUQ786432 GEH721089:GEM786432 GOD721089:GOI786432 GXZ721089:GYE786432 HHV721089:HIA786432 HRR721089:HRW786432 IBN721089:IBS786432 ILJ721089:ILO786432 IVF721089:IVK786432 JFB721089:JFG786432 JOX721089:JPC786432 JYT721089:JYY786432 KIP721089:KIU786432 KSL721089:KSQ786432 LCH721089:LCM786432 LMD721089:LMI786432 LVZ721089:LWE786432 MFV721089:MGA786432 MPR721089:MPW786432 MZN721089:MZS786432 NJJ721089:NJO786432 NTF721089:NTK786432 ODB721089:ODG786432 OMX721089:ONC786432 OWT721089:OWY786432 PGP721089:PGU786432 PQL721089:PQQ786432 QAH721089:QAM786432 QKD721089:QKI786432 QTZ721089:QUE786432 RDV721089:REA786432 RNR721089:RNW786432 RXN721089:RXS786432 SHJ721089:SHO786432 SRF721089:SRK786432 TBB721089:TBG786432 TKX721089:TLC786432 TUT721089:TUY786432 UEP721089:UEU786432 UOL721089:UOQ786432 UYH721089:UYM786432 VID721089:VII786432 VRZ721089:VSE786432 WBV721089:WCA786432 WLR721089:WLW786432 WVN721089:WVS786432 F786625:K851968 JB786625:JG851968 SX786625:TC851968 ACT786625:ACY851968 AMP786625:AMU851968 AWL786625:AWQ851968 BGH786625:BGM851968 BQD786625:BQI851968 BZZ786625:CAE851968 CJV786625:CKA851968 CTR786625:CTW851968 DDN786625:DDS851968 DNJ786625:DNO851968 DXF786625:DXK851968 EHB786625:EHG851968 EQX786625:ERC851968 FAT786625:FAY851968 FKP786625:FKU851968 FUL786625:FUQ851968 GEH786625:GEM851968 GOD786625:GOI851968 GXZ786625:GYE851968 HHV786625:HIA851968 HRR786625:HRW851968 IBN786625:IBS851968 ILJ786625:ILO851968 IVF786625:IVK851968 JFB786625:JFG851968 JOX786625:JPC851968 JYT786625:JYY851968 KIP786625:KIU851968 KSL786625:KSQ851968 LCH786625:LCM851968 LMD786625:LMI851968 LVZ786625:LWE851968 MFV786625:MGA851968 MPR786625:MPW851968 MZN786625:MZS851968 NJJ786625:NJO851968 NTF786625:NTK851968 ODB786625:ODG851968 OMX786625:ONC851968 OWT786625:OWY851968 PGP786625:PGU851968 PQL786625:PQQ851968 QAH786625:QAM851968 QKD786625:QKI851968 QTZ786625:QUE851968 RDV786625:REA851968 RNR786625:RNW851968 RXN786625:RXS851968 SHJ786625:SHO851968 SRF786625:SRK851968 TBB786625:TBG851968 TKX786625:TLC851968 TUT786625:TUY851968 UEP786625:UEU851968 UOL786625:UOQ851968 UYH786625:UYM851968 VID786625:VII851968 VRZ786625:VSE851968 WBV786625:WCA851968 WLR786625:WLW851968 WVN786625:WVS851968 F852161:K917504 JB852161:JG917504 SX852161:TC917504 ACT852161:ACY917504 AMP852161:AMU917504 AWL852161:AWQ917504 BGH852161:BGM917504 BQD852161:BQI917504 BZZ852161:CAE917504 CJV852161:CKA917504 CTR852161:CTW917504 DDN852161:DDS917504 DNJ852161:DNO917504 DXF852161:DXK917504 EHB852161:EHG917504 EQX852161:ERC917504 FAT852161:FAY917504 FKP852161:FKU917504 FUL852161:FUQ917504 GEH852161:GEM917504 GOD852161:GOI917504 GXZ852161:GYE917504 HHV852161:HIA917504 HRR852161:HRW917504 IBN852161:IBS917504 ILJ852161:ILO917504 IVF852161:IVK917504 JFB852161:JFG917504 JOX852161:JPC917504 JYT852161:JYY917504 KIP852161:KIU917504 KSL852161:KSQ917504 LCH852161:LCM917504 LMD852161:LMI917504 LVZ852161:LWE917504 MFV852161:MGA917504 MPR852161:MPW917504 MZN852161:MZS917504 NJJ852161:NJO917504 NTF852161:NTK917504 ODB852161:ODG917504 OMX852161:ONC917504 OWT852161:OWY917504 PGP852161:PGU917504 PQL852161:PQQ917504 QAH852161:QAM917504 QKD852161:QKI917504 QTZ852161:QUE917504 RDV852161:REA917504 RNR852161:RNW917504 RXN852161:RXS917504 SHJ852161:SHO917504 SRF852161:SRK917504 TBB852161:TBG917504 TKX852161:TLC917504 TUT852161:TUY917504 UEP852161:UEU917504 UOL852161:UOQ917504 UYH852161:UYM917504 VID852161:VII917504 VRZ852161:VSE917504 WBV852161:WCA917504 WLR852161:WLW917504 WVN852161:WVS917504 F917697:K983040 JB917697:JG983040 SX917697:TC983040 ACT917697:ACY983040 AMP917697:AMU983040 AWL917697:AWQ983040 BGH917697:BGM983040 BQD917697:BQI983040 BZZ917697:CAE983040 CJV917697:CKA983040 CTR917697:CTW983040 DDN917697:DDS983040 DNJ917697:DNO983040 DXF917697:DXK983040 EHB917697:EHG983040 EQX917697:ERC983040 FAT917697:FAY983040 FKP917697:FKU983040 FUL917697:FUQ983040 GEH917697:GEM983040 GOD917697:GOI983040 GXZ917697:GYE983040 HHV917697:HIA983040 HRR917697:HRW983040 IBN917697:IBS983040 ILJ917697:ILO983040 IVF917697:IVK983040 JFB917697:JFG983040 JOX917697:JPC983040 JYT917697:JYY983040 KIP917697:KIU983040 KSL917697:KSQ983040 LCH917697:LCM983040 LMD917697:LMI983040 LVZ917697:LWE983040 MFV917697:MGA983040 MPR917697:MPW983040 MZN917697:MZS983040 NJJ917697:NJO983040 NTF917697:NTK983040 ODB917697:ODG983040 OMX917697:ONC983040 OWT917697:OWY983040 PGP917697:PGU983040 PQL917697:PQQ983040 QAH917697:QAM983040 QKD917697:QKI983040 QTZ917697:QUE983040 RDV917697:REA983040 RNR917697:RNW983040 RXN917697:RXS983040 SHJ917697:SHO983040 SRF917697:SRK983040 TBB917697:TBG983040 TKX917697:TLC983040 TUT917697:TUY983040 UEP917697:UEU983040 UOL917697:UOQ983040 UYH917697:UYM983040 VID917697:VII983040 VRZ917697:VSE983040 WBV917697:WCA983040 WLR917697:WLW983040 WVN917697:WVS983040 F983233:K1048576 JB983233:JG1048576 SX983233:TC1048576 ACT983233:ACY1048576 AMP983233:AMU1048576 AWL983233:AWQ1048576 BGH983233:BGM1048576 BQD983233:BQI1048576 BZZ983233:CAE1048576 CJV983233:CKA1048576 CTR983233:CTW1048576 DDN983233:DDS1048576 DNJ983233:DNO1048576 DXF983233:DXK1048576 EHB983233:EHG1048576 EQX983233:ERC1048576 FAT983233:FAY1048576 FKP983233:FKU1048576 FUL983233:FUQ1048576 GEH983233:GEM1048576 GOD983233:GOI1048576 GXZ983233:GYE1048576 HHV983233:HIA1048576 HRR983233:HRW1048576 IBN983233:IBS1048576 ILJ983233:ILO1048576 IVF983233:IVK1048576 JFB983233:JFG1048576 JOX983233:JPC1048576 JYT983233:JYY1048576 KIP983233:KIU1048576 KSL983233:KSQ1048576 LCH983233:LCM1048576 LMD983233:LMI1048576 LVZ983233:LWE1048576 MFV983233:MGA1048576 MPR983233:MPW1048576 MZN983233:MZS1048576 NJJ983233:NJO1048576 NTF983233:NTK1048576 ODB983233:ODG1048576 OMX983233:ONC1048576 OWT983233:OWY1048576 PGP983233:PGU1048576 PQL983233:PQQ1048576 QAH983233:QAM1048576 QKD983233:QKI1048576 QTZ983233:QUE1048576 RDV983233:REA1048576 RNR983233:RNW1048576 RXN983233:RXS1048576 SHJ983233:SHO1048576 SRF983233:SRK1048576 TBB983233:TBG1048576 TKX983233:TLC1048576 TUT983233:TUY1048576 UEP983233:UEU1048576 UOL983233:UOQ1048576 UYH983233:UYM1048576 VID983233:VII1048576 VRZ983233:VSE1048576 WBV983233:WCA1048576 WLR983233:WLW1048576 WVN983233:WVS1048576 F1:F12 JB1:JB12 SX1:SX12 ACT1:ACT12 AMP1:AMP12 AWL1:AWL12 BGH1:BGH12 BQD1:BQD12 BZZ1:BZZ12 CJV1:CJV12 CTR1:CTR12 DDN1:DDN12 DNJ1:DNJ12 DXF1:DXF12 EHB1:EHB12 EQX1:EQX12 FAT1:FAT12 FKP1:FKP12 FUL1:FUL12 GEH1:GEH12 GOD1:GOD12 GXZ1:GXZ12 HHV1:HHV12 HRR1:HRR12 IBN1:IBN12 ILJ1:ILJ12 IVF1:IVF12 JFB1:JFB12 JOX1:JOX12 JYT1:JYT12 KIP1:KIP12 KSL1:KSL12 LCH1:LCH12 LMD1:LMD12 LVZ1:LVZ12 MFV1:MFV12 MPR1:MPR12 MZN1:MZN12 NJJ1:NJJ12 NTF1:NTF12 ODB1:ODB12 OMX1:OMX12 OWT1:OWT12 PGP1:PGP12 PQL1:PQL12 QAH1:QAH12 QKD1:QKD12 QTZ1:QTZ12 RDV1:RDV12 RNR1:RNR12 RXN1:RXN12 SHJ1:SHJ12 SRF1:SRF12 TBB1:TBB12 TKX1:TKX12 TUT1:TUT12 UEP1:UEP12 UOL1:UOL12 UYH1:UYH12 VID1:VID12 VRZ1:VRZ12 WBV1:WBV12 WLR1:WLR12 WVN1:WVN12 F65537:F65548 JB65537:JB65548 SX65537:SX65548 ACT65537:ACT65548 AMP65537:AMP65548 AWL65537:AWL65548 BGH65537:BGH65548 BQD65537:BQD65548 BZZ65537:BZZ65548 CJV65537:CJV65548 CTR65537:CTR65548 DDN65537:DDN65548 DNJ65537:DNJ65548 DXF65537:DXF65548 EHB65537:EHB65548 EQX65537:EQX65548 FAT65537:FAT65548 FKP65537:FKP65548 FUL65537:FUL65548 GEH65537:GEH65548 GOD65537:GOD65548 GXZ65537:GXZ65548 HHV65537:HHV65548 HRR65537:HRR65548 IBN65537:IBN65548 ILJ65537:ILJ65548 IVF65537:IVF65548 JFB65537:JFB65548 JOX65537:JOX65548 JYT65537:JYT65548 KIP65537:KIP65548 KSL65537:KSL65548 LCH65537:LCH65548 LMD65537:LMD65548 LVZ65537:LVZ65548 MFV65537:MFV65548 MPR65537:MPR65548 MZN65537:MZN65548 NJJ65537:NJJ65548 NTF65537:NTF65548 ODB65537:ODB65548 OMX65537:OMX65548 OWT65537:OWT65548 PGP65537:PGP65548 PQL65537:PQL65548 QAH65537:QAH65548 QKD65537:QKD65548 QTZ65537:QTZ65548 RDV65537:RDV65548 RNR65537:RNR65548 RXN65537:RXN65548 SHJ65537:SHJ65548 SRF65537:SRF65548 TBB65537:TBB65548 TKX65537:TKX65548 TUT65537:TUT65548 UEP65537:UEP65548 UOL65537:UOL65548 UYH65537:UYH65548 VID65537:VID65548 VRZ65537:VRZ65548 WBV65537:WBV65548 WLR65537:WLR65548 WVN65537:WVN65548 F131073:F131084 JB131073:JB131084 SX131073:SX131084 ACT131073:ACT131084 AMP131073:AMP131084 AWL131073:AWL131084 BGH131073:BGH131084 BQD131073:BQD131084 BZZ131073:BZZ131084 CJV131073:CJV131084 CTR131073:CTR131084 DDN131073:DDN131084 DNJ131073:DNJ131084 DXF131073:DXF131084 EHB131073:EHB131084 EQX131073:EQX131084 FAT131073:FAT131084 FKP131073:FKP131084 FUL131073:FUL131084 GEH131073:GEH131084 GOD131073:GOD131084 GXZ131073:GXZ131084 HHV131073:HHV131084 HRR131073:HRR131084 IBN131073:IBN131084 ILJ131073:ILJ131084 IVF131073:IVF131084 JFB131073:JFB131084 JOX131073:JOX131084 JYT131073:JYT131084 KIP131073:KIP131084 KSL131073:KSL131084 LCH131073:LCH131084 LMD131073:LMD131084 LVZ131073:LVZ131084 MFV131073:MFV131084 MPR131073:MPR131084 MZN131073:MZN131084 NJJ131073:NJJ131084 NTF131073:NTF131084 ODB131073:ODB131084 OMX131073:OMX131084 OWT131073:OWT131084 PGP131073:PGP131084 PQL131073:PQL131084 QAH131073:QAH131084 QKD131073:QKD131084 QTZ131073:QTZ131084 RDV131073:RDV131084 RNR131073:RNR131084 RXN131073:RXN131084 SHJ131073:SHJ131084 SRF131073:SRF131084 TBB131073:TBB131084 TKX131073:TKX131084 TUT131073:TUT131084 UEP131073:UEP131084 UOL131073:UOL131084 UYH131073:UYH131084 VID131073:VID131084 VRZ131073:VRZ131084 WBV131073:WBV131084 WLR131073:WLR131084 WVN131073:WVN131084 F196609:F196620 JB196609:JB196620 SX196609:SX196620 ACT196609:ACT196620 AMP196609:AMP196620 AWL196609:AWL196620 BGH196609:BGH196620 BQD196609:BQD196620 BZZ196609:BZZ196620 CJV196609:CJV196620 CTR196609:CTR196620 DDN196609:DDN196620 DNJ196609:DNJ196620 DXF196609:DXF196620 EHB196609:EHB196620 EQX196609:EQX196620 FAT196609:FAT196620 FKP196609:FKP196620 FUL196609:FUL196620 GEH196609:GEH196620 GOD196609:GOD196620 GXZ196609:GXZ196620 HHV196609:HHV196620 HRR196609:HRR196620 IBN196609:IBN196620 ILJ196609:ILJ196620 IVF196609:IVF196620 JFB196609:JFB196620 JOX196609:JOX196620 JYT196609:JYT196620 KIP196609:KIP196620 KSL196609:KSL196620 LCH196609:LCH196620 LMD196609:LMD196620 LVZ196609:LVZ196620 MFV196609:MFV196620 MPR196609:MPR196620 MZN196609:MZN196620 NJJ196609:NJJ196620 NTF196609:NTF196620 ODB196609:ODB196620 OMX196609:OMX196620 OWT196609:OWT196620 PGP196609:PGP196620 PQL196609:PQL196620 QAH196609:QAH196620 QKD196609:QKD196620 QTZ196609:QTZ196620 RDV196609:RDV196620 RNR196609:RNR196620 RXN196609:RXN196620 SHJ196609:SHJ196620 SRF196609:SRF196620 TBB196609:TBB196620 TKX196609:TKX196620 TUT196609:TUT196620 UEP196609:UEP196620 UOL196609:UOL196620 UYH196609:UYH196620 VID196609:VID196620 VRZ196609:VRZ196620 WBV196609:WBV196620 WLR196609:WLR196620 WVN196609:WVN196620 F262145:F262156 JB262145:JB262156 SX262145:SX262156 ACT262145:ACT262156 AMP262145:AMP262156 AWL262145:AWL262156 BGH262145:BGH262156 BQD262145:BQD262156 BZZ262145:BZZ262156 CJV262145:CJV262156 CTR262145:CTR262156 DDN262145:DDN262156 DNJ262145:DNJ262156 DXF262145:DXF262156 EHB262145:EHB262156 EQX262145:EQX262156 FAT262145:FAT262156 FKP262145:FKP262156 FUL262145:FUL262156 GEH262145:GEH262156 GOD262145:GOD262156 GXZ262145:GXZ262156 HHV262145:HHV262156 HRR262145:HRR262156 IBN262145:IBN262156 ILJ262145:ILJ262156 IVF262145:IVF262156 JFB262145:JFB262156 JOX262145:JOX262156 JYT262145:JYT262156 KIP262145:KIP262156 KSL262145:KSL262156 LCH262145:LCH262156 LMD262145:LMD262156 LVZ262145:LVZ262156 MFV262145:MFV262156 MPR262145:MPR262156 MZN262145:MZN262156 NJJ262145:NJJ262156 NTF262145:NTF262156 ODB262145:ODB262156 OMX262145:OMX262156 OWT262145:OWT262156 PGP262145:PGP262156 PQL262145:PQL262156 QAH262145:QAH262156 QKD262145:QKD262156 QTZ262145:QTZ262156 RDV262145:RDV262156 RNR262145:RNR262156 RXN262145:RXN262156 SHJ262145:SHJ262156 SRF262145:SRF262156 TBB262145:TBB262156 TKX262145:TKX262156 TUT262145:TUT262156 UEP262145:UEP262156 UOL262145:UOL262156 UYH262145:UYH262156 VID262145:VID262156 VRZ262145:VRZ262156 WBV262145:WBV262156 WLR262145:WLR262156 WVN262145:WVN262156 F327681:F327692 JB327681:JB327692 SX327681:SX327692 ACT327681:ACT327692 AMP327681:AMP327692 AWL327681:AWL327692 BGH327681:BGH327692 BQD327681:BQD327692 BZZ327681:BZZ327692 CJV327681:CJV327692 CTR327681:CTR327692 DDN327681:DDN327692 DNJ327681:DNJ327692 DXF327681:DXF327692 EHB327681:EHB327692 EQX327681:EQX327692 FAT327681:FAT327692 FKP327681:FKP327692 FUL327681:FUL327692 GEH327681:GEH327692 GOD327681:GOD327692 GXZ327681:GXZ327692 HHV327681:HHV327692 HRR327681:HRR327692 IBN327681:IBN327692 ILJ327681:ILJ327692 IVF327681:IVF327692 JFB327681:JFB327692 JOX327681:JOX327692 JYT327681:JYT327692 KIP327681:KIP327692 KSL327681:KSL327692 LCH327681:LCH327692 LMD327681:LMD327692 LVZ327681:LVZ327692 MFV327681:MFV327692 MPR327681:MPR327692 MZN327681:MZN327692 NJJ327681:NJJ327692 NTF327681:NTF327692 ODB327681:ODB327692 OMX327681:OMX327692 OWT327681:OWT327692 PGP327681:PGP327692 PQL327681:PQL327692 QAH327681:QAH327692 QKD327681:QKD327692 QTZ327681:QTZ327692 RDV327681:RDV327692 RNR327681:RNR327692 RXN327681:RXN327692 SHJ327681:SHJ327692 SRF327681:SRF327692 TBB327681:TBB327692 TKX327681:TKX327692 TUT327681:TUT327692 UEP327681:UEP327692 UOL327681:UOL327692 UYH327681:UYH327692 VID327681:VID327692 VRZ327681:VRZ327692 WBV327681:WBV327692 WLR327681:WLR327692 WVN327681:WVN327692 F393217:F393228 JB393217:JB393228 SX393217:SX393228 ACT393217:ACT393228 AMP393217:AMP393228 AWL393217:AWL393228 BGH393217:BGH393228 BQD393217:BQD393228 BZZ393217:BZZ393228 CJV393217:CJV393228 CTR393217:CTR393228 DDN393217:DDN393228 DNJ393217:DNJ393228 DXF393217:DXF393228 EHB393217:EHB393228 EQX393217:EQX393228 FAT393217:FAT393228 FKP393217:FKP393228 FUL393217:FUL393228 GEH393217:GEH393228 GOD393217:GOD393228 GXZ393217:GXZ393228 HHV393217:HHV393228 HRR393217:HRR393228 IBN393217:IBN393228 ILJ393217:ILJ393228 IVF393217:IVF393228 JFB393217:JFB393228 JOX393217:JOX393228 JYT393217:JYT393228 KIP393217:KIP393228 KSL393217:KSL393228 LCH393217:LCH393228 LMD393217:LMD393228 LVZ393217:LVZ393228 MFV393217:MFV393228 MPR393217:MPR393228 MZN393217:MZN393228 NJJ393217:NJJ393228 NTF393217:NTF393228 ODB393217:ODB393228 OMX393217:OMX393228 OWT393217:OWT393228 PGP393217:PGP393228 PQL393217:PQL393228 QAH393217:QAH393228 QKD393217:QKD393228 QTZ393217:QTZ393228 RDV393217:RDV393228 RNR393217:RNR393228 RXN393217:RXN393228 SHJ393217:SHJ393228 SRF393217:SRF393228 TBB393217:TBB393228 TKX393217:TKX393228 TUT393217:TUT393228 UEP393217:UEP393228 UOL393217:UOL393228 UYH393217:UYH393228 VID393217:VID393228 VRZ393217:VRZ393228 WBV393217:WBV393228 WLR393217:WLR393228 WVN393217:WVN393228 F458753:F458764 JB458753:JB458764 SX458753:SX458764 ACT458753:ACT458764 AMP458753:AMP458764 AWL458753:AWL458764 BGH458753:BGH458764 BQD458753:BQD458764 BZZ458753:BZZ458764 CJV458753:CJV458764 CTR458753:CTR458764 DDN458753:DDN458764 DNJ458753:DNJ458764 DXF458753:DXF458764 EHB458753:EHB458764 EQX458753:EQX458764 FAT458753:FAT458764 FKP458753:FKP458764 FUL458753:FUL458764 GEH458753:GEH458764 GOD458753:GOD458764 GXZ458753:GXZ458764 HHV458753:HHV458764 HRR458753:HRR458764 IBN458753:IBN458764 ILJ458753:ILJ458764 IVF458753:IVF458764 JFB458753:JFB458764 JOX458753:JOX458764 JYT458753:JYT458764 KIP458753:KIP458764 KSL458753:KSL458764 LCH458753:LCH458764 LMD458753:LMD458764 LVZ458753:LVZ458764 MFV458753:MFV458764 MPR458753:MPR458764 MZN458753:MZN458764 NJJ458753:NJJ458764 NTF458753:NTF458764 ODB458753:ODB458764 OMX458753:OMX458764 OWT458753:OWT458764 PGP458753:PGP458764 PQL458753:PQL458764 QAH458753:QAH458764 QKD458753:QKD458764 QTZ458753:QTZ458764 RDV458753:RDV458764 RNR458753:RNR458764 RXN458753:RXN458764 SHJ458753:SHJ458764 SRF458753:SRF458764 TBB458753:TBB458764 TKX458753:TKX458764 TUT458753:TUT458764 UEP458753:UEP458764 UOL458753:UOL458764 UYH458753:UYH458764 VID458753:VID458764 VRZ458753:VRZ458764 WBV458753:WBV458764 WLR458753:WLR458764 WVN458753:WVN458764 F524289:F524300 JB524289:JB524300 SX524289:SX524300 ACT524289:ACT524300 AMP524289:AMP524300 AWL524289:AWL524300 BGH524289:BGH524300 BQD524289:BQD524300 BZZ524289:BZZ524300 CJV524289:CJV524300 CTR524289:CTR524300 DDN524289:DDN524300 DNJ524289:DNJ524300 DXF524289:DXF524300 EHB524289:EHB524300 EQX524289:EQX524300 FAT524289:FAT524300 FKP524289:FKP524300 FUL524289:FUL524300 GEH524289:GEH524300 GOD524289:GOD524300 GXZ524289:GXZ524300 HHV524289:HHV524300 HRR524289:HRR524300 IBN524289:IBN524300 ILJ524289:ILJ524300 IVF524289:IVF524300 JFB524289:JFB524300 JOX524289:JOX524300 JYT524289:JYT524300 KIP524289:KIP524300 KSL524289:KSL524300 LCH524289:LCH524300 LMD524289:LMD524300 LVZ524289:LVZ524300 MFV524289:MFV524300 MPR524289:MPR524300 MZN524289:MZN524300 NJJ524289:NJJ524300 NTF524289:NTF524300 ODB524289:ODB524300 OMX524289:OMX524300 OWT524289:OWT524300 PGP524289:PGP524300 PQL524289:PQL524300 QAH524289:QAH524300 QKD524289:QKD524300 QTZ524289:QTZ524300 RDV524289:RDV524300 RNR524289:RNR524300 RXN524289:RXN524300 SHJ524289:SHJ524300 SRF524289:SRF524300 TBB524289:TBB524300 TKX524289:TKX524300 TUT524289:TUT524300 UEP524289:UEP524300 UOL524289:UOL524300 UYH524289:UYH524300 VID524289:VID524300 VRZ524289:VRZ524300 WBV524289:WBV524300 WLR524289:WLR524300 WVN524289:WVN524300 F589825:F589836 JB589825:JB589836 SX589825:SX589836 ACT589825:ACT589836 AMP589825:AMP589836 AWL589825:AWL589836 BGH589825:BGH589836 BQD589825:BQD589836 BZZ589825:BZZ589836 CJV589825:CJV589836 CTR589825:CTR589836 DDN589825:DDN589836 DNJ589825:DNJ589836 DXF589825:DXF589836 EHB589825:EHB589836 EQX589825:EQX589836 FAT589825:FAT589836 FKP589825:FKP589836 FUL589825:FUL589836 GEH589825:GEH589836 GOD589825:GOD589836 GXZ589825:GXZ589836 HHV589825:HHV589836 HRR589825:HRR589836 IBN589825:IBN589836 ILJ589825:ILJ589836 IVF589825:IVF589836 JFB589825:JFB589836 JOX589825:JOX589836 JYT589825:JYT589836 KIP589825:KIP589836 KSL589825:KSL589836 LCH589825:LCH589836 LMD589825:LMD589836 LVZ589825:LVZ589836 MFV589825:MFV589836 MPR589825:MPR589836 MZN589825:MZN589836 NJJ589825:NJJ589836 NTF589825:NTF589836 ODB589825:ODB589836 OMX589825:OMX589836 OWT589825:OWT589836 PGP589825:PGP589836 PQL589825:PQL589836 QAH589825:QAH589836 QKD589825:QKD589836 QTZ589825:QTZ589836 RDV589825:RDV589836 RNR589825:RNR589836 RXN589825:RXN589836 SHJ589825:SHJ589836 SRF589825:SRF589836 TBB589825:TBB589836 TKX589825:TKX589836 TUT589825:TUT589836 UEP589825:UEP589836 UOL589825:UOL589836 UYH589825:UYH589836 VID589825:VID589836 VRZ589825:VRZ589836 WBV589825:WBV589836 WLR589825:WLR589836 WVN589825:WVN589836 F655361:F655372 JB655361:JB655372 SX655361:SX655372 ACT655361:ACT655372 AMP655361:AMP655372 AWL655361:AWL655372 BGH655361:BGH655372 BQD655361:BQD655372 BZZ655361:BZZ655372 CJV655361:CJV655372 CTR655361:CTR655372 DDN655361:DDN655372 DNJ655361:DNJ655372 DXF655361:DXF655372 EHB655361:EHB655372 EQX655361:EQX655372 FAT655361:FAT655372 FKP655361:FKP655372 FUL655361:FUL655372 GEH655361:GEH655372 GOD655361:GOD655372 GXZ655361:GXZ655372 HHV655361:HHV655372 HRR655361:HRR655372 IBN655361:IBN655372 ILJ655361:ILJ655372 IVF655361:IVF655372 JFB655361:JFB655372 JOX655361:JOX655372 JYT655361:JYT655372 KIP655361:KIP655372 KSL655361:KSL655372 LCH655361:LCH655372 LMD655361:LMD655372 LVZ655361:LVZ655372 MFV655361:MFV655372 MPR655361:MPR655372 MZN655361:MZN655372 NJJ655361:NJJ655372 NTF655361:NTF655372 ODB655361:ODB655372 OMX655361:OMX655372 OWT655361:OWT655372 PGP655361:PGP655372 PQL655361:PQL655372 QAH655361:QAH655372 QKD655361:QKD655372 QTZ655361:QTZ655372 RDV655361:RDV655372 RNR655361:RNR655372 RXN655361:RXN655372 SHJ655361:SHJ655372 SRF655361:SRF655372 TBB655361:TBB655372 TKX655361:TKX655372 TUT655361:TUT655372 UEP655361:UEP655372 UOL655361:UOL655372 UYH655361:UYH655372 VID655361:VID655372 VRZ655361:VRZ655372 WBV655361:WBV655372 WLR655361:WLR655372 WVN655361:WVN655372 F720897:F720908 JB720897:JB720908 SX720897:SX720908 ACT720897:ACT720908 AMP720897:AMP720908 AWL720897:AWL720908 BGH720897:BGH720908 BQD720897:BQD720908 BZZ720897:BZZ720908 CJV720897:CJV720908 CTR720897:CTR720908 DDN720897:DDN720908 DNJ720897:DNJ720908 DXF720897:DXF720908 EHB720897:EHB720908 EQX720897:EQX720908 FAT720897:FAT720908 FKP720897:FKP720908 FUL720897:FUL720908 GEH720897:GEH720908 GOD720897:GOD720908 GXZ720897:GXZ720908 HHV720897:HHV720908 HRR720897:HRR720908 IBN720897:IBN720908 ILJ720897:ILJ720908 IVF720897:IVF720908 JFB720897:JFB720908 JOX720897:JOX720908 JYT720897:JYT720908 KIP720897:KIP720908 KSL720897:KSL720908 LCH720897:LCH720908 LMD720897:LMD720908 LVZ720897:LVZ720908 MFV720897:MFV720908 MPR720897:MPR720908 MZN720897:MZN720908 NJJ720897:NJJ720908 NTF720897:NTF720908 ODB720897:ODB720908 OMX720897:OMX720908 OWT720897:OWT720908 PGP720897:PGP720908 PQL720897:PQL720908 QAH720897:QAH720908 QKD720897:QKD720908 QTZ720897:QTZ720908 RDV720897:RDV720908 RNR720897:RNR720908 RXN720897:RXN720908 SHJ720897:SHJ720908 SRF720897:SRF720908 TBB720897:TBB720908 TKX720897:TKX720908 TUT720897:TUT720908 UEP720897:UEP720908 UOL720897:UOL720908 UYH720897:UYH720908 VID720897:VID720908 VRZ720897:VRZ720908 WBV720897:WBV720908 WLR720897:WLR720908 WVN720897:WVN720908 F786433:F786444 JB786433:JB786444 SX786433:SX786444 ACT786433:ACT786444 AMP786433:AMP786444 AWL786433:AWL786444 BGH786433:BGH786444 BQD786433:BQD786444 BZZ786433:BZZ786444 CJV786433:CJV786444 CTR786433:CTR786444 DDN786433:DDN786444 DNJ786433:DNJ786444 DXF786433:DXF786444 EHB786433:EHB786444 EQX786433:EQX786444 FAT786433:FAT786444 FKP786433:FKP786444 FUL786433:FUL786444 GEH786433:GEH786444 GOD786433:GOD786444 GXZ786433:GXZ786444 HHV786433:HHV786444 HRR786433:HRR786444 IBN786433:IBN786444 ILJ786433:ILJ786444 IVF786433:IVF786444 JFB786433:JFB786444 JOX786433:JOX786444 JYT786433:JYT786444 KIP786433:KIP786444 KSL786433:KSL786444 LCH786433:LCH786444 LMD786433:LMD786444 LVZ786433:LVZ786444 MFV786433:MFV786444 MPR786433:MPR786444 MZN786433:MZN786444 NJJ786433:NJJ786444 NTF786433:NTF786444 ODB786433:ODB786444 OMX786433:OMX786444 OWT786433:OWT786444 PGP786433:PGP786444 PQL786433:PQL786444 QAH786433:QAH786444 QKD786433:QKD786444 QTZ786433:QTZ786444 RDV786433:RDV786444 RNR786433:RNR786444 RXN786433:RXN786444 SHJ786433:SHJ786444 SRF786433:SRF786444 TBB786433:TBB786444 TKX786433:TKX786444 TUT786433:TUT786444 UEP786433:UEP786444 UOL786433:UOL786444 UYH786433:UYH786444 VID786433:VID786444 VRZ786433:VRZ786444 WBV786433:WBV786444 WLR786433:WLR786444 WVN786433:WVN786444 F851969:F851980 JB851969:JB851980 SX851969:SX851980 ACT851969:ACT851980 AMP851969:AMP851980 AWL851969:AWL851980 BGH851969:BGH851980 BQD851969:BQD851980 BZZ851969:BZZ851980 CJV851969:CJV851980 CTR851969:CTR851980 DDN851969:DDN851980 DNJ851969:DNJ851980 DXF851969:DXF851980 EHB851969:EHB851980 EQX851969:EQX851980 FAT851969:FAT851980 FKP851969:FKP851980 FUL851969:FUL851980 GEH851969:GEH851980 GOD851969:GOD851980 GXZ851969:GXZ851980 HHV851969:HHV851980 HRR851969:HRR851980 IBN851969:IBN851980 ILJ851969:ILJ851980 IVF851969:IVF851980 JFB851969:JFB851980 JOX851969:JOX851980 JYT851969:JYT851980 KIP851969:KIP851980 KSL851969:KSL851980 LCH851969:LCH851980 LMD851969:LMD851980 LVZ851969:LVZ851980 MFV851969:MFV851980 MPR851969:MPR851980 MZN851969:MZN851980 NJJ851969:NJJ851980 NTF851969:NTF851980 ODB851969:ODB851980 OMX851969:OMX851980 OWT851969:OWT851980 PGP851969:PGP851980 PQL851969:PQL851980 QAH851969:QAH851980 QKD851969:QKD851980 QTZ851969:QTZ851980 RDV851969:RDV851980 RNR851969:RNR851980 RXN851969:RXN851980 SHJ851969:SHJ851980 SRF851969:SRF851980 TBB851969:TBB851980 TKX851969:TKX851980 TUT851969:TUT851980 UEP851969:UEP851980 UOL851969:UOL851980 UYH851969:UYH851980 VID851969:VID851980 VRZ851969:VRZ851980 WBV851969:WBV851980 WLR851969:WLR851980 WVN851969:WVN851980 F917505:F917516 JB917505:JB917516 SX917505:SX917516 ACT917505:ACT917516 AMP917505:AMP917516 AWL917505:AWL917516 BGH917505:BGH917516 BQD917505:BQD917516 BZZ917505:BZZ917516 CJV917505:CJV917516 CTR917505:CTR917516 DDN917505:DDN917516 DNJ917505:DNJ917516 DXF917505:DXF917516 EHB917505:EHB917516 EQX917505:EQX917516 FAT917505:FAT917516 FKP917505:FKP917516 FUL917505:FUL917516 GEH917505:GEH917516 GOD917505:GOD917516 GXZ917505:GXZ917516 HHV917505:HHV917516 HRR917505:HRR917516 IBN917505:IBN917516 ILJ917505:ILJ917516 IVF917505:IVF917516 JFB917505:JFB917516 JOX917505:JOX917516 JYT917505:JYT917516 KIP917505:KIP917516 KSL917505:KSL917516 LCH917505:LCH917516 LMD917505:LMD917516 LVZ917505:LVZ917516 MFV917505:MFV917516 MPR917505:MPR917516 MZN917505:MZN917516 NJJ917505:NJJ917516 NTF917505:NTF917516 ODB917505:ODB917516 OMX917505:OMX917516 OWT917505:OWT917516 PGP917505:PGP917516 PQL917505:PQL917516 QAH917505:QAH917516 QKD917505:QKD917516 QTZ917505:QTZ917516 RDV917505:RDV917516 RNR917505:RNR917516 RXN917505:RXN917516 SHJ917505:SHJ917516 SRF917505:SRF917516 TBB917505:TBB917516 TKX917505:TKX917516 TUT917505:TUT917516 UEP917505:UEP917516 UOL917505:UOL917516 UYH917505:UYH917516 VID917505:VID917516 VRZ917505:VRZ917516 WBV917505:WBV917516 WLR917505:WLR917516 WVN917505:WVN917516 F983041:F983052 JB983041:JB983052 SX983041:SX983052 ACT983041:ACT983052 AMP983041:AMP983052 AWL983041:AWL983052 BGH983041:BGH983052 BQD983041:BQD983052 BZZ983041:BZZ983052 CJV983041:CJV983052 CTR983041:CTR983052 DDN983041:DDN983052 DNJ983041:DNJ983052 DXF983041:DXF983052 EHB983041:EHB983052 EQX983041:EQX983052 FAT983041:FAT983052 FKP983041:FKP983052 FUL983041:FUL983052 GEH983041:GEH983052 GOD983041:GOD983052 GXZ983041:GXZ983052 HHV983041:HHV983052 HRR983041:HRR983052 IBN983041:IBN983052 ILJ983041:ILJ983052 IVF983041:IVF983052 JFB983041:JFB983052 JOX983041:JOX983052 JYT983041:JYT983052 KIP983041:KIP983052 KSL983041:KSL983052 LCH983041:LCH983052 LMD983041:LMD983052 LVZ983041:LVZ983052 MFV983041:MFV983052 MPR983041:MPR983052 MZN983041:MZN983052 NJJ983041:NJJ983052 NTF983041:NTF983052 ODB983041:ODB983052 OMX983041:OMX983052 OWT983041:OWT983052 PGP983041:PGP983052 PQL983041:PQL983052 QAH983041:QAH983052 QKD983041:QKD983052 QTZ983041:QTZ983052 RDV983041:RDV983052 RNR983041:RNR983052 RXN983041:RXN983052 SHJ983041:SHJ983052 SRF983041:SRF983052 TBB983041:TBB983052 TKX983041:TKX983052 TUT983041:TUT983052 UEP983041:UEP983052 UOL983041:UOL983052 UYH983041:UYH983052 VID983041:VID983052 VRZ983041:VRZ983052 WBV983041:WBV983052 WLR983041:WLR983052 WVN983041:WVN983052 K1:K32 JD7:JF12 SZ7:TB12 ACV7:ACX12 AMR7:AMT12 AWN7:AWP12 BGJ7:BGL12 BQF7:BQH12 CAB7:CAD12 CJX7:CJZ12 CTT7:CTV12 DDP7:DDR12 DNL7:DNN12 DXH7:DXJ12 EHD7:EHF12 EQZ7:ERB12 FAV7:FAX12 FKR7:FKT12 FUN7:FUP12 GEJ7:GEL12 GOF7:GOH12 GYB7:GYD12 HHX7:HHZ12 HRT7:HRV12 IBP7:IBR12 ILL7:ILN12 IVH7:IVJ12 JFD7:JFF12 JOZ7:JPB12 JYV7:JYX12 KIR7:KIT12 KSN7:KSP12 LCJ7:LCL12 LMF7:LMH12 LWB7:LWD12 MFX7:MFZ12 MPT7:MPV12 MZP7:MZR12 NJL7:NJN12 NTH7:NTJ12 ODD7:ODF12 OMZ7:ONB12 OWV7:OWX12 PGR7:PGT12 PQN7:PQP12 QAJ7:QAL12 QKF7:QKH12 QUB7:QUD12 RDX7:RDZ12 RNT7:RNV12 RXP7:RXR12 SHL7:SHN12 SRH7:SRJ12 TBD7:TBF12 TKZ7:TLB12 TUV7:TUX12 UER7:UET12 UON7:UOP12 UYJ7:UYL12 VIF7:VIH12 VSB7:VSD12 WBX7:WBZ12 WLT7:WLV12 WVP7:WVR12 H65543:J65548 JD65543:JF65548 SZ65543:TB65548 ACV65543:ACX65548 AMR65543:AMT65548 AWN65543:AWP65548 BGJ65543:BGL65548 BQF65543:BQH65548 CAB65543:CAD65548 CJX65543:CJZ65548 CTT65543:CTV65548 DDP65543:DDR65548 DNL65543:DNN65548 DXH65543:DXJ65548 EHD65543:EHF65548 EQZ65543:ERB65548 FAV65543:FAX65548 FKR65543:FKT65548 FUN65543:FUP65548 GEJ65543:GEL65548 GOF65543:GOH65548 GYB65543:GYD65548 HHX65543:HHZ65548 HRT65543:HRV65548 IBP65543:IBR65548 ILL65543:ILN65548 IVH65543:IVJ65548 JFD65543:JFF65548 JOZ65543:JPB65548 JYV65543:JYX65548 KIR65543:KIT65548 KSN65543:KSP65548 LCJ65543:LCL65548 LMF65543:LMH65548 LWB65543:LWD65548 MFX65543:MFZ65548 MPT65543:MPV65548 MZP65543:MZR65548 NJL65543:NJN65548 NTH65543:NTJ65548 ODD65543:ODF65548 OMZ65543:ONB65548 OWV65543:OWX65548 PGR65543:PGT65548 PQN65543:PQP65548 QAJ65543:QAL65548 QKF65543:QKH65548 QUB65543:QUD65548 RDX65543:RDZ65548 RNT65543:RNV65548 RXP65543:RXR65548 SHL65543:SHN65548 SRH65543:SRJ65548 TBD65543:TBF65548 TKZ65543:TLB65548 TUV65543:TUX65548 UER65543:UET65548 UON65543:UOP65548 UYJ65543:UYL65548 VIF65543:VIH65548 VSB65543:VSD65548 WBX65543:WBZ65548 WLT65543:WLV65548 WVP65543:WVR65548 H131079:J131084 JD131079:JF131084 SZ131079:TB131084 ACV131079:ACX131084 AMR131079:AMT131084 AWN131079:AWP131084 BGJ131079:BGL131084 BQF131079:BQH131084 CAB131079:CAD131084 CJX131079:CJZ131084 CTT131079:CTV131084 DDP131079:DDR131084 DNL131079:DNN131084 DXH131079:DXJ131084 EHD131079:EHF131084 EQZ131079:ERB131084 FAV131079:FAX131084 FKR131079:FKT131084 FUN131079:FUP131084 GEJ131079:GEL131084 GOF131079:GOH131084 GYB131079:GYD131084 HHX131079:HHZ131084 HRT131079:HRV131084 IBP131079:IBR131084 ILL131079:ILN131084 IVH131079:IVJ131084 JFD131079:JFF131084 JOZ131079:JPB131084 JYV131079:JYX131084 KIR131079:KIT131084 KSN131079:KSP131084 LCJ131079:LCL131084 LMF131079:LMH131084 LWB131079:LWD131084 MFX131079:MFZ131084 MPT131079:MPV131084 MZP131079:MZR131084 NJL131079:NJN131084 NTH131079:NTJ131084 ODD131079:ODF131084 OMZ131079:ONB131084 OWV131079:OWX131084 PGR131079:PGT131084 PQN131079:PQP131084 QAJ131079:QAL131084 QKF131079:QKH131084 QUB131079:QUD131084 RDX131079:RDZ131084 RNT131079:RNV131084 RXP131079:RXR131084 SHL131079:SHN131084 SRH131079:SRJ131084 TBD131079:TBF131084 TKZ131079:TLB131084 TUV131079:TUX131084 UER131079:UET131084 UON131079:UOP131084 UYJ131079:UYL131084 VIF131079:VIH131084 VSB131079:VSD131084 WBX131079:WBZ131084 WLT131079:WLV131084 WVP131079:WVR131084 H196615:J196620 JD196615:JF196620 SZ196615:TB196620 ACV196615:ACX196620 AMR196615:AMT196620 AWN196615:AWP196620 BGJ196615:BGL196620 BQF196615:BQH196620 CAB196615:CAD196620 CJX196615:CJZ196620 CTT196615:CTV196620 DDP196615:DDR196620 DNL196615:DNN196620 DXH196615:DXJ196620 EHD196615:EHF196620 EQZ196615:ERB196620 FAV196615:FAX196620 FKR196615:FKT196620 FUN196615:FUP196620 GEJ196615:GEL196620 GOF196615:GOH196620 GYB196615:GYD196620 HHX196615:HHZ196620 HRT196615:HRV196620 IBP196615:IBR196620 ILL196615:ILN196620 IVH196615:IVJ196620 JFD196615:JFF196620 JOZ196615:JPB196620 JYV196615:JYX196620 KIR196615:KIT196620 KSN196615:KSP196620 LCJ196615:LCL196620 LMF196615:LMH196620 LWB196615:LWD196620 MFX196615:MFZ196620 MPT196615:MPV196620 MZP196615:MZR196620 NJL196615:NJN196620 NTH196615:NTJ196620 ODD196615:ODF196620 OMZ196615:ONB196620 OWV196615:OWX196620 PGR196615:PGT196620 PQN196615:PQP196620 QAJ196615:QAL196620 QKF196615:QKH196620 QUB196615:QUD196620 RDX196615:RDZ196620 RNT196615:RNV196620 RXP196615:RXR196620 SHL196615:SHN196620 SRH196615:SRJ196620 TBD196615:TBF196620 TKZ196615:TLB196620 TUV196615:TUX196620 UER196615:UET196620 UON196615:UOP196620 UYJ196615:UYL196620 VIF196615:VIH196620 VSB196615:VSD196620 WBX196615:WBZ196620 WLT196615:WLV196620 WVP196615:WVR196620 H262151:J262156 JD262151:JF262156 SZ262151:TB262156 ACV262151:ACX262156 AMR262151:AMT262156 AWN262151:AWP262156 BGJ262151:BGL262156 BQF262151:BQH262156 CAB262151:CAD262156 CJX262151:CJZ262156 CTT262151:CTV262156 DDP262151:DDR262156 DNL262151:DNN262156 DXH262151:DXJ262156 EHD262151:EHF262156 EQZ262151:ERB262156 FAV262151:FAX262156 FKR262151:FKT262156 FUN262151:FUP262156 GEJ262151:GEL262156 GOF262151:GOH262156 GYB262151:GYD262156 HHX262151:HHZ262156 HRT262151:HRV262156 IBP262151:IBR262156 ILL262151:ILN262156 IVH262151:IVJ262156 JFD262151:JFF262156 JOZ262151:JPB262156 JYV262151:JYX262156 KIR262151:KIT262156 KSN262151:KSP262156 LCJ262151:LCL262156 LMF262151:LMH262156 LWB262151:LWD262156 MFX262151:MFZ262156 MPT262151:MPV262156 MZP262151:MZR262156 NJL262151:NJN262156 NTH262151:NTJ262156 ODD262151:ODF262156 OMZ262151:ONB262156 OWV262151:OWX262156 PGR262151:PGT262156 PQN262151:PQP262156 QAJ262151:QAL262156 QKF262151:QKH262156 QUB262151:QUD262156 RDX262151:RDZ262156 RNT262151:RNV262156 RXP262151:RXR262156 SHL262151:SHN262156 SRH262151:SRJ262156 TBD262151:TBF262156 TKZ262151:TLB262156 TUV262151:TUX262156 UER262151:UET262156 UON262151:UOP262156 UYJ262151:UYL262156 VIF262151:VIH262156 VSB262151:VSD262156 WBX262151:WBZ262156 WLT262151:WLV262156 WVP262151:WVR262156 H327687:J327692 JD327687:JF327692 SZ327687:TB327692 ACV327687:ACX327692 AMR327687:AMT327692 AWN327687:AWP327692 BGJ327687:BGL327692 BQF327687:BQH327692 CAB327687:CAD327692 CJX327687:CJZ327692 CTT327687:CTV327692 DDP327687:DDR327692 DNL327687:DNN327692 DXH327687:DXJ327692 EHD327687:EHF327692 EQZ327687:ERB327692 FAV327687:FAX327692 FKR327687:FKT327692 FUN327687:FUP327692 GEJ327687:GEL327692 GOF327687:GOH327692 GYB327687:GYD327692 HHX327687:HHZ327692 HRT327687:HRV327692 IBP327687:IBR327692 ILL327687:ILN327692 IVH327687:IVJ327692 JFD327687:JFF327692 JOZ327687:JPB327692 JYV327687:JYX327692 KIR327687:KIT327692 KSN327687:KSP327692 LCJ327687:LCL327692 LMF327687:LMH327692 LWB327687:LWD327692 MFX327687:MFZ327692 MPT327687:MPV327692 MZP327687:MZR327692 NJL327687:NJN327692 NTH327687:NTJ327692 ODD327687:ODF327692 OMZ327687:ONB327692 OWV327687:OWX327692 PGR327687:PGT327692 PQN327687:PQP327692 QAJ327687:QAL327692 QKF327687:QKH327692 QUB327687:QUD327692 RDX327687:RDZ327692 RNT327687:RNV327692 RXP327687:RXR327692 SHL327687:SHN327692 SRH327687:SRJ327692 TBD327687:TBF327692 TKZ327687:TLB327692 TUV327687:TUX327692 UER327687:UET327692 UON327687:UOP327692 UYJ327687:UYL327692 VIF327687:VIH327692 VSB327687:VSD327692 WBX327687:WBZ327692 WLT327687:WLV327692 WVP327687:WVR327692 H393223:J393228 JD393223:JF393228 SZ393223:TB393228 ACV393223:ACX393228 AMR393223:AMT393228 AWN393223:AWP393228 BGJ393223:BGL393228 BQF393223:BQH393228 CAB393223:CAD393228 CJX393223:CJZ393228 CTT393223:CTV393228 DDP393223:DDR393228 DNL393223:DNN393228 DXH393223:DXJ393228 EHD393223:EHF393228 EQZ393223:ERB393228 FAV393223:FAX393228 FKR393223:FKT393228 FUN393223:FUP393228 GEJ393223:GEL393228 GOF393223:GOH393228 GYB393223:GYD393228 HHX393223:HHZ393228 HRT393223:HRV393228 IBP393223:IBR393228 ILL393223:ILN393228 IVH393223:IVJ393228 JFD393223:JFF393228 JOZ393223:JPB393228 JYV393223:JYX393228 KIR393223:KIT393228 KSN393223:KSP393228 LCJ393223:LCL393228 LMF393223:LMH393228 LWB393223:LWD393228 MFX393223:MFZ393228 MPT393223:MPV393228 MZP393223:MZR393228 NJL393223:NJN393228 NTH393223:NTJ393228 ODD393223:ODF393228 OMZ393223:ONB393228 OWV393223:OWX393228 PGR393223:PGT393228 PQN393223:PQP393228 QAJ393223:QAL393228 QKF393223:QKH393228 QUB393223:QUD393228 RDX393223:RDZ393228 RNT393223:RNV393228 RXP393223:RXR393228 SHL393223:SHN393228 SRH393223:SRJ393228 TBD393223:TBF393228 TKZ393223:TLB393228 TUV393223:TUX393228 UER393223:UET393228 UON393223:UOP393228 UYJ393223:UYL393228 VIF393223:VIH393228 VSB393223:VSD393228 WBX393223:WBZ393228 WLT393223:WLV393228 WVP393223:WVR393228 H458759:J458764 JD458759:JF458764 SZ458759:TB458764 ACV458759:ACX458764 AMR458759:AMT458764 AWN458759:AWP458764 BGJ458759:BGL458764 BQF458759:BQH458764 CAB458759:CAD458764 CJX458759:CJZ458764 CTT458759:CTV458764 DDP458759:DDR458764 DNL458759:DNN458764 DXH458759:DXJ458764 EHD458759:EHF458764 EQZ458759:ERB458764 FAV458759:FAX458764 FKR458759:FKT458764 FUN458759:FUP458764 GEJ458759:GEL458764 GOF458759:GOH458764 GYB458759:GYD458764 HHX458759:HHZ458764 HRT458759:HRV458764 IBP458759:IBR458764 ILL458759:ILN458764 IVH458759:IVJ458764 JFD458759:JFF458764 JOZ458759:JPB458764 JYV458759:JYX458764 KIR458759:KIT458764 KSN458759:KSP458764 LCJ458759:LCL458764 LMF458759:LMH458764 LWB458759:LWD458764 MFX458759:MFZ458764 MPT458759:MPV458764 MZP458759:MZR458764 NJL458759:NJN458764 NTH458759:NTJ458764 ODD458759:ODF458764 OMZ458759:ONB458764 OWV458759:OWX458764 PGR458759:PGT458764 PQN458759:PQP458764 QAJ458759:QAL458764 QKF458759:QKH458764 QUB458759:QUD458764 RDX458759:RDZ458764 RNT458759:RNV458764 RXP458759:RXR458764 SHL458759:SHN458764 SRH458759:SRJ458764 TBD458759:TBF458764 TKZ458759:TLB458764 TUV458759:TUX458764 UER458759:UET458764 UON458759:UOP458764 UYJ458759:UYL458764 VIF458759:VIH458764 VSB458759:VSD458764 WBX458759:WBZ458764 WLT458759:WLV458764 WVP458759:WVR458764 H524295:J524300 JD524295:JF524300 SZ524295:TB524300 ACV524295:ACX524300 AMR524295:AMT524300 AWN524295:AWP524300 BGJ524295:BGL524300 BQF524295:BQH524300 CAB524295:CAD524300 CJX524295:CJZ524300 CTT524295:CTV524300 DDP524295:DDR524300 DNL524295:DNN524300 DXH524295:DXJ524300 EHD524295:EHF524300 EQZ524295:ERB524300 FAV524295:FAX524300 FKR524295:FKT524300 FUN524295:FUP524300 GEJ524295:GEL524300 GOF524295:GOH524300 GYB524295:GYD524300 HHX524295:HHZ524300 HRT524295:HRV524300 IBP524295:IBR524300 ILL524295:ILN524300 IVH524295:IVJ524300 JFD524295:JFF524300 JOZ524295:JPB524300 JYV524295:JYX524300 KIR524295:KIT524300 KSN524295:KSP524300 LCJ524295:LCL524300 LMF524295:LMH524300 LWB524295:LWD524300 MFX524295:MFZ524300 MPT524295:MPV524300 MZP524295:MZR524300 NJL524295:NJN524300 NTH524295:NTJ524300 ODD524295:ODF524300 OMZ524295:ONB524300 OWV524295:OWX524300 PGR524295:PGT524300 PQN524295:PQP524300 QAJ524295:QAL524300 QKF524295:QKH524300 QUB524295:QUD524300 RDX524295:RDZ524300 RNT524295:RNV524300 RXP524295:RXR524300 SHL524295:SHN524300 SRH524295:SRJ524300 TBD524295:TBF524300 TKZ524295:TLB524300 TUV524295:TUX524300 UER524295:UET524300 UON524295:UOP524300 UYJ524295:UYL524300 VIF524295:VIH524300 VSB524295:VSD524300 WBX524295:WBZ524300 WLT524295:WLV524300 WVP524295:WVR524300 H589831:J589836 JD589831:JF589836 SZ589831:TB589836 ACV589831:ACX589836 AMR589831:AMT589836 AWN589831:AWP589836 BGJ589831:BGL589836 BQF589831:BQH589836 CAB589831:CAD589836 CJX589831:CJZ589836 CTT589831:CTV589836 DDP589831:DDR589836 DNL589831:DNN589836 DXH589831:DXJ589836 EHD589831:EHF589836 EQZ589831:ERB589836 FAV589831:FAX589836 FKR589831:FKT589836 FUN589831:FUP589836 GEJ589831:GEL589836 GOF589831:GOH589836 GYB589831:GYD589836 HHX589831:HHZ589836 HRT589831:HRV589836 IBP589831:IBR589836 ILL589831:ILN589836 IVH589831:IVJ589836 JFD589831:JFF589836 JOZ589831:JPB589836 JYV589831:JYX589836 KIR589831:KIT589836 KSN589831:KSP589836 LCJ589831:LCL589836 LMF589831:LMH589836 LWB589831:LWD589836 MFX589831:MFZ589836 MPT589831:MPV589836 MZP589831:MZR589836 NJL589831:NJN589836 NTH589831:NTJ589836 ODD589831:ODF589836 OMZ589831:ONB589836 OWV589831:OWX589836 PGR589831:PGT589836 PQN589831:PQP589836 QAJ589831:QAL589836 QKF589831:QKH589836 QUB589831:QUD589836 RDX589831:RDZ589836 RNT589831:RNV589836 RXP589831:RXR589836 SHL589831:SHN589836 SRH589831:SRJ589836 TBD589831:TBF589836 TKZ589831:TLB589836 TUV589831:TUX589836 UER589831:UET589836 UON589831:UOP589836 UYJ589831:UYL589836 VIF589831:VIH589836 VSB589831:VSD589836 WBX589831:WBZ589836 WLT589831:WLV589836 WVP589831:WVR589836 H655367:J655372 JD655367:JF655372 SZ655367:TB655372 ACV655367:ACX655372 AMR655367:AMT655372 AWN655367:AWP655372 BGJ655367:BGL655372 BQF655367:BQH655372 CAB655367:CAD655372 CJX655367:CJZ655372 CTT655367:CTV655372 DDP655367:DDR655372 DNL655367:DNN655372 DXH655367:DXJ655372 EHD655367:EHF655372 EQZ655367:ERB655372 FAV655367:FAX655372 FKR655367:FKT655372 FUN655367:FUP655372 GEJ655367:GEL655372 GOF655367:GOH655372 GYB655367:GYD655372 HHX655367:HHZ655372 HRT655367:HRV655372 IBP655367:IBR655372 ILL655367:ILN655372 IVH655367:IVJ655372 JFD655367:JFF655372 JOZ655367:JPB655372 JYV655367:JYX655372 KIR655367:KIT655372 KSN655367:KSP655372 LCJ655367:LCL655372 LMF655367:LMH655372 LWB655367:LWD655372 MFX655367:MFZ655372 MPT655367:MPV655372 MZP655367:MZR655372 NJL655367:NJN655372 NTH655367:NTJ655372 ODD655367:ODF655372 OMZ655367:ONB655372 OWV655367:OWX655372 PGR655367:PGT655372 PQN655367:PQP655372 QAJ655367:QAL655372 QKF655367:QKH655372 QUB655367:QUD655372 RDX655367:RDZ655372 RNT655367:RNV655372 RXP655367:RXR655372 SHL655367:SHN655372 SRH655367:SRJ655372 TBD655367:TBF655372 TKZ655367:TLB655372 TUV655367:TUX655372 UER655367:UET655372 UON655367:UOP655372 UYJ655367:UYL655372 VIF655367:VIH655372 VSB655367:VSD655372 WBX655367:WBZ655372 WLT655367:WLV655372 WVP655367:WVR655372 H720903:J720908 JD720903:JF720908 SZ720903:TB720908 ACV720903:ACX720908 AMR720903:AMT720908 AWN720903:AWP720908 BGJ720903:BGL720908 BQF720903:BQH720908 CAB720903:CAD720908 CJX720903:CJZ720908 CTT720903:CTV720908 DDP720903:DDR720908 DNL720903:DNN720908 DXH720903:DXJ720908 EHD720903:EHF720908 EQZ720903:ERB720908 FAV720903:FAX720908 FKR720903:FKT720908 FUN720903:FUP720908 GEJ720903:GEL720908 GOF720903:GOH720908 GYB720903:GYD720908 HHX720903:HHZ720908 HRT720903:HRV720908 IBP720903:IBR720908 ILL720903:ILN720908 IVH720903:IVJ720908 JFD720903:JFF720908 JOZ720903:JPB720908 JYV720903:JYX720908 KIR720903:KIT720908 KSN720903:KSP720908 LCJ720903:LCL720908 LMF720903:LMH720908 LWB720903:LWD720908 MFX720903:MFZ720908 MPT720903:MPV720908 MZP720903:MZR720908 NJL720903:NJN720908 NTH720903:NTJ720908 ODD720903:ODF720908 OMZ720903:ONB720908 OWV720903:OWX720908 PGR720903:PGT720908 PQN720903:PQP720908 QAJ720903:QAL720908 QKF720903:QKH720908 QUB720903:QUD720908 RDX720903:RDZ720908 RNT720903:RNV720908 RXP720903:RXR720908 SHL720903:SHN720908 SRH720903:SRJ720908 TBD720903:TBF720908 TKZ720903:TLB720908 TUV720903:TUX720908 UER720903:UET720908 UON720903:UOP720908 UYJ720903:UYL720908 VIF720903:VIH720908 VSB720903:VSD720908 WBX720903:WBZ720908 WLT720903:WLV720908 WVP720903:WVR720908 H786439:J786444 JD786439:JF786444 SZ786439:TB786444 ACV786439:ACX786444 AMR786439:AMT786444 AWN786439:AWP786444 BGJ786439:BGL786444 BQF786439:BQH786444 CAB786439:CAD786444 CJX786439:CJZ786444 CTT786439:CTV786444 DDP786439:DDR786444 DNL786439:DNN786444 DXH786439:DXJ786444 EHD786439:EHF786444 EQZ786439:ERB786444 FAV786439:FAX786444 FKR786439:FKT786444 FUN786439:FUP786444 GEJ786439:GEL786444 GOF786439:GOH786444 GYB786439:GYD786444 HHX786439:HHZ786444 HRT786439:HRV786444 IBP786439:IBR786444 ILL786439:ILN786444 IVH786439:IVJ786444 JFD786439:JFF786444 JOZ786439:JPB786444 JYV786439:JYX786444 KIR786439:KIT786444 KSN786439:KSP786444 LCJ786439:LCL786444 LMF786439:LMH786444 LWB786439:LWD786444 MFX786439:MFZ786444 MPT786439:MPV786444 MZP786439:MZR786444 NJL786439:NJN786444 NTH786439:NTJ786444 ODD786439:ODF786444 OMZ786439:ONB786444 OWV786439:OWX786444 PGR786439:PGT786444 PQN786439:PQP786444 QAJ786439:QAL786444 QKF786439:QKH786444 QUB786439:QUD786444 RDX786439:RDZ786444 RNT786439:RNV786444 RXP786439:RXR786444 SHL786439:SHN786444 SRH786439:SRJ786444 TBD786439:TBF786444 TKZ786439:TLB786444 TUV786439:TUX786444 UER786439:UET786444 UON786439:UOP786444 UYJ786439:UYL786444 VIF786439:VIH786444 VSB786439:VSD786444 WBX786439:WBZ786444 WLT786439:WLV786444 WVP786439:WVR786444 H851975:J851980 JD851975:JF851980 SZ851975:TB851980 ACV851975:ACX851980 AMR851975:AMT851980 AWN851975:AWP851980 BGJ851975:BGL851980 BQF851975:BQH851980 CAB851975:CAD851980 CJX851975:CJZ851980 CTT851975:CTV851980 DDP851975:DDR851980 DNL851975:DNN851980 DXH851975:DXJ851980 EHD851975:EHF851980 EQZ851975:ERB851980 FAV851975:FAX851980 FKR851975:FKT851980 FUN851975:FUP851980 GEJ851975:GEL851980 GOF851975:GOH851980 GYB851975:GYD851980 HHX851975:HHZ851980 HRT851975:HRV851980 IBP851975:IBR851980 ILL851975:ILN851980 IVH851975:IVJ851980 JFD851975:JFF851980 JOZ851975:JPB851980 JYV851975:JYX851980 KIR851975:KIT851980 KSN851975:KSP851980 LCJ851975:LCL851980 LMF851975:LMH851980 LWB851975:LWD851980 MFX851975:MFZ851980 MPT851975:MPV851980 MZP851975:MZR851980 NJL851975:NJN851980 NTH851975:NTJ851980 ODD851975:ODF851980 OMZ851975:ONB851980 OWV851975:OWX851980 PGR851975:PGT851980 PQN851975:PQP851980 QAJ851975:QAL851980 QKF851975:QKH851980 QUB851975:QUD851980 RDX851975:RDZ851980 RNT851975:RNV851980 RXP851975:RXR851980 SHL851975:SHN851980 SRH851975:SRJ851980 TBD851975:TBF851980 TKZ851975:TLB851980 TUV851975:TUX851980 UER851975:UET851980 UON851975:UOP851980 UYJ851975:UYL851980 VIF851975:VIH851980 VSB851975:VSD851980 WBX851975:WBZ851980 WLT851975:WLV851980 WVP851975:WVR851980 H917511:J917516 JD917511:JF917516 SZ917511:TB917516 ACV917511:ACX917516 AMR917511:AMT917516 AWN917511:AWP917516 BGJ917511:BGL917516 BQF917511:BQH917516 CAB917511:CAD917516 CJX917511:CJZ917516 CTT917511:CTV917516 DDP917511:DDR917516 DNL917511:DNN917516 DXH917511:DXJ917516 EHD917511:EHF917516 EQZ917511:ERB917516 FAV917511:FAX917516 FKR917511:FKT917516 FUN917511:FUP917516 GEJ917511:GEL917516 GOF917511:GOH917516 GYB917511:GYD917516 HHX917511:HHZ917516 HRT917511:HRV917516 IBP917511:IBR917516 ILL917511:ILN917516 IVH917511:IVJ917516 JFD917511:JFF917516 JOZ917511:JPB917516 JYV917511:JYX917516 KIR917511:KIT917516 KSN917511:KSP917516 LCJ917511:LCL917516 LMF917511:LMH917516 LWB917511:LWD917516 MFX917511:MFZ917516 MPT917511:MPV917516 MZP917511:MZR917516 NJL917511:NJN917516 NTH917511:NTJ917516 ODD917511:ODF917516 OMZ917511:ONB917516 OWV917511:OWX917516 PGR917511:PGT917516 PQN917511:PQP917516 QAJ917511:QAL917516 QKF917511:QKH917516 QUB917511:QUD917516 RDX917511:RDZ917516 RNT917511:RNV917516 RXP917511:RXR917516 SHL917511:SHN917516 SRH917511:SRJ917516 TBD917511:TBF917516 TKZ917511:TLB917516 TUV917511:TUX917516 UER917511:UET917516 UON917511:UOP917516 UYJ917511:UYL917516 VIF917511:VIH917516 VSB917511:VSD917516 WBX917511:WBZ917516 WLT917511:WLV917516 WVP917511:WVR917516 H983047:J983052 JD983047:JF983052 SZ983047:TB983052 ACV983047:ACX983052 AMR983047:AMT983052 AWN983047:AWP983052 BGJ983047:BGL983052 BQF983047:BQH983052 CAB983047:CAD983052 CJX983047:CJZ983052 CTT983047:CTV983052 DDP983047:DDR983052 DNL983047:DNN983052 DXH983047:DXJ983052 EHD983047:EHF983052 EQZ983047:ERB983052 FAV983047:FAX983052 FKR983047:FKT983052 FUN983047:FUP983052 GEJ983047:GEL983052 GOF983047:GOH983052 GYB983047:GYD983052 HHX983047:HHZ983052 HRT983047:HRV983052 IBP983047:IBR983052 ILL983047:ILN983052 IVH983047:IVJ983052 JFD983047:JFF983052 JOZ983047:JPB983052 JYV983047:JYX983052 KIR983047:KIT983052 KSN983047:KSP983052 LCJ983047:LCL983052 LMF983047:LMH983052 LWB983047:LWD983052 MFX983047:MFZ983052 MPT983047:MPV983052 MZP983047:MZR983052 NJL983047:NJN983052 NTH983047:NTJ983052 ODD983047:ODF983052 OMZ983047:ONB983052 OWV983047:OWX983052 PGR983047:PGT983052 PQN983047:PQP983052 QAJ983047:QAL983052 QKF983047:QKH983052 QUB983047:QUD983052 RDX983047:RDZ983052 RNT983047:RNV983052 RXP983047:RXR983052 SHL983047:SHN983052 SRH983047:SRJ983052 TBD983047:TBF983052 TKZ983047:TLB983052 TUV983047:TUX983052 UER983047:UET983052 UON983047:UOP983052 UYJ983047:UYL983052 VIF983047:VIH983052 VSB983047:VSD983052 WBX983047:WBZ983052 WLT983047:WLV983052 WVP983047:WVR983052 JG1:JG12 TC1:TC12 ACY1:ACY12 AMU1:AMU12 AWQ1:AWQ12 BGM1:BGM12 BQI1:BQI12 CAE1:CAE12 CKA1:CKA12 CTW1:CTW12 DDS1:DDS12 DNO1:DNO12 DXK1:DXK12 EHG1:EHG12 ERC1:ERC12 FAY1:FAY12 FKU1:FKU12 FUQ1:FUQ12 GEM1:GEM12 GOI1:GOI12 GYE1:GYE12 HIA1:HIA12 HRW1:HRW12 IBS1:IBS12 ILO1:ILO12 IVK1:IVK12 JFG1:JFG12 JPC1:JPC12 JYY1:JYY12 KIU1:KIU12 KSQ1:KSQ12 LCM1:LCM12 LMI1:LMI12 LWE1:LWE12 MGA1:MGA12 MPW1:MPW12 MZS1:MZS12 NJO1:NJO12 NTK1:NTK12 ODG1:ODG12 ONC1:ONC12 OWY1:OWY12 PGU1:PGU12 PQQ1:PQQ12 QAM1:QAM12 QKI1:QKI12 QUE1:QUE12 REA1:REA12 RNW1:RNW12 RXS1:RXS12 SHO1:SHO12 SRK1:SRK12 TBG1:TBG12 TLC1:TLC12 TUY1:TUY12 UEU1:UEU12 UOQ1:UOQ12 UYM1:UYM12 VII1:VII12 VSE1:VSE12 WCA1:WCA12 WLW1:WLW12 WVS1:WVS12 K65537:K65548 JG65537:JG65548 TC65537:TC65548 ACY65537:ACY65548 AMU65537:AMU65548 AWQ65537:AWQ65548 BGM65537:BGM65548 BQI65537:BQI65548 CAE65537:CAE65548 CKA65537:CKA65548 CTW65537:CTW65548 DDS65537:DDS65548 DNO65537:DNO65548 DXK65537:DXK65548 EHG65537:EHG65548 ERC65537:ERC65548 FAY65537:FAY65548 FKU65537:FKU65548 FUQ65537:FUQ65548 GEM65537:GEM65548 GOI65537:GOI65548 GYE65537:GYE65548 HIA65537:HIA65548 HRW65537:HRW65548 IBS65537:IBS65548 ILO65537:ILO65548 IVK65537:IVK65548 JFG65537:JFG65548 JPC65537:JPC65548 JYY65537:JYY65548 KIU65537:KIU65548 KSQ65537:KSQ65548 LCM65537:LCM65548 LMI65537:LMI65548 LWE65537:LWE65548 MGA65537:MGA65548 MPW65537:MPW65548 MZS65537:MZS65548 NJO65537:NJO65548 NTK65537:NTK65548 ODG65537:ODG65548 ONC65537:ONC65548 OWY65537:OWY65548 PGU65537:PGU65548 PQQ65537:PQQ65548 QAM65537:QAM65548 QKI65537:QKI65548 QUE65537:QUE65548 REA65537:REA65548 RNW65537:RNW65548 RXS65537:RXS65548 SHO65537:SHO65548 SRK65537:SRK65548 TBG65537:TBG65548 TLC65537:TLC65548 TUY65537:TUY65548 UEU65537:UEU65548 UOQ65537:UOQ65548 UYM65537:UYM65548 VII65537:VII65548 VSE65537:VSE65548 WCA65537:WCA65548 WLW65537:WLW65548 WVS65537:WVS65548 K131073:K131084 JG131073:JG131084 TC131073:TC131084 ACY131073:ACY131084 AMU131073:AMU131084 AWQ131073:AWQ131084 BGM131073:BGM131084 BQI131073:BQI131084 CAE131073:CAE131084 CKA131073:CKA131084 CTW131073:CTW131084 DDS131073:DDS131084 DNO131073:DNO131084 DXK131073:DXK131084 EHG131073:EHG131084 ERC131073:ERC131084 FAY131073:FAY131084 FKU131073:FKU131084 FUQ131073:FUQ131084 GEM131073:GEM131084 GOI131073:GOI131084 GYE131073:GYE131084 HIA131073:HIA131084 HRW131073:HRW131084 IBS131073:IBS131084 ILO131073:ILO131084 IVK131073:IVK131084 JFG131073:JFG131084 JPC131073:JPC131084 JYY131073:JYY131084 KIU131073:KIU131084 KSQ131073:KSQ131084 LCM131073:LCM131084 LMI131073:LMI131084 LWE131073:LWE131084 MGA131073:MGA131084 MPW131073:MPW131084 MZS131073:MZS131084 NJO131073:NJO131084 NTK131073:NTK131084 ODG131073:ODG131084 ONC131073:ONC131084 OWY131073:OWY131084 PGU131073:PGU131084 PQQ131073:PQQ131084 QAM131073:QAM131084 QKI131073:QKI131084 QUE131073:QUE131084 REA131073:REA131084 RNW131073:RNW131084 RXS131073:RXS131084 SHO131073:SHO131084 SRK131073:SRK131084 TBG131073:TBG131084 TLC131073:TLC131084 TUY131073:TUY131084 UEU131073:UEU131084 UOQ131073:UOQ131084 UYM131073:UYM131084 VII131073:VII131084 VSE131073:VSE131084 WCA131073:WCA131084 WLW131073:WLW131084 WVS131073:WVS131084 K196609:K196620 JG196609:JG196620 TC196609:TC196620 ACY196609:ACY196620 AMU196609:AMU196620 AWQ196609:AWQ196620 BGM196609:BGM196620 BQI196609:BQI196620 CAE196609:CAE196620 CKA196609:CKA196620 CTW196609:CTW196620 DDS196609:DDS196620 DNO196609:DNO196620 DXK196609:DXK196620 EHG196609:EHG196620 ERC196609:ERC196620 FAY196609:FAY196620 FKU196609:FKU196620 FUQ196609:FUQ196620 GEM196609:GEM196620 GOI196609:GOI196620 GYE196609:GYE196620 HIA196609:HIA196620 HRW196609:HRW196620 IBS196609:IBS196620 ILO196609:ILO196620 IVK196609:IVK196620 JFG196609:JFG196620 JPC196609:JPC196620 JYY196609:JYY196620 KIU196609:KIU196620 KSQ196609:KSQ196620 LCM196609:LCM196620 LMI196609:LMI196620 LWE196609:LWE196620 MGA196609:MGA196620 MPW196609:MPW196620 MZS196609:MZS196620 NJO196609:NJO196620 NTK196609:NTK196620 ODG196609:ODG196620 ONC196609:ONC196620 OWY196609:OWY196620 PGU196609:PGU196620 PQQ196609:PQQ196620 QAM196609:QAM196620 QKI196609:QKI196620 QUE196609:QUE196620 REA196609:REA196620 RNW196609:RNW196620 RXS196609:RXS196620 SHO196609:SHO196620 SRK196609:SRK196620 TBG196609:TBG196620 TLC196609:TLC196620 TUY196609:TUY196620 UEU196609:UEU196620 UOQ196609:UOQ196620 UYM196609:UYM196620 VII196609:VII196620 VSE196609:VSE196620 WCA196609:WCA196620 WLW196609:WLW196620 WVS196609:WVS196620 K262145:K262156 JG262145:JG262156 TC262145:TC262156 ACY262145:ACY262156 AMU262145:AMU262156 AWQ262145:AWQ262156 BGM262145:BGM262156 BQI262145:BQI262156 CAE262145:CAE262156 CKA262145:CKA262156 CTW262145:CTW262156 DDS262145:DDS262156 DNO262145:DNO262156 DXK262145:DXK262156 EHG262145:EHG262156 ERC262145:ERC262156 FAY262145:FAY262156 FKU262145:FKU262156 FUQ262145:FUQ262156 GEM262145:GEM262156 GOI262145:GOI262156 GYE262145:GYE262156 HIA262145:HIA262156 HRW262145:HRW262156 IBS262145:IBS262156 ILO262145:ILO262156 IVK262145:IVK262156 JFG262145:JFG262156 JPC262145:JPC262156 JYY262145:JYY262156 KIU262145:KIU262156 KSQ262145:KSQ262156 LCM262145:LCM262156 LMI262145:LMI262156 LWE262145:LWE262156 MGA262145:MGA262156 MPW262145:MPW262156 MZS262145:MZS262156 NJO262145:NJO262156 NTK262145:NTK262156 ODG262145:ODG262156 ONC262145:ONC262156 OWY262145:OWY262156 PGU262145:PGU262156 PQQ262145:PQQ262156 QAM262145:QAM262156 QKI262145:QKI262156 QUE262145:QUE262156 REA262145:REA262156 RNW262145:RNW262156 RXS262145:RXS262156 SHO262145:SHO262156 SRK262145:SRK262156 TBG262145:TBG262156 TLC262145:TLC262156 TUY262145:TUY262156 UEU262145:UEU262156 UOQ262145:UOQ262156 UYM262145:UYM262156 VII262145:VII262156 VSE262145:VSE262156 WCA262145:WCA262156 WLW262145:WLW262156 WVS262145:WVS262156 K327681:K327692 JG327681:JG327692 TC327681:TC327692 ACY327681:ACY327692 AMU327681:AMU327692 AWQ327681:AWQ327692 BGM327681:BGM327692 BQI327681:BQI327692 CAE327681:CAE327692 CKA327681:CKA327692 CTW327681:CTW327692 DDS327681:DDS327692 DNO327681:DNO327692 DXK327681:DXK327692 EHG327681:EHG327692 ERC327681:ERC327692 FAY327681:FAY327692 FKU327681:FKU327692 FUQ327681:FUQ327692 GEM327681:GEM327692 GOI327681:GOI327692 GYE327681:GYE327692 HIA327681:HIA327692 HRW327681:HRW327692 IBS327681:IBS327692 ILO327681:ILO327692 IVK327681:IVK327692 JFG327681:JFG327692 JPC327681:JPC327692 JYY327681:JYY327692 KIU327681:KIU327692 KSQ327681:KSQ327692 LCM327681:LCM327692 LMI327681:LMI327692 LWE327681:LWE327692 MGA327681:MGA327692 MPW327681:MPW327692 MZS327681:MZS327692 NJO327681:NJO327692 NTK327681:NTK327692 ODG327681:ODG327692 ONC327681:ONC327692 OWY327681:OWY327692 PGU327681:PGU327692 PQQ327681:PQQ327692 QAM327681:QAM327692 QKI327681:QKI327692 QUE327681:QUE327692 REA327681:REA327692 RNW327681:RNW327692 RXS327681:RXS327692 SHO327681:SHO327692 SRK327681:SRK327692 TBG327681:TBG327692 TLC327681:TLC327692 TUY327681:TUY327692 UEU327681:UEU327692 UOQ327681:UOQ327692 UYM327681:UYM327692 VII327681:VII327692 VSE327681:VSE327692 WCA327681:WCA327692 WLW327681:WLW327692 WVS327681:WVS327692 K393217:K393228 JG393217:JG393228 TC393217:TC393228 ACY393217:ACY393228 AMU393217:AMU393228 AWQ393217:AWQ393228 BGM393217:BGM393228 BQI393217:BQI393228 CAE393217:CAE393228 CKA393217:CKA393228 CTW393217:CTW393228 DDS393217:DDS393228 DNO393217:DNO393228 DXK393217:DXK393228 EHG393217:EHG393228 ERC393217:ERC393228 FAY393217:FAY393228 FKU393217:FKU393228 FUQ393217:FUQ393228 GEM393217:GEM393228 GOI393217:GOI393228 GYE393217:GYE393228 HIA393217:HIA393228 HRW393217:HRW393228 IBS393217:IBS393228 ILO393217:ILO393228 IVK393217:IVK393228 JFG393217:JFG393228 JPC393217:JPC393228 JYY393217:JYY393228 KIU393217:KIU393228 KSQ393217:KSQ393228 LCM393217:LCM393228 LMI393217:LMI393228 LWE393217:LWE393228 MGA393217:MGA393228 MPW393217:MPW393228 MZS393217:MZS393228 NJO393217:NJO393228 NTK393217:NTK393228 ODG393217:ODG393228 ONC393217:ONC393228 OWY393217:OWY393228 PGU393217:PGU393228 PQQ393217:PQQ393228 QAM393217:QAM393228 QKI393217:QKI393228 QUE393217:QUE393228 REA393217:REA393228 RNW393217:RNW393228 RXS393217:RXS393228 SHO393217:SHO393228 SRK393217:SRK393228 TBG393217:TBG393228 TLC393217:TLC393228 TUY393217:TUY393228 UEU393217:UEU393228 UOQ393217:UOQ393228 UYM393217:UYM393228 VII393217:VII393228 VSE393217:VSE393228 WCA393217:WCA393228 WLW393217:WLW393228 WVS393217:WVS393228 K458753:K458764 JG458753:JG458764 TC458753:TC458764 ACY458753:ACY458764 AMU458753:AMU458764 AWQ458753:AWQ458764 BGM458753:BGM458764 BQI458753:BQI458764 CAE458753:CAE458764 CKA458753:CKA458764 CTW458753:CTW458764 DDS458753:DDS458764 DNO458753:DNO458764 DXK458753:DXK458764 EHG458753:EHG458764 ERC458753:ERC458764 FAY458753:FAY458764 FKU458753:FKU458764 FUQ458753:FUQ458764 GEM458753:GEM458764 GOI458753:GOI458764 GYE458753:GYE458764 HIA458753:HIA458764 HRW458753:HRW458764 IBS458753:IBS458764 ILO458753:ILO458764 IVK458753:IVK458764 JFG458753:JFG458764 JPC458753:JPC458764 JYY458753:JYY458764 KIU458753:KIU458764 KSQ458753:KSQ458764 LCM458753:LCM458764 LMI458753:LMI458764 LWE458753:LWE458764 MGA458753:MGA458764 MPW458753:MPW458764 MZS458753:MZS458764 NJO458753:NJO458764 NTK458753:NTK458764 ODG458753:ODG458764 ONC458753:ONC458764 OWY458753:OWY458764 PGU458753:PGU458764 PQQ458753:PQQ458764 QAM458753:QAM458764 QKI458753:QKI458764 QUE458753:QUE458764 REA458753:REA458764 RNW458753:RNW458764 RXS458753:RXS458764 SHO458753:SHO458764 SRK458753:SRK458764 TBG458753:TBG458764 TLC458753:TLC458764 TUY458753:TUY458764 UEU458753:UEU458764 UOQ458753:UOQ458764 UYM458753:UYM458764 VII458753:VII458764 VSE458753:VSE458764 WCA458753:WCA458764 WLW458753:WLW458764 WVS458753:WVS458764 K524289:K524300 JG524289:JG524300 TC524289:TC524300 ACY524289:ACY524300 AMU524289:AMU524300 AWQ524289:AWQ524300 BGM524289:BGM524300 BQI524289:BQI524300 CAE524289:CAE524300 CKA524289:CKA524300 CTW524289:CTW524300 DDS524289:DDS524300 DNO524289:DNO524300 DXK524289:DXK524300 EHG524289:EHG524300 ERC524289:ERC524300 FAY524289:FAY524300 FKU524289:FKU524300 FUQ524289:FUQ524300 GEM524289:GEM524300 GOI524289:GOI524300 GYE524289:GYE524300 HIA524289:HIA524300 HRW524289:HRW524300 IBS524289:IBS524300 ILO524289:ILO524300 IVK524289:IVK524300 JFG524289:JFG524300 JPC524289:JPC524300 JYY524289:JYY524300 KIU524289:KIU524300 KSQ524289:KSQ524300 LCM524289:LCM524300 LMI524289:LMI524300 LWE524289:LWE524300 MGA524289:MGA524300 MPW524289:MPW524300 MZS524289:MZS524300 NJO524289:NJO524300 NTK524289:NTK524300 ODG524289:ODG524300 ONC524289:ONC524300 OWY524289:OWY524300 PGU524289:PGU524300 PQQ524289:PQQ524300 QAM524289:QAM524300 QKI524289:QKI524300 QUE524289:QUE524300 REA524289:REA524300 RNW524289:RNW524300 RXS524289:RXS524300 SHO524289:SHO524300 SRK524289:SRK524300 TBG524289:TBG524300 TLC524289:TLC524300 TUY524289:TUY524300 UEU524289:UEU524300 UOQ524289:UOQ524300 UYM524289:UYM524300 VII524289:VII524300 VSE524289:VSE524300 WCA524289:WCA524300 WLW524289:WLW524300 WVS524289:WVS524300 K589825:K589836 JG589825:JG589836 TC589825:TC589836 ACY589825:ACY589836 AMU589825:AMU589836 AWQ589825:AWQ589836 BGM589825:BGM589836 BQI589825:BQI589836 CAE589825:CAE589836 CKA589825:CKA589836 CTW589825:CTW589836 DDS589825:DDS589836 DNO589825:DNO589836 DXK589825:DXK589836 EHG589825:EHG589836 ERC589825:ERC589836 FAY589825:FAY589836 FKU589825:FKU589836 FUQ589825:FUQ589836 GEM589825:GEM589836 GOI589825:GOI589836 GYE589825:GYE589836 HIA589825:HIA589836 HRW589825:HRW589836 IBS589825:IBS589836 ILO589825:ILO589836 IVK589825:IVK589836 JFG589825:JFG589836 JPC589825:JPC589836 JYY589825:JYY589836 KIU589825:KIU589836 KSQ589825:KSQ589836 LCM589825:LCM589836 LMI589825:LMI589836 LWE589825:LWE589836 MGA589825:MGA589836 MPW589825:MPW589836 MZS589825:MZS589836 NJO589825:NJO589836 NTK589825:NTK589836 ODG589825:ODG589836 ONC589825:ONC589836 OWY589825:OWY589836 PGU589825:PGU589836 PQQ589825:PQQ589836 QAM589825:QAM589836 QKI589825:QKI589836 QUE589825:QUE589836 REA589825:REA589836 RNW589825:RNW589836 RXS589825:RXS589836 SHO589825:SHO589836 SRK589825:SRK589836 TBG589825:TBG589836 TLC589825:TLC589836 TUY589825:TUY589836 UEU589825:UEU589836 UOQ589825:UOQ589836 UYM589825:UYM589836 VII589825:VII589836 VSE589825:VSE589836 WCA589825:WCA589836 WLW589825:WLW589836 WVS589825:WVS589836 K655361:K655372 JG655361:JG655372 TC655361:TC655372 ACY655361:ACY655372 AMU655361:AMU655372 AWQ655361:AWQ655372 BGM655361:BGM655372 BQI655361:BQI655372 CAE655361:CAE655372 CKA655361:CKA655372 CTW655361:CTW655372 DDS655361:DDS655372 DNO655361:DNO655372 DXK655361:DXK655372 EHG655361:EHG655372 ERC655361:ERC655372 FAY655361:FAY655372 FKU655361:FKU655372 FUQ655361:FUQ655372 GEM655361:GEM655372 GOI655361:GOI655372 GYE655361:GYE655372 HIA655361:HIA655372 HRW655361:HRW655372 IBS655361:IBS655372 ILO655361:ILO655372 IVK655361:IVK655372 JFG655361:JFG655372 JPC655361:JPC655372 JYY655361:JYY655372 KIU655361:KIU655372 KSQ655361:KSQ655372 LCM655361:LCM655372 LMI655361:LMI655372 LWE655361:LWE655372 MGA655361:MGA655372 MPW655361:MPW655372 MZS655361:MZS655372 NJO655361:NJO655372 NTK655361:NTK655372 ODG655361:ODG655372 ONC655361:ONC655372 OWY655361:OWY655372 PGU655361:PGU655372 PQQ655361:PQQ655372 QAM655361:QAM655372 QKI655361:QKI655372 QUE655361:QUE655372 REA655361:REA655372 RNW655361:RNW655372 RXS655361:RXS655372 SHO655361:SHO655372 SRK655361:SRK655372 TBG655361:TBG655372 TLC655361:TLC655372 TUY655361:TUY655372 UEU655361:UEU655372 UOQ655361:UOQ655372 UYM655361:UYM655372 VII655361:VII655372 VSE655361:VSE655372 WCA655361:WCA655372 WLW655361:WLW655372 WVS655361:WVS655372 K720897:K720908 JG720897:JG720908 TC720897:TC720908 ACY720897:ACY720908 AMU720897:AMU720908 AWQ720897:AWQ720908 BGM720897:BGM720908 BQI720897:BQI720908 CAE720897:CAE720908 CKA720897:CKA720908 CTW720897:CTW720908 DDS720897:DDS720908 DNO720897:DNO720908 DXK720897:DXK720908 EHG720897:EHG720908 ERC720897:ERC720908 FAY720897:FAY720908 FKU720897:FKU720908 FUQ720897:FUQ720908 GEM720897:GEM720908 GOI720897:GOI720908 GYE720897:GYE720908 HIA720897:HIA720908 HRW720897:HRW720908 IBS720897:IBS720908 ILO720897:ILO720908 IVK720897:IVK720908 JFG720897:JFG720908 JPC720897:JPC720908 JYY720897:JYY720908 KIU720897:KIU720908 KSQ720897:KSQ720908 LCM720897:LCM720908 LMI720897:LMI720908 LWE720897:LWE720908 MGA720897:MGA720908 MPW720897:MPW720908 MZS720897:MZS720908 NJO720897:NJO720908 NTK720897:NTK720908 ODG720897:ODG720908 ONC720897:ONC720908 OWY720897:OWY720908 PGU720897:PGU720908 PQQ720897:PQQ720908 QAM720897:QAM720908 QKI720897:QKI720908 QUE720897:QUE720908 REA720897:REA720908 RNW720897:RNW720908 RXS720897:RXS720908 SHO720897:SHO720908 SRK720897:SRK720908 TBG720897:TBG720908 TLC720897:TLC720908 TUY720897:TUY720908 UEU720897:UEU720908 UOQ720897:UOQ720908 UYM720897:UYM720908 VII720897:VII720908 VSE720897:VSE720908 WCA720897:WCA720908 WLW720897:WLW720908 WVS720897:WVS720908 K786433:K786444 JG786433:JG786444 TC786433:TC786444 ACY786433:ACY786444 AMU786433:AMU786444 AWQ786433:AWQ786444 BGM786433:BGM786444 BQI786433:BQI786444 CAE786433:CAE786444 CKA786433:CKA786444 CTW786433:CTW786444 DDS786433:DDS786444 DNO786433:DNO786444 DXK786433:DXK786444 EHG786433:EHG786444 ERC786433:ERC786444 FAY786433:FAY786444 FKU786433:FKU786444 FUQ786433:FUQ786444 GEM786433:GEM786444 GOI786433:GOI786444 GYE786433:GYE786444 HIA786433:HIA786444 HRW786433:HRW786444 IBS786433:IBS786444 ILO786433:ILO786444 IVK786433:IVK786444 JFG786433:JFG786444 JPC786433:JPC786444 JYY786433:JYY786444 KIU786433:KIU786444 KSQ786433:KSQ786444 LCM786433:LCM786444 LMI786433:LMI786444 LWE786433:LWE786444 MGA786433:MGA786444 MPW786433:MPW786444 MZS786433:MZS786444 NJO786433:NJO786444 NTK786433:NTK786444 ODG786433:ODG786444 ONC786433:ONC786444 OWY786433:OWY786444 PGU786433:PGU786444 PQQ786433:PQQ786444 QAM786433:QAM786444 QKI786433:QKI786444 QUE786433:QUE786444 REA786433:REA786444 RNW786433:RNW786444 RXS786433:RXS786444 SHO786433:SHO786444 SRK786433:SRK786444 TBG786433:TBG786444 TLC786433:TLC786444 TUY786433:TUY786444 UEU786433:UEU786444 UOQ786433:UOQ786444 UYM786433:UYM786444 VII786433:VII786444 VSE786433:VSE786444 WCA786433:WCA786444 WLW786433:WLW786444 WVS786433:WVS786444 K851969:K851980 JG851969:JG851980 TC851969:TC851980 ACY851969:ACY851980 AMU851969:AMU851980 AWQ851969:AWQ851980 BGM851969:BGM851980 BQI851969:BQI851980 CAE851969:CAE851980 CKA851969:CKA851980 CTW851969:CTW851980 DDS851969:DDS851980 DNO851969:DNO851980 DXK851969:DXK851980 EHG851969:EHG851980 ERC851969:ERC851980 FAY851969:FAY851980 FKU851969:FKU851980 FUQ851969:FUQ851980 GEM851969:GEM851980 GOI851969:GOI851980 GYE851969:GYE851980 HIA851969:HIA851980 HRW851969:HRW851980 IBS851969:IBS851980 ILO851969:ILO851980 IVK851969:IVK851980 JFG851969:JFG851980 JPC851969:JPC851980 JYY851969:JYY851980 KIU851969:KIU851980 KSQ851969:KSQ851980 LCM851969:LCM851980 LMI851969:LMI851980 LWE851969:LWE851980 MGA851969:MGA851980 MPW851969:MPW851980 MZS851969:MZS851980 NJO851969:NJO851980 NTK851969:NTK851980 ODG851969:ODG851980 ONC851969:ONC851980 OWY851969:OWY851980 PGU851969:PGU851980 PQQ851969:PQQ851980 QAM851969:QAM851980 QKI851969:QKI851980 QUE851969:QUE851980 REA851969:REA851980 RNW851969:RNW851980 RXS851969:RXS851980 SHO851969:SHO851980 SRK851969:SRK851980 TBG851969:TBG851980 TLC851969:TLC851980 TUY851969:TUY851980 UEU851969:UEU851980 UOQ851969:UOQ851980 UYM851969:UYM851980 VII851969:VII851980 VSE851969:VSE851980 WCA851969:WCA851980 WLW851969:WLW851980 WVS851969:WVS851980 K917505:K917516 JG917505:JG917516 TC917505:TC917516 ACY917505:ACY917516 AMU917505:AMU917516 AWQ917505:AWQ917516 BGM917505:BGM917516 BQI917505:BQI917516 CAE917505:CAE917516 CKA917505:CKA917516 CTW917505:CTW917516 DDS917505:DDS917516 DNO917505:DNO917516 DXK917505:DXK917516 EHG917505:EHG917516 ERC917505:ERC917516 FAY917505:FAY917516 FKU917505:FKU917516 FUQ917505:FUQ917516 GEM917505:GEM917516 GOI917505:GOI917516 GYE917505:GYE917516 HIA917505:HIA917516 HRW917505:HRW917516 IBS917505:IBS917516 ILO917505:ILO917516 IVK917505:IVK917516 JFG917505:JFG917516 JPC917505:JPC917516 JYY917505:JYY917516 KIU917505:KIU917516 KSQ917505:KSQ917516 LCM917505:LCM917516 LMI917505:LMI917516 LWE917505:LWE917516 MGA917505:MGA917516 MPW917505:MPW917516 MZS917505:MZS917516 NJO917505:NJO917516 NTK917505:NTK917516 ODG917505:ODG917516 ONC917505:ONC917516 OWY917505:OWY917516 PGU917505:PGU917516 PQQ917505:PQQ917516 QAM917505:QAM917516 QKI917505:QKI917516 QUE917505:QUE917516 REA917505:REA917516 RNW917505:RNW917516 RXS917505:RXS917516 SHO917505:SHO917516 SRK917505:SRK917516 TBG917505:TBG917516 TLC917505:TLC917516 TUY917505:TUY917516 UEU917505:UEU917516 UOQ917505:UOQ917516 UYM917505:UYM917516 VII917505:VII917516 VSE917505:VSE917516 WCA917505:WCA917516 WLW917505:WLW917516 WVS917505:WVS917516 K983041:K983052 JG983041:JG983052 TC983041:TC983052 ACY983041:ACY983052 AMU983041:AMU983052 AWQ983041:AWQ983052 BGM983041:BGM983052 BQI983041:BQI983052 CAE983041:CAE983052 CKA983041:CKA983052 CTW983041:CTW983052 DDS983041:DDS983052 DNO983041:DNO983052 DXK983041:DXK983052 EHG983041:EHG983052 ERC983041:ERC983052 FAY983041:FAY983052 FKU983041:FKU983052 FUQ983041:FUQ983052 GEM983041:GEM983052 GOI983041:GOI983052 GYE983041:GYE983052 HIA983041:HIA983052 HRW983041:HRW983052 IBS983041:IBS983052 ILO983041:ILO983052 IVK983041:IVK983052 JFG983041:JFG983052 JPC983041:JPC983052 JYY983041:JYY983052 KIU983041:KIU983052 KSQ983041:KSQ983052 LCM983041:LCM983052 LMI983041:LMI983052 LWE983041:LWE983052 MGA983041:MGA983052 MPW983041:MPW983052 MZS983041:MZS983052 NJO983041:NJO983052 NTK983041:NTK983052 ODG983041:ODG983052 ONC983041:ONC983052 OWY983041:OWY983052 PGU983041:PGU983052 PQQ983041:PQQ983052 QAM983041:QAM983052 QKI983041:QKI983052 QUE983041:QUE983052 REA983041:REA983052 RNW983041:RNW983052 RXS983041:RXS983052 SHO983041:SHO983052 SRK983041:SRK983052 TBG983041:TBG983052 TLC983041:TLC983052 TUY983041:TUY983052 UEU983041:UEU983052 UOQ983041:UOQ983052 UYM983041:UYM983052 VII983041:VII983052 VSE983041:VSE983052 WCA983041:WCA983052 WLW983041:WLW983052 WVS983041:WVS983052 M1:M12 JI1:JI12 TE1:TE12 ADA1:ADA12 AMW1:AMW12 AWS1:AWS12 BGO1:BGO12 BQK1:BQK12 CAG1:CAG12 CKC1:CKC12 CTY1:CTY12 DDU1:DDU12 DNQ1:DNQ12 DXM1:DXM12 EHI1:EHI12 ERE1:ERE12 FBA1:FBA12 FKW1:FKW12 FUS1:FUS12 GEO1:GEO12 GOK1:GOK12 GYG1:GYG12 HIC1:HIC12 HRY1:HRY12 IBU1:IBU12 ILQ1:ILQ12 IVM1:IVM12 JFI1:JFI12 JPE1:JPE12 JZA1:JZA12 KIW1:KIW12 KSS1:KSS12 LCO1:LCO12 LMK1:LMK12 LWG1:LWG12 MGC1:MGC12 MPY1:MPY12 MZU1:MZU12 NJQ1:NJQ12 NTM1:NTM12 ODI1:ODI12 ONE1:ONE12 OXA1:OXA12 PGW1:PGW12 PQS1:PQS12 QAO1:QAO12 QKK1:QKK12 QUG1:QUG12 REC1:REC12 RNY1:RNY12 RXU1:RXU12 SHQ1:SHQ12 SRM1:SRM12 TBI1:TBI12 TLE1:TLE12 TVA1:TVA12 UEW1:UEW12 UOS1:UOS12 UYO1:UYO12 VIK1:VIK12 VSG1:VSG12 WCC1:WCC12 WLY1:WLY12 WVU1:WVU12 M193:M65548 JI193:JI65548 TE193:TE65548 ADA193:ADA65548 AMW193:AMW65548 AWS193:AWS65548 BGO193:BGO65548 BQK193:BQK65548 CAG193:CAG65548 CKC193:CKC65548 CTY193:CTY65548 DDU193:DDU65548 DNQ193:DNQ65548 DXM193:DXM65548 EHI193:EHI65548 ERE193:ERE65548 FBA193:FBA65548 FKW193:FKW65548 FUS193:FUS65548 GEO193:GEO65548 GOK193:GOK65548 GYG193:GYG65548 HIC193:HIC65548 HRY193:HRY65548 IBU193:IBU65548 ILQ193:ILQ65548 IVM193:IVM65548 JFI193:JFI65548 JPE193:JPE65548 JZA193:JZA65548 KIW193:KIW65548 KSS193:KSS65548 LCO193:LCO65548 LMK193:LMK65548 LWG193:LWG65548 MGC193:MGC65548 MPY193:MPY65548 MZU193:MZU65548 NJQ193:NJQ65548 NTM193:NTM65548 ODI193:ODI65548 ONE193:ONE65548 OXA193:OXA65548 PGW193:PGW65548 PQS193:PQS65548 QAO193:QAO65548 QKK193:QKK65548 QUG193:QUG65548 REC193:REC65548 RNY193:RNY65548 RXU193:RXU65548 SHQ193:SHQ65548 SRM193:SRM65548 TBI193:TBI65548 TLE193:TLE65548 TVA193:TVA65548 UEW193:UEW65548 UOS193:UOS65548 UYO193:UYO65548 VIK193:VIK65548 VSG193:VSG65548 WCC193:WCC65548 WLY193:WLY65548 WVU193:WVU65548 M65729:M131084 JI65729:JI131084 TE65729:TE131084 ADA65729:ADA131084 AMW65729:AMW131084 AWS65729:AWS131084 BGO65729:BGO131084 BQK65729:BQK131084 CAG65729:CAG131084 CKC65729:CKC131084 CTY65729:CTY131084 DDU65729:DDU131084 DNQ65729:DNQ131084 DXM65729:DXM131084 EHI65729:EHI131084 ERE65729:ERE131084 FBA65729:FBA131084 FKW65729:FKW131084 FUS65729:FUS131084 GEO65729:GEO131084 GOK65729:GOK131084 GYG65729:GYG131084 HIC65729:HIC131084 HRY65729:HRY131084 IBU65729:IBU131084 ILQ65729:ILQ131084 IVM65729:IVM131084 JFI65729:JFI131084 JPE65729:JPE131084 JZA65729:JZA131084 KIW65729:KIW131084 KSS65729:KSS131084 LCO65729:LCO131084 LMK65729:LMK131084 LWG65729:LWG131084 MGC65729:MGC131084 MPY65729:MPY131084 MZU65729:MZU131084 NJQ65729:NJQ131084 NTM65729:NTM131084 ODI65729:ODI131084 ONE65729:ONE131084 OXA65729:OXA131084 PGW65729:PGW131084 PQS65729:PQS131084 QAO65729:QAO131084 QKK65729:QKK131084 QUG65729:QUG131084 REC65729:REC131084 RNY65729:RNY131084 RXU65729:RXU131084 SHQ65729:SHQ131084 SRM65729:SRM131084 TBI65729:TBI131084 TLE65729:TLE131084 TVA65729:TVA131084 UEW65729:UEW131084 UOS65729:UOS131084 UYO65729:UYO131084 VIK65729:VIK131084 VSG65729:VSG131084 WCC65729:WCC131084 WLY65729:WLY131084 WVU65729:WVU131084 M131265:M196620 JI131265:JI196620 TE131265:TE196620 ADA131265:ADA196620 AMW131265:AMW196620 AWS131265:AWS196620 BGO131265:BGO196620 BQK131265:BQK196620 CAG131265:CAG196620 CKC131265:CKC196620 CTY131265:CTY196620 DDU131265:DDU196620 DNQ131265:DNQ196620 DXM131265:DXM196620 EHI131265:EHI196620 ERE131265:ERE196620 FBA131265:FBA196620 FKW131265:FKW196620 FUS131265:FUS196620 GEO131265:GEO196620 GOK131265:GOK196620 GYG131265:GYG196620 HIC131265:HIC196620 HRY131265:HRY196620 IBU131265:IBU196620 ILQ131265:ILQ196620 IVM131265:IVM196620 JFI131265:JFI196620 JPE131265:JPE196620 JZA131265:JZA196620 KIW131265:KIW196620 KSS131265:KSS196620 LCO131265:LCO196620 LMK131265:LMK196620 LWG131265:LWG196620 MGC131265:MGC196620 MPY131265:MPY196620 MZU131265:MZU196620 NJQ131265:NJQ196620 NTM131265:NTM196620 ODI131265:ODI196620 ONE131265:ONE196620 OXA131265:OXA196620 PGW131265:PGW196620 PQS131265:PQS196620 QAO131265:QAO196620 QKK131265:QKK196620 QUG131265:QUG196620 REC131265:REC196620 RNY131265:RNY196620 RXU131265:RXU196620 SHQ131265:SHQ196620 SRM131265:SRM196620 TBI131265:TBI196620 TLE131265:TLE196620 TVA131265:TVA196620 UEW131265:UEW196620 UOS131265:UOS196620 UYO131265:UYO196620 VIK131265:VIK196620 VSG131265:VSG196620 WCC131265:WCC196620 WLY131265:WLY196620 WVU131265:WVU196620 M196801:M262156 JI196801:JI262156 TE196801:TE262156 ADA196801:ADA262156 AMW196801:AMW262156 AWS196801:AWS262156 BGO196801:BGO262156 BQK196801:BQK262156 CAG196801:CAG262156 CKC196801:CKC262156 CTY196801:CTY262156 DDU196801:DDU262156 DNQ196801:DNQ262156 DXM196801:DXM262156 EHI196801:EHI262156 ERE196801:ERE262156 FBA196801:FBA262156 FKW196801:FKW262156 FUS196801:FUS262156 GEO196801:GEO262156 GOK196801:GOK262156 GYG196801:GYG262156 HIC196801:HIC262156 HRY196801:HRY262156 IBU196801:IBU262156 ILQ196801:ILQ262156 IVM196801:IVM262156 JFI196801:JFI262156 JPE196801:JPE262156 JZA196801:JZA262156 KIW196801:KIW262156 KSS196801:KSS262156 LCO196801:LCO262156 LMK196801:LMK262156 LWG196801:LWG262156 MGC196801:MGC262156 MPY196801:MPY262156 MZU196801:MZU262156 NJQ196801:NJQ262156 NTM196801:NTM262156 ODI196801:ODI262156 ONE196801:ONE262156 OXA196801:OXA262156 PGW196801:PGW262156 PQS196801:PQS262156 QAO196801:QAO262156 QKK196801:QKK262156 QUG196801:QUG262156 REC196801:REC262156 RNY196801:RNY262156 RXU196801:RXU262156 SHQ196801:SHQ262156 SRM196801:SRM262156 TBI196801:TBI262156 TLE196801:TLE262156 TVA196801:TVA262156 UEW196801:UEW262156 UOS196801:UOS262156 UYO196801:UYO262156 VIK196801:VIK262156 VSG196801:VSG262156 WCC196801:WCC262156 WLY196801:WLY262156 WVU196801:WVU262156 M262337:M327692 JI262337:JI327692 TE262337:TE327692 ADA262337:ADA327692 AMW262337:AMW327692 AWS262337:AWS327692 BGO262337:BGO327692 BQK262337:BQK327692 CAG262337:CAG327692 CKC262337:CKC327692 CTY262337:CTY327692 DDU262337:DDU327692 DNQ262337:DNQ327692 DXM262337:DXM327692 EHI262337:EHI327692 ERE262337:ERE327692 FBA262337:FBA327692 FKW262337:FKW327692 FUS262337:FUS327692 GEO262337:GEO327692 GOK262337:GOK327692 GYG262337:GYG327692 HIC262337:HIC327692 HRY262337:HRY327692 IBU262337:IBU327692 ILQ262337:ILQ327692 IVM262337:IVM327692 JFI262337:JFI327692 JPE262337:JPE327692 JZA262337:JZA327692 KIW262337:KIW327692 KSS262337:KSS327692 LCO262337:LCO327692 LMK262337:LMK327692 LWG262337:LWG327692 MGC262337:MGC327692 MPY262337:MPY327692 MZU262337:MZU327692 NJQ262337:NJQ327692 NTM262337:NTM327692 ODI262337:ODI327692 ONE262337:ONE327692 OXA262337:OXA327692 PGW262337:PGW327692 PQS262337:PQS327692 QAO262337:QAO327692 QKK262337:QKK327692 QUG262337:QUG327692 REC262337:REC327692 RNY262337:RNY327692 RXU262337:RXU327692 SHQ262337:SHQ327692 SRM262337:SRM327692 TBI262337:TBI327692 TLE262337:TLE327692 TVA262337:TVA327692 UEW262337:UEW327692 UOS262337:UOS327692 UYO262337:UYO327692 VIK262337:VIK327692 VSG262337:VSG327692 WCC262337:WCC327692 WLY262337:WLY327692 WVU262337:WVU327692 M327873:M393228 JI327873:JI393228 TE327873:TE393228 ADA327873:ADA393228 AMW327873:AMW393228 AWS327873:AWS393228 BGO327873:BGO393228 BQK327873:BQK393228 CAG327873:CAG393228 CKC327873:CKC393228 CTY327873:CTY393228 DDU327873:DDU393228 DNQ327873:DNQ393228 DXM327873:DXM393228 EHI327873:EHI393228 ERE327873:ERE393228 FBA327873:FBA393228 FKW327873:FKW393228 FUS327873:FUS393228 GEO327873:GEO393228 GOK327873:GOK393228 GYG327873:GYG393228 HIC327873:HIC393228 HRY327873:HRY393228 IBU327873:IBU393228 ILQ327873:ILQ393228 IVM327873:IVM393228 JFI327873:JFI393228 JPE327873:JPE393228 JZA327873:JZA393228 KIW327873:KIW393228 KSS327873:KSS393228 LCO327873:LCO393228 LMK327873:LMK393228 LWG327873:LWG393228 MGC327873:MGC393228 MPY327873:MPY393228 MZU327873:MZU393228 NJQ327873:NJQ393228 NTM327873:NTM393228 ODI327873:ODI393228 ONE327873:ONE393228 OXA327873:OXA393228 PGW327873:PGW393228 PQS327873:PQS393228 QAO327873:QAO393228 QKK327873:QKK393228 QUG327873:QUG393228 REC327873:REC393228 RNY327873:RNY393228 RXU327873:RXU393228 SHQ327873:SHQ393228 SRM327873:SRM393228 TBI327873:TBI393228 TLE327873:TLE393228 TVA327873:TVA393228 UEW327873:UEW393228 UOS327873:UOS393228 UYO327873:UYO393228 VIK327873:VIK393228 VSG327873:VSG393228 WCC327873:WCC393228 WLY327873:WLY393228 WVU327873:WVU393228 M393409:M458764 JI393409:JI458764 TE393409:TE458764 ADA393409:ADA458764 AMW393409:AMW458764 AWS393409:AWS458764 BGO393409:BGO458764 BQK393409:BQK458764 CAG393409:CAG458764 CKC393409:CKC458764 CTY393409:CTY458764 DDU393409:DDU458764 DNQ393409:DNQ458764 DXM393409:DXM458764 EHI393409:EHI458764 ERE393409:ERE458764 FBA393409:FBA458764 FKW393409:FKW458764 FUS393409:FUS458764 GEO393409:GEO458764 GOK393409:GOK458764 GYG393409:GYG458764 HIC393409:HIC458764 HRY393409:HRY458764 IBU393409:IBU458764 ILQ393409:ILQ458764 IVM393409:IVM458764 JFI393409:JFI458764 JPE393409:JPE458764 JZA393409:JZA458764 KIW393409:KIW458764 KSS393409:KSS458764 LCO393409:LCO458764 LMK393409:LMK458764 LWG393409:LWG458764 MGC393409:MGC458764 MPY393409:MPY458764 MZU393409:MZU458764 NJQ393409:NJQ458764 NTM393409:NTM458764 ODI393409:ODI458764 ONE393409:ONE458764 OXA393409:OXA458764 PGW393409:PGW458764 PQS393409:PQS458764 QAO393409:QAO458764 QKK393409:QKK458764 QUG393409:QUG458764 REC393409:REC458764 RNY393409:RNY458764 RXU393409:RXU458764 SHQ393409:SHQ458764 SRM393409:SRM458764 TBI393409:TBI458764 TLE393409:TLE458764 TVA393409:TVA458764 UEW393409:UEW458764 UOS393409:UOS458764 UYO393409:UYO458764 VIK393409:VIK458764 VSG393409:VSG458764 WCC393409:WCC458764 WLY393409:WLY458764 WVU393409:WVU458764 M458945:M524300 JI458945:JI524300 TE458945:TE524300 ADA458945:ADA524300 AMW458945:AMW524300 AWS458945:AWS524300 BGO458945:BGO524300 BQK458945:BQK524300 CAG458945:CAG524300 CKC458945:CKC524300 CTY458945:CTY524300 DDU458945:DDU524300 DNQ458945:DNQ524300 DXM458945:DXM524300 EHI458945:EHI524300 ERE458945:ERE524300 FBA458945:FBA524300 FKW458945:FKW524300 FUS458945:FUS524300 GEO458945:GEO524300 GOK458945:GOK524300 GYG458945:GYG524300 HIC458945:HIC524300 HRY458945:HRY524300 IBU458945:IBU524300 ILQ458945:ILQ524300 IVM458945:IVM524300 JFI458945:JFI524300 JPE458945:JPE524300 JZA458945:JZA524300 KIW458945:KIW524300 KSS458945:KSS524300 LCO458945:LCO524300 LMK458945:LMK524300 LWG458945:LWG524300 MGC458945:MGC524300 MPY458945:MPY524300 MZU458945:MZU524300 NJQ458945:NJQ524300 NTM458945:NTM524300 ODI458945:ODI524300 ONE458945:ONE524300 OXA458945:OXA524300 PGW458945:PGW524300 PQS458945:PQS524300 QAO458945:QAO524300 QKK458945:QKK524300 QUG458945:QUG524300 REC458945:REC524300 RNY458945:RNY524300 RXU458945:RXU524300 SHQ458945:SHQ524300 SRM458945:SRM524300 TBI458945:TBI524300 TLE458945:TLE524300 TVA458945:TVA524300 UEW458945:UEW524300 UOS458945:UOS524300 UYO458945:UYO524300 VIK458945:VIK524300 VSG458945:VSG524300 WCC458945:WCC524300 WLY458945:WLY524300 WVU458945:WVU524300 M524481:M589836 JI524481:JI589836 TE524481:TE589836 ADA524481:ADA589836 AMW524481:AMW589836 AWS524481:AWS589836 BGO524481:BGO589836 BQK524481:BQK589836 CAG524481:CAG589836 CKC524481:CKC589836 CTY524481:CTY589836 DDU524481:DDU589836 DNQ524481:DNQ589836 DXM524481:DXM589836 EHI524481:EHI589836 ERE524481:ERE589836 FBA524481:FBA589836 FKW524481:FKW589836 FUS524481:FUS589836 GEO524481:GEO589836 GOK524481:GOK589836 GYG524481:GYG589836 HIC524481:HIC589836 HRY524481:HRY589836 IBU524481:IBU589836 ILQ524481:ILQ589836 IVM524481:IVM589836 JFI524481:JFI589836 JPE524481:JPE589836 JZA524481:JZA589836 KIW524481:KIW589836 KSS524481:KSS589836 LCO524481:LCO589836 LMK524481:LMK589836 LWG524481:LWG589836 MGC524481:MGC589836 MPY524481:MPY589836 MZU524481:MZU589836 NJQ524481:NJQ589836 NTM524481:NTM589836 ODI524481:ODI589836 ONE524481:ONE589836 OXA524481:OXA589836 PGW524481:PGW589836 PQS524481:PQS589836 QAO524481:QAO589836 QKK524481:QKK589836 QUG524481:QUG589836 REC524481:REC589836 RNY524481:RNY589836 RXU524481:RXU589836 SHQ524481:SHQ589836 SRM524481:SRM589836 TBI524481:TBI589836 TLE524481:TLE589836 TVA524481:TVA589836 UEW524481:UEW589836 UOS524481:UOS589836 UYO524481:UYO589836 VIK524481:VIK589836 VSG524481:VSG589836 WCC524481:WCC589836 WLY524481:WLY589836 WVU524481:WVU589836 M590017:M655372 JI590017:JI655372 TE590017:TE655372 ADA590017:ADA655372 AMW590017:AMW655372 AWS590017:AWS655372 BGO590017:BGO655372 BQK590017:BQK655372 CAG590017:CAG655372 CKC590017:CKC655372 CTY590017:CTY655372 DDU590017:DDU655372 DNQ590017:DNQ655372 DXM590017:DXM655372 EHI590017:EHI655372 ERE590017:ERE655372 FBA590017:FBA655372 FKW590017:FKW655372 FUS590017:FUS655372 GEO590017:GEO655372 GOK590017:GOK655372 GYG590017:GYG655372 HIC590017:HIC655372 HRY590017:HRY655372 IBU590017:IBU655372 ILQ590017:ILQ655372 IVM590017:IVM655372 JFI590017:JFI655372 JPE590017:JPE655372 JZA590017:JZA655372 KIW590017:KIW655372 KSS590017:KSS655372 LCO590017:LCO655372 LMK590017:LMK655372 LWG590017:LWG655372 MGC590017:MGC655372 MPY590017:MPY655372 MZU590017:MZU655372 NJQ590017:NJQ655372 NTM590017:NTM655372 ODI590017:ODI655372 ONE590017:ONE655372 OXA590017:OXA655372 PGW590017:PGW655372 PQS590017:PQS655372 QAO590017:QAO655372 QKK590017:QKK655372 QUG590017:QUG655372 REC590017:REC655372 RNY590017:RNY655372 RXU590017:RXU655372 SHQ590017:SHQ655372 SRM590017:SRM655372 TBI590017:TBI655372 TLE590017:TLE655372 TVA590017:TVA655372 UEW590017:UEW655372 UOS590017:UOS655372 UYO590017:UYO655372 VIK590017:VIK655372 VSG590017:VSG655372 WCC590017:WCC655372 WLY590017:WLY655372 WVU590017:WVU655372 M655553:M720908 JI655553:JI720908 TE655553:TE720908 ADA655553:ADA720908 AMW655553:AMW720908 AWS655553:AWS720908 BGO655553:BGO720908 BQK655553:BQK720908 CAG655553:CAG720908 CKC655553:CKC720908 CTY655553:CTY720908 DDU655553:DDU720908 DNQ655553:DNQ720908 DXM655553:DXM720908 EHI655553:EHI720908 ERE655553:ERE720908 FBA655553:FBA720908 FKW655553:FKW720908 FUS655553:FUS720908 GEO655553:GEO720908 GOK655553:GOK720908 GYG655553:GYG720908 HIC655553:HIC720908 HRY655553:HRY720908 IBU655553:IBU720908 ILQ655553:ILQ720908 IVM655553:IVM720908 JFI655553:JFI720908 JPE655553:JPE720908 JZA655553:JZA720908 KIW655553:KIW720908 KSS655553:KSS720908 LCO655553:LCO720908 LMK655553:LMK720908 LWG655553:LWG720908 MGC655553:MGC720908 MPY655553:MPY720908 MZU655553:MZU720908 NJQ655553:NJQ720908 NTM655553:NTM720908 ODI655553:ODI720908 ONE655553:ONE720908 OXA655553:OXA720908 PGW655553:PGW720908 PQS655553:PQS720908 QAO655553:QAO720908 QKK655553:QKK720908 QUG655553:QUG720908 REC655553:REC720908 RNY655553:RNY720908 RXU655553:RXU720908 SHQ655553:SHQ720908 SRM655553:SRM720908 TBI655553:TBI720908 TLE655553:TLE720908 TVA655553:TVA720908 UEW655553:UEW720908 UOS655553:UOS720908 UYO655553:UYO720908 VIK655553:VIK720908 VSG655553:VSG720908 WCC655553:WCC720908 WLY655553:WLY720908 WVU655553:WVU720908 M721089:M786444 JI721089:JI786444 TE721089:TE786444 ADA721089:ADA786444 AMW721089:AMW786444 AWS721089:AWS786444 BGO721089:BGO786444 BQK721089:BQK786444 CAG721089:CAG786444 CKC721089:CKC786444 CTY721089:CTY786444 DDU721089:DDU786444 DNQ721089:DNQ786444 DXM721089:DXM786444 EHI721089:EHI786444 ERE721089:ERE786444 FBA721089:FBA786444 FKW721089:FKW786444 FUS721089:FUS786444 GEO721089:GEO786444 GOK721089:GOK786444 GYG721089:GYG786444 HIC721089:HIC786444 HRY721089:HRY786444 IBU721089:IBU786444 ILQ721089:ILQ786444 IVM721089:IVM786444 JFI721089:JFI786444 JPE721089:JPE786444 JZA721089:JZA786444 KIW721089:KIW786444 KSS721089:KSS786444 LCO721089:LCO786444 LMK721089:LMK786444 LWG721089:LWG786444 MGC721089:MGC786444 MPY721089:MPY786444 MZU721089:MZU786444 NJQ721089:NJQ786444 NTM721089:NTM786444 ODI721089:ODI786444 ONE721089:ONE786444 OXA721089:OXA786444 PGW721089:PGW786444 PQS721089:PQS786444 QAO721089:QAO786444 QKK721089:QKK786444 QUG721089:QUG786444 REC721089:REC786444 RNY721089:RNY786444 RXU721089:RXU786444 SHQ721089:SHQ786444 SRM721089:SRM786444 TBI721089:TBI786444 TLE721089:TLE786444 TVA721089:TVA786444 UEW721089:UEW786444 UOS721089:UOS786444 UYO721089:UYO786444 VIK721089:VIK786444 VSG721089:VSG786444 WCC721089:WCC786444 WLY721089:WLY786444 WVU721089:WVU786444 M786625:M851980 JI786625:JI851980 TE786625:TE851980 ADA786625:ADA851980 AMW786625:AMW851980 AWS786625:AWS851980 BGO786625:BGO851980 BQK786625:BQK851980 CAG786625:CAG851980 CKC786625:CKC851980 CTY786625:CTY851980 DDU786625:DDU851980 DNQ786625:DNQ851980 DXM786625:DXM851980 EHI786625:EHI851980 ERE786625:ERE851980 FBA786625:FBA851980 FKW786625:FKW851980 FUS786625:FUS851980 GEO786625:GEO851980 GOK786625:GOK851980 GYG786625:GYG851980 HIC786625:HIC851980 HRY786625:HRY851980 IBU786625:IBU851980 ILQ786625:ILQ851980 IVM786625:IVM851980 JFI786625:JFI851980 JPE786625:JPE851980 JZA786625:JZA851980 KIW786625:KIW851980 KSS786625:KSS851980 LCO786625:LCO851980 LMK786625:LMK851980 LWG786625:LWG851980 MGC786625:MGC851980 MPY786625:MPY851980 MZU786625:MZU851980 NJQ786625:NJQ851980 NTM786625:NTM851980 ODI786625:ODI851980 ONE786625:ONE851980 OXA786625:OXA851980 PGW786625:PGW851980 PQS786625:PQS851980 QAO786625:QAO851980 QKK786625:QKK851980 QUG786625:QUG851980 REC786625:REC851980 RNY786625:RNY851980 RXU786625:RXU851980 SHQ786625:SHQ851980 SRM786625:SRM851980 TBI786625:TBI851980 TLE786625:TLE851980 TVA786625:TVA851980 UEW786625:UEW851980 UOS786625:UOS851980 UYO786625:UYO851980 VIK786625:VIK851980 VSG786625:VSG851980 WCC786625:WCC851980 WLY786625:WLY851980 WVU786625:WVU851980 M852161:M917516 JI852161:JI917516 TE852161:TE917516 ADA852161:ADA917516 AMW852161:AMW917516 AWS852161:AWS917516 BGO852161:BGO917516 BQK852161:BQK917516 CAG852161:CAG917516 CKC852161:CKC917516 CTY852161:CTY917516 DDU852161:DDU917516 DNQ852161:DNQ917516 DXM852161:DXM917516 EHI852161:EHI917516 ERE852161:ERE917516 FBA852161:FBA917516 FKW852161:FKW917516 FUS852161:FUS917516 GEO852161:GEO917516 GOK852161:GOK917516 GYG852161:GYG917516 HIC852161:HIC917516 HRY852161:HRY917516 IBU852161:IBU917516 ILQ852161:ILQ917516 IVM852161:IVM917516 JFI852161:JFI917516 JPE852161:JPE917516 JZA852161:JZA917516 KIW852161:KIW917516 KSS852161:KSS917516 LCO852161:LCO917516 LMK852161:LMK917516 LWG852161:LWG917516 MGC852161:MGC917516 MPY852161:MPY917516 MZU852161:MZU917516 NJQ852161:NJQ917516 NTM852161:NTM917516 ODI852161:ODI917516 ONE852161:ONE917516 OXA852161:OXA917516 PGW852161:PGW917516 PQS852161:PQS917516 QAO852161:QAO917516 QKK852161:QKK917516 QUG852161:QUG917516 REC852161:REC917516 RNY852161:RNY917516 RXU852161:RXU917516 SHQ852161:SHQ917516 SRM852161:SRM917516 TBI852161:TBI917516 TLE852161:TLE917516 TVA852161:TVA917516 UEW852161:UEW917516 UOS852161:UOS917516 UYO852161:UYO917516 VIK852161:VIK917516 VSG852161:VSG917516 WCC852161:WCC917516 WLY852161:WLY917516 WVU852161:WVU917516 M917697:M983052 JI917697:JI983052 TE917697:TE983052 ADA917697:ADA983052 AMW917697:AMW983052 AWS917697:AWS983052 BGO917697:BGO983052 BQK917697:BQK983052 CAG917697:CAG983052 CKC917697:CKC983052 CTY917697:CTY983052 DDU917697:DDU983052 DNQ917697:DNQ983052 DXM917697:DXM983052 EHI917697:EHI983052 ERE917697:ERE983052 FBA917697:FBA983052 FKW917697:FKW983052 FUS917697:FUS983052 GEO917697:GEO983052 GOK917697:GOK983052 GYG917697:GYG983052 HIC917697:HIC983052 HRY917697:HRY983052 IBU917697:IBU983052 ILQ917697:ILQ983052 IVM917697:IVM983052 JFI917697:JFI983052 JPE917697:JPE983052 JZA917697:JZA983052 KIW917697:KIW983052 KSS917697:KSS983052 LCO917697:LCO983052 LMK917697:LMK983052 LWG917697:LWG983052 MGC917697:MGC983052 MPY917697:MPY983052 MZU917697:MZU983052 NJQ917697:NJQ983052 NTM917697:NTM983052 ODI917697:ODI983052 ONE917697:ONE983052 OXA917697:OXA983052 PGW917697:PGW983052 PQS917697:PQS983052 QAO917697:QAO983052 QKK917697:QKK983052 QUG917697:QUG983052 REC917697:REC983052 RNY917697:RNY983052 RXU917697:RXU983052 SHQ917697:SHQ983052 SRM917697:SRM983052 TBI917697:TBI983052 TLE917697:TLE983052 TVA917697:TVA983052 UEW917697:UEW983052 UOS917697:UOS983052 UYO917697:UYO983052 VIK917697:VIK983052 VSG917697:VSG983052 WCC917697:WCC983052 WLY917697:WLY983052 WVU917697:WVU983052 J33:K39 JD14:JG21 SZ14:TC21 ACV14:ACY21 AMR14:AMU21 AWN14:AWQ21 BGJ14:BGM21 BQF14:BQI21 CAB14:CAE21 CJX14:CKA21 CTT14:CTW21 DDP14:DDS21 DNL14:DNO21 DXH14:DXK21 EHD14:EHG21 EQZ14:ERC21 FAV14:FAY21 FKR14:FKU21 FUN14:FUQ21 GEJ14:GEM21 GOF14:GOI21 GYB14:GYE21 HHX14:HIA21 HRT14:HRW21 IBP14:IBS21 ILL14:ILO21 IVH14:IVK21 JFD14:JFG21 JOZ14:JPC21 JYV14:JYY21 KIR14:KIU21 KSN14:KSQ21 LCJ14:LCM21 LMF14:LMI21 LWB14:LWE21 MFX14:MGA21 MPT14:MPW21 MZP14:MZS21 NJL14:NJO21 NTH14:NTK21 ODD14:ODG21 OMZ14:ONC21 OWV14:OWY21 PGR14:PGU21 PQN14:PQQ21 QAJ14:QAM21 QKF14:QKI21 QUB14:QUE21 RDX14:REA21 RNT14:RNW21 RXP14:RXS21 SHL14:SHO21 SRH14:SRK21 TBD14:TBG21 TKZ14:TLC21 TUV14:TUY21 UER14:UEU21 UON14:UOQ21 UYJ14:UYM21 VIF14:VII21 VSB14:VSE21 WBX14:WCA21 WLT14:WLW21 WVP14:WVS21 H65550:K65557 JD65550:JG65557 SZ65550:TC65557 ACV65550:ACY65557 AMR65550:AMU65557 AWN65550:AWQ65557 BGJ65550:BGM65557 BQF65550:BQI65557 CAB65550:CAE65557 CJX65550:CKA65557 CTT65550:CTW65557 DDP65550:DDS65557 DNL65550:DNO65557 DXH65550:DXK65557 EHD65550:EHG65557 EQZ65550:ERC65557 FAV65550:FAY65557 FKR65550:FKU65557 FUN65550:FUQ65557 GEJ65550:GEM65557 GOF65550:GOI65557 GYB65550:GYE65557 HHX65550:HIA65557 HRT65550:HRW65557 IBP65550:IBS65557 ILL65550:ILO65557 IVH65550:IVK65557 JFD65550:JFG65557 JOZ65550:JPC65557 JYV65550:JYY65557 KIR65550:KIU65557 KSN65550:KSQ65557 LCJ65550:LCM65557 LMF65550:LMI65557 LWB65550:LWE65557 MFX65550:MGA65557 MPT65550:MPW65557 MZP65550:MZS65557 NJL65550:NJO65557 NTH65550:NTK65557 ODD65550:ODG65557 OMZ65550:ONC65557 OWV65550:OWY65557 PGR65550:PGU65557 PQN65550:PQQ65557 QAJ65550:QAM65557 QKF65550:QKI65557 QUB65550:QUE65557 RDX65550:REA65557 RNT65550:RNW65557 RXP65550:RXS65557 SHL65550:SHO65557 SRH65550:SRK65557 TBD65550:TBG65557 TKZ65550:TLC65557 TUV65550:TUY65557 UER65550:UEU65557 UON65550:UOQ65557 UYJ65550:UYM65557 VIF65550:VII65557 VSB65550:VSE65557 WBX65550:WCA65557 WLT65550:WLW65557 WVP65550:WVS65557 H131086:K131093 JD131086:JG131093 SZ131086:TC131093 ACV131086:ACY131093 AMR131086:AMU131093 AWN131086:AWQ131093 BGJ131086:BGM131093 BQF131086:BQI131093 CAB131086:CAE131093 CJX131086:CKA131093 CTT131086:CTW131093 DDP131086:DDS131093 DNL131086:DNO131093 DXH131086:DXK131093 EHD131086:EHG131093 EQZ131086:ERC131093 FAV131086:FAY131093 FKR131086:FKU131093 FUN131086:FUQ131093 GEJ131086:GEM131093 GOF131086:GOI131093 GYB131086:GYE131093 HHX131086:HIA131093 HRT131086:HRW131093 IBP131086:IBS131093 ILL131086:ILO131093 IVH131086:IVK131093 JFD131086:JFG131093 JOZ131086:JPC131093 JYV131086:JYY131093 KIR131086:KIU131093 KSN131086:KSQ131093 LCJ131086:LCM131093 LMF131086:LMI131093 LWB131086:LWE131093 MFX131086:MGA131093 MPT131086:MPW131093 MZP131086:MZS131093 NJL131086:NJO131093 NTH131086:NTK131093 ODD131086:ODG131093 OMZ131086:ONC131093 OWV131086:OWY131093 PGR131086:PGU131093 PQN131086:PQQ131093 QAJ131086:QAM131093 QKF131086:QKI131093 QUB131086:QUE131093 RDX131086:REA131093 RNT131086:RNW131093 RXP131086:RXS131093 SHL131086:SHO131093 SRH131086:SRK131093 TBD131086:TBG131093 TKZ131086:TLC131093 TUV131086:TUY131093 UER131086:UEU131093 UON131086:UOQ131093 UYJ131086:UYM131093 VIF131086:VII131093 VSB131086:VSE131093 WBX131086:WCA131093 WLT131086:WLW131093 WVP131086:WVS131093 H196622:K196629 JD196622:JG196629 SZ196622:TC196629 ACV196622:ACY196629 AMR196622:AMU196629 AWN196622:AWQ196629 BGJ196622:BGM196629 BQF196622:BQI196629 CAB196622:CAE196629 CJX196622:CKA196629 CTT196622:CTW196629 DDP196622:DDS196629 DNL196622:DNO196629 DXH196622:DXK196629 EHD196622:EHG196629 EQZ196622:ERC196629 FAV196622:FAY196629 FKR196622:FKU196629 FUN196622:FUQ196629 GEJ196622:GEM196629 GOF196622:GOI196629 GYB196622:GYE196629 HHX196622:HIA196629 HRT196622:HRW196629 IBP196622:IBS196629 ILL196622:ILO196629 IVH196622:IVK196629 JFD196622:JFG196629 JOZ196622:JPC196629 JYV196622:JYY196629 KIR196622:KIU196629 KSN196622:KSQ196629 LCJ196622:LCM196629 LMF196622:LMI196629 LWB196622:LWE196629 MFX196622:MGA196629 MPT196622:MPW196629 MZP196622:MZS196629 NJL196622:NJO196629 NTH196622:NTK196629 ODD196622:ODG196629 OMZ196622:ONC196629 OWV196622:OWY196629 PGR196622:PGU196629 PQN196622:PQQ196629 QAJ196622:QAM196629 QKF196622:QKI196629 QUB196622:QUE196629 RDX196622:REA196629 RNT196622:RNW196629 RXP196622:RXS196629 SHL196622:SHO196629 SRH196622:SRK196629 TBD196622:TBG196629 TKZ196622:TLC196629 TUV196622:TUY196629 UER196622:UEU196629 UON196622:UOQ196629 UYJ196622:UYM196629 VIF196622:VII196629 VSB196622:VSE196629 WBX196622:WCA196629 WLT196622:WLW196629 WVP196622:WVS196629 H262158:K262165 JD262158:JG262165 SZ262158:TC262165 ACV262158:ACY262165 AMR262158:AMU262165 AWN262158:AWQ262165 BGJ262158:BGM262165 BQF262158:BQI262165 CAB262158:CAE262165 CJX262158:CKA262165 CTT262158:CTW262165 DDP262158:DDS262165 DNL262158:DNO262165 DXH262158:DXK262165 EHD262158:EHG262165 EQZ262158:ERC262165 FAV262158:FAY262165 FKR262158:FKU262165 FUN262158:FUQ262165 GEJ262158:GEM262165 GOF262158:GOI262165 GYB262158:GYE262165 HHX262158:HIA262165 HRT262158:HRW262165 IBP262158:IBS262165 ILL262158:ILO262165 IVH262158:IVK262165 JFD262158:JFG262165 JOZ262158:JPC262165 JYV262158:JYY262165 KIR262158:KIU262165 KSN262158:KSQ262165 LCJ262158:LCM262165 LMF262158:LMI262165 LWB262158:LWE262165 MFX262158:MGA262165 MPT262158:MPW262165 MZP262158:MZS262165 NJL262158:NJO262165 NTH262158:NTK262165 ODD262158:ODG262165 OMZ262158:ONC262165 OWV262158:OWY262165 PGR262158:PGU262165 PQN262158:PQQ262165 QAJ262158:QAM262165 QKF262158:QKI262165 QUB262158:QUE262165 RDX262158:REA262165 RNT262158:RNW262165 RXP262158:RXS262165 SHL262158:SHO262165 SRH262158:SRK262165 TBD262158:TBG262165 TKZ262158:TLC262165 TUV262158:TUY262165 UER262158:UEU262165 UON262158:UOQ262165 UYJ262158:UYM262165 VIF262158:VII262165 VSB262158:VSE262165 WBX262158:WCA262165 WLT262158:WLW262165 WVP262158:WVS262165 H327694:K327701 JD327694:JG327701 SZ327694:TC327701 ACV327694:ACY327701 AMR327694:AMU327701 AWN327694:AWQ327701 BGJ327694:BGM327701 BQF327694:BQI327701 CAB327694:CAE327701 CJX327694:CKA327701 CTT327694:CTW327701 DDP327694:DDS327701 DNL327694:DNO327701 DXH327694:DXK327701 EHD327694:EHG327701 EQZ327694:ERC327701 FAV327694:FAY327701 FKR327694:FKU327701 FUN327694:FUQ327701 GEJ327694:GEM327701 GOF327694:GOI327701 GYB327694:GYE327701 HHX327694:HIA327701 HRT327694:HRW327701 IBP327694:IBS327701 ILL327694:ILO327701 IVH327694:IVK327701 JFD327694:JFG327701 JOZ327694:JPC327701 JYV327694:JYY327701 KIR327694:KIU327701 KSN327694:KSQ327701 LCJ327694:LCM327701 LMF327694:LMI327701 LWB327694:LWE327701 MFX327694:MGA327701 MPT327694:MPW327701 MZP327694:MZS327701 NJL327694:NJO327701 NTH327694:NTK327701 ODD327694:ODG327701 OMZ327694:ONC327701 OWV327694:OWY327701 PGR327694:PGU327701 PQN327694:PQQ327701 QAJ327694:QAM327701 QKF327694:QKI327701 QUB327694:QUE327701 RDX327694:REA327701 RNT327694:RNW327701 RXP327694:RXS327701 SHL327694:SHO327701 SRH327694:SRK327701 TBD327694:TBG327701 TKZ327694:TLC327701 TUV327694:TUY327701 UER327694:UEU327701 UON327694:UOQ327701 UYJ327694:UYM327701 VIF327694:VII327701 VSB327694:VSE327701 WBX327694:WCA327701 WLT327694:WLW327701 WVP327694:WVS327701 H393230:K393237 JD393230:JG393237 SZ393230:TC393237 ACV393230:ACY393237 AMR393230:AMU393237 AWN393230:AWQ393237 BGJ393230:BGM393237 BQF393230:BQI393237 CAB393230:CAE393237 CJX393230:CKA393237 CTT393230:CTW393237 DDP393230:DDS393237 DNL393230:DNO393237 DXH393230:DXK393237 EHD393230:EHG393237 EQZ393230:ERC393237 FAV393230:FAY393237 FKR393230:FKU393237 FUN393230:FUQ393237 GEJ393230:GEM393237 GOF393230:GOI393237 GYB393230:GYE393237 HHX393230:HIA393237 HRT393230:HRW393237 IBP393230:IBS393237 ILL393230:ILO393237 IVH393230:IVK393237 JFD393230:JFG393237 JOZ393230:JPC393237 JYV393230:JYY393237 KIR393230:KIU393237 KSN393230:KSQ393237 LCJ393230:LCM393237 LMF393230:LMI393237 LWB393230:LWE393237 MFX393230:MGA393237 MPT393230:MPW393237 MZP393230:MZS393237 NJL393230:NJO393237 NTH393230:NTK393237 ODD393230:ODG393237 OMZ393230:ONC393237 OWV393230:OWY393237 PGR393230:PGU393237 PQN393230:PQQ393237 QAJ393230:QAM393237 QKF393230:QKI393237 QUB393230:QUE393237 RDX393230:REA393237 RNT393230:RNW393237 RXP393230:RXS393237 SHL393230:SHO393237 SRH393230:SRK393237 TBD393230:TBG393237 TKZ393230:TLC393237 TUV393230:TUY393237 UER393230:UEU393237 UON393230:UOQ393237 UYJ393230:UYM393237 VIF393230:VII393237 VSB393230:VSE393237 WBX393230:WCA393237 WLT393230:WLW393237 WVP393230:WVS393237 H458766:K458773 JD458766:JG458773 SZ458766:TC458773 ACV458766:ACY458773 AMR458766:AMU458773 AWN458766:AWQ458773 BGJ458766:BGM458773 BQF458766:BQI458773 CAB458766:CAE458773 CJX458766:CKA458773 CTT458766:CTW458773 DDP458766:DDS458773 DNL458766:DNO458773 DXH458766:DXK458773 EHD458766:EHG458773 EQZ458766:ERC458773 FAV458766:FAY458773 FKR458766:FKU458773 FUN458766:FUQ458773 GEJ458766:GEM458773 GOF458766:GOI458773 GYB458766:GYE458773 HHX458766:HIA458773 HRT458766:HRW458773 IBP458766:IBS458773 ILL458766:ILO458773 IVH458766:IVK458773 JFD458766:JFG458773 JOZ458766:JPC458773 JYV458766:JYY458773 KIR458766:KIU458773 KSN458766:KSQ458773 LCJ458766:LCM458773 LMF458766:LMI458773 LWB458766:LWE458773 MFX458766:MGA458773 MPT458766:MPW458773 MZP458766:MZS458773 NJL458766:NJO458773 NTH458766:NTK458773 ODD458766:ODG458773 OMZ458766:ONC458773 OWV458766:OWY458773 PGR458766:PGU458773 PQN458766:PQQ458773 QAJ458766:QAM458773 QKF458766:QKI458773 QUB458766:QUE458773 RDX458766:REA458773 RNT458766:RNW458773 RXP458766:RXS458773 SHL458766:SHO458773 SRH458766:SRK458773 TBD458766:TBG458773 TKZ458766:TLC458773 TUV458766:TUY458773 UER458766:UEU458773 UON458766:UOQ458773 UYJ458766:UYM458773 VIF458766:VII458773 VSB458766:VSE458773 WBX458766:WCA458773 WLT458766:WLW458773 WVP458766:WVS458773 H524302:K524309 JD524302:JG524309 SZ524302:TC524309 ACV524302:ACY524309 AMR524302:AMU524309 AWN524302:AWQ524309 BGJ524302:BGM524309 BQF524302:BQI524309 CAB524302:CAE524309 CJX524302:CKA524309 CTT524302:CTW524309 DDP524302:DDS524309 DNL524302:DNO524309 DXH524302:DXK524309 EHD524302:EHG524309 EQZ524302:ERC524309 FAV524302:FAY524309 FKR524302:FKU524309 FUN524302:FUQ524309 GEJ524302:GEM524309 GOF524302:GOI524309 GYB524302:GYE524309 HHX524302:HIA524309 HRT524302:HRW524309 IBP524302:IBS524309 ILL524302:ILO524309 IVH524302:IVK524309 JFD524302:JFG524309 JOZ524302:JPC524309 JYV524302:JYY524309 KIR524302:KIU524309 KSN524302:KSQ524309 LCJ524302:LCM524309 LMF524302:LMI524309 LWB524302:LWE524309 MFX524302:MGA524309 MPT524302:MPW524309 MZP524302:MZS524309 NJL524302:NJO524309 NTH524302:NTK524309 ODD524302:ODG524309 OMZ524302:ONC524309 OWV524302:OWY524309 PGR524302:PGU524309 PQN524302:PQQ524309 QAJ524302:QAM524309 QKF524302:QKI524309 QUB524302:QUE524309 RDX524302:REA524309 RNT524302:RNW524309 RXP524302:RXS524309 SHL524302:SHO524309 SRH524302:SRK524309 TBD524302:TBG524309 TKZ524302:TLC524309 TUV524302:TUY524309 UER524302:UEU524309 UON524302:UOQ524309 UYJ524302:UYM524309 VIF524302:VII524309 VSB524302:VSE524309 WBX524302:WCA524309 WLT524302:WLW524309 WVP524302:WVS524309 H589838:K589845 JD589838:JG589845 SZ589838:TC589845 ACV589838:ACY589845 AMR589838:AMU589845 AWN589838:AWQ589845 BGJ589838:BGM589845 BQF589838:BQI589845 CAB589838:CAE589845 CJX589838:CKA589845 CTT589838:CTW589845 DDP589838:DDS589845 DNL589838:DNO589845 DXH589838:DXK589845 EHD589838:EHG589845 EQZ589838:ERC589845 FAV589838:FAY589845 FKR589838:FKU589845 FUN589838:FUQ589845 GEJ589838:GEM589845 GOF589838:GOI589845 GYB589838:GYE589845 HHX589838:HIA589845 HRT589838:HRW589845 IBP589838:IBS589845 ILL589838:ILO589845 IVH589838:IVK589845 JFD589838:JFG589845 JOZ589838:JPC589845 JYV589838:JYY589845 KIR589838:KIU589845 KSN589838:KSQ589845 LCJ589838:LCM589845 LMF589838:LMI589845 LWB589838:LWE589845 MFX589838:MGA589845 MPT589838:MPW589845 MZP589838:MZS589845 NJL589838:NJO589845 NTH589838:NTK589845 ODD589838:ODG589845 OMZ589838:ONC589845 OWV589838:OWY589845 PGR589838:PGU589845 PQN589838:PQQ589845 QAJ589838:QAM589845 QKF589838:QKI589845 QUB589838:QUE589845 RDX589838:REA589845 RNT589838:RNW589845 RXP589838:RXS589845 SHL589838:SHO589845 SRH589838:SRK589845 TBD589838:TBG589845 TKZ589838:TLC589845 TUV589838:TUY589845 UER589838:UEU589845 UON589838:UOQ589845 UYJ589838:UYM589845 VIF589838:VII589845 VSB589838:VSE589845 WBX589838:WCA589845 WLT589838:WLW589845 WVP589838:WVS589845 H655374:K655381 JD655374:JG655381 SZ655374:TC655381 ACV655374:ACY655381 AMR655374:AMU655381 AWN655374:AWQ655381 BGJ655374:BGM655381 BQF655374:BQI655381 CAB655374:CAE655381 CJX655374:CKA655381 CTT655374:CTW655381 DDP655374:DDS655381 DNL655374:DNO655381 DXH655374:DXK655381 EHD655374:EHG655381 EQZ655374:ERC655381 FAV655374:FAY655381 FKR655374:FKU655381 FUN655374:FUQ655381 GEJ655374:GEM655381 GOF655374:GOI655381 GYB655374:GYE655381 HHX655374:HIA655381 HRT655374:HRW655381 IBP655374:IBS655381 ILL655374:ILO655381 IVH655374:IVK655381 JFD655374:JFG655381 JOZ655374:JPC655381 JYV655374:JYY655381 KIR655374:KIU655381 KSN655374:KSQ655381 LCJ655374:LCM655381 LMF655374:LMI655381 LWB655374:LWE655381 MFX655374:MGA655381 MPT655374:MPW655381 MZP655374:MZS655381 NJL655374:NJO655381 NTH655374:NTK655381 ODD655374:ODG655381 OMZ655374:ONC655381 OWV655374:OWY655381 PGR655374:PGU655381 PQN655374:PQQ655381 QAJ655374:QAM655381 QKF655374:QKI655381 QUB655374:QUE655381 RDX655374:REA655381 RNT655374:RNW655381 RXP655374:RXS655381 SHL655374:SHO655381 SRH655374:SRK655381 TBD655374:TBG655381 TKZ655374:TLC655381 TUV655374:TUY655381 UER655374:UEU655381 UON655374:UOQ655381 UYJ655374:UYM655381 VIF655374:VII655381 VSB655374:VSE655381 WBX655374:WCA655381 WLT655374:WLW655381 WVP655374:WVS655381 H720910:K720917 JD720910:JG720917 SZ720910:TC720917 ACV720910:ACY720917 AMR720910:AMU720917 AWN720910:AWQ720917 BGJ720910:BGM720917 BQF720910:BQI720917 CAB720910:CAE720917 CJX720910:CKA720917 CTT720910:CTW720917 DDP720910:DDS720917 DNL720910:DNO720917 DXH720910:DXK720917 EHD720910:EHG720917 EQZ720910:ERC720917 FAV720910:FAY720917 FKR720910:FKU720917 FUN720910:FUQ720917 GEJ720910:GEM720917 GOF720910:GOI720917 GYB720910:GYE720917 HHX720910:HIA720917 HRT720910:HRW720917 IBP720910:IBS720917 ILL720910:ILO720917 IVH720910:IVK720917 JFD720910:JFG720917 JOZ720910:JPC720917 JYV720910:JYY720917 KIR720910:KIU720917 KSN720910:KSQ720917 LCJ720910:LCM720917 LMF720910:LMI720917 LWB720910:LWE720917 MFX720910:MGA720917 MPT720910:MPW720917 MZP720910:MZS720917 NJL720910:NJO720917 NTH720910:NTK720917 ODD720910:ODG720917 OMZ720910:ONC720917 OWV720910:OWY720917 PGR720910:PGU720917 PQN720910:PQQ720917 QAJ720910:QAM720917 QKF720910:QKI720917 QUB720910:QUE720917 RDX720910:REA720917 RNT720910:RNW720917 RXP720910:RXS720917 SHL720910:SHO720917 SRH720910:SRK720917 TBD720910:TBG720917 TKZ720910:TLC720917 TUV720910:TUY720917 UER720910:UEU720917 UON720910:UOQ720917 UYJ720910:UYM720917 VIF720910:VII720917 VSB720910:VSE720917 WBX720910:WCA720917 WLT720910:WLW720917 WVP720910:WVS720917 H786446:K786453 JD786446:JG786453 SZ786446:TC786453 ACV786446:ACY786453 AMR786446:AMU786453 AWN786446:AWQ786453 BGJ786446:BGM786453 BQF786446:BQI786453 CAB786446:CAE786453 CJX786446:CKA786453 CTT786446:CTW786453 DDP786446:DDS786453 DNL786446:DNO786453 DXH786446:DXK786453 EHD786446:EHG786453 EQZ786446:ERC786453 FAV786446:FAY786453 FKR786446:FKU786453 FUN786446:FUQ786453 GEJ786446:GEM786453 GOF786446:GOI786453 GYB786446:GYE786453 HHX786446:HIA786453 HRT786446:HRW786453 IBP786446:IBS786453 ILL786446:ILO786453 IVH786446:IVK786453 JFD786446:JFG786453 JOZ786446:JPC786453 JYV786446:JYY786453 KIR786446:KIU786453 KSN786446:KSQ786453 LCJ786446:LCM786453 LMF786446:LMI786453 LWB786446:LWE786453 MFX786446:MGA786453 MPT786446:MPW786453 MZP786446:MZS786453 NJL786446:NJO786453 NTH786446:NTK786453 ODD786446:ODG786453 OMZ786446:ONC786453 OWV786446:OWY786453 PGR786446:PGU786453 PQN786446:PQQ786453 QAJ786446:QAM786453 QKF786446:QKI786453 QUB786446:QUE786453 RDX786446:REA786453 RNT786446:RNW786453 RXP786446:RXS786453 SHL786446:SHO786453 SRH786446:SRK786453 TBD786446:TBG786453 TKZ786446:TLC786453 TUV786446:TUY786453 UER786446:UEU786453 UON786446:UOQ786453 UYJ786446:UYM786453 VIF786446:VII786453 VSB786446:VSE786453 WBX786446:WCA786453 WLT786446:WLW786453 WVP786446:WVS786453 H851982:K851989 JD851982:JG851989 SZ851982:TC851989 ACV851982:ACY851989 AMR851982:AMU851989 AWN851982:AWQ851989 BGJ851982:BGM851989 BQF851982:BQI851989 CAB851982:CAE851989 CJX851982:CKA851989 CTT851982:CTW851989 DDP851982:DDS851989 DNL851982:DNO851989 DXH851982:DXK851989 EHD851982:EHG851989 EQZ851982:ERC851989 FAV851982:FAY851989 FKR851982:FKU851989 FUN851982:FUQ851989 GEJ851982:GEM851989 GOF851982:GOI851989 GYB851982:GYE851989 HHX851982:HIA851989 HRT851982:HRW851989 IBP851982:IBS851989 ILL851982:ILO851989 IVH851982:IVK851989 JFD851982:JFG851989 JOZ851982:JPC851989 JYV851982:JYY851989 KIR851982:KIU851989 KSN851982:KSQ851989 LCJ851982:LCM851989 LMF851982:LMI851989 LWB851982:LWE851989 MFX851982:MGA851989 MPT851982:MPW851989 MZP851982:MZS851989 NJL851982:NJO851989 NTH851982:NTK851989 ODD851982:ODG851989 OMZ851982:ONC851989 OWV851982:OWY851989 PGR851982:PGU851989 PQN851982:PQQ851989 QAJ851982:QAM851989 QKF851982:QKI851989 QUB851982:QUE851989 RDX851982:REA851989 RNT851982:RNW851989 RXP851982:RXS851989 SHL851982:SHO851989 SRH851982:SRK851989 TBD851982:TBG851989 TKZ851982:TLC851989 TUV851982:TUY851989 UER851982:UEU851989 UON851982:UOQ851989 UYJ851982:UYM851989 VIF851982:VII851989 VSB851982:VSE851989 WBX851982:WCA851989 WLT851982:WLW851989 WVP851982:WVS851989 H917518:K917525 JD917518:JG917525 SZ917518:TC917525 ACV917518:ACY917525 AMR917518:AMU917525 AWN917518:AWQ917525 BGJ917518:BGM917525 BQF917518:BQI917525 CAB917518:CAE917525 CJX917518:CKA917525 CTT917518:CTW917525 DDP917518:DDS917525 DNL917518:DNO917525 DXH917518:DXK917525 EHD917518:EHG917525 EQZ917518:ERC917525 FAV917518:FAY917525 FKR917518:FKU917525 FUN917518:FUQ917525 GEJ917518:GEM917525 GOF917518:GOI917525 GYB917518:GYE917525 HHX917518:HIA917525 HRT917518:HRW917525 IBP917518:IBS917525 ILL917518:ILO917525 IVH917518:IVK917525 JFD917518:JFG917525 JOZ917518:JPC917525 JYV917518:JYY917525 KIR917518:KIU917525 KSN917518:KSQ917525 LCJ917518:LCM917525 LMF917518:LMI917525 LWB917518:LWE917525 MFX917518:MGA917525 MPT917518:MPW917525 MZP917518:MZS917525 NJL917518:NJO917525 NTH917518:NTK917525 ODD917518:ODG917525 OMZ917518:ONC917525 OWV917518:OWY917525 PGR917518:PGU917525 PQN917518:PQQ917525 QAJ917518:QAM917525 QKF917518:QKI917525 QUB917518:QUE917525 RDX917518:REA917525 RNT917518:RNW917525 RXP917518:RXS917525 SHL917518:SHO917525 SRH917518:SRK917525 TBD917518:TBG917525 TKZ917518:TLC917525 TUV917518:TUY917525 UER917518:UEU917525 UON917518:UOQ917525 UYJ917518:UYM917525 VIF917518:VII917525 VSB917518:VSE917525 WBX917518:WCA917525 WLT917518:WLW917525 WVP917518:WVS917525 H983054:K983061 JD983054:JG983061 SZ983054:TC983061 ACV983054:ACY983061 AMR983054:AMU983061 AWN983054:AWQ983061 BGJ983054:BGM983061 BQF983054:BQI983061 CAB983054:CAE983061 CJX983054:CKA983061 CTT983054:CTW983061 DDP983054:DDS983061 DNL983054:DNO983061 DXH983054:DXK983061 EHD983054:EHG983061 EQZ983054:ERC983061 FAV983054:FAY983061 FKR983054:FKU983061 FUN983054:FUQ983061 GEJ983054:GEM983061 GOF983054:GOI983061 GYB983054:GYE983061 HHX983054:HIA983061 HRT983054:HRW983061 IBP983054:IBS983061 ILL983054:ILO983061 IVH983054:IVK983061 JFD983054:JFG983061 JOZ983054:JPC983061 JYV983054:JYY983061 KIR983054:KIU983061 KSN983054:KSQ983061 LCJ983054:LCM983061 LMF983054:LMI983061 LWB983054:LWE983061 MFX983054:MGA983061 MPT983054:MPW983061 MZP983054:MZS983061 NJL983054:NJO983061 NTH983054:NTK983061 ODD983054:ODG983061 OMZ983054:ONC983061 OWV983054:OWY983061 PGR983054:PGU983061 PQN983054:PQQ983061 QAJ983054:QAM983061 QKF983054:QKI983061 QUB983054:QUE983061 RDX983054:REA983061 RNT983054:RNW983061 RXP983054:RXS983061 SHL983054:SHO983061 SRH983054:SRK983061 TBD983054:TBG983061 TKZ983054:TLC983061 TUV983054:TUY983061 UER983054:UEU983061 UON983054:UOQ983061 UYJ983054:UYM983061 VIF983054:VII983061 VSB983054:VSE983061 WBX983054:WCA983061 WLT983054:WLW983061 WVP983054:WVS983061 JC1:JC21 SY1:SY21 ACU1:ACU21 AMQ1:AMQ21 AWM1:AWM21 BGI1:BGI21 BQE1:BQE21 CAA1:CAA21 CJW1:CJW21 CTS1:CTS21 DDO1:DDO21 DNK1:DNK21 DXG1:DXG21 EHC1:EHC21 EQY1:EQY21 FAU1:FAU21 FKQ1:FKQ21 FUM1:FUM21 GEI1:GEI21 GOE1:GOE21 GYA1:GYA21 HHW1:HHW21 HRS1:HRS21 IBO1:IBO21 ILK1:ILK21 IVG1:IVG21 JFC1:JFC21 JOY1:JOY21 JYU1:JYU21 KIQ1:KIQ21 KSM1:KSM21 LCI1:LCI21 LME1:LME21 LWA1:LWA21 MFW1:MFW21 MPS1:MPS21 MZO1:MZO21 NJK1:NJK21 NTG1:NTG21 ODC1:ODC21 OMY1:OMY21 OWU1:OWU21 PGQ1:PGQ21 PQM1:PQM21 QAI1:QAI21 QKE1:QKE21 QUA1:QUA21 RDW1:RDW21 RNS1:RNS21 RXO1:RXO21 SHK1:SHK21 SRG1:SRG21 TBC1:TBC21 TKY1:TKY21 TUU1:TUU21 UEQ1:UEQ21 UOM1:UOM21 UYI1:UYI21 VIE1:VIE21 VSA1:VSA21 WBW1:WBW21 WLS1:WLS21 WVO1:WVO21 G65537:G65557 JC65537:JC65557 SY65537:SY65557 ACU65537:ACU65557 AMQ65537:AMQ65557 AWM65537:AWM65557 BGI65537:BGI65557 BQE65537:BQE65557 CAA65537:CAA65557 CJW65537:CJW65557 CTS65537:CTS65557 DDO65537:DDO65557 DNK65537:DNK65557 DXG65537:DXG65557 EHC65537:EHC65557 EQY65537:EQY65557 FAU65537:FAU65557 FKQ65537:FKQ65557 FUM65537:FUM65557 GEI65537:GEI65557 GOE65537:GOE65557 GYA65537:GYA65557 HHW65537:HHW65557 HRS65537:HRS65557 IBO65537:IBO65557 ILK65537:ILK65557 IVG65537:IVG65557 JFC65537:JFC65557 JOY65537:JOY65557 JYU65537:JYU65557 KIQ65537:KIQ65557 KSM65537:KSM65557 LCI65537:LCI65557 LME65537:LME65557 LWA65537:LWA65557 MFW65537:MFW65557 MPS65537:MPS65557 MZO65537:MZO65557 NJK65537:NJK65557 NTG65537:NTG65557 ODC65537:ODC65557 OMY65537:OMY65557 OWU65537:OWU65557 PGQ65537:PGQ65557 PQM65537:PQM65557 QAI65537:QAI65557 QKE65537:QKE65557 QUA65537:QUA65557 RDW65537:RDW65557 RNS65537:RNS65557 RXO65537:RXO65557 SHK65537:SHK65557 SRG65537:SRG65557 TBC65537:TBC65557 TKY65537:TKY65557 TUU65537:TUU65557 UEQ65537:UEQ65557 UOM65537:UOM65557 UYI65537:UYI65557 VIE65537:VIE65557 VSA65537:VSA65557 WBW65537:WBW65557 WLS65537:WLS65557 WVO65537:WVO65557 G131073:G131093 JC131073:JC131093 SY131073:SY131093 ACU131073:ACU131093 AMQ131073:AMQ131093 AWM131073:AWM131093 BGI131073:BGI131093 BQE131073:BQE131093 CAA131073:CAA131093 CJW131073:CJW131093 CTS131073:CTS131093 DDO131073:DDO131093 DNK131073:DNK131093 DXG131073:DXG131093 EHC131073:EHC131093 EQY131073:EQY131093 FAU131073:FAU131093 FKQ131073:FKQ131093 FUM131073:FUM131093 GEI131073:GEI131093 GOE131073:GOE131093 GYA131073:GYA131093 HHW131073:HHW131093 HRS131073:HRS131093 IBO131073:IBO131093 ILK131073:ILK131093 IVG131073:IVG131093 JFC131073:JFC131093 JOY131073:JOY131093 JYU131073:JYU131093 KIQ131073:KIQ131093 KSM131073:KSM131093 LCI131073:LCI131093 LME131073:LME131093 LWA131073:LWA131093 MFW131073:MFW131093 MPS131073:MPS131093 MZO131073:MZO131093 NJK131073:NJK131093 NTG131073:NTG131093 ODC131073:ODC131093 OMY131073:OMY131093 OWU131073:OWU131093 PGQ131073:PGQ131093 PQM131073:PQM131093 QAI131073:QAI131093 QKE131073:QKE131093 QUA131073:QUA131093 RDW131073:RDW131093 RNS131073:RNS131093 RXO131073:RXO131093 SHK131073:SHK131093 SRG131073:SRG131093 TBC131073:TBC131093 TKY131073:TKY131093 TUU131073:TUU131093 UEQ131073:UEQ131093 UOM131073:UOM131093 UYI131073:UYI131093 VIE131073:VIE131093 VSA131073:VSA131093 WBW131073:WBW131093 WLS131073:WLS131093 WVO131073:WVO131093 G196609:G196629 JC196609:JC196629 SY196609:SY196629 ACU196609:ACU196629 AMQ196609:AMQ196629 AWM196609:AWM196629 BGI196609:BGI196629 BQE196609:BQE196629 CAA196609:CAA196629 CJW196609:CJW196629 CTS196609:CTS196629 DDO196609:DDO196629 DNK196609:DNK196629 DXG196609:DXG196629 EHC196609:EHC196629 EQY196609:EQY196629 FAU196609:FAU196629 FKQ196609:FKQ196629 FUM196609:FUM196629 GEI196609:GEI196629 GOE196609:GOE196629 GYA196609:GYA196629 HHW196609:HHW196629 HRS196609:HRS196629 IBO196609:IBO196629 ILK196609:ILK196629 IVG196609:IVG196629 JFC196609:JFC196629 JOY196609:JOY196629 JYU196609:JYU196629 KIQ196609:KIQ196629 KSM196609:KSM196629 LCI196609:LCI196629 LME196609:LME196629 LWA196609:LWA196629 MFW196609:MFW196629 MPS196609:MPS196629 MZO196609:MZO196629 NJK196609:NJK196629 NTG196609:NTG196629 ODC196609:ODC196629 OMY196609:OMY196629 OWU196609:OWU196629 PGQ196609:PGQ196629 PQM196609:PQM196629 QAI196609:QAI196629 QKE196609:QKE196629 QUA196609:QUA196629 RDW196609:RDW196629 RNS196609:RNS196629 RXO196609:RXO196629 SHK196609:SHK196629 SRG196609:SRG196629 TBC196609:TBC196629 TKY196609:TKY196629 TUU196609:TUU196629 UEQ196609:UEQ196629 UOM196609:UOM196629 UYI196609:UYI196629 VIE196609:VIE196629 VSA196609:VSA196629 WBW196609:WBW196629 WLS196609:WLS196629 WVO196609:WVO196629 G262145:G262165 JC262145:JC262165 SY262145:SY262165 ACU262145:ACU262165 AMQ262145:AMQ262165 AWM262145:AWM262165 BGI262145:BGI262165 BQE262145:BQE262165 CAA262145:CAA262165 CJW262145:CJW262165 CTS262145:CTS262165 DDO262145:DDO262165 DNK262145:DNK262165 DXG262145:DXG262165 EHC262145:EHC262165 EQY262145:EQY262165 FAU262145:FAU262165 FKQ262145:FKQ262165 FUM262145:FUM262165 GEI262145:GEI262165 GOE262145:GOE262165 GYA262145:GYA262165 HHW262145:HHW262165 HRS262145:HRS262165 IBO262145:IBO262165 ILK262145:ILK262165 IVG262145:IVG262165 JFC262145:JFC262165 JOY262145:JOY262165 JYU262145:JYU262165 KIQ262145:KIQ262165 KSM262145:KSM262165 LCI262145:LCI262165 LME262145:LME262165 LWA262145:LWA262165 MFW262145:MFW262165 MPS262145:MPS262165 MZO262145:MZO262165 NJK262145:NJK262165 NTG262145:NTG262165 ODC262145:ODC262165 OMY262145:OMY262165 OWU262145:OWU262165 PGQ262145:PGQ262165 PQM262145:PQM262165 QAI262145:QAI262165 QKE262145:QKE262165 QUA262145:QUA262165 RDW262145:RDW262165 RNS262145:RNS262165 RXO262145:RXO262165 SHK262145:SHK262165 SRG262145:SRG262165 TBC262145:TBC262165 TKY262145:TKY262165 TUU262145:TUU262165 UEQ262145:UEQ262165 UOM262145:UOM262165 UYI262145:UYI262165 VIE262145:VIE262165 VSA262145:VSA262165 WBW262145:WBW262165 WLS262145:WLS262165 WVO262145:WVO262165 G327681:G327701 JC327681:JC327701 SY327681:SY327701 ACU327681:ACU327701 AMQ327681:AMQ327701 AWM327681:AWM327701 BGI327681:BGI327701 BQE327681:BQE327701 CAA327681:CAA327701 CJW327681:CJW327701 CTS327681:CTS327701 DDO327681:DDO327701 DNK327681:DNK327701 DXG327681:DXG327701 EHC327681:EHC327701 EQY327681:EQY327701 FAU327681:FAU327701 FKQ327681:FKQ327701 FUM327681:FUM327701 GEI327681:GEI327701 GOE327681:GOE327701 GYA327681:GYA327701 HHW327681:HHW327701 HRS327681:HRS327701 IBO327681:IBO327701 ILK327681:ILK327701 IVG327681:IVG327701 JFC327681:JFC327701 JOY327681:JOY327701 JYU327681:JYU327701 KIQ327681:KIQ327701 KSM327681:KSM327701 LCI327681:LCI327701 LME327681:LME327701 LWA327681:LWA327701 MFW327681:MFW327701 MPS327681:MPS327701 MZO327681:MZO327701 NJK327681:NJK327701 NTG327681:NTG327701 ODC327681:ODC327701 OMY327681:OMY327701 OWU327681:OWU327701 PGQ327681:PGQ327701 PQM327681:PQM327701 QAI327681:QAI327701 QKE327681:QKE327701 QUA327681:QUA327701 RDW327681:RDW327701 RNS327681:RNS327701 RXO327681:RXO327701 SHK327681:SHK327701 SRG327681:SRG327701 TBC327681:TBC327701 TKY327681:TKY327701 TUU327681:TUU327701 UEQ327681:UEQ327701 UOM327681:UOM327701 UYI327681:UYI327701 VIE327681:VIE327701 VSA327681:VSA327701 WBW327681:WBW327701 WLS327681:WLS327701 WVO327681:WVO327701 G393217:G393237 JC393217:JC393237 SY393217:SY393237 ACU393217:ACU393237 AMQ393217:AMQ393237 AWM393217:AWM393237 BGI393217:BGI393237 BQE393217:BQE393237 CAA393217:CAA393237 CJW393217:CJW393237 CTS393217:CTS393237 DDO393217:DDO393237 DNK393217:DNK393237 DXG393217:DXG393237 EHC393217:EHC393237 EQY393217:EQY393237 FAU393217:FAU393237 FKQ393217:FKQ393237 FUM393217:FUM393237 GEI393217:GEI393237 GOE393217:GOE393237 GYA393217:GYA393237 HHW393217:HHW393237 HRS393217:HRS393237 IBO393217:IBO393237 ILK393217:ILK393237 IVG393217:IVG393237 JFC393217:JFC393237 JOY393217:JOY393237 JYU393217:JYU393237 KIQ393217:KIQ393237 KSM393217:KSM393237 LCI393217:LCI393237 LME393217:LME393237 LWA393217:LWA393237 MFW393217:MFW393237 MPS393217:MPS393237 MZO393217:MZO393237 NJK393217:NJK393237 NTG393217:NTG393237 ODC393217:ODC393237 OMY393217:OMY393237 OWU393217:OWU393237 PGQ393217:PGQ393237 PQM393217:PQM393237 QAI393217:QAI393237 QKE393217:QKE393237 QUA393217:QUA393237 RDW393217:RDW393237 RNS393217:RNS393237 RXO393217:RXO393237 SHK393217:SHK393237 SRG393217:SRG393237 TBC393217:TBC393237 TKY393217:TKY393237 TUU393217:TUU393237 UEQ393217:UEQ393237 UOM393217:UOM393237 UYI393217:UYI393237 VIE393217:VIE393237 VSA393217:VSA393237 WBW393217:WBW393237 WLS393217:WLS393237 WVO393217:WVO393237 G458753:G458773 JC458753:JC458773 SY458753:SY458773 ACU458753:ACU458773 AMQ458753:AMQ458773 AWM458753:AWM458773 BGI458753:BGI458773 BQE458753:BQE458773 CAA458753:CAA458773 CJW458753:CJW458773 CTS458753:CTS458773 DDO458753:DDO458773 DNK458753:DNK458773 DXG458753:DXG458773 EHC458753:EHC458773 EQY458753:EQY458773 FAU458753:FAU458773 FKQ458753:FKQ458773 FUM458753:FUM458773 GEI458753:GEI458773 GOE458753:GOE458773 GYA458753:GYA458773 HHW458753:HHW458773 HRS458753:HRS458773 IBO458753:IBO458773 ILK458753:ILK458773 IVG458753:IVG458773 JFC458753:JFC458773 JOY458753:JOY458773 JYU458753:JYU458773 KIQ458753:KIQ458773 KSM458753:KSM458773 LCI458753:LCI458773 LME458753:LME458773 LWA458753:LWA458773 MFW458753:MFW458773 MPS458753:MPS458773 MZO458753:MZO458773 NJK458753:NJK458773 NTG458753:NTG458773 ODC458753:ODC458773 OMY458753:OMY458773 OWU458753:OWU458773 PGQ458753:PGQ458773 PQM458753:PQM458773 QAI458753:QAI458773 QKE458753:QKE458773 QUA458753:QUA458773 RDW458753:RDW458773 RNS458753:RNS458773 RXO458753:RXO458773 SHK458753:SHK458773 SRG458753:SRG458773 TBC458753:TBC458773 TKY458753:TKY458773 TUU458753:TUU458773 UEQ458753:UEQ458773 UOM458753:UOM458773 UYI458753:UYI458773 VIE458753:VIE458773 VSA458753:VSA458773 WBW458753:WBW458773 WLS458753:WLS458773 WVO458753:WVO458773 G524289:G524309 JC524289:JC524309 SY524289:SY524309 ACU524289:ACU524309 AMQ524289:AMQ524309 AWM524289:AWM524309 BGI524289:BGI524309 BQE524289:BQE524309 CAA524289:CAA524309 CJW524289:CJW524309 CTS524289:CTS524309 DDO524289:DDO524309 DNK524289:DNK524309 DXG524289:DXG524309 EHC524289:EHC524309 EQY524289:EQY524309 FAU524289:FAU524309 FKQ524289:FKQ524309 FUM524289:FUM524309 GEI524289:GEI524309 GOE524289:GOE524309 GYA524289:GYA524309 HHW524289:HHW524309 HRS524289:HRS524309 IBO524289:IBO524309 ILK524289:ILK524309 IVG524289:IVG524309 JFC524289:JFC524309 JOY524289:JOY524309 JYU524289:JYU524309 KIQ524289:KIQ524309 KSM524289:KSM524309 LCI524289:LCI524309 LME524289:LME524309 LWA524289:LWA524309 MFW524289:MFW524309 MPS524289:MPS524309 MZO524289:MZO524309 NJK524289:NJK524309 NTG524289:NTG524309 ODC524289:ODC524309 OMY524289:OMY524309 OWU524289:OWU524309 PGQ524289:PGQ524309 PQM524289:PQM524309 QAI524289:QAI524309 QKE524289:QKE524309 QUA524289:QUA524309 RDW524289:RDW524309 RNS524289:RNS524309 RXO524289:RXO524309 SHK524289:SHK524309 SRG524289:SRG524309 TBC524289:TBC524309 TKY524289:TKY524309 TUU524289:TUU524309 UEQ524289:UEQ524309 UOM524289:UOM524309 UYI524289:UYI524309 VIE524289:VIE524309 VSA524289:VSA524309 WBW524289:WBW524309 WLS524289:WLS524309 WVO524289:WVO524309 G589825:G589845 JC589825:JC589845 SY589825:SY589845 ACU589825:ACU589845 AMQ589825:AMQ589845 AWM589825:AWM589845 BGI589825:BGI589845 BQE589825:BQE589845 CAA589825:CAA589845 CJW589825:CJW589845 CTS589825:CTS589845 DDO589825:DDO589845 DNK589825:DNK589845 DXG589825:DXG589845 EHC589825:EHC589845 EQY589825:EQY589845 FAU589825:FAU589845 FKQ589825:FKQ589845 FUM589825:FUM589845 GEI589825:GEI589845 GOE589825:GOE589845 GYA589825:GYA589845 HHW589825:HHW589845 HRS589825:HRS589845 IBO589825:IBO589845 ILK589825:ILK589845 IVG589825:IVG589845 JFC589825:JFC589845 JOY589825:JOY589845 JYU589825:JYU589845 KIQ589825:KIQ589845 KSM589825:KSM589845 LCI589825:LCI589845 LME589825:LME589845 LWA589825:LWA589845 MFW589825:MFW589845 MPS589825:MPS589845 MZO589825:MZO589845 NJK589825:NJK589845 NTG589825:NTG589845 ODC589825:ODC589845 OMY589825:OMY589845 OWU589825:OWU589845 PGQ589825:PGQ589845 PQM589825:PQM589845 QAI589825:QAI589845 QKE589825:QKE589845 QUA589825:QUA589845 RDW589825:RDW589845 RNS589825:RNS589845 RXO589825:RXO589845 SHK589825:SHK589845 SRG589825:SRG589845 TBC589825:TBC589845 TKY589825:TKY589845 TUU589825:TUU589845 UEQ589825:UEQ589845 UOM589825:UOM589845 UYI589825:UYI589845 VIE589825:VIE589845 VSA589825:VSA589845 WBW589825:WBW589845 WLS589825:WLS589845 WVO589825:WVO589845 G655361:G655381 JC655361:JC655381 SY655361:SY655381 ACU655361:ACU655381 AMQ655361:AMQ655381 AWM655361:AWM655381 BGI655361:BGI655381 BQE655361:BQE655381 CAA655361:CAA655381 CJW655361:CJW655381 CTS655361:CTS655381 DDO655361:DDO655381 DNK655361:DNK655381 DXG655361:DXG655381 EHC655361:EHC655381 EQY655361:EQY655381 FAU655361:FAU655381 FKQ655361:FKQ655381 FUM655361:FUM655381 GEI655361:GEI655381 GOE655361:GOE655381 GYA655361:GYA655381 HHW655361:HHW655381 HRS655361:HRS655381 IBO655361:IBO655381 ILK655361:ILK655381 IVG655361:IVG655381 JFC655361:JFC655381 JOY655361:JOY655381 JYU655361:JYU655381 KIQ655361:KIQ655381 KSM655361:KSM655381 LCI655361:LCI655381 LME655361:LME655381 LWA655361:LWA655381 MFW655361:MFW655381 MPS655361:MPS655381 MZO655361:MZO655381 NJK655361:NJK655381 NTG655361:NTG655381 ODC655361:ODC655381 OMY655361:OMY655381 OWU655361:OWU655381 PGQ655361:PGQ655381 PQM655361:PQM655381 QAI655361:QAI655381 QKE655361:QKE655381 QUA655361:QUA655381 RDW655361:RDW655381 RNS655361:RNS655381 RXO655361:RXO655381 SHK655361:SHK655381 SRG655361:SRG655381 TBC655361:TBC655381 TKY655361:TKY655381 TUU655361:TUU655381 UEQ655361:UEQ655381 UOM655361:UOM655381 UYI655361:UYI655381 VIE655361:VIE655381 VSA655361:VSA655381 WBW655361:WBW655381 WLS655361:WLS655381 WVO655361:WVO655381 G720897:G720917 JC720897:JC720917 SY720897:SY720917 ACU720897:ACU720917 AMQ720897:AMQ720917 AWM720897:AWM720917 BGI720897:BGI720917 BQE720897:BQE720917 CAA720897:CAA720917 CJW720897:CJW720917 CTS720897:CTS720917 DDO720897:DDO720917 DNK720897:DNK720917 DXG720897:DXG720917 EHC720897:EHC720917 EQY720897:EQY720917 FAU720897:FAU720917 FKQ720897:FKQ720917 FUM720897:FUM720917 GEI720897:GEI720917 GOE720897:GOE720917 GYA720897:GYA720917 HHW720897:HHW720917 HRS720897:HRS720917 IBO720897:IBO720917 ILK720897:ILK720917 IVG720897:IVG720917 JFC720897:JFC720917 JOY720897:JOY720917 JYU720897:JYU720917 KIQ720897:KIQ720917 KSM720897:KSM720917 LCI720897:LCI720917 LME720897:LME720917 LWA720897:LWA720917 MFW720897:MFW720917 MPS720897:MPS720917 MZO720897:MZO720917 NJK720897:NJK720917 NTG720897:NTG720917 ODC720897:ODC720917 OMY720897:OMY720917 OWU720897:OWU720917 PGQ720897:PGQ720917 PQM720897:PQM720917 QAI720897:QAI720917 QKE720897:QKE720917 QUA720897:QUA720917 RDW720897:RDW720917 RNS720897:RNS720917 RXO720897:RXO720917 SHK720897:SHK720917 SRG720897:SRG720917 TBC720897:TBC720917 TKY720897:TKY720917 TUU720897:TUU720917 UEQ720897:UEQ720917 UOM720897:UOM720917 UYI720897:UYI720917 VIE720897:VIE720917 VSA720897:VSA720917 WBW720897:WBW720917 WLS720897:WLS720917 WVO720897:WVO720917 G786433:G786453 JC786433:JC786453 SY786433:SY786453 ACU786433:ACU786453 AMQ786433:AMQ786453 AWM786433:AWM786453 BGI786433:BGI786453 BQE786433:BQE786453 CAA786433:CAA786453 CJW786433:CJW786453 CTS786433:CTS786453 DDO786433:DDO786453 DNK786433:DNK786453 DXG786433:DXG786453 EHC786433:EHC786453 EQY786433:EQY786453 FAU786433:FAU786453 FKQ786433:FKQ786453 FUM786433:FUM786453 GEI786433:GEI786453 GOE786433:GOE786453 GYA786433:GYA786453 HHW786433:HHW786453 HRS786433:HRS786453 IBO786433:IBO786453 ILK786433:ILK786453 IVG786433:IVG786453 JFC786433:JFC786453 JOY786433:JOY786453 JYU786433:JYU786453 KIQ786433:KIQ786453 KSM786433:KSM786453 LCI786433:LCI786453 LME786433:LME786453 LWA786433:LWA786453 MFW786433:MFW786453 MPS786433:MPS786453 MZO786433:MZO786453 NJK786433:NJK786453 NTG786433:NTG786453 ODC786433:ODC786453 OMY786433:OMY786453 OWU786433:OWU786453 PGQ786433:PGQ786453 PQM786433:PQM786453 QAI786433:QAI786453 QKE786433:QKE786453 QUA786433:QUA786453 RDW786433:RDW786453 RNS786433:RNS786453 RXO786433:RXO786453 SHK786433:SHK786453 SRG786433:SRG786453 TBC786433:TBC786453 TKY786433:TKY786453 TUU786433:TUU786453 UEQ786433:UEQ786453 UOM786433:UOM786453 UYI786433:UYI786453 VIE786433:VIE786453 VSA786433:VSA786453 WBW786433:WBW786453 WLS786433:WLS786453 WVO786433:WVO786453 G851969:G851989 JC851969:JC851989 SY851969:SY851989 ACU851969:ACU851989 AMQ851969:AMQ851989 AWM851969:AWM851989 BGI851969:BGI851989 BQE851969:BQE851989 CAA851969:CAA851989 CJW851969:CJW851989 CTS851969:CTS851989 DDO851969:DDO851989 DNK851969:DNK851989 DXG851969:DXG851989 EHC851969:EHC851989 EQY851969:EQY851989 FAU851969:FAU851989 FKQ851969:FKQ851989 FUM851969:FUM851989 GEI851969:GEI851989 GOE851969:GOE851989 GYA851969:GYA851989 HHW851969:HHW851989 HRS851969:HRS851989 IBO851969:IBO851989 ILK851969:ILK851989 IVG851969:IVG851989 JFC851969:JFC851989 JOY851969:JOY851989 JYU851969:JYU851989 KIQ851969:KIQ851989 KSM851969:KSM851989 LCI851969:LCI851989 LME851969:LME851989 LWA851969:LWA851989 MFW851969:MFW851989 MPS851969:MPS851989 MZO851969:MZO851989 NJK851969:NJK851989 NTG851969:NTG851989 ODC851969:ODC851989 OMY851969:OMY851989 OWU851969:OWU851989 PGQ851969:PGQ851989 PQM851969:PQM851989 QAI851969:QAI851989 QKE851969:QKE851989 QUA851969:QUA851989 RDW851969:RDW851989 RNS851969:RNS851989 RXO851969:RXO851989 SHK851969:SHK851989 SRG851969:SRG851989 TBC851969:TBC851989 TKY851969:TKY851989 TUU851969:TUU851989 UEQ851969:UEQ851989 UOM851969:UOM851989 UYI851969:UYI851989 VIE851969:VIE851989 VSA851969:VSA851989 WBW851969:WBW851989 WLS851969:WLS851989 WVO851969:WVO851989 G917505:G917525 JC917505:JC917525 SY917505:SY917525 ACU917505:ACU917525 AMQ917505:AMQ917525 AWM917505:AWM917525 BGI917505:BGI917525 BQE917505:BQE917525 CAA917505:CAA917525 CJW917505:CJW917525 CTS917505:CTS917525 DDO917505:DDO917525 DNK917505:DNK917525 DXG917505:DXG917525 EHC917505:EHC917525 EQY917505:EQY917525 FAU917505:FAU917525 FKQ917505:FKQ917525 FUM917505:FUM917525 GEI917505:GEI917525 GOE917505:GOE917525 GYA917505:GYA917525 HHW917505:HHW917525 HRS917505:HRS917525 IBO917505:IBO917525 ILK917505:ILK917525 IVG917505:IVG917525 JFC917505:JFC917525 JOY917505:JOY917525 JYU917505:JYU917525 KIQ917505:KIQ917525 KSM917505:KSM917525 LCI917505:LCI917525 LME917505:LME917525 LWA917505:LWA917525 MFW917505:MFW917525 MPS917505:MPS917525 MZO917505:MZO917525 NJK917505:NJK917525 NTG917505:NTG917525 ODC917505:ODC917525 OMY917505:OMY917525 OWU917505:OWU917525 PGQ917505:PGQ917525 PQM917505:PQM917525 QAI917505:QAI917525 QKE917505:QKE917525 QUA917505:QUA917525 RDW917505:RDW917525 RNS917505:RNS917525 RXO917505:RXO917525 SHK917505:SHK917525 SRG917505:SRG917525 TBC917505:TBC917525 TKY917505:TKY917525 TUU917505:TUU917525 UEQ917505:UEQ917525 UOM917505:UOM917525 UYI917505:UYI917525 VIE917505:VIE917525 VSA917505:VSA917525 WBW917505:WBW917525 WLS917505:WLS917525 WVO917505:WVO917525 G983041:G983061 JC983041:JC983061 SY983041:SY983061 ACU983041:ACU983061 AMQ983041:AMQ983061 AWM983041:AWM983061 BGI983041:BGI983061 BQE983041:BQE983061 CAA983041:CAA983061 CJW983041:CJW983061 CTS983041:CTS983061 DDO983041:DDO983061 DNK983041:DNK983061 DXG983041:DXG983061 EHC983041:EHC983061 EQY983041:EQY983061 FAU983041:FAU983061 FKQ983041:FKQ983061 FUM983041:FUM983061 GEI983041:GEI983061 GOE983041:GOE983061 GYA983041:GYA983061 HHW983041:HHW983061 HRS983041:HRS983061 IBO983041:IBO983061 ILK983041:ILK983061 IVG983041:IVG983061 JFC983041:JFC983061 JOY983041:JOY983061 JYU983041:JYU983061 KIQ983041:KIQ983061 KSM983041:KSM983061 LCI983041:LCI983061 LME983041:LME983061 LWA983041:LWA983061 MFW983041:MFW983061 MPS983041:MPS983061 MZO983041:MZO983061 NJK983041:NJK983061 NTG983041:NTG983061 ODC983041:ODC983061 OMY983041:OMY983061 OWU983041:OWU983061 PGQ983041:PGQ983061 PQM983041:PQM983061 QAI983041:QAI983061 QKE983041:QKE983061 QUA983041:QUA983061 RDW983041:RDW983061 RNS983041:RNS983061 RXO983041:RXO983061 SHK983041:SHK983061 SRG983041:SRG983061 TBC983041:TBC983061 TKY983041:TKY983061 TUU983041:TUU983061 UEQ983041:UEQ983061 UOM983041:UOM983061 UYI983041:UYI983061 VIE983041:VIE983061 VSA983041:VSA983061 WBW983041:WBW983061 WLS983041:WLS983061 WVO983041:WVO983061 F14:F21 JB14:JB21 SX14:SX21 ACT14:ACT21 AMP14:AMP21 AWL14:AWL21 BGH14:BGH21 BQD14:BQD21 BZZ14:BZZ21 CJV14:CJV21 CTR14:CTR21 DDN14:DDN21 DNJ14:DNJ21 DXF14:DXF21 EHB14:EHB21 EQX14:EQX21 FAT14:FAT21 FKP14:FKP21 FUL14:FUL21 GEH14:GEH21 GOD14:GOD21 GXZ14:GXZ21 HHV14:HHV21 HRR14:HRR21 IBN14:IBN21 ILJ14:ILJ21 IVF14:IVF21 JFB14:JFB21 JOX14:JOX21 JYT14:JYT21 KIP14:KIP21 KSL14:KSL21 LCH14:LCH21 LMD14:LMD21 LVZ14:LVZ21 MFV14:MFV21 MPR14:MPR21 MZN14:MZN21 NJJ14:NJJ21 NTF14:NTF21 ODB14:ODB21 OMX14:OMX21 OWT14:OWT21 PGP14:PGP21 PQL14:PQL21 QAH14:QAH21 QKD14:QKD21 QTZ14:QTZ21 RDV14:RDV21 RNR14:RNR21 RXN14:RXN21 SHJ14:SHJ21 SRF14:SRF21 TBB14:TBB21 TKX14:TKX21 TUT14:TUT21 UEP14:UEP21 UOL14:UOL21 UYH14:UYH21 VID14:VID21 VRZ14:VRZ21 WBV14:WBV21 WLR14:WLR21 WVN14:WVN21 F65550:F65557 JB65550:JB65557 SX65550:SX65557 ACT65550:ACT65557 AMP65550:AMP65557 AWL65550:AWL65557 BGH65550:BGH65557 BQD65550:BQD65557 BZZ65550:BZZ65557 CJV65550:CJV65557 CTR65550:CTR65557 DDN65550:DDN65557 DNJ65550:DNJ65557 DXF65550:DXF65557 EHB65550:EHB65557 EQX65550:EQX65557 FAT65550:FAT65557 FKP65550:FKP65557 FUL65550:FUL65557 GEH65550:GEH65557 GOD65550:GOD65557 GXZ65550:GXZ65557 HHV65550:HHV65557 HRR65550:HRR65557 IBN65550:IBN65557 ILJ65550:ILJ65557 IVF65550:IVF65557 JFB65550:JFB65557 JOX65550:JOX65557 JYT65550:JYT65557 KIP65550:KIP65557 KSL65550:KSL65557 LCH65550:LCH65557 LMD65550:LMD65557 LVZ65550:LVZ65557 MFV65550:MFV65557 MPR65550:MPR65557 MZN65550:MZN65557 NJJ65550:NJJ65557 NTF65550:NTF65557 ODB65550:ODB65557 OMX65550:OMX65557 OWT65550:OWT65557 PGP65550:PGP65557 PQL65550:PQL65557 QAH65550:QAH65557 QKD65550:QKD65557 QTZ65550:QTZ65557 RDV65550:RDV65557 RNR65550:RNR65557 RXN65550:RXN65557 SHJ65550:SHJ65557 SRF65550:SRF65557 TBB65550:TBB65557 TKX65550:TKX65557 TUT65550:TUT65557 UEP65550:UEP65557 UOL65550:UOL65557 UYH65550:UYH65557 VID65550:VID65557 VRZ65550:VRZ65557 WBV65550:WBV65557 WLR65550:WLR65557 WVN65550:WVN65557 F131086:F131093 JB131086:JB131093 SX131086:SX131093 ACT131086:ACT131093 AMP131086:AMP131093 AWL131086:AWL131093 BGH131086:BGH131093 BQD131086:BQD131093 BZZ131086:BZZ131093 CJV131086:CJV131093 CTR131086:CTR131093 DDN131086:DDN131093 DNJ131086:DNJ131093 DXF131086:DXF131093 EHB131086:EHB131093 EQX131086:EQX131093 FAT131086:FAT131093 FKP131086:FKP131093 FUL131086:FUL131093 GEH131086:GEH131093 GOD131086:GOD131093 GXZ131086:GXZ131093 HHV131086:HHV131093 HRR131086:HRR131093 IBN131086:IBN131093 ILJ131086:ILJ131093 IVF131086:IVF131093 JFB131086:JFB131093 JOX131086:JOX131093 JYT131086:JYT131093 KIP131086:KIP131093 KSL131086:KSL131093 LCH131086:LCH131093 LMD131086:LMD131093 LVZ131086:LVZ131093 MFV131086:MFV131093 MPR131086:MPR131093 MZN131086:MZN131093 NJJ131086:NJJ131093 NTF131086:NTF131093 ODB131086:ODB131093 OMX131086:OMX131093 OWT131086:OWT131093 PGP131086:PGP131093 PQL131086:PQL131093 QAH131086:QAH131093 QKD131086:QKD131093 QTZ131086:QTZ131093 RDV131086:RDV131093 RNR131086:RNR131093 RXN131086:RXN131093 SHJ131086:SHJ131093 SRF131086:SRF131093 TBB131086:TBB131093 TKX131086:TKX131093 TUT131086:TUT131093 UEP131086:UEP131093 UOL131086:UOL131093 UYH131086:UYH131093 VID131086:VID131093 VRZ131086:VRZ131093 WBV131086:WBV131093 WLR131086:WLR131093 WVN131086:WVN131093 F196622:F196629 JB196622:JB196629 SX196622:SX196629 ACT196622:ACT196629 AMP196622:AMP196629 AWL196622:AWL196629 BGH196622:BGH196629 BQD196622:BQD196629 BZZ196622:BZZ196629 CJV196622:CJV196629 CTR196622:CTR196629 DDN196622:DDN196629 DNJ196622:DNJ196629 DXF196622:DXF196629 EHB196622:EHB196629 EQX196622:EQX196629 FAT196622:FAT196629 FKP196622:FKP196629 FUL196622:FUL196629 GEH196622:GEH196629 GOD196622:GOD196629 GXZ196622:GXZ196629 HHV196622:HHV196629 HRR196622:HRR196629 IBN196622:IBN196629 ILJ196622:ILJ196629 IVF196622:IVF196629 JFB196622:JFB196629 JOX196622:JOX196629 JYT196622:JYT196629 KIP196622:KIP196629 KSL196622:KSL196629 LCH196622:LCH196629 LMD196622:LMD196629 LVZ196622:LVZ196629 MFV196622:MFV196629 MPR196622:MPR196629 MZN196622:MZN196629 NJJ196622:NJJ196629 NTF196622:NTF196629 ODB196622:ODB196629 OMX196622:OMX196629 OWT196622:OWT196629 PGP196622:PGP196629 PQL196622:PQL196629 QAH196622:QAH196629 QKD196622:QKD196629 QTZ196622:QTZ196629 RDV196622:RDV196629 RNR196622:RNR196629 RXN196622:RXN196629 SHJ196622:SHJ196629 SRF196622:SRF196629 TBB196622:TBB196629 TKX196622:TKX196629 TUT196622:TUT196629 UEP196622:UEP196629 UOL196622:UOL196629 UYH196622:UYH196629 VID196622:VID196629 VRZ196622:VRZ196629 WBV196622:WBV196629 WLR196622:WLR196629 WVN196622:WVN196629 F262158:F262165 JB262158:JB262165 SX262158:SX262165 ACT262158:ACT262165 AMP262158:AMP262165 AWL262158:AWL262165 BGH262158:BGH262165 BQD262158:BQD262165 BZZ262158:BZZ262165 CJV262158:CJV262165 CTR262158:CTR262165 DDN262158:DDN262165 DNJ262158:DNJ262165 DXF262158:DXF262165 EHB262158:EHB262165 EQX262158:EQX262165 FAT262158:FAT262165 FKP262158:FKP262165 FUL262158:FUL262165 GEH262158:GEH262165 GOD262158:GOD262165 GXZ262158:GXZ262165 HHV262158:HHV262165 HRR262158:HRR262165 IBN262158:IBN262165 ILJ262158:ILJ262165 IVF262158:IVF262165 JFB262158:JFB262165 JOX262158:JOX262165 JYT262158:JYT262165 KIP262158:KIP262165 KSL262158:KSL262165 LCH262158:LCH262165 LMD262158:LMD262165 LVZ262158:LVZ262165 MFV262158:MFV262165 MPR262158:MPR262165 MZN262158:MZN262165 NJJ262158:NJJ262165 NTF262158:NTF262165 ODB262158:ODB262165 OMX262158:OMX262165 OWT262158:OWT262165 PGP262158:PGP262165 PQL262158:PQL262165 QAH262158:QAH262165 QKD262158:QKD262165 QTZ262158:QTZ262165 RDV262158:RDV262165 RNR262158:RNR262165 RXN262158:RXN262165 SHJ262158:SHJ262165 SRF262158:SRF262165 TBB262158:TBB262165 TKX262158:TKX262165 TUT262158:TUT262165 UEP262158:UEP262165 UOL262158:UOL262165 UYH262158:UYH262165 VID262158:VID262165 VRZ262158:VRZ262165 WBV262158:WBV262165 WLR262158:WLR262165 WVN262158:WVN262165 F327694:F327701 JB327694:JB327701 SX327694:SX327701 ACT327694:ACT327701 AMP327694:AMP327701 AWL327694:AWL327701 BGH327694:BGH327701 BQD327694:BQD327701 BZZ327694:BZZ327701 CJV327694:CJV327701 CTR327694:CTR327701 DDN327694:DDN327701 DNJ327694:DNJ327701 DXF327694:DXF327701 EHB327694:EHB327701 EQX327694:EQX327701 FAT327694:FAT327701 FKP327694:FKP327701 FUL327694:FUL327701 GEH327694:GEH327701 GOD327694:GOD327701 GXZ327694:GXZ327701 HHV327694:HHV327701 HRR327694:HRR327701 IBN327694:IBN327701 ILJ327694:ILJ327701 IVF327694:IVF327701 JFB327694:JFB327701 JOX327694:JOX327701 JYT327694:JYT327701 KIP327694:KIP327701 KSL327694:KSL327701 LCH327694:LCH327701 LMD327694:LMD327701 LVZ327694:LVZ327701 MFV327694:MFV327701 MPR327694:MPR327701 MZN327694:MZN327701 NJJ327694:NJJ327701 NTF327694:NTF327701 ODB327694:ODB327701 OMX327694:OMX327701 OWT327694:OWT327701 PGP327694:PGP327701 PQL327694:PQL327701 QAH327694:QAH327701 QKD327694:QKD327701 QTZ327694:QTZ327701 RDV327694:RDV327701 RNR327694:RNR327701 RXN327694:RXN327701 SHJ327694:SHJ327701 SRF327694:SRF327701 TBB327694:TBB327701 TKX327694:TKX327701 TUT327694:TUT327701 UEP327694:UEP327701 UOL327694:UOL327701 UYH327694:UYH327701 VID327694:VID327701 VRZ327694:VRZ327701 WBV327694:WBV327701 WLR327694:WLR327701 WVN327694:WVN327701 F393230:F393237 JB393230:JB393237 SX393230:SX393237 ACT393230:ACT393237 AMP393230:AMP393237 AWL393230:AWL393237 BGH393230:BGH393237 BQD393230:BQD393237 BZZ393230:BZZ393237 CJV393230:CJV393237 CTR393230:CTR393237 DDN393230:DDN393237 DNJ393230:DNJ393237 DXF393230:DXF393237 EHB393230:EHB393237 EQX393230:EQX393237 FAT393230:FAT393237 FKP393230:FKP393237 FUL393230:FUL393237 GEH393230:GEH393237 GOD393230:GOD393237 GXZ393230:GXZ393237 HHV393230:HHV393237 HRR393230:HRR393237 IBN393230:IBN393237 ILJ393230:ILJ393237 IVF393230:IVF393237 JFB393230:JFB393237 JOX393230:JOX393237 JYT393230:JYT393237 KIP393230:KIP393237 KSL393230:KSL393237 LCH393230:LCH393237 LMD393230:LMD393237 LVZ393230:LVZ393237 MFV393230:MFV393237 MPR393230:MPR393237 MZN393230:MZN393237 NJJ393230:NJJ393237 NTF393230:NTF393237 ODB393230:ODB393237 OMX393230:OMX393237 OWT393230:OWT393237 PGP393230:PGP393237 PQL393230:PQL393237 QAH393230:QAH393237 QKD393230:QKD393237 QTZ393230:QTZ393237 RDV393230:RDV393237 RNR393230:RNR393237 RXN393230:RXN393237 SHJ393230:SHJ393237 SRF393230:SRF393237 TBB393230:TBB393237 TKX393230:TKX393237 TUT393230:TUT393237 UEP393230:UEP393237 UOL393230:UOL393237 UYH393230:UYH393237 VID393230:VID393237 VRZ393230:VRZ393237 WBV393230:WBV393237 WLR393230:WLR393237 WVN393230:WVN393237 F458766:F458773 JB458766:JB458773 SX458766:SX458773 ACT458766:ACT458773 AMP458766:AMP458773 AWL458766:AWL458773 BGH458766:BGH458773 BQD458766:BQD458773 BZZ458766:BZZ458773 CJV458766:CJV458773 CTR458766:CTR458773 DDN458766:DDN458773 DNJ458766:DNJ458773 DXF458766:DXF458773 EHB458766:EHB458773 EQX458766:EQX458773 FAT458766:FAT458773 FKP458766:FKP458773 FUL458766:FUL458773 GEH458766:GEH458773 GOD458766:GOD458773 GXZ458766:GXZ458773 HHV458766:HHV458773 HRR458766:HRR458773 IBN458766:IBN458773 ILJ458766:ILJ458773 IVF458766:IVF458773 JFB458766:JFB458773 JOX458766:JOX458773 JYT458766:JYT458773 KIP458766:KIP458773 KSL458766:KSL458773 LCH458766:LCH458773 LMD458766:LMD458773 LVZ458766:LVZ458773 MFV458766:MFV458773 MPR458766:MPR458773 MZN458766:MZN458773 NJJ458766:NJJ458773 NTF458766:NTF458773 ODB458766:ODB458773 OMX458766:OMX458773 OWT458766:OWT458773 PGP458766:PGP458773 PQL458766:PQL458773 QAH458766:QAH458773 QKD458766:QKD458773 QTZ458766:QTZ458773 RDV458766:RDV458773 RNR458766:RNR458773 RXN458766:RXN458773 SHJ458766:SHJ458773 SRF458766:SRF458773 TBB458766:TBB458773 TKX458766:TKX458773 TUT458766:TUT458773 UEP458766:UEP458773 UOL458766:UOL458773 UYH458766:UYH458773 VID458766:VID458773 VRZ458766:VRZ458773 WBV458766:WBV458773 WLR458766:WLR458773 WVN458766:WVN458773 F524302:F524309 JB524302:JB524309 SX524302:SX524309 ACT524302:ACT524309 AMP524302:AMP524309 AWL524302:AWL524309 BGH524302:BGH524309 BQD524302:BQD524309 BZZ524302:BZZ524309 CJV524302:CJV524309 CTR524302:CTR524309 DDN524302:DDN524309 DNJ524302:DNJ524309 DXF524302:DXF524309 EHB524302:EHB524309 EQX524302:EQX524309 FAT524302:FAT524309 FKP524302:FKP524309 FUL524302:FUL524309 GEH524302:GEH524309 GOD524302:GOD524309 GXZ524302:GXZ524309 HHV524302:HHV524309 HRR524302:HRR524309 IBN524302:IBN524309 ILJ524302:ILJ524309 IVF524302:IVF524309 JFB524302:JFB524309 JOX524302:JOX524309 JYT524302:JYT524309 KIP524302:KIP524309 KSL524302:KSL524309 LCH524302:LCH524309 LMD524302:LMD524309 LVZ524302:LVZ524309 MFV524302:MFV524309 MPR524302:MPR524309 MZN524302:MZN524309 NJJ524302:NJJ524309 NTF524302:NTF524309 ODB524302:ODB524309 OMX524302:OMX524309 OWT524302:OWT524309 PGP524302:PGP524309 PQL524302:PQL524309 QAH524302:QAH524309 QKD524302:QKD524309 QTZ524302:QTZ524309 RDV524302:RDV524309 RNR524302:RNR524309 RXN524302:RXN524309 SHJ524302:SHJ524309 SRF524302:SRF524309 TBB524302:TBB524309 TKX524302:TKX524309 TUT524302:TUT524309 UEP524302:UEP524309 UOL524302:UOL524309 UYH524302:UYH524309 VID524302:VID524309 VRZ524302:VRZ524309 WBV524302:WBV524309 WLR524302:WLR524309 WVN524302:WVN524309 F589838:F589845 JB589838:JB589845 SX589838:SX589845 ACT589838:ACT589845 AMP589838:AMP589845 AWL589838:AWL589845 BGH589838:BGH589845 BQD589838:BQD589845 BZZ589838:BZZ589845 CJV589838:CJV589845 CTR589838:CTR589845 DDN589838:DDN589845 DNJ589838:DNJ589845 DXF589838:DXF589845 EHB589838:EHB589845 EQX589838:EQX589845 FAT589838:FAT589845 FKP589838:FKP589845 FUL589838:FUL589845 GEH589838:GEH589845 GOD589838:GOD589845 GXZ589838:GXZ589845 HHV589838:HHV589845 HRR589838:HRR589845 IBN589838:IBN589845 ILJ589838:ILJ589845 IVF589838:IVF589845 JFB589838:JFB589845 JOX589838:JOX589845 JYT589838:JYT589845 KIP589838:KIP589845 KSL589838:KSL589845 LCH589838:LCH589845 LMD589838:LMD589845 LVZ589838:LVZ589845 MFV589838:MFV589845 MPR589838:MPR589845 MZN589838:MZN589845 NJJ589838:NJJ589845 NTF589838:NTF589845 ODB589838:ODB589845 OMX589838:OMX589845 OWT589838:OWT589845 PGP589838:PGP589845 PQL589838:PQL589845 QAH589838:QAH589845 QKD589838:QKD589845 QTZ589838:QTZ589845 RDV589838:RDV589845 RNR589838:RNR589845 RXN589838:RXN589845 SHJ589838:SHJ589845 SRF589838:SRF589845 TBB589838:TBB589845 TKX589838:TKX589845 TUT589838:TUT589845 UEP589838:UEP589845 UOL589838:UOL589845 UYH589838:UYH589845 VID589838:VID589845 VRZ589838:VRZ589845 WBV589838:WBV589845 WLR589838:WLR589845 WVN589838:WVN589845 F655374:F655381 JB655374:JB655381 SX655374:SX655381 ACT655374:ACT655381 AMP655374:AMP655381 AWL655374:AWL655381 BGH655374:BGH655381 BQD655374:BQD655381 BZZ655374:BZZ655381 CJV655374:CJV655381 CTR655374:CTR655381 DDN655374:DDN655381 DNJ655374:DNJ655381 DXF655374:DXF655381 EHB655374:EHB655381 EQX655374:EQX655381 FAT655374:FAT655381 FKP655374:FKP655381 FUL655374:FUL655381 GEH655374:GEH655381 GOD655374:GOD655381 GXZ655374:GXZ655381 HHV655374:HHV655381 HRR655374:HRR655381 IBN655374:IBN655381 ILJ655374:ILJ655381 IVF655374:IVF655381 JFB655374:JFB655381 JOX655374:JOX655381 JYT655374:JYT655381 KIP655374:KIP655381 KSL655374:KSL655381 LCH655374:LCH655381 LMD655374:LMD655381 LVZ655374:LVZ655381 MFV655374:MFV655381 MPR655374:MPR655381 MZN655374:MZN655381 NJJ655374:NJJ655381 NTF655374:NTF655381 ODB655374:ODB655381 OMX655374:OMX655381 OWT655374:OWT655381 PGP655374:PGP655381 PQL655374:PQL655381 QAH655374:QAH655381 QKD655374:QKD655381 QTZ655374:QTZ655381 RDV655374:RDV655381 RNR655374:RNR655381 RXN655374:RXN655381 SHJ655374:SHJ655381 SRF655374:SRF655381 TBB655374:TBB655381 TKX655374:TKX655381 TUT655374:TUT655381 UEP655374:UEP655381 UOL655374:UOL655381 UYH655374:UYH655381 VID655374:VID655381 VRZ655374:VRZ655381 WBV655374:WBV655381 WLR655374:WLR655381 WVN655374:WVN655381 F720910:F720917 JB720910:JB720917 SX720910:SX720917 ACT720910:ACT720917 AMP720910:AMP720917 AWL720910:AWL720917 BGH720910:BGH720917 BQD720910:BQD720917 BZZ720910:BZZ720917 CJV720910:CJV720917 CTR720910:CTR720917 DDN720910:DDN720917 DNJ720910:DNJ720917 DXF720910:DXF720917 EHB720910:EHB720917 EQX720910:EQX720917 FAT720910:FAT720917 FKP720910:FKP720917 FUL720910:FUL720917 GEH720910:GEH720917 GOD720910:GOD720917 GXZ720910:GXZ720917 HHV720910:HHV720917 HRR720910:HRR720917 IBN720910:IBN720917 ILJ720910:ILJ720917 IVF720910:IVF720917 JFB720910:JFB720917 JOX720910:JOX720917 JYT720910:JYT720917 KIP720910:KIP720917 KSL720910:KSL720917 LCH720910:LCH720917 LMD720910:LMD720917 LVZ720910:LVZ720917 MFV720910:MFV720917 MPR720910:MPR720917 MZN720910:MZN720917 NJJ720910:NJJ720917 NTF720910:NTF720917 ODB720910:ODB720917 OMX720910:OMX720917 OWT720910:OWT720917 PGP720910:PGP720917 PQL720910:PQL720917 QAH720910:QAH720917 QKD720910:QKD720917 QTZ720910:QTZ720917 RDV720910:RDV720917 RNR720910:RNR720917 RXN720910:RXN720917 SHJ720910:SHJ720917 SRF720910:SRF720917 TBB720910:TBB720917 TKX720910:TKX720917 TUT720910:TUT720917 UEP720910:UEP720917 UOL720910:UOL720917 UYH720910:UYH720917 VID720910:VID720917 VRZ720910:VRZ720917 WBV720910:WBV720917 WLR720910:WLR720917 WVN720910:WVN720917 F786446:F786453 JB786446:JB786453 SX786446:SX786453 ACT786446:ACT786453 AMP786446:AMP786453 AWL786446:AWL786453 BGH786446:BGH786453 BQD786446:BQD786453 BZZ786446:BZZ786453 CJV786446:CJV786453 CTR786446:CTR786453 DDN786446:DDN786453 DNJ786446:DNJ786453 DXF786446:DXF786453 EHB786446:EHB786453 EQX786446:EQX786453 FAT786446:FAT786453 FKP786446:FKP786453 FUL786446:FUL786453 GEH786446:GEH786453 GOD786446:GOD786453 GXZ786446:GXZ786453 HHV786446:HHV786453 HRR786446:HRR786453 IBN786446:IBN786453 ILJ786446:ILJ786453 IVF786446:IVF786453 JFB786446:JFB786453 JOX786446:JOX786453 JYT786446:JYT786453 KIP786446:KIP786453 KSL786446:KSL786453 LCH786446:LCH786453 LMD786446:LMD786453 LVZ786446:LVZ786453 MFV786446:MFV786453 MPR786446:MPR786453 MZN786446:MZN786453 NJJ786446:NJJ786453 NTF786446:NTF786453 ODB786446:ODB786453 OMX786446:OMX786453 OWT786446:OWT786453 PGP786446:PGP786453 PQL786446:PQL786453 QAH786446:QAH786453 QKD786446:QKD786453 QTZ786446:QTZ786453 RDV786446:RDV786453 RNR786446:RNR786453 RXN786446:RXN786453 SHJ786446:SHJ786453 SRF786446:SRF786453 TBB786446:TBB786453 TKX786446:TKX786453 TUT786446:TUT786453 UEP786446:UEP786453 UOL786446:UOL786453 UYH786446:UYH786453 VID786446:VID786453 VRZ786446:VRZ786453 WBV786446:WBV786453 WLR786446:WLR786453 WVN786446:WVN786453 F851982:F851989 JB851982:JB851989 SX851982:SX851989 ACT851982:ACT851989 AMP851982:AMP851989 AWL851982:AWL851989 BGH851982:BGH851989 BQD851982:BQD851989 BZZ851982:BZZ851989 CJV851982:CJV851989 CTR851982:CTR851989 DDN851982:DDN851989 DNJ851982:DNJ851989 DXF851982:DXF851989 EHB851982:EHB851989 EQX851982:EQX851989 FAT851982:FAT851989 FKP851982:FKP851989 FUL851982:FUL851989 GEH851982:GEH851989 GOD851982:GOD851989 GXZ851982:GXZ851989 HHV851982:HHV851989 HRR851982:HRR851989 IBN851982:IBN851989 ILJ851982:ILJ851989 IVF851982:IVF851989 JFB851982:JFB851989 JOX851982:JOX851989 JYT851982:JYT851989 KIP851982:KIP851989 KSL851982:KSL851989 LCH851982:LCH851989 LMD851982:LMD851989 LVZ851982:LVZ851989 MFV851982:MFV851989 MPR851982:MPR851989 MZN851982:MZN851989 NJJ851982:NJJ851989 NTF851982:NTF851989 ODB851982:ODB851989 OMX851982:OMX851989 OWT851982:OWT851989 PGP851982:PGP851989 PQL851982:PQL851989 QAH851982:QAH851989 QKD851982:QKD851989 QTZ851982:QTZ851989 RDV851982:RDV851989 RNR851982:RNR851989 RXN851982:RXN851989 SHJ851982:SHJ851989 SRF851982:SRF851989 TBB851982:TBB851989 TKX851982:TKX851989 TUT851982:TUT851989 UEP851982:UEP851989 UOL851982:UOL851989 UYH851982:UYH851989 VID851982:VID851989 VRZ851982:VRZ851989 WBV851982:WBV851989 WLR851982:WLR851989 WVN851982:WVN851989 F917518:F917525 JB917518:JB917525 SX917518:SX917525 ACT917518:ACT917525 AMP917518:AMP917525 AWL917518:AWL917525 BGH917518:BGH917525 BQD917518:BQD917525 BZZ917518:BZZ917525 CJV917518:CJV917525 CTR917518:CTR917525 DDN917518:DDN917525 DNJ917518:DNJ917525 DXF917518:DXF917525 EHB917518:EHB917525 EQX917518:EQX917525 FAT917518:FAT917525 FKP917518:FKP917525 FUL917518:FUL917525 GEH917518:GEH917525 GOD917518:GOD917525 GXZ917518:GXZ917525 HHV917518:HHV917525 HRR917518:HRR917525 IBN917518:IBN917525 ILJ917518:ILJ917525 IVF917518:IVF917525 JFB917518:JFB917525 JOX917518:JOX917525 JYT917518:JYT917525 KIP917518:KIP917525 KSL917518:KSL917525 LCH917518:LCH917525 LMD917518:LMD917525 LVZ917518:LVZ917525 MFV917518:MFV917525 MPR917518:MPR917525 MZN917518:MZN917525 NJJ917518:NJJ917525 NTF917518:NTF917525 ODB917518:ODB917525 OMX917518:OMX917525 OWT917518:OWT917525 PGP917518:PGP917525 PQL917518:PQL917525 QAH917518:QAH917525 QKD917518:QKD917525 QTZ917518:QTZ917525 RDV917518:RDV917525 RNR917518:RNR917525 RXN917518:RXN917525 SHJ917518:SHJ917525 SRF917518:SRF917525 TBB917518:TBB917525 TKX917518:TKX917525 TUT917518:TUT917525 UEP917518:UEP917525 UOL917518:UOL917525 UYH917518:UYH917525 VID917518:VID917525 VRZ917518:VRZ917525 WBV917518:WBV917525 WLR917518:WLR917525 WVN917518:WVN917525 F983054:F983061 JB983054:JB983061 SX983054:SX983061 ACT983054:ACT983061 AMP983054:AMP983061 AWL983054:AWL983061 BGH983054:BGH983061 BQD983054:BQD983061 BZZ983054:BZZ983061 CJV983054:CJV983061 CTR983054:CTR983061 DDN983054:DDN983061 DNJ983054:DNJ983061 DXF983054:DXF983061 EHB983054:EHB983061 EQX983054:EQX983061 FAT983054:FAT983061 FKP983054:FKP983061 FUL983054:FUL983061 GEH983054:GEH983061 GOD983054:GOD983061 GXZ983054:GXZ983061 HHV983054:HHV983061 HRR983054:HRR983061 IBN983054:IBN983061 ILJ983054:ILJ983061 IVF983054:IVF983061 JFB983054:JFB983061 JOX983054:JOX983061 JYT983054:JYT983061 KIP983054:KIP983061 KSL983054:KSL983061 LCH983054:LCH983061 LMD983054:LMD983061 LVZ983054:LVZ983061 MFV983054:MFV983061 MPR983054:MPR983061 MZN983054:MZN983061 NJJ983054:NJJ983061 NTF983054:NTF983061 ODB983054:ODB983061 OMX983054:OMX983061 OWT983054:OWT983061 PGP983054:PGP983061 PQL983054:PQL983061 QAH983054:QAH983061 QKD983054:QKD983061 QTZ983054:QTZ983061 RDV983054:RDV983061 RNR983054:RNR983061 RXN983054:RXN983061 SHJ983054:SHJ983061 SRF983054:SRF983061 TBB983054:TBB983061 TKX983054:TKX983061 TUT983054:TUT983061 UEP983054:UEP983061 UOL983054:UOL983061 UYH983054:UYH983061 VID983054:VID983061 VRZ983054:VRZ983061 WBV983054:WBV983061 WLR983054:WLR983061 WVN983054:WVN983061 M14:M21 JI14:JI21 TE14:TE21 ADA14:ADA21 AMW14:AMW21 AWS14:AWS21 BGO14:BGO21 BQK14:BQK21 CAG14:CAG21 CKC14:CKC21 CTY14:CTY21 DDU14:DDU21 DNQ14:DNQ21 DXM14:DXM21 EHI14:EHI21 ERE14:ERE21 FBA14:FBA21 FKW14:FKW21 FUS14:FUS21 GEO14:GEO21 GOK14:GOK21 GYG14:GYG21 HIC14:HIC21 HRY14:HRY21 IBU14:IBU21 ILQ14:ILQ21 IVM14:IVM21 JFI14:JFI21 JPE14:JPE21 JZA14:JZA21 KIW14:KIW21 KSS14:KSS21 LCO14:LCO21 LMK14:LMK21 LWG14:LWG21 MGC14:MGC21 MPY14:MPY21 MZU14:MZU21 NJQ14:NJQ21 NTM14:NTM21 ODI14:ODI21 ONE14:ONE21 OXA14:OXA21 PGW14:PGW21 PQS14:PQS21 QAO14:QAO21 QKK14:QKK21 QUG14:QUG21 REC14:REC21 RNY14:RNY21 RXU14:RXU21 SHQ14:SHQ21 SRM14:SRM21 TBI14:TBI21 TLE14:TLE21 TVA14:TVA21 UEW14:UEW21 UOS14:UOS21 UYO14:UYO21 VIK14:VIK21 VSG14:VSG21 WCC14:WCC21 WLY14:WLY21 WVU14:WVU21 M65550:M65557 JI65550:JI65557 TE65550:TE65557 ADA65550:ADA65557 AMW65550:AMW65557 AWS65550:AWS65557 BGO65550:BGO65557 BQK65550:BQK65557 CAG65550:CAG65557 CKC65550:CKC65557 CTY65550:CTY65557 DDU65550:DDU65557 DNQ65550:DNQ65557 DXM65550:DXM65557 EHI65550:EHI65557 ERE65550:ERE65557 FBA65550:FBA65557 FKW65550:FKW65557 FUS65550:FUS65557 GEO65550:GEO65557 GOK65550:GOK65557 GYG65550:GYG65557 HIC65550:HIC65557 HRY65550:HRY65557 IBU65550:IBU65557 ILQ65550:ILQ65557 IVM65550:IVM65557 JFI65550:JFI65557 JPE65550:JPE65557 JZA65550:JZA65557 KIW65550:KIW65557 KSS65550:KSS65557 LCO65550:LCO65557 LMK65550:LMK65557 LWG65550:LWG65557 MGC65550:MGC65557 MPY65550:MPY65557 MZU65550:MZU65557 NJQ65550:NJQ65557 NTM65550:NTM65557 ODI65550:ODI65557 ONE65550:ONE65557 OXA65550:OXA65557 PGW65550:PGW65557 PQS65550:PQS65557 QAO65550:QAO65557 QKK65550:QKK65557 QUG65550:QUG65557 REC65550:REC65557 RNY65550:RNY65557 RXU65550:RXU65557 SHQ65550:SHQ65557 SRM65550:SRM65557 TBI65550:TBI65557 TLE65550:TLE65557 TVA65550:TVA65557 UEW65550:UEW65557 UOS65550:UOS65557 UYO65550:UYO65557 VIK65550:VIK65557 VSG65550:VSG65557 WCC65550:WCC65557 WLY65550:WLY65557 WVU65550:WVU65557 M131086:M131093 JI131086:JI131093 TE131086:TE131093 ADA131086:ADA131093 AMW131086:AMW131093 AWS131086:AWS131093 BGO131086:BGO131093 BQK131086:BQK131093 CAG131086:CAG131093 CKC131086:CKC131093 CTY131086:CTY131093 DDU131086:DDU131093 DNQ131086:DNQ131093 DXM131086:DXM131093 EHI131086:EHI131093 ERE131086:ERE131093 FBA131086:FBA131093 FKW131086:FKW131093 FUS131086:FUS131093 GEO131086:GEO131093 GOK131086:GOK131093 GYG131086:GYG131093 HIC131086:HIC131093 HRY131086:HRY131093 IBU131086:IBU131093 ILQ131086:ILQ131093 IVM131086:IVM131093 JFI131086:JFI131093 JPE131086:JPE131093 JZA131086:JZA131093 KIW131086:KIW131093 KSS131086:KSS131093 LCO131086:LCO131093 LMK131086:LMK131093 LWG131086:LWG131093 MGC131086:MGC131093 MPY131086:MPY131093 MZU131086:MZU131093 NJQ131086:NJQ131093 NTM131086:NTM131093 ODI131086:ODI131093 ONE131086:ONE131093 OXA131086:OXA131093 PGW131086:PGW131093 PQS131086:PQS131093 QAO131086:QAO131093 QKK131086:QKK131093 QUG131086:QUG131093 REC131086:REC131093 RNY131086:RNY131093 RXU131086:RXU131093 SHQ131086:SHQ131093 SRM131086:SRM131093 TBI131086:TBI131093 TLE131086:TLE131093 TVA131086:TVA131093 UEW131086:UEW131093 UOS131086:UOS131093 UYO131086:UYO131093 VIK131086:VIK131093 VSG131086:VSG131093 WCC131086:WCC131093 WLY131086:WLY131093 WVU131086:WVU131093 M196622:M196629 JI196622:JI196629 TE196622:TE196629 ADA196622:ADA196629 AMW196622:AMW196629 AWS196622:AWS196629 BGO196622:BGO196629 BQK196622:BQK196629 CAG196622:CAG196629 CKC196622:CKC196629 CTY196622:CTY196629 DDU196622:DDU196629 DNQ196622:DNQ196629 DXM196622:DXM196629 EHI196622:EHI196629 ERE196622:ERE196629 FBA196622:FBA196629 FKW196622:FKW196629 FUS196622:FUS196629 GEO196622:GEO196629 GOK196622:GOK196629 GYG196622:GYG196629 HIC196622:HIC196629 HRY196622:HRY196629 IBU196622:IBU196629 ILQ196622:ILQ196629 IVM196622:IVM196629 JFI196622:JFI196629 JPE196622:JPE196629 JZA196622:JZA196629 KIW196622:KIW196629 KSS196622:KSS196629 LCO196622:LCO196629 LMK196622:LMK196629 LWG196622:LWG196629 MGC196622:MGC196629 MPY196622:MPY196629 MZU196622:MZU196629 NJQ196622:NJQ196629 NTM196622:NTM196629 ODI196622:ODI196629 ONE196622:ONE196629 OXA196622:OXA196629 PGW196622:PGW196629 PQS196622:PQS196629 QAO196622:QAO196629 QKK196622:QKK196629 QUG196622:QUG196629 REC196622:REC196629 RNY196622:RNY196629 RXU196622:RXU196629 SHQ196622:SHQ196629 SRM196622:SRM196629 TBI196622:TBI196629 TLE196622:TLE196629 TVA196622:TVA196629 UEW196622:UEW196629 UOS196622:UOS196629 UYO196622:UYO196629 VIK196622:VIK196629 VSG196622:VSG196629 WCC196622:WCC196629 WLY196622:WLY196629 WVU196622:WVU196629 M262158:M262165 JI262158:JI262165 TE262158:TE262165 ADA262158:ADA262165 AMW262158:AMW262165 AWS262158:AWS262165 BGO262158:BGO262165 BQK262158:BQK262165 CAG262158:CAG262165 CKC262158:CKC262165 CTY262158:CTY262165 DDU262158:DDU262165 DNQ262158:DNQ262165 DXM262158:DXM262165 EHI262158:EHI262165 ERE262158:ERE262165 FBA262158:FBA262165 FKW262158:FKW262165 FUS262158:FUS262165 GEO262158:GEO262165 GOK262158:GOK262165 GYG262158:GYG262165 HIC262158:HIC262165 HRY262158:HRY262165 IBU262158:IBU262165 ILQ262158:ILQ262165 IVM262158:IVM262165 JFI262158:JFI262165 JPE262158:JPE262165 JZA262158:JZA262165 KIW262158:KIW262165 KSS262158:KSS262165 LCO262158:LCO262165 LMK262158:LMK262165 LWG262158:LWG262165 MGC262158:MGC262165 MPY262158:MPY262165 MZU262158:MZU262165 NJQ262158:NJQ262165 NTM262158:NTM262165 ODI262158:ODI262165 ONE262158:ONE262165 OXA262158:OXA262165 PGW262158:PGW262165 PQS262158:PQS262165 QAO262158:QAO262165 QKK262158:QKK262165 QUG262158:QUG262165 REC262158:REC262165 RNY262158:RNY262165 RXU262158:RXU262165 SHQ262158:SHQ262165 SRM262158:SRM262165 TBI262158:TBI262165 TLE262158:TLE262165 TVA262158:TVA262165 UEW262158:UEW262165 UOS262158:UOS262165 UYO262158:UYO262165 VIK262158:VIK262165 VSG262158:VSG262165 WCC262158:WCC262165 WLY262158:WLY262165 WVU262158:WVU262165 M327694:M327701 JI327694:JI327701 TE327694:TE327701 ADA327694:ADA327701 AMW327694:AMW327701 AWS327694:AWS327701 BGO327694:BGO327701 BQK327694:BQK327701 CAG327694:CAG327701 CKC327694:CKC327701 CTY327694:CTY327701 DDU327694:DDU327701 DNQ327694:DNQ327701 DXM327694:DXM327701 EHI327694:EHI327701 ERE327694:ERE327701 FBA327694:FBA327701 FKW327694:FKW327701 FUS327694:FUS327701 GEO327694:GEO327701 GOK327694:GOK327701 GYG327694:GYG327701 HIC327694:HIC327701 HRY327694:HRY327701 IBU327694:IBU327701 ILQ327694:ILQ327701 IVM327694:IVM327701 JFI327694:JFI327701 JPE327694:JPE327701 JZA327694:JZA327701 KIW327694:KIW327701 KSS327694:KSS327701 LCO327694:LCO327701 LMK327694:LMK327701 LWG327694:LWG327701 MGC327694:MGC327701 MPY327694:MPY327701 MZU327694:MZU327701 NJQ327694:NJQ327701 NTM327694:NTM327701 ODI327694:ODI327701 ONE327694:ONE327701 OXA327694:OXA327701 PGW327694:PGW327701 PQS327694:PQS327701 QAO327694:QAO327701 QKK327694:QKK327701 QUG327694:QUG327701 REC327694:REC327701 RNY327694:RNY327701 RXU327694:RXU327701 SHQ327694:SHQ327701 SRM327694:SRM327701 TBI327694:TBI327701 TLE327694:TLE327701 TVA327694:TVA327701 UEW327694:UEW327701 UOS327694:UOS327701 UYO327694:UYO327701 VIK327694:VIK327701 VSG327694:VSG327701 WCC327694:WCC327701 WLY327694:WLY327701 WVU327694:WVU327701 M393230:M393237 JI393230:JI393237 TE393230:TE393237 ADA393230:ADA393237 AMW393230:AMW393237 AWS393230:AWS393237 BGO393230:BGO393237 BQK393230:BQK393237 CAG393230:CAG393237 CKC393230:CKC393237 CTY393230:CTY393237 DDU393230:DDU393237 DNQ393230:DNQ393237 DXM393230:DXM393237 EHI393230:EHI393237 ERE393230:ERE393237 FBA393230:FBA393237 FKW393230:FKW393237 FUS393230:FUS393237 GEO393230:GEO393237 GOK393230:GOK393237 GYG393230:GYG393237 HIC393230:HIC393237 HRY393230:HRY393237 IBU393230:IBU393237 ILQ393230:ILQ393237 IVM393230:IVM393237 JFI393230:JFI393237 JPE393230:JPE393237 JZA393230:JZA393237 KIW393230:KIW393237 KSS393230:KSS393237 LCO393230:LCO393237 LMK393230:LMK393237 LWG393230:LWG393237 MGC393230:MGC393237 MPY393230:MPY393237 MZU393230:MZU393237 NJQ393230:NJQ393237 NTM393230:NTM393237 ODI393230:ODI393237 ONE393230:ONE393237 OXA393230:OXA393237 PGW393230:PGW393237 PQS393230:PQS393237 QAO393230:QAO393237 QKK393230:QKK393237 QUG393230:QUG393237 REC393230:REC393237 RNY393230:RNY393237 RXU393230:RXU393237 SHQ393230:SHQ393237 SRM393230:SRM393237 TBI393230:TBI393237 TLE393230:TLE393237 TVA393230:TVA393237 UEW393230:UEW393237 UOS393230:UOS393237 UYO393230:UYO393237 VIK393230:VIK393237 VSG393230:VSG393237 WCC393230:WCC393237 WLY393230:WLY393237 WVU393230:WVU393237 M458766:M458773 JI458766:JI458773 TE458766:TE458773 ADA458766:ADA458773 AMW458766:AMW458773 AWS458766:AWS458773 BGO458766:BGO458773 BQK458766:BQK458773 CAG458766:CAG458773 CKC458766:CKC458773 CTY458766:CTY458773 DDU458766:DDU458773 DNQ458766:DNQ458773 DXM458766:DXM458773 EHI458766:EHI458773 ERE458766:ERE458773 FBA458766:FBA458773 FKW458766:FKW458773 FUS458766:FUS458773 GEO458766:GEO458773 GOK458766:GOK458773 GYG458766:GYG458773 HIC458766:HIC458773 HRY458766:HRY458773 IBU458766:IBU458773 ILQ458766:ILQ458773 IVM458766:IVM458773 JFI458766:JFI458773 JPE458766:JPE458773 JZA458766:JZA458773 KIW458766:KIW458773 KSS458766:KSS458773 LCO458766:LCO458773 LMK458766:LMK458773 LWG458766:LWG458773 MGC458766:MGC458773 MPY458766:MPY458773 MZU458766:MZU458773 NJQ458766:NJQ458773 NTM458766:NTM458773 ODI458766:ODI458773 ONE458766:ONE458773 OXA458766:OXA458773 PGW458766:PGW458773 PQS458766:PQS458773 QAO458766:QAO458773 QKK458766:QKK458773 QUG458766:QUG458773 REC458766:REC458773 RNY458766:RNY458773 RXU458766:RXU458773 SHQ458766:SHQ458773 SRM458766:SRM458773 TBI458766:TBI458773 TLE458766:TLE458773 TVA458766:TVA458773 UEW458766:UEW458773 UOS458766:UOS458773 UYO458766:UYO458773 VIK458766:VIK458773 VSG458766:VSG458773 WCC458766:WCC458773 WLY458766:WLY458773 WVU458766:WVU458773 M524302:M524309 JI524302:JI524309 TE524302:TE524309 ADA524302:ADA524309 AMW524302:AMW524309 AWS524302:AWS524309 BGO524302:BGO524309 BQK524302:BQK524309 CAG524302:CAG524309 CKC524302:CKC524309 CTY524302:CTY524309 DDU524302:DDU524309 DNQ524302:DNQ524309 DXM524302:DXM524309 EHI524302:EHI524309 ERE524302:ERE524309 FBA524302:FBA524309 FKW524302:FKW524309 FUS524302:FUS524309 GEO524302:GEO524309 GOK524302:GOK524309 GYG524302:GYG524309 HIC524302:HIC524309 HRY524302:HRY524309 IBU524302:IBU524309 ILQ524302:ILQ524309 IVM524302:IVM524309 JFI524302:JFI524309 JPE524302:JPE524309 JZA524302:JZA524309 KIW524302:KIW524309 KSS524302:KSS524309 LCO524302:LCO524309 LMK524302:LMK524309 LWG524302:LWG524309 MGC524302:MGC524309 MPY524302:MPY524309 MZU524302:MZU524309 NJQ524302:NJQ524309 NTM524302:NTM524309 ODI524302:ODI524309 ONE524302:ONE524309 OXA524302:OXA524309 PGW524302:PGW524309 PQS524302:PQS524309 QAO524302:QAO524309 QKK524302:QKK524309 QUG524302:QUG524309 REC524302:REC524309 RNY524302:RNY524309 RXU524302:RXU524309 SHQ524302:SHQ524309 SRM524302:SRM524309 TBI524302:TBI524309 TLE524302:TLE524309 TVA524302:TVA524309 UEW524302:UEW524309 UOS524302:UOS524309 UYO524302:UYO524309 VIK524302:VIK524309 VSG524302:VSG524309 WCC524302:WCC524309 WLY524302:WLY524309 WVU524302:WVU524309 M589838:M589845 JI589838:JI589845 TE589838:TE589845 ADA589838:ADA589845 AMW589838:AMW589845 AWS589838:AWS589845 BGO589838:BGO589845 BQK589838:BQK589845 CAG589838:CAG589845 CKC589838:CKC589845 CTY589838:CTY589845 DDU589838:DDU589845 DNQ589838:DNQ589845 DXM589838:DXM589845 EHI589838:EHI589845 ERE589838:ERE589845 FBA589838:FBA589845 FKW589838:FKW589845 FUS589838:FUS589845 GEO589838:GEO589845 GOK589838:GOK589845 GYG589838:GYG589845 HIC589838:HIC589845 HRY589838:HRY589845 IBU589838:IBU589845 ILQ589838:ILQ589845 IVM589838:IVM589845 JFI589838:JFI589845 JPE589838:JPE589845 JZA589838:JZA589845 KIW589838:KIW589845 KSS589838:KSS589845 LCO589838:LCO589845 LMK589838:LMK589845 LWG589838:LWG589845 MGC589838:MGC589845 MPY589838:MPY589845 MZU589838:MZU589845 NJQ589838:NJQ589845 NTM589838:NTM589845 ODI589838:ODI589845 ONE589838:ONE589845 OXA589838:OXA589845 PGW589838:PGW589845 PQS589838:PQS589845 QAO589838:QAO589845 QKK589838:QKK589845 QUG589838:QUG589845 REC589838:REC589845 RNY589838:RNY589845 RXU589838:RXU589845 SHQ589838:SHQ589845 SRM589838:SRM589845 TBI589838:TBI589845 TLE589838:TLE589845 TVA589838:TVA589845 UEW589838:UEW589845 UOS589838:UOS589845 UYO589838:UYO589845 VIK589838:VIK589845 VSG589838:VSG589845 WCC589838:WCC589845 WLY589838:WLY589845 WVU589838:WVU589845 M655374:M655381 JI655374:JI655381 TE655374:TE655381 ADA655374:ADA655381 AMW655374:AMW655381 AWS655374:AWS655381 BGO655374:BGO655381 BQK655374:BQK655381 CAG655374:CAG655381 CKC655374:CKC655381 CTY655374:CTY655381 DDU655374:DDU655381 DNQ655374:DNQ655381 DXM655374:DXM655381 EHI655374:EHI655381 ERE655374:ERE655381 FBA655374:FBA655381 FKW655374:FKW655381 FUS655374:FUS655381 GEO655374:GEO655381 GOK655374:GOK655381 GYG655374:GYG655381 HIC655374:HIC655381 HRY655374:HRY655381 IBU655374:IBU655381 ILQ655374:ILQ655381 IVM655374:IVM655381 JFI655374:JFI655381 JPE655374:JPE655381 JZA655374:JZA655381 KIW655374:KIW655381 KSS655374:KSS655381 LCO655374:LCO655381 LMK655374:LMK655381 LWG655374:LWG655381 MGC655374:MGC655381 MPY655374:MPY655381 MZU655374:MZU655381 NJQ655374:NJQ655381 NTM655374:NTM655381 ODI655374:ODI655381 ONE655374:ONE655381 OXA655374:OXA655381 PGW655374:PGW655381 PQS655374:PQS655381 QAO655374:QAO655381 QKK655374:QKK655381 QUG655374:QUG655381 REC655374:REC655381 RNY655374:RNY655381 RXU655374:RXU655381 SHQ655374:SHQ655381 SRM655374:SRM655381 TBI655374:TBI655381 TLE655374:TLE655381 TVA655374:TVA655381 UEW655374:UEW655381 UOS655374:UOS655381 UYO655374:UYO655381 VIK655374:VIK655381 VSG655374:VSG655381 WCC655374:WCC655381 WLY655374:WLY655381 WVU655374:WVU655381 M720910:M720917 JI720910:JI720917 TE720910:TE720917 ADA720910:ADA720917 AMW720910:AMW720917 AWS720910:AWS720917 BGO720910:BGO720917 BQK720910:BQK720917 CAG720910:CAG720917 CKC720910:CKC720917 CTY720910:CTY720917 DDU720910:DDU720917 DNQ720910:DNQ720917 DXM720910:DXM720917 EHI720910:EHI720917 ERE720910:ERE720917 FBA720910:FBA720917 FKW720910:FKW720917 FUS720910:FUS720917 GEO720910:GEO720917 GOK720910:GOK720917 GYG720910:GYG720917 HIC720910:HIC720917 HRY720910:HRY720917 IBU720910:IBU720917 ILQ720910:ILQ720917 IVM720910:IVM720917 JFI720910:JFI720917 JPE720910:JPE720917 JZA720910:JZA720917 KIW720910:KIW720917 KSS720910:KSS720917 LCO720910:LCO720917 LMK720910:LMK720917 LWG720910:LWG720917 MGC720910:MGC720917 MPY720910:MPY720917 MZU720910:MZU720917 NJQ720910:NJQ720917 NTM720910:NTM720917 ODI720910:ODI720917 ONE720910:ONE720917 OXA720910:OXA720917 PGW720910:PGW720917 PQS720910:PQS720917 QAO720910:QAO720917 QKK720910:QKK720917 QUG720910:QUG720917 REC720910:REC720917 RNY720910:RNY720917 RXU720910:RXU720917 SHQ720910:SHQ720917 SRM720910:SRM720917 TBI720910:TBI720917 TLE720910:TLE720917 TVA720910:TVA720917 UEW720910:UEW720917 UOS720910:UOS720917 UYO720910:UYO720917 VIK720910:VIK720917 VSG720910:VSG720917 WCC720910:WCC720917 WLY720910:WLY720917 WVU720910:WVU720917 M786446:M786453 JI786446:JI786453 TE786446:TE786453 ADA786446:ADA786453 AMW786446:AMW786453 AWS786446:AWS786453 BGO786446:BGO786453 BQK786446:BQK786453 CAG786446:CAG786453 CKC786446:CKC786453 CTY786446:CTY786453 DDU786446:DDU786453 DNQ786446:DNQ786453 DXM786446:DXM786453 EHI786446:EHI786453 ERE786446:ERE786453 FBA786446:FBA786453 FKW786446:FKW786453 FUS786446:FUS786453 GEO786446:GEO786453 GOK786446:GOK786453 GYG786446:GYG786453 HIC786446:HIC786453 HRY786446:HRY786453 IBU786446:IBU786453 ILQ786446:ILQ786453 IVM786446:IVM786453 JFI786446:JFI786453 JPE786446:JPE786453 JZA786446:JZA786453 KIW786446:KIW786453 KSS786446:KSS786453 LCO786446:LCO786453 LMK786446:LMK786453 LWG786446:LWG786453 MGC786446:MGC786453 MPY786446:MPY786453 MZU786446:MZU786453 NJQ786446:NJQ786453 NTM786446:NTM786453 ODI786446:ODI786453 ONE786446:ONE786453 OXA786446:OXA786453 PGW786446:PGW786453 PQS786446:PQS786453 QAO786446:QAO786453 QKK786446:QKK786453 QUG786446:QUG786453 REC786446:REC786453 RNY786446:RNY786453 RXU786446:RXU786453 SHQ786446:SHQ786453 SRM786446:SRM786453 TBI786446:TBI786453 TLE786446:TLE786453 TVA786446:TVA786453 UEW786446:UEW786453 UOS786446:UOS786453 UYO786446:UYO786453 VIK786446:VIK786453 VSG786446:VSG786453 WCC786446:WCC786453 WLY786446:WLY786453 WVU786446:WVU786453 M851982:M851989 JI851982:JI851989 TE851982:TE851989 ADA851982:ADA851989 AMW851982:AMW851989 AWS851982:AWS851989 BGO851982:BGO851989 BQK851982:BQK851989 CAG851982:CAG851989 CKC851982:CKC851989 CTY851982:CTY851989 DDU851982:DDU851989 DNQ851982:DNQ851989 DXM851982:DXM851989 EHI851982:EHI851989 ERE851982:ERE851989 FBA851982:FBA851989 FKW851982:FKW851989 FUS851982:FUS851989 GEO851982:GEO851989 GOK851982:GOK851989 GYG851982:GYG851989 HIC851982:HIC851989 HRY851982:HRY851989 IBU851982:IBU851989 ILQ851982:ILQ851989 IVM851982:IVM851989 JFI851982:JFI851989 JPE851982:JPE851989 JZA851982:JZA851989 KIW851982:KIW851989 KSS851982:KSS851989 LCO851982:LCO851989 LMK851982:LMK851989 LWG851982:LWG851989 MGC851982:MGC851989 MPY851982:MPY851989 MZU851982:MZU851989 NJQ851982:NJQ851989 NTM851982:NTM851989 ODI851982:ODI851989 ONE851982:ONE851989 OXA851982:OXA851989 PGW851982:PGW851989 PQS851982:PQS851989 QAO851982:QAO851989 QKK851982:QKK851989 QUG851982:QUG851989 REC851982:REC851989 RNY851982:RNY851989 RXU851982:RXU851989 SHQ851982:SHQ851989 SRM851982:SRM851989 TBI851982:TBI851989 TLE851982:TLE851989 TVA851982:TVA851989 UEW851982:UEW851989 UOS851982:UOS851989 UYO851982:UYO851989 VIK851982:VIK851989 VSG851982:VSG851989 WCC851982:WCC851989 WLY851982:WLY851989 WVU851982:WVU851989 M917518:M917525 JI917518:JI917525 TE917518:TE917525 ADA917518:ADA917525 AMW917518:AMW917525 AWS917518:AWS917525 BGO917518:BGO917525 BQK917518:BQK917525 CAG917518:CAG917525 CKC917518:CKC917525 CTY917518:CTY917525 DDU917518:DDU917525 DNQ917518:DNQ917525 DXM917518:DXM917525 EHI917518:EHI917525 ERE917518:ERE917525 FBA917518:FBA917525 FKW917518:FKW917525 FUS917518:FUS917525 GEO917518:GEO917525 GOK917518:GOK917525 GYG917518:GYG917525 HIC917518:HIC917525 HRY917518:HRY917525 IBU917518:IBU917525 ILQ917518:ILQ917525 IVM917518:IVM917525 JFI917518:JFI917525 JPE917518:JPE917525 JZA917518:JZA917525 KIW917518:KIW917525 KSS917518:KSS917525 LCO917518:LCO917525 LMK917518:LMK917525 LWG917518:LWG917525 MGC917518:MGC917525 MPY917518:MPY917525 MZU917518:MZU917525 NJQ917518:NJQ917525 NTM917518:NTM917525 ODI917518:ODI917525 ONE917518:ONE917525 OXA917518:OXA917525 PGW917518:PGW917525 PQS917518:PQS917525 QAO917518:QAO917525 QKK917518:QKK917525 QUG917518:QUG917525 REC917518:REC917525 RNY917518:RNY917525 RXU917518:RXU917525 SHQ917518:SHQ917525 SRM917518:SRM917525 TBI917518:TBI917525 TLE917518:TLE917525 TVA917518:TVA917525 UEW917518:UEW917525 UOS917518:UOS917525 UYO917518:UYO917525 VIK917518:VIK917525 VSG917518:VSG917525 WCC917518:WCC917525 WLY917518:WLY917525 WVU917518:WVU917525 M983054:M983061 JI983054:JI983061 TE983054:TE983061 ADA983054:ADA983061 AMW983054:AMW983061 AWS983054:AWS983061 BGO983054:BGO983061 BQK983054:BQK983061 CAG983054:CAG983061 CKC983054:CKC983061 CTY983054:CTY983061 DDU983054:DDU983061 DNQ983054:DNQ983061 DXM983054:DXM983061 EHI983054:EHI983061 ERE983054:ERE983061 FBA983054:FBA983061 FKW983054:FKW983061 FUS983054:FUS983061 GEO983054:GEO983061 GOK983054:GOK983061 GYG983054:GYG983061 HIC983054:HIC983061 HRY983054:HRY983061 IBU983054:IBU983061 ILQ983054:ILQ983061 IVM983054:IVM983061 JFI983054:JFI983061 JPE983054:JPE983061 JZA983054:JZA983061 KIW983054:KIW983061 KSS983054:KSS983061 LCO983054:LCO983061 LMK983054:LMK983061 LWG983054:LWG983061 MGC983054:MGC983061 MPY983054:MPY983061 MZU983054:MZU983061 NJQ983054:NJQ983061 NTM983054:NTM983061 ODI983054:ODI983061 ONE983054:ONE983061 OXA983054:OXA983061 PGW983054:PGW983061 PQS983054:PQS983061 QAO983054:QAO983061 QKK983054:QKK983061 QUG983054:QUG983061 REC983054:REC983061 RNY983054:RNY983061 RXU983054:RXU983061 SHQ983054:SHQ983061 SRM983054:SRM983061 TBI983054:TBI983061 TLE983054:TLE983061 TVA983054:TVA983061 UEW983054:UEW983061 UOS983054:UOS983061 UYO983054:UYO983061 VIK983054:VIK983061 VSG983054:VSG983061 WCC983054:WCC983061 WLY983054:WLY983061 WVU983054:WVU983061 WVU983224:WVU983231 JB23:JG39 SX23:TC39 ACT23:ACY39 AMP23:AMU39 AWL23:AWQ39 BGH23:BGM39 BQD23:BQI39 BZZ23:CAE39 CJV23:CKA39 CTR23:CTW39 DDN23:DDS39 DNJ23:DNO39 DXF23:DXK39 EHB23:EHG39 EQX23:ERC39 FAT23:FAY39 FKP23:FKU39 FUL23:FUQ39 GEH23:GEM39 GOD23:GOI39 GXZ23:GYE39 HHV23:HIA39 HRR23:HRW39 IBN23:IBS39 ILJ23:ILO39 IVF23:IVK39 JFB23:JFG39 JOX23:JPC39 JYT23:JYY39 KIP23:KIU39 KSL23:KSQ39 LCH23:LCM39 LMD23:LMI39 LVZ23:LWE39 MFV23:MGA39 MPR23:MPW39 MZN23:MZS39 NJJ23:NJO39 NTF23:NTK39 ODB23:ODG39 OMX23:ONC39 OWT23:OWY39 PGP23:PGU39 PQL23:PQQ39 QAH23:QAM39 QKD23:QKI39 QTZ23:QUE39 RDV23:REA39 RNR23:RNW39 RXN23:RXS39 SHJ23:SHO39 SRF23:SRK39 TBB23:TBG39 TKX23:TLC39 TUT23:TUY39 UEP23:UEU39 UOL23:UOQ39 UYH23:UYM39 VID23:VII39 VRZ23:VSE39 WBV23:WCA39 WLR23:WLW39 WVN23:WVS39 F65559:K65575 JB65559:JG65575 SX65559:TC65575 ACT65559:ACY65575 AMP65559:AMU65575 AWL65559:AWQ65575 BGH65559:BGM65575 BQD65559:BQI65575 BZZ65559:CAE65575 CJV65559:CKA65575 CTR65559:CTW65575 DDN65559:DDS65575 DNJ65559:DNO65575 DXF65559:DXK65575 EHB65559:EHG65575 EQX65559:ERC65575 FAT65559:FAY65575 FKP65559:FKU65575 FUL65559:FUQ65575 GEH65559:GEM65575 GOD65559:GOI65575 GXZ65559:GYE65575 HHV65559:HIA65575 HRR65559:HRW65575 IBN65559:IBS65575 ILJ65559:ILO65575 IVF65559:IVK65575 JFB65559:JFG65575 JOX65559:JPC65575 JYT65559:JYY65575 KIP65559:KIU65575 KSL65559:KSQ65575 LCH65559:LCM65575 LMD65559:LMI65575 LVZ65559:LWE65575 MFV65559:MGA65575 MPR65559:MPW65575 MZN65559:MZS65575 NJJ65559:NJO65575 NTF65559:NTK65575 ODB65559:ODG65575 OMX65559:ONC65575 OWT65559:OWY65575 PGP65559:PGU65575 PQL65559:PQQ65575 QAH65559:QAM65575 QKD65559:QKI65575 QTZ65559:QUE65575 RDV65559:REA65575 RNR65559:RNW65575 RXN65559:RXS65575 SHJ65559:SHO65575 SRF65559:SRK65575 TBB65559:TBG65575 TKX65559:TLC65575 TUT65559:TUY65575 UEP65559:UEU65575 UOL65559:UOQ65575 UYH65559:UYM65575 VID65559:VII65575 VRZ65559:VSE65575 WBV65559:WCA65575 WLR65559:WLW65575 WVN65559:WVS65575 F131095:K131111 JB131095:JG131111 SX131095:TC131111 ACT131095:ACY131111 AMP131095:AMU131111 AWL131095:AWQ131111 BGH131095:BGM131111 BQD131095:BQI131111 BZZ131095:CAE131111 CJV131095:CKA131111 CTR131095:CTW131111 DDN131095:DDS131111 DNJ131095:DNO131111 DXF131095:DXK131111 EHB131095:EHG131111 EQX131095:ERC131111 FAT131095:FAY131111 FKP131095:FKU131111 FUL131095:FUQ131111 GEH131095:GEM131111 GOD131095:GOI131111 GXZ131095:GYE131111 HHV131095:HIA131111 HRR131095:HRW131111 IBN131095:IBS131111 ILJ131095:ILO131111 IVF131095:IVK131111 JFB131095:JFG131111 JOX131095:JPC131111 JYT131095:JYY131111 KIP131095:KIU131111 KSL131095:KSQ131111 LCH131095:LCM131111 LMD131095:LMI131111 LVZ131095:LWE131111 MFV131095:MGA131111 MPR131095:MPW131111 MZN131095:MZS131111 NJJ131095:NJO131111 NTF131095:NTK131111 ODB131095:ODG131111 OMX131095:ONC131111 OWT131095:OWY131111 PGP131095:PGU131111 PQL131095:PQQ131111 QAH131095:QAM131111 QKD131095:QKI131111 QTZ131095:QUE131111 RDV131095:REA131111 RNR131095:RNW131111 RXN131095:RXS131111 SHJ131095:SHO131111 SRF131095:SRK131111 TBB131095:TBG131111 TKX131095:TLC131111 TUT131095:TUY131111 UEP131095:UEU131111 UOL131095:UOQ131111 UYH131095:UYM131111 VID131095:VII131111 VRZ131095:VSE131111 WBV131095:WCA131111 WLR131095:WLW131111 WVN131095:WVS131111 F196631:K196647 JB196631:JG196647 SX196631:TC196647 ACT196631:ACY196647 AMP196631:AMU196647 AWL196631:AWQ196647 BGH196631:BGM196647 BQD196631:BQI196647 BZZ196631:CAE196647 CJV196631:CKA196647 CTR196631:CTW196647 DDN196631:DDS196647 DNJ196631:DNO196647 DXF196631:DXK196647 EHB196631:EHG196647 EQX196631:ERC196647 FAT196631:FAY196647 FKP196631:FKU196647 FUL196631:FUQ196647 GEH196631:GEM196647 GOD196631:GOI196647 GXZ196631:GYE196647 HHV196631:HIA196647 HRR196631:HRW196647 IBN196631:IBS196647 ILJ196631:ILO196647 IVF196631:IVK196647 JFB196631:JFG196647 JOX196631:JPC196647 JYT196631:JYY196647 KIP196631:KIU196647 KSL196631:KSQ196647 LCH196631:LCM196647 LMD196631:LMI196647 LVZ196631:LWE196647 MFV196631:MGA196647 MPR196631:MPW196647 MZN196631:MZS196647 NJJ196631:NJO196647 NTF196631:NTK196647 ODB196631:ODG196647 OMX196631:ONC196647 OWT196631:OWY196647 PGP196631:PGU196647 PQL196631:PQQ196647 QAH196631:QAM196647 QKD196631:QKI196647 QTZ196631:QUE196647 RDV196631:REA196647 RNR196631:RNW196647 RXN196631:RXS196647 SHJ196631:SHO196647 SRF196631:SRK196647 TBB196631:TBG196647 TKX196631:TLC196647 TUT196631:TUY196647 UEP196631:UEU196647 UOL196631:UOQ196647 UYH196631:UYM196647 VID196631:VII196647 VRZ196631:VSE196647 WBV196631:WCA196647 WLR196631:WLW196647 WVN196631:WVS196647 F262167:K262183 JB262167:JG262183 SX262167:TC262183 ACT262167:ACY262183 AMP262167:AMU262183 AWL262167:AWQ262183 BGH262167:BGM262183 BQD262167:BQI262183 BZZ262167:CAE262183 CJV262167:CKA262183 CTR262167:CTW262183 DDN262167:DDS262183 DNJ262167:DNO262183 DXF262167:DXK262183 EHB262167:EHG262183 EQX262167:ERC262183 FAT262167:FAY262183 FKP262167:FKU262183 FUL262167:FUQ262183 GEH262167:GEM262183 GOD262167:GOI262183 GXZ262167:GYE262183 HHV262167:HIA262183 HRR262167:HRW262183 IBN262167:IBS262183 ILJ262167:ILO262183 IVF262167:IVK262183 JFB262167:JFG262183 JOX262167:JPC262183 JYT262167:JYY262183 KIP262167:KIU262183 KSL262167:KSQ262183 LCH262167:LCM262183 LMD262167:LMI262183 LVZ262167:LWE262183 MFV262167:MGA262183 MPR262167:MPW262183 MZN262167:MZS262183 NJJ262167:NJO262183 NTF262167:NTK262183 ODB262167:ODG262183 OMX262167:ONC262183 OWT262167:OWY262183 PGP262167:PGU262183 PQL262167:PQQ262183 QAH262167:QAM262183 QKD262167:QKI262183 QTZ262167:QUE262183 RDV262167:REA262183 RNR262167:RNW262183 RXN262167:RXS262183 SHJ262167:SHO262183 SRF262167:SRK262183 TBB262167:TBG262183 TKX262167:TLC262183 TUT262167:TUY262183 UEP262167:UEU262183 UOL262167:UOQ262183 UYH262167:UYM262183 VID262167:VII262183 VRZ262167:VSE262183 WBV262167:WCA262183 WLR262167:WLW262183 WVN262167:WVS262183 F327703:K327719 JB327703:JG327719 SX327703:TC327719 ACT327703:ACY327719 AMP327703:AMU327719 AWL327703:AWQ327719 BGH327703:BGM327719 BQD327703:BQI327719 BZZ327703:CAE327719 CJV327703:CKA327719 CTR327703:CTW327719 DDN327703:DDS327719 DNJ327703:DNO327719 DXF327703:DXK327719 EHB327703:EHG327719 EQX327703:ERC327719 FAT327703:FAY327719 FKP327703:FKU327719 FUL327703:FUQ327719 GEH327703:GEM327719 GOD327703:GOI327719 GXZ327703:GYE327719 HHV327703:HIA327719 HRR327703:HRW327719 IBN327703:IBS327719 ILJ327703:ILO327719 IVF327703:IVK327719 JFB327703:JFG327719 JOX327703:JPC327719 JYT327703:JYY327719 KIP327703:KIU327719 KSL327703:KSQ327719 LCH327703:LCM327719 LMD327703:LMI327719 LVZ327703:LWE327719 MFV327703:MGA327719 MPR327703:MPW327719 MZN327703:MZS327719 NJJ327703:NJO327719 NTF327703:NTK327719 ODB327703:ODG327719 OMX327703:ONC327719 OWT327703:OWY327719 PGP327703:PGU327719 PQL327703:PQQ327719 QAH327703:QAM327719 QKD327703:QKI327719 QTZ327703:QUE327719 RDV327703:REA327719 RNR327703:RNW327719 RXN327703:RXS327719 SHJ327703:SHO327719 SRF327703:SRK327719 TBB327703:TBG327719 TKX327703:TLC327719 TUT327703:TUY327719 UEP327703:UEU327719 UOL327703:UOQ327719 UYH327703:UYM327719 VID327703:VII327719 VRZ327703:VSE327719 WBV327703:WCA327719 WLR327703:WLW327719 WVN327703:WVS327719 F393239:K393255 JB393239:JG393255 SX393239:TC393255 ACT393239:ACY393255 AMP393239:AMU393255 AWL393239:AWQ393255 BGH393239:BGM393255 BQD393239:BQI393255 BZZ393239:CAE393255 CJV393239:CKA393255 CTR393239:CTW393255 DDN393239:DDS393255 DNJ393239:DNO393255 DXF393239:DXK393255 EHB393239:EHG393255 EQX393239:ERC393255 FAT393239:FAY393255 FKP393239:FKU393255 FUL393239:FUQ393255 GEH393239:GEM393255 GOD393239:GOI393255 GXZ393239:GYE393255 HHV393239:HIA393255 HRR393239:HRW393255 IBN393239:IBS393255 ILJ393239:ILO393255 IVF393239:IVK393255 JFB393239:JFG393255 JOX393239:JPC393255 JYT393239:JYY393255 KIP393239:KIU393255 KSL393239:KSQ393255 LCH393239:LCM393255 LMD393239:LMI393255 LVZ393239:LWE393255 MFV393239:MGA393255 MPR393239:MPW393255 MZN393239:MZS393255 NJJ393239:NJO393255 NTF393239:NTK393255 ODB393239:ODG393255 OMX393239:ONC393255 OWT393239:OWY393255 PGP393239:PGU393255 PQL393239:PQQ393255 QAH393239:QAM393255 QKD393239:QKI393255 QTZ393239:QUE393255 RDV393239:REA393255 RNR393239:RNW393255 RXN393239:RXS393255 SHJ393239:SHO393255 SRF393239:SRK393255 TBB393239:TBG393255 TKX393239:TLC393255 TUT393239:TUY393255 UEP393239:UEU393255 UOL393239:UOQ393255 UYH393239:UYM393255 VID393239:VII393255 VRZ393239:VSE393255 WBV393239:WCA393255 WLR393239:WLW393255 WVN393239:WVS393255 F458775:K458791 JB458775:JG458791 SX458775:TC458791 ACT458775:ACY458791 AMP458775:AMU458791 AWL458775:AWQ458791 BGH458775:BGM458791 BQD458775:BQI458791 BZZ458775:CAE458791 CJV458775:CKA458791 CTR458775:CTW458791 DDN458775:DDS458791 DNJ458775:DNO458791 DXF458775:DXK458791 EHB458775:EHG458791 EQX458775:ERC458791 FAT458775:FAY458791 FKP458775:FKU458791 FUL458775:FUQ458791 GEH458775:GEM458791 GOD458775:GOI458791 GXZ458775:GYE458791 HHV458775:HIA458791 HRR458775:HRW458791 IBN458775:IBS458791 ILJ458775:ILO458791 IVF458775:IVK458791 JFB458775:JFG458791 JOX458775:JPC458791 JYT458775:JYY458791 KIP458775:KIU458791 KSL458775:KSQ458791 LCH458775:LCM458791 LMD458775:LMI458791 LVZ458775:LWE458791 MFV458775:MGA458791 MPR458775:MPW458791 MZN458775:MZS458791 NJJ458775:NJO458791 NTF458775:NTK458791 ODB458775:ODG458791 OMX458775:ONC458791 OWT458775:OWY458791 PGP458775:PGU458791 PQL458775:PQQ458791 QAH458775:QAM458791 QKD458775:QKI458791 QTZ458775:QUE458791 RDV458775:REA458791 RNR458775:RNW458791 RXN458775:RXS458791 SHJ458775:SHO458791 SRF458775:SRK458791 TBB458775:TBG458791 TKX458775:TLC458791 TUT458775:TUY458791 UEP458775:UEU458791 UOL458775:UOQ458791 UYH458775:UYM458791 VID458775:VII458791 VRZ458775:VSE458791 WBV458775:WCA458791 WLR458775:WLW458791 WVN458775:WVS458791 F524311:K524327 JB524311:JG524327 SX524311:TC524327 ACT524311:ACY524327 AMP524311:AMU524327 AWL524311:AWQ524327 BGH524311:BGM524327 BQD524311:BQI524327 BZZ524311:CAE524327 CJV524311:CKA524327 CTR524311:CTW524327 DDN524311:DDS524327 DNJ524311:DNO524327 DXF524311:DXK524327 EHB524311:EHG524327 EQX524311:ERC524327 FAT524311:FAY524327 FKP524311:FKU524327 FUL524311:FUQ524327 GEH524311:GEM524327 GOD524311:GOI524327 GXZ524311:GYE524327 HHV524311:HIA524327 HRR524311:HRW524327 IBN524311:IBS524327 ILJ524311:ILO524327 IVF524311:IVK524327 JFB524311:JFG524327 JOX524311:JPC524327 JYT524311:JYY524327 KIP524311:KIU524327 KSL524311:KSQ524327 LCH524311:LCM524327 LMD524311:LMI524327 LVZ524311:LWE524327 MFV524311:MGA524327 MPR524311:MPW524327 MZN524311:MZS524327 NJJ524311:NJO524327 NTF524311:NTK524327 ODB524311:ODG524327 OMX524311:ONC524327 OWT524311:OWY524327 PGP524311:PGU524327 PQL524311:PQQ524327 QAH524311:QAM524327 QKD524311:QKI524327 QTZ524311:QUE524327 RDV524311:REA524327 RNR524311:RNW524327 RXN524311:RXS524327 SHJ524311:SHO524327 SRF524311:SRK524327 TBB524311:TBG524327 TKX524311:TLC524327 TUT524311:TUY524327 UEP524311:UEU524327 UOL524311:UOQ524327 UYH524311:UYM524327 VID524311:VII524327 VRZ524311:VSE524327 WBV524311:WCA524327 WLR524311:WLW524327 WVN524311:WVS524327 F589847:K589863 JB589847:JG589863 SX589847:TC589863 ACT589847:ACY589863 AMP589847:AMU589863 AWL589847:AWQ589863 BGH589847:BGM589863 BQD589847:BQI589863 BZZ589847:CAE589863 CJV589847:CKA589863 CTR589847:CTW589863 DDN589847:DDS589863 DNJ589847:DNO589863 DXF589847:DXK589863 EHB589847:EHG589863 EQX589847:ERC589863 FAT589847:FAY589863 FKP589847:FKU589863 FUL589847:FUQ589863 GEH589847:GEM589863 GOD589847:GOI589863 GXZ589847:GYE589863 HHV589847:HIA589863 HRR589847:HRW589863 IBN589847:IBS589863 ILJ589847:ILO589863 IVF589847:IVK589863 JFB589847:JFG589863 JOX589847:JPC589863 JYT589847:JYY589863 KIP589847:KIU589863 KSL589847:KSQ589863 LCH589847:LCM589863 LMD589847:LMI589863 LVZ589847:LWE589863 MFV589847:MGA589863 MPR589847:MPW589863 MZN589847:MZS589863 NJJ589847:NJO589863 NTF589847:NTK589863 ODB589847:ODG589863 OMX589847:ONC589863 OWT589847:OWY589863 PGP589847:PGU589863 PQL589847:PQQ589863 QAH589847:QAM589863 QKD589847:QKI589863 QTZ589847:QUE589863 RDV589847:REA589863 RNR589847:RNW589863 RXN589847:RXS589863 SHJ589847:SHO589863 SRF589847:SRK589863 TBB589847:TBG589863 TKX589847:TLC589863 TUT589847:TUY589863 UEP589847:UEU589863 UOL589847:UOQ589863 UYH589847:UYM589863 VID589847:VII589863 VRZ589847:VSE589863 WBV589847:WCA589863 WLR589847:WLW589863 WVN589847:WVS589863 F655383:K655399 JB655383:JG655399 SX655383:TC655399 ACT655383:ACY655399 AMP655383:AMU655399 AWL655383:AWQ655399 BGH655383:BGM655399 BQD655383:BQI655399 BZZ655383:CAE655399 CJV655383:CKA655399 CTR655383:CTW655399 DDN655383:DDS655399 DNJ655383:DNO655399 DXF655383:DXK655399 EHB655383:EHG655399 EQX655383:ERC655399 FAT655383:FAY655399 FKP655383:FKU655399 FUL655383:FUQ655399 GEH655383:GEM655399 GOD655383:GOI655399 GXZ655383:GYE655399 HHV655383:HIA655399 HRR655383:HRW655399 IBN655383:IBS655399 ILJ655383:ILO655399 IVF655383:IVK655399 JFB655383:JFG655399 JOX655383:JPC655399 JYT655383:JYY655399 KIP655383:KIU655399 KSL655383:KSQ655399 LCH655383:LCM655399 LMD655383:LMI655399 LVZ655383:LWE655399 MFV655383:MGA655399 MPR655383:MPW655399 MZN655383:MZS655399 NJJ655383:NJO655399 NTF655383:NTK655399 ODB655383:ODG655399 OMX655383:ONC655399 OWT655383:OWY655399 PGP655383:PGU655399 PQL655383:PQQ655399 QAH655383:QAM655399 QKD655383:QKI655399 QTZ655383:QUE655399 RDV655383:REA655399 RNR655383:RNW655399 RXN655383:RXS655399 SHJ655383:SHO655399 SRF655383:SRK655399 TBB655383:TBG655399 TKX655383:TLC655399 TUT655383:TUY655399 UEP655383:UEU655399 UOL655383:UOQ655399 UYH655383:UYM655399 VID655383:VII655399 VRZ655383:VSE655399 WBV655383:WCA655399 WLR655383:WLW655399 WVN655383:WVS655399 F720919:K720935 JB720919:JG720935 SX720919:TC720935 ACT720919:ACY720935 AMP720919:AMU720935 AWL720919:AWQ720935 BGH720919:BGM720935 BQD720919:BQI720935 BZZ720919:CAE720935 CJV720919:CKA720935 CTR720919:CTW720935 DDN720919:DDS720935 DNJ720919:DNO720935 DXF720919:DXK720935 EHB720919:EHG720935 EQX720919:ERC720935 FAT720919:FAY720935 FKP720919:FKU720935 FUL720919:FUQ720935 GEH720919:GEM720935 GOD720919:GOI720935 GXZ720919:GYE720935 HHV720919:HIA720935 HRR720919:HRW720935 IBN720919:IBS720935 ILJ720919:ILO720935 IVF720919:IVK720935 JFB720919:JFG720935 JOX720919:JPC720935 JYT720919:JYY720935 KIP720919:KIU720935 KSL720919:KSQ720935 LCH720919:LCM720935 LMD720919:LMI720935 LVZ720919:LWE720935 MFV720919:MGA720935 MPR720919:MPW720935 MZN720919:MZS720935 NJJ720919:NJO720935 NTF720919:NTK720935 ODB720919:ODG720935 OMX720919:ONC720935 OWT720919:OWY720935 PGP720919:PGU720935 PQL720919:PQQ720935 QAH720919:QAM720935 QKD720919:QKI720935 QTZ720919:QUE720935 RDV720919:REA720935 RNR720919:RNW720935 RXN720919:RXS720935 SHJ720919:SHO720935 SRF720919:SRK720935 TBB720919:TBG720935 TKX720919:TLC720935 TUT720919:TUY720935 UEP720919:UEU720935 UOL720919:UOQ720935 UYH720919:UYM720935 VID720919:VII720935 VRZ720919:VSE720935 WBV720919:WCA720935 WLR720919:WLW720935 WVN720919:WVS720935 F786455:K786471 JB786455:JG786471 SX786455:TC786471 ACT786455:ACY786471 AMP786455:AMU786471 AWL786455:AWQ786471 BGH786455:BGM786471 BQD786455:BQI786471 BZZ786455:CAE786471 CJV786455:CKA786471 CTR786455:CTW786471 DDN786455:DDS786471 DNJ786455:DNO786471 DXF786455:DXK786471 EHB786455:EHG786471 EQX786455:ERC786471 FAT786455:FAY786471 FKP786455:FKU786471 FUL786455:FUQ786471 GEH786455:GEM786471 GOD786455:GOI786471 GXZ786455:GYE786471 HHV786455:HIA786471 HRR786455:HRW786471 IBN786455:IBS786471 ILJ786455:ILO786471 IVF786455:IVK786471 JFB786455:JFG786471 JOX786455:JPC786471 JYT786455:JYY786471 KIP786455:KIU786471 KSL786455:KSQ786471 LCH786455:LCM786471 LMD786455:LMI786471 LVZ786455:LWE786471 MFV786455:MGA786471 MPR786455:MPW786471 MZN786455:MZS786471 NJJ786455:NJO786471 NTF786455:NTK786471 ODB786455:ODG786471 OMX786455:ONC786471 OWT786455:OWY786471 PGP786455:PGU786471 PQL786455:PQQ786471 QAH786455:QAM786471 QKD786455:QKI786471 QTZ786455:QUE786471 RDV786455:REA786471 RNR786455:RNW786471 RXN786455:RXS786471 SHJ786455:SHO786471 SRF786455:SRK786471 TBB786455:TBG786471 TKX786455:TLC786471 TUT786455:TUY786471 UEP786455:UEU786471 UOL786455:UOQ786471 UYH786455:UYM786471 VID786455:VII786471 VRZ786455:VSE786471 WBV786455:WCA786471 WLR786455:WLW786471 WVN786455:WVS786471 F851991:K852007 JB851991:JG852007 SX851991:TC852007 ACT851991:ACY852007 AMP851991:AMU852007 AWL851991:AWQ852007 BGH851991:BGM852007 BQD851991:BQI852007 BZZ851991:CAE852007 CJV851991:CKA852007 CTR851991:CTW852007 DDN851991:DDS852007 DNJ851991:DNO852007 DXF851991:DXK852007 EHB851991:EHG852007 EQX851991:ERC852007 FAT851991:FAY852007 FKP851991:FKU852007 FUL851991:FUQ852007 GEH851991:GEM852007 GOD851991:GOI852007 GXZ851991:GYE852007 HHV851991:HIA852007 HRR851991:HRW852007 IBN851991:IBS852007 ILJ851991:ILO852007 IVF851991:IVK852007 JFB851991:JFG852007 JOX851991:JPC852007 JYT851991:JYY852007 KIP851991:KIU852007 KSL851991:KSQ852007 LCH851991:LCM852007 LMD851991:LMI852007 LVZ851991:LWE852007 MFV851991:MGA852007 MPR851991:MPW852007 MZN851991:MZS852007 NJJ851991:NJO852007 NTF851991:NTK852007 ODB851991:ODG852007 OMX851991:ONC852007 OWT851991:OWY852007 PGP851991:PGU852007 PQL851991:PQQ852007 QAH851991:QAM852007 QKD851991:QKI852007 QTZ851991:QUE852007 RDV851991:REA852007 RNR851991:RNW852007 RXN851991:RXS852007 SHJ851991:SHO852007 SRF851991:SRK852007 TBB851991:TBG852007 TKX851991:TLC852007 TUT851991:TUY852007 UEP851991:UEU852007 UOL851991:UOQ852007 UYH851991:UYM852007 VID851991:VII852007 VRZ851991:VSE852007 WBV851991:WCA852007 WLR851991:WLW852007 WVN851991:WVS852007 F917527:K917543 JB917527:JG917543 SX917527:TC917543 ACT917527:ACY917543 AMP917527:AMU917543 AWL917527:AWQ917543 BGH917527:BGM917543 BQD917527:BQI917543 BZZ917527:CAE917543 CJV917527:CKA917543 CTR917527:CTW917543 DDN917527:DDS917543 DNJ917527:DNO917543 DXF917527:DXK917543 EHB917527:EHG917543 EQX917527:ERC917543 FAT917527:FAY917543 FKP917527:FKU917543 FUL917527:FUQ917543 GEH917527:GEM917543 GOD917527:GOI917543 GXZ917527:GYE917543 HHV917527:HIA917543 HRR917527:HRW917543 IBN917527:IBS917543 ILJ917527:ILO917543 IVF917527:IVK917543 JFB917527:JFG917543 JOX917527:JPC917543 JYT917527:JYY917543 KIP917527:KIU917543 KSL917527:KSQ917543 LCH917527:LCM917543 LMD917527:LMI917543 LVZ917527:LWE917543 MFV917527:MGA917543 MPR917527:MPW917543 MZN917527:MZS917543 NJJ917527:NJO917543 NTF917527:NTK917543 ODB917527:ODG917543 OMX917527:ONC917543 OWT917527:OWY917543 PGP917527:PGU917543 PQL917527:PQQ917543 QAH917527:QAM917543 QKD917527:QKI917543 QTZ917527:QUE917543 RDV917527:REA917543 RNR917527:RNW917543 RXN917527:RXS917543 SHJ917527:SHO917543 SRF917527:SRK917543 TBB917527:TBG917543 TKX917527:TLC917543 TUT917527:TUY917543 UEP917527:UEU917543 UOL917527:UOQ917543 UYH917527:UYM917543 VID917527:VII917543 VRZ917527:VSE917543 WBV917527:WCA917543 WLR917527:WLW917543 WVN917527:WVS917543 F983063:K983079 JB983063:JG983079 SX983063:TC983079 ACT983063:ACY983079 AMP983063:AMU983079 AWL983063:AWQ983079 BGH983063:BGM983079 BQD983063:BQI983079 BZZ983063:CAE983079 CJV983063:CKA983079 CTR983063:CTW983079 DDN983063:DDS983079 DNJ983063:DNO983079 DXF983063:DXK983079 EHB983063:EHG983079 EQX983063:ERC983079 FAT983063:FAY983079 FKP983063:FKU983079 FUL983063:FUQ983079 GEH983063:GEM983079 GOD983063:GOI983079 GXZ983063:GYE983079 HHV983063:HIA983079 HRR983063:HRW983079 IBN983063:IBS983079 ILJ983063:ILO983079 IVF983063:IVK983079 JFB983063:JFG983079 JOX983063:JPC983079 JYT983063:JYY983079 KIP983063:KIU983079 KSL983063:KSQ983079 LCH983063:LCM983079 LMD983063:LMI983079 LVZ983063:LWE983079 MFV983063:MGA983079 MPR983063:MPW983079 MZN983063:MZS983079 NJJ983063:NJO983079 NTF983063:NTK983079 ODB983063:ODG983079 OMX983063:ONC983079 OWT983063:OWY983079 PGP983063:PGU983079 PQL983063:PQQ983079 QAH983063:QAM983079 QKD983063:QKI983079 QTZ983063:QUE983079 RDV983063:REA983079 RNR983063:RNW983079 RXN983063:RXS983079 SHJ983063:SHO983079 SRF983063:SRK983079 TBB983063:TBG983079 TKX983063:TLC983079 TUT983063:TUY983079 UEP983063:UEU983079 UOL983063:UOQ983079 UYH983063:UYM983079 VID983063:VII983079 VRZ983063:VSE983079 WBV983063:WCA983079 WLR983063:WLW983079 WVN983063:WVS983079 WCC983224:WCC983231 JI23:JI46 TE23:TE46 ADA23:ADA46 AMW23:AMW46 AWS23:AWS46 BGO23:BGO46 BQK23:BQK46 CAG23:CAG46 CKC23:CKC46 CTY23:CTY46 DDU23:DDU46 DNQ23:DNQ46 DXM23:DXM46 EHI23:EHI46 ERE23:ERE46 FBA23:FBA46 FKW23:FKW46 FUS23:FUS46 GEO23:GEO46 GOK23:GOK46 GYG23:GYG46 HIC23:HIC46 HRY23:HRY46 IBU23:IBU46 ILQ23:ILQ46 IVM23:IVM46 JFI23:JFI46 JPE23:JPE46 JZA23:JZA46 KIW23:KIW46 KSS23:KSS46 LCO23:LCO46 LMK23:LMK46 LWG23:LWG46 MGC23:MGC46 MPY23:MPY46 MZU23:MZU46 NJQ23:NJQ46 NTM23:NTM46 ODI23:ODI46 ONE23:ONE46 OXA23:OXA46 PGW23:PGW46 PQS23:PQS46 QAO23:QAO46 QKK23:QKK46 QUG23:QUG46 REC23:REC46 RNY23:RNY46 RXU23:RXU46 SHQ23:SHQ46 SRM23:SRM46 TBI23:TBI46 TLE23:TLE46 TVA23:TVA46 UEW23:UEW46 UOS23:UOS46 UYO23:UYO46 VIK23:VIK46 VSG23:VSG46 WCC23:WCC46 WLY23:WLY46 WVU23:WVU46 M65559:M65582 JI65559:JI65582 TE65559:TE65582 ADA65559:ADA65582 AMW65559:AMW65582 AWS65559:AWS65582 BGO65559:BGO65582 BQK65559:BQK65582 CAG65559:CAG65582 CKC65559:CKC65582 CTY65559:CTY65582 DDU65559:DDU65582 DNQ65559:DNQ65582 DXM65559:DXM65582 EHI65559:EHI65582 ERE65559:ERE65582 FBA65559:FBA65582 FKW65559:FKW65582 FUS65559:FUS65582 GEO65559:GEO65582 GOK65559:GOK65582 GYG65559:GYG65582 HIC65559:HIC65582 HRY65559:HRY65582 IBU65559:IBU65582 ILQ65559:ILQ65582 IVM65559:IVM65582 JFI65559:JFI65582 JPE65559:JPE65582 JZA65559:JZA65582 KIW65559:KIW65582 KSS65559:KSS65582 LCO65559:LCO65582 LMK65559:LMK65582 LWG65559:LWG65582 MGC65559:MGC65582 MPY65559:MPY65582 MZU65559:MZU65582 NJQ65559:NJQ65582 NTM65559:NTM65582 ODI65559:ODI65582 ONE65559:ONE65582 OXA65559:OXA65582 PGW65559:PGW65582 PQS65559:PQS65582 QAO65559:QAO65582 QKK65559:QKK65582 QUG65559:QUG65582 REC65559:REC65582 RNY65559:RNY65582 RXU65559:RXU65582 SHQ65559:SHQ65582 SRM65559:SRM65582 TBI65559:TBI65582 TLE65559:TLE65582 TVA65559:TVA65582 UEW65559:UEW65582 UOS65559:UOS65582 UYO65559:UYO65582 VIK65559:VIK65582 VSG65559:VSG65582 WCC65559:WCC65582 WLY65559:WLY65582 WVU65559:WVU65582 M131095:M131118 JI131095:JI131118 TE131095:TE131118 ADA131095:ADA131118 AMW131095:AMW131118 AWS131095:AWS131118 BGO131095:BGO131118 BQK131095:BQK131118 CAG131095:CAG131118 CKC131095:CKC131118 CTY131095:CTY131118 DDU131095:DDU131118 DNQ131095:DNQ131118 DXM131095:DXM131118 EHI131095:EHI131118 ERE131095:ERE131118 FBA131095:FBA131118 FKW131095:FKW131118 FUS131095:FUS131118 GEO131095:GEO131118 GOK131095:GOK131118 GYG131095:GYG131118 HIC131095:HIC131118 HRY131095:HRY131118 IBU131095:IBU131118 ILQ131095:ILQ131118 IVM131095:IVM131118 JFI131095:JFI131118 JPE131095:JPE131118 JZA131095:JZA131118 KIW131095:KIW131118 KSS131095:KSS131118 LCO131095:LCO131118 LMK131095:LMK131118 LWG131095:LWG131118 MGC131095:MGC131118 MPY131095:MPY131118 MZU131095:MZU131118 NJQ131095:NJQ131118 NTM131095:NTM131118 ODI131095:ODI131118 ONE131095:ONE131118 OXA131095:OXA131118 PGW131095:PGW131118 PQS131095:PQS131118 QAO131095:QAO131118 QKK131095:QKK131118 QUG131095:QUG131118 REC131095:REC131118 RNY131095:RNY131118 RXU131095:RXU131118 SHQ131095:SHQ131118 SRM131095:SRM131118 TBI131095:TBI131118 TLE131095:TLE131118 TVA131095:TVA131118 UEW131095:UEW131118 UOS131095:UOS131118 UYO131095:UYO131118 VIK131095:VIK131118 VSG131095:VSG131118 WCC131095:WCC131118 WLY131095:WLY131118 WVU131095:WVU131118 M196631:M196654 JI196631:JI196654 TE196631:TE196654 ADA196631:ADA196654 AMW196631:AMW196654 AWS196631:AWS196654 BGO196631:BGO196654 BQK196631:BQK196654 CAG196631:CAG196654 CKC196631:CKC196654 CTY196631:CTY196654 DDU196631:DDU196654 DNQ196631:DNQ196654 DXM196631:DXM196654 EHI196631:EHI196654 ERE196631:ERE196654 FBA196631:FBA196654 FKW196631:FKW196654 FUS196631:FUS196654 GEO196631:GEO196654 GOK196631:GOK196654 GYG196631:GYG196654 HIC196631:HIC196654 HRY196631:HRY196654 IBU196631:IBU196654 ILQ196631:ILQ196654 IVM196631:IVM196654 JFI196631:JFI196654 JPE196631:JPE196654 JZA196631:JZA196654 KIW196631:KIW196654 KSS196631:KSS196654 LCO196631:LCO196654 LMK196631:LMK196654 LWG196631:LWG196654 MGC196631:MGC196654 MPY196631:MPY196654 MZU196631:MZU196654 NJQ196631:NJQ196654 NTM196631:NTM196654 ODI196631:ODI196654 ONE196631:ONE196654 OXA196631:OXA196654 PGW196631:PGW196654 PQS196631:PQS196654 QAO196631:QAO196654 QKK196631:QKK196654 QUG196631:QUG196654 REC196631:REC196654 RNY196631:RNY196654 RXU196631:RXU196654 SHQ196631:SHQ196654 SRM196631:SRM196654 TBI196631:TBI196654 TLE196631:TLE196654 TVA196631:TVA196654 UEW196631:UEW196654 UOS196631:UOS196654 UYO196631:UYO196654 VIK196631:VIK196654 VSG196631:VSG196654 WCC196631:WCC196654 WLY196631:WLY196654 WVU196631:WVU196654 M262167:M262190 JI262167:JI262190 TE262167:TE262190 ADA262167:ADA262190 AMW262167:AMW262190 AWS262167:AWS262190 BGO262167:BGO262190 BQK262167:BQK262190 CAG262167:CAG262190 CKC262167:CKC262190 CTY262167:CTY262190 DDU262167:DDU262190 DNQ262167:DNQ262190 DXM262167:DXM262190 EHI262167:EHI262190 ERE262167:ERE262190 FBA262167:FBA262190 FKW262167:FKW262190 FUS262167:FUS262190 GEO262167:GEO262190 GOK262167:GOK262190 GYG262167:GYG262190 HIC262167:HIC262190 HRY262167:HRY262190 IBU262167:IBU262190 ILQ262167:ILQ262190 IVM262167:IVM262190 JFI262167:JFI262190 JPE262167:JPE262190 JZA262167:JZA262190 KIW262167:KIW262190 KSS262167:KSS262190 LCO262167:LCO262190 LMK262167:LMK262190 LWG262167:LWG262190 MGC262167:MGC262190 MPY262167:MPY262190 MZU262167:MZU262190 NJQ262167:NJQ262190 NTM262167:NTM262190 ODI262167:ODI262190 ONE262167:ONE262190 OXA262167:OXA262190 PGW262167:PGW262190 PQS262167:PQS262190 QAO262167:QAO262190 QKK262167:QKK262190 QUG262167:QUG262190 REC262167:REC262190 RNY262167:RNY262190 RXU262167:RXU262190 SHQ262167:SHQ262190 SRM262167:SRM262190 TBI262167:TBI262190 TLE262167:TLE262190 TVA262167:TVA262190 UEW262167:UEW262190 UOS262167:UOS262190 UYO262167:UYO262190 VIK262167:VIK262190 VSG262167:VSG262190 WCC262167:WCC262190 WLY262167:WLY262190 WVU262167:WVU262190 M327703:M327726 JI327703:JI327726 TE327703:TE327726 ADA327703:ADA327726 AMW327703:AMW327726 AWS327703:AWS327726 BGO327703:BGO327726 BQK327703:BQK327726 CAG327703:CAG327726 CKC327703:CKC327726 CTY327703:CTY327726 DDU327703:DDU327726 DNQ327703:DNQ327726 DXM327703:DXM327726 EHI327703:EHI327726 ERE327703:ERE327726 FBA327703:FBA327726 FKW327703:FKW327726 FUS327703:FUS327726 GEO327703:GEO327726 GOK327703:GOK327726 GYG327703:GYG327726 HIC327703:HIC327726 HRY327703:HRY327726 IBU327703:IBU327726 ILQ327703:ILQ327726 IVM327703:IVM327726 JFI327703:JFI327726 JPE327703:JPE327726 JZA327703:JZA327726 KIW327703:KIW327726 KSS327703:KSS327726 LCO327703:LCO327726 LMK327703:LMK327726 LWG327703:LWG327726 MGC327703:MGC327726 MPY327703:MPY327726 MZU327703:MZU327726 NJQ327703:NJQ327726 NTM327703:NTM327726 ODI327703:ODI327726 ONE327703:ONE327726 OXA327703:OXA327726 PGW327703:PGW327726 PQS327703:PQS327726 QAO327703:QAO327726 QKK327703:QKK327726 QUG327703:QUG327726 REC327703:REC327726 RNY327703:RNY327726 RXU327703:RXU327726 SHQ327703:SHQ327726 SRM327703:SRM327726 TBI327703:TBI327726 TLE327703:TLE327726 TVA327703:TVA327726 UEW327703:UEW327726 UOS327703:UOS327726 UYO327703:UYO327726 VIK327703:VIK327726 VSG327703:VSG327726 WCC327703:WCC327726 WLY327703:WLY327726 WVU327703:WVU327726 M393239:M393262 JI393239:JI393262 TE393239:TE393262 ADA393239:ADA393262 AMW393239:AMW393262 AWS393239:AWS393262 BGO393239:BGO393262 BQK393239:BQK393262 CAG393239:CAG393262 CKC393239:CKC393262 CTY393239:CTY393262 DDU393239:DDU393262 DNQ393239:DNQ393262 DXM393239:DXM393262 EHI393239:EHI393262 ERE393239:ERE393262 FBA393239:FBA393262 FKW393239:FKW393262 FUS393239:FUS393262 GEO393239:GEO393262 GOK393239:GOK393262 GYG393239:GYG393262 HIC393239:HIC393262 HRY393239:HRY393262 IBU393239:IBU393262 ILQ393239:ILQ393262 IVM393239:IVM393262 JFI393239:JFI393262 JPE393239:JPE393262 JZA393239:JZA393262 KIW393239:KIW393262 KSS393239:KSS393262 LCO393239:LCO393262 LMK393239:LMK393262 LWG393239:LWG393262 MGC393239:MGC393262 MPY393239:MPY393262 MZU393239:MZU393262 NJQ393239:NJQ393262 NTM393239:NTM393262 ODI393239:ODI393262 ONE393239:ONE393262 OXA393239:OXA393262 PGW393239:PGW393262 PQS393239:PQS393262 QAO393239:QAO393262 QKK393239:QKK393262 QUG393239:QUG393262 REC393239:REC393262 RNY393239:RNY393262 RXU393239:RXU393262 SHQ393239:SHQ393262 SRM393239:SRM393262 TBI393239:TBI393262 TLE393239:TLE393262 TVA393239:TVA393262 UEW393239:UEW393262 UOS393239:UOS393262 UYO393239:UYO393262 VIK393239:VIK393262 VSG393239:VSG393262 WCC393239:WCC393262 WLY393239:WLY393262 WVU393239:WVU393262 M458775:M458798 JI458775:JI458798 TE458775:TE458798 ADA458775:ADA458798 AMW458775:AMW458798 AWS458775:AWS458798 BGO458775:BGO458798 BQK458775:BQK458798 CAG458775:CAG458798 CKC458775:CKC458798 CTY458775:CTY458798 DDU458775:DDU458798 DNQ458775:DNQ458798 DXM458775:DXM458798 EHI458775:EHI458798 ERE458775:ERE458798 FBA458775:FBA458798 FKW458775:FKW458798 FUS458775:FUS458798 GEO458775:GEO458798 GOK458775:GOK458798 GYG458775:GYG458798 HIC458775:HIC458798 HRY458775:HRY458798 IBU458775:IBU458798 ILQ458775:ILQ458798 IVM458775:IVM458798 JFI458775:JFI458798 JPE458775:JPE458798 JZA458775:JZA458798 KIW458775:KIW458798 KSS458775:KSS458798 LCO458775:LCO458798 LMK458775:LMK458798 LWG458775:LWG458798 MGC458775:MGC458798 MPY458775:MPY458798 MZU458775:MZU458798 NJQ458775:NJQ458798 NTM458775:NTM458798 ODI458775:ODI458798 ONE458775:ONE458798 OXA458775:OXA458798 PGW458775:PGW458798 PQS458775:PQS458798 QAO458775:QAO458798 QKK458775:QKK458798 QUG458775:QUG458798 REC458775:REC458798 RNY458775:RNY458798 RXU458775:RXU458798 SHQ458775:SHQ458798 SRM458775:SRM458798 TBI458775:TBI458798 TLE458775:TLE458798 TVA458775:TVA458798 UEW458775:UEW458798 UOS458775:UOS458798 UYO458775:UYO458798 VIK458775:VIK458798 VSG458775:VSG458798 WCC458775:WCC458798 WLY458775:WLY458798 WVU458775:WVU458798 M524311:M524334 JI524311:JI524334 TE524311:TE524334 ADA524311:ADA524334 AMW524311:AMW524334 AWS524311:AWS524334 BGO524311:BGO524334 BQK524311:BQK524334 CAG524311:CAG524334 CKC524311:CKC524334 CTY524311:CTY524334 DDU524311:DDU524334 DNQ524311:DNQ524334 DXM524311:DXM524334 EHI524311:EHI524334 ERE524311:ERE524334 FBA524311:FBA524334 FKW524311:FKW524334 FUS524311:FUS524334 GEO524311:GEO524334 GOK524311:GOK524334 GYG524311:GYG524334 HIC524311:HIC524334 HRY524311:HRY524334 IBU524311:IBU524334 ILQ524311:ILQ524334 IVM524311:IVM524334 JFI524311:JFI524334 JPE524311:JPE524334 JZA524311:JZA524334 KIW524311:KIW524334 KSS524311:KSS524334 LCO524311:LCO524334 LMK524311:LMK524334 LWG524311:LWG524334 MGC524311:MGC524334 MPY524311:MPY524334 MZU524311:MZU524334 NJQ524311:NJQ524334 NTM524311:NTM524334 ODI524311:ODI524334 ONE524311:ONE524334 OXA524311:OXA524334 PGW524311:PGW524334 PQS524311:PQS524334 QAO524311:QAO524334 QKK524311:QKK524334 QUG524311:QUG524334 REC524311:REC524334 RNY524311:RNY524334 RXU524311:RXU524334 SHQ524311:SHQ524334 SRM524311:SRM524334 TBI524311:TBI524334 TLE524311:TLE524334 TVA524311:TVA524334 UEW524311:UEW524334 UOS524311:UOS524334 UYO524311:UYO524334 VIK524311:VIK524334 VSG524311:VSG524334 WCC524311:WCC524334 WLY524311:WLY524334 WVU524311:WVU524334 M589847:M589870 JI589847:JI589870 TE589847:TE589870 ADA589847:ADA589870 AMW589847:AMW589870 AWS589847:AWS589870 BGO589847:BGO589870 BQK589847:BQK589870 CAG589847:CAG589870 CKC589847:CKC589870 CTY589847:CTY589870 DDU589847:DDU589870 DNQ589847:DNQ589870 DXM589847:DXM589870 EHI589847:EHI589870 ERE589847:ERE589870 FBA589847:FBA589870 FKW589847:FKW589870 FUS589847:FUS589870 GEO589847:GEO589870 GOK589847:GOK589870 GYG589847:GYG589870 HIC589847:HIC589870 HRY589847:HRY589870 IBU589847:IBU589870 ILQ589847:ILQ589870 IVM589847:IVM589870 JFI589847:JFI589870 JPE589847:JPE589870 JZA589847:JZA589870 KIW589847:KIW589870 KSS589847:KSS589870 LCO589847:LCO589870 LMK589847:LMK589870 LWG589847:LWG589870 MGC589847:MGC589870 MPY589847:MPY589870 MZU589847:MZU589870 NJQ589847:NJQ589870 NTM589847:NTM589870 ODI589847:ODI589870 ONE589847:ONE589870 OXA589847:OXA589870 PGW589847:PGW589870 PQS589847:PQS589870 QAO589847:QAO589870 QKK589847:QKK589870 QUG589847:QUG589870 REC589847:REC589870 RNY589847:RNY589870 RXU589847:RXU589870 SHQ589847:SHQ589870 SRM589847:SRM589870 TBI589847:TBI589870 TLE589847:TLE589870 TVA589847:TVA589870 UEW589847:UEW589870 UOS589847:UOS589870 UYO589847:UYO589870 VIK589847:VIK589870 VSG589847:VSG589870 WCC589847:WCC589870 WLY589847:WLY589870 WVU589847:WVU589870 M655383:M655406 JI655383:JI655406 TE655383:TE655406 ADA655383:ADA655406 AMW655383:AMW655406 AWS655383:AWS655406 BGO655383:BGO655406 BQK655383:BQK655406 CAG655383:CAG655406 CKC655383:CKC655406 CTY655383:CTY655406 DDU655383:DDU655406 DNQ655383:DNQ655406 DXM655383:DXM655406 EHI655383:EHI655406 ERE655383:ERE655406 FBA655383:FBA655406 FKW655383:FKW655406 FUS655383:FUS655406 GEO655383:GEO655406 GOK655383:GOK655406 GYG655383:GYG655406 HIC655383:HIC655406 HRY655383:HRY655406 IBU655383:IBU655406 ILQ655383:ILQ655406 IVM655383:IVM655406 JFI655383:JFI655406 JPE655383:JPE655406 JZA655383:JZA655406 KIW655383:KIW655406 KSS655383:KSS655406 LCO655383:LCO655406 LMK655383:LMK655406 LWG655383:LWG655406 MGC655383:MGC655406 MPY655383:MPY655406 MZU655383:MZU655406 NJQ655383:NJQ655406 NTM655383:NTM655406 ODI655383:ODI655406 ONE655383:ONE655406 OXA655383:OXA655406 PGW655383:PGW655406 PQS655383:PQS655406 QAO655383:QAO655406 QKK655383:QKK655406 QUG655383:QUG655406 REC655383:REC655406 RNY655383:RNY655406 RXU655383:RXU655406 SHQ655383:SHQ655406 SRM655383:SRM655406 TBI655383:TBI655406 TLE655383:TLE655406 TVA655383:TVA655406 UEW655383:UEW655406 UOS655383:UOS655406 UYO655383:UYO655406 VIK655383:VIK655406 VSG655383:VSG655406 WCC655383:WCC655406 WLY655383:WLY655406 WVU655383:WVU655406 M720919:M720942 JI720919:JI720942 TE720919:TE720942 ADA720919:ADA720942 AMW720919:AMW720942 AWS720919:AWS720942 BGO720919:BGO720942 BQK720919:BQK720942 CAG720919:CAG720942 CKC720919:CKC720942 CTY720919:CTY720942 DDU720919:DDU720942 DNQ720919:DNQ720942 DXM720919:DXM720942 EHI720919:EHI720942 ERE720919:ERE720942 FBA720919:FBA720942 FKW720919:FKW720942 FUS720919:FUS720942 GEO720919:GEO720942 GOK720919:GOK720942 GYG720919:GYG720942 HIC720919:HIC720942 HRY720919:HRY720942 IBU720919:IBU720942 ILQ720919:ILQ720942 IVM720919:IVM720942 JFI720919:JFI720942 JPE720919:JPE720942 JZA720919:JZA720942 KIW720919:KIW720942 KSS720919:KSS720942 LCO720919:LCO720942 LMK720919:LMK720942 LWG720919:LWG720942 MGC720919:MGC720942 MPY720919:MPY720942 MZU720919:MZU720942 NJQ720919:NJQ720942 NTM720919:NTM720942 ODI720919:ODI720942 ONE720919:ONE720942 OXA720919:OXA720942 PGW720919:PGW720942 PQS720919:PQS720942 QAO720919:QAO720942 QKK720919:QKK720942 QUG720919:QUG720942 REC720919:REC720942 RNY720919:RNY720942 RXU720919:RXU720942 SHQ720919:SHQ720942 SRM720919:SRM720942 TBI720919:TBI720942 TLE720919:TLE720942 TVA720919:TVA720942 UEW720919:UEW720942 UOS720919:UOS720942 UYO720919:UYO720942 VIK720919:VIK720942 VSG720919:VSG720942 WCC720919:WCC720942 WLY720919:WLY720942 WVU720919:WVU720942 M786455:M786478 JI786455:JI786478 TE786455:TE786478 ADA786455:ADA786478 AMW786455:AMW786478 AWS786455:AWS786478 BGO786455:BGO786478 BQK786455:BQK786478 CAG786455:CAG786478 CKC786455:CKC786478 CTY786455:CTY786478 DDU786455:DDU786478 DNQ786455:DNQ786478 DXM786455:DXM786478 EHI786455:EHI786478 ERE786455:ERE786478 FBA786455:FBA786478 FKW786455:FKW786478 FUS786455:FUS786478 GEO786455:GEO786478 GOK786455:GOK786478 GYG786455:GYG786478 HIC786455:HIC786478 HRY786455:HRY786478 IBU786455:IBU786478 ILQ786455:ILQ786478 IVM786455:IVM786478 JFI786455:JFI786478 JPE786455:JPE786478 JZA786455:JZA786478 KIW786455:KIW786478 KSS786455:KSS786478 LCO786455:LCO786478 LMK786455:LMK786478 LWG786455:LWG786478 MGC786455:MGC786478 MPY786455:MPY786478 MZU786455:MZU786478 NJQ786455:NJQ786478 NTM786455:NTM786478 ODI786455:ODI786478 ONE786455:ONE786478 OXA786455:OXA786478 PGW786455:PGW786478 PQS786455:PQS786478 QAO786455:QAO786478 QKK786455:QKK786478 QUG786455:QUG786478 REC786455:REC786478 RNY786455:RNY786478 RXU786455:RXU786478 SHQ786455:SHQ786478 SRM786455:SRM786478 TBI786455:TBI786478 TLE786455:TLE786478 TVA786455:TVA786478 UEW786455:UEW786478 UOS786455:UOS786478 UYO786455:UYO786478 VIK786455:VIK786478 VSG786455:VSG786478 WCC786455:WCC786478 WLY786455:WLY786478 WVU786455:WVU786478 M851991:M852014 JI851991:JI852014 TE851991:TE852014 ADA851991:ADA852014 AMW851991:AMW852014 AWS851991:AWS852014 BGO851991:BGO852014 BQK851991:BQK852014 CAG851991:CAG852014 CKC851991:CKC852014 CTY851991:CTY852014 DDU851991:DDU852014 DNQ851991:DNQ852014 DXM851991:DXM852014 EHI851991:EHI852014 ERE851991:ERE852014 FBA851991:FBA852014 FKW851991:FKW852014 FUS851991:FUS852014 GEO851991:GEO852014 GOK851991:GOK852014 GYG851991:GYG852014 HIC851991:HIC852014 HRY851991:HRY852014 IBU851991:IBU852014 ILQ851991:ILQ852014 IVM851991:IVM852014 JFI851991:JFI852014 JPE851991:JPE852014 JZA851991:JZA852014 KIW851991:KIW852014 KSS851991:KSS852014 LCO851991:LCO852014 LMK851991:LMK852014 LWG851991:LWG852014 MGC851991:MGC852014 MPY851991:MPY852014 MZU851991:MZU852014 NJQ851991:NJQ852014 NTM851991:NTM852014 ODI851991:ODI852014 ONE851991:ONE852014 OXA851991:OXA852014 PGW851991:PGW852014 PQS851991:PQS852014 QAO851991:QAO852014 QKK851991:QKK852014 QUG851991:QUG852014 REC851991:REC852014 RNY851991:RNY852014 RXU851991:RXU852014 SHQ851991:SHQ852014 SRM851991:SRM852014 TBI851991:TBI852014 TLE851991:TLE852014 TVA851991:TVA852014 UEW851991:UEW852014 UOS851991:UOS852014 UYO851991:UYO852014 VIK851991:VIK852014 VSG851991:VSG852014 WCC851991:WCC852014 WLY851991:WLY852014 WVU851991:WVU852014 M917527:M917550 JI917527:JI917550 TE917527:TE917550 ADA917527:ADA917550 AMW917527:AMW917550 AWS917527:AWS917550 BGO917527:BGO917550 BQK917527:BQK917550 CAG917527:CAG917550 CKC917527:CKC917550 CTY917527:CTY917550 DDU917527:DDU917550 DNQ917527:DNQ917550 DXM917527:DXM917550 EHI917527:EHI917550 ERE917527:ERE917550 FBA917527:FBA917550 FKW917527:FKW917550 FUS917527:FUS917550 GEO917527:GEO917550 GOK917527:GOK917550 GYG917527:GYG917550 HIC917527:HIC917550 HRY917527:HRY917550 IBU917527:IBU917550 ILQ917527:ILQ917550 IVM917527:IVM917550 JFI917527:JFI917550 JPE917527:JPE917550 JZA917527:JZA917550 KIW917527:KIW917550 KSS917527:KSS917550 LCO917527:LCO917550 LMK917527:LMK917550 LWG917527:LWG917550 MGC917527:MGC917550 MPY917527:MPY917550 MZU917527:MZU917550 NJQ917527:NJQ917550 NTM917527:NTM917550 ODI917527:ODI917550 ONE917527:ONE917550 OXA917527:OXA917550 PGW917527:PGW917550 PQS917527:PQS917550 QAO917527:QAO917550 QKK917527:QKK917550 QUG917527:QUG917550 REC917527:REC917550 RNY917527:RNY917550 RXU917527:RXU917550 SHQ917527:SHQ917550 SRM917527:SRM917550 TBI917527:TBI917550 TLE917527:TLE917550 TVA917527:TVA917550 UEW917527:UEW917550 UOS917527:UOS917550 UYO917527:UYO917550 VIK917527:VIK917550 VSG917527:VSG917550 WCC917527:WCC917550 WLY917527:WLY917550 WVU917527:WVU917550 M983063:M983086 JI983063:JI983086 TE983063:TE983086 ADA983063:ADA983086 AMW983063:AMW983086 AWS983063:AWS983086 BGO983063:BGO983086 BQK983063:BQK983086 CAG983063:CAG983086 CKC983063:CKC983086 CTY983063:CTY983086 DDU983063:DDU983086 DNQ983063:DNQ983086 DXM983063:DXM983086 EHI983063:EHI983086 ERE983063:ERE983086 FBA983063:FBA983086 FKW983063:FKW983086 FUS983063:FUS983086 GEO983063:GEO983086 GOK983063:GOK983086 GYG983063:GYG983086 HIC983063:HIC983086 HRY983063:HRY983086 IBU983063:IBU983086 ILQ983063:ILQ983086 IVM983063:IVM983086 JFI983063:JFI983086 JPE983063:JPE983086 JZA983063:JZA983086 KIW983063:KIW983086 KSS983063:KSS983086 LCO983063:LCO983086 LMK983063:LMK983086 LWG983063:LWG983086 MGC983063:MGC983086 MPY983063:MPY983086 MZU983063:MZU983086 NJQ983063:NJQ983086 NTM983063:NTM983086 ODI983063:ODI983086 ONE983063:ONE983086 OXA983063:OXA983086 PGW983063:PGW983086 PQS983063:PQS983086 QAO983063:QAO983086 QKK983063:QKK983086 QUG983063:QUG983086 REC983063:REC983086 RNY983063:RNY983086 RXU983063:RXU983086 SHQ983063:SHQ983086 SRM983063:SRM983086 TBI983063:TBI983086 TLE983063:TLE983086 TVA983063:TVA983086 UEW983063:UEW983086 UOS983063:UOS983086 UYO983063:UYO983086 VIK983063:VIK983086 VSG983063:VSG983086 WCC983063:WCC983086 WLY983063:WLY983086 WVU983063:WVU983086 E34:E41 JA34:JA41 SW34:SW41 ACS34:ACS41 AMO34:AMO41 AWK34:AWK41 BGG34:BGG41 BQC34:BQC41 BZY34:BZY41 CJU34:CJU41 CTQ34:CTQ41 DDM34:DDM41 DNI34:DNI41 DXE34:DXE41 EHA34:EHA41 EQW34:EQW41 FAS34:FAS41 FKO34:FKO41 FUK34:FUK41 GEG34:GEG41 GOC34:GOC41 GXY34:GXY41 HHU34:HHU41 HRQ34:HRQ41 IBM34:IBM41 ILI34:ILI41 IVE34:IVE41 JFA34:JFA41 JOW34:JOW41 JYS34:JYS41 KIO34:KIO41 KSK34:KSK41 LCG34:LCG41 LMC34:LMC41 LVY34:LVY41 MFU34:MFU41 MPQ34:MPQ41 MZM34:MZM41 NJI34:NJI41 NTE34:NTE41 ODA34:ODA41 OMW34:OMW41 OWS34:OWS41 PGO34:PGO41 PQK34:PQK41 QAG34:QAG41 QKC34:QKC41 QTY34:QTY41 RDU34:RDU41 RNQ34:RNQ41 RXM34:RXM41 SHI34:SHI41 SRE34:SRE41 TBA34:TBA41 TKW34:TKW41 TUS34:TUS41 UEO34:UEO41 UOK34:UOK41 UYG34:UYG41 VIC34:VIC41 VRY34:VRY41 WBU34:WBU41 WLQ34:WLQ41 WVM34:WVM41 E65570:E65577 JA65570:JA65577 SW65570:SW65577 ACS65570:ACS65577 AMO65570:AMO65577 AWK65570:AWK65577 BGG65570:BGG65577 BQC65570:BQC65577 BZY65570:BZY65577 CJU65570:CJU65577 CTQ65570:CTQ65577 DDM65570:DDM65577 DNI65570:DNI65577 DXE65570:DXE65577 EHA65570:EHA65577 EQW65570:EQW65577 FAS65570:FAS65577 FKO65570:FKO65577 FUK65570:FUK65577 GEG65570:GEG65577 GOC65570:GOC65577 GXY65570:GXY65577 HHU65570:HHU65577 HRQ65570:HRQ65577 IBM65570:IBM65577 ILI65570:ILI65577 IVE65570:IVE65577 JFA65570:JFA65577 JOW65570:JOW65577 JYS65570:JYS65577 KIO65570:KIO65577 KSK65570:KSK65577 LCG65570:LCG65577 LMC65570:LMC65577 LVY65570:LVY65577 MFU65570:MFU65577 MPQ65570:MPQ65577 MZM65570:MZM65577 NJI65570:NJI65577 NTE65570:NTE65577 ODA65570:ODA65577 OMW65570:OMW65577 OWS65570:OWS65577 PGO65570:PGO65577 PQK65570:PQK65577 QAG65570:QAG65577 QKC65570:QKC65577 QTY65570:QTY65577 RDU65570:RDU65577 RNQ65570:RNQ65577 RXM65570:RXM65577 SHI65570:SHI65577 SRE65570:SRE65577 TBA65570:TBA65577 TKW65570:TKW65577 TUS65570:TUS65577 UEO65570:UEO65577 UOK65570:UOK65577 UYG65570:UYG65577 VIC65570:VIC65577 VRY65570:VRY65577 WBU65570:WBU65577 WLQ65570:WLQ65577 WVM65570:WVM65577 E131106:E131113 JA131106:JA131113 SW131106:SW131113 ACS131106:ACS131113 AMO131106:AMO131113 AWK131106:AWK131113 BGG131106:BGG131113 BQC131106:BQC131113 BZY131106:BZY131113 CJU131106:CJU131113 CTQ131106:CTQ131113 DDM131106:DDM131113 DNI131106:DNI131113 DXE131106:DXE131113 EHA131106:EHA131113 EQW131106:EQW131113 FAS131106:FAS131113 FKO131106:FKO131113 FUK131106:FUK131113 GEG131106:GEG131113 GOC131106:GOC131113 GXY131106:GXY131113 HHU131106:HHU131113 HRQ131106:HRQ131113 IBM131106:IBM131113 ILI131106:ILI131113 IVE131106:IVE131113 JFA131106:JFA131113 JOW131106:JOW131113 JYS131106:JYS131113 KIO131106:KIO131113 KSK131106:KSK131113 LCG131106:LCG131113 LMC131106:LMC131113 LVY131106:LVY131113 MFU131106:MFU131113 MPQ131106:MPQ131113 MZM131106:MZM131113 NJI131106:NJI131113 NTE131106:NTE131113 ODA131106:ODA131113 OMW131106:OMW131113 OWS131106:OWS131113 PGO131106:PGO131113 PQK131106:PQK131113 QAG131106:QAG131113 QKC131106:QKC131113 QTY131106:QTY131113 RDU131106:RDU131113 RNQ131106:RNQ131113 RXM131106:RXM131113 SHI131106:SHI131113 SRE131106:SRE131113 TBA131106:TBA131113 TKW131106:TKW131113 TUS131106:TUS131113 UEO131106:UEO131113 UOK131106:UOK131113 UYG131106:UYG131113 VIC131106:VIC131113 VRY131106:VRY131113 WBU131106:WBU131113 WLQ131106:WLQ131113 WVM131106:WVM131113 E196642:E196649 JA196642:JA196649 SW196642:SW196649 ACS196642:ACS196649 AMO196642:AMO196649 AWK196642:AWK196649 BGG196642:BGG196649 BQC196642:BQC196649 BZY196642:BZY196649 CJU196642:CJU196649 CTQ196642:CTQ196649 DDM196642:DDM196649 DNI196642:DNI196649 DXE196642:DXE196649 EHA196642:EHA196649 EQW196642:EQW196649 FAS196642:FAS196649 FKO196642:FKO196649 FUK196642:FUK196649 GEG196642:GEG196649 GOC196642:GOC196649 GXY196642:GXY196649 HHU196642:HHU196649 HRQ196642:HRQ196649 IBM196642:IBM196649 ILI196642:ILI196649 IVE196642:IVE196649 JFA196642:JFA196649 JOW196642:JOW196649 JYS196642:JYS196649 KIO196642:KIO196649 KSK196642:KSK196649 LCG196642:LCG196649 LMC196642:LMC196649 LVY196642:LVY196649 MFU196642:MFU196649 MPQ196642:MPQ196649 MZM196642:MZM196649 NJI196642:NJI196649 NTE196642:NTE196649 ODA196642:ODA196649 OMW196642:OMW196649 OWS196642:OWS196649 PGO196642:PGO196649 PQK196642:PQK196649 QAG196642:QAG196649 QKC196642:QKC196649 QTY196642:QTY196649 RDU196642:RDU196649 RNQ196642:RNQ196649 RXM196642:RXM196649 SHI196642:SHI196649 SRE196642:SRE196649 TBA196642:TBA196649 TKW196642:TKW196649 TUS196642:TUS196649 UEO196642:UEO196649 UOK196642:UOK196649 UYG196642:UYG196649 VIC196642:VIC196649 VRY196642:VRY196649 WBU196642:WBU196649 WLQ196642:WLQ196649 WVM196642:WVM196649 E262178:E262185 JA262178:JA262185 SW262178:SW262185 ACS262178:ACS262185 AMO262178:AMO262185 AWK262178:AWK262185 BGG262178:BGG262185 BQC262178:BQC262185 BZY262178:BZY262185 CJU262178:CJU262185 CTQ262178:CTQ262185 DDM262178:DDM262185 DNI262178:DNI262185 DXE262178:DXE262185 EHA262178:EHA262185 EQW262178:EQW262185 FAS262178:FAS262185 FKO262178:FKO262185 FUK262178:FUK262185 GEG262178:GEG262185 GOC262178:GOC262185 GXY262178:GXY262185 HHU262178:HHU262185 HRQ262178:HRQ262185 IBM262178:IBM262185 ILI262178:ILI262185 IVE262178:IVE262185 JFA262178:JFA262185 JOW262178:JOW262185 JYS262178:JYS262185 KIO262178:KIO262185 KSK262178:KSK262185 LCG262178:LCG262185 LMC262178:LMC262185 LVY262178:LVY262185 MFU262178:MFU262185 MPQ262178:MPQ262185 MZM262178:MZM262185 NJI262178:NJI262185 NTE262178:NTE262185 ODA262178:ODA262185 OMW262178:OMW262185 OWS262178:OWS262185 PGO262178:PGO262185 PQK262178:PQK262185 QAG262178:QAG262185 QKC262178:QKC262185 QTY262178:QTY262185 RDU262178:RDU262185 RNQ262178:RNQ262185 RXM262178:RXM262185 SHI262178:SHI262185 SRE262178:SRE262185 TBA262178:TBA262185 TKW262178:TKW262185 TUS262178:TUS262185 UEO262178:UEO262185 UOK262178:UOK262185 UYG262178:UYG262185 VIC262178:VIC262185 VRY262178:VRY262185 WBU262178:WBU262185 WLQ262178:WLQ262185 WVM262178:WVM262185 E327714:E327721 JA327714:JA327721 SW327714:SW327721 ACS327714:ACS327721 AMO327714:AMO327721 AWK327714:AWK327721 BGG327714:BGG327721 BQC327714:BQC327721 BZY327714:BZY327721 CJU327714:CJU327721 CTQ327714:CTQ327721 DDM327714:DDM327721 DNI327714:DNI327721 DXE327714:DXE327721 EHA327714:EHA327721 EQW327714:EQW327721 FAS327714:FAS327721 FKO327714:FKO327721 FUK327714:FUK327721 GEG327714:GEG327721 GOC327714:GOC327721 GXY327714:GXY327721 HHU327714:HHU327721 HRQ327714:HRQ327721 IBM327714:IBM327721 ILI327714:ILI327721 IVE327714:IVE327721 JFA327714:JFA327721 JOW327714:JOW327721 JYS327714:JYS327721 KIO327714:KIO327721 KSK327714:KSK327721 LCG327714:LCG327721 LMC327714:LMC327721 LVY327714:LVY327721 MFU327714:MFU327721 MPQ327714:MPQ327721 MZM327714:MZM327721 NJI327714:NJI327721 NTE327714:NTE327721 ODA327714:ODA327721 OMW327714:OMW327721 OWS327714:OWS327721 PGO327714:PGO327721 PQK327714:PQK327721 QAG327714:QAG327721 QKC327714:QKC327721 QTY327714:QTY327721 RDU327714:RDU327721 RNQ327714:RNQ327721 RXM327714:RXM327721 SHI327714:SHI327721 SRE327714:SRE327721 TBA327714:TBA327721 TKW327714:TKW327721 TUS327714:TUS327721 UEO327714:UEO327721 UOK327714:UOK327721 UYG327714:UYG327721 VIC327714:VIC327721 VRY327714:VRY327721 WBU327714:WBU327721 WLQ327714:WLQ327721 WVM327714:WVM327721 E393250:E393257 JA393250:JA393257 SW393250:SW393257 ACS393250:ACS393257 AMO393250:AMO393257 AWK393250:AWK393257 BGG393250:BGG393257 BQC393250:BQC393257 BZY393250:BZY393257 CJU393250:CJU393257 CTQ393250:CTQ393257 DDM393250:DDM393257 DNI393250:DNI393257 DXE393250:DXE393257 EHA393250:EHA393257 EQW393250:EQW393257 FAS393250:FAS393257 FKO393250:FKO393257 FUK393250:FUK393257 GEG393250:GEG393257 GOC393250:GOC393257 GXY393250:GXY393257 HHU393250:HHU393257 HRQ393250:HRQ393257 IBM393250:IBM393257 ILI393250:ILI393257 IVE393250:IVE393257 JFA393250:JFA393257 JOW393250:JOW393257 JYS393250:JYS393257 KIO393250:KIO393257 KSK393250:KSK393257 LCG393250:LCG393257 LMC393250:LMC393257 LVY393250:LVY393257 MFU393250:MFU393257 MPQ393250:MPQ393257 MZM393250:MZM393257 NJI393250:NJI393257 NTE393250:NTE393257 ODA393250:ODA393257 OMW393250:OMW393257 OWS393250:OWS393257 PGO393250:PGO393257 PQK393250:PQK393257 QAG393250:QAG393257 QKC393250:QKC393257 QTY393250:QTY393257 RDU393250:RDU393257 RNQ393250:RNQ393257 RXM393250:RXM393257 SHI393250:SHI393257 SRE393250:SRE393257 TBA393250:TBA393257 TKW393250:TKW393257 TUS393250:TUS393257 UEO393250:UEO393257 UOK393250:UOK393257 UYG393250:UYG393257 VIC393250:VIC393257 VRY393250:VRY393257 WBU393250:WBU393257 WLQ393250:WLQ393257 WVM393250:WVM393257 E458786:E458793 JA458786:JA458793 SW458786:SW458793 ACS458786:ACS458793 AMO458786:AMO458793 AWK458786:AWK458793 BGG458786:BGG458793 BQC458786:BQC458793 BZY458786:BZY458793 CJU458786:CJU458793 CTQ458786:CTQ458793 DDM458786:DDM458793 DNI458786:DNI458793 DXE458786:DXE458793 EHA458786:EHA458793 EQW458786:EQW458793 FAS458786:FAS458793 FKO458786:FKO458793 FUK458786:FUK458793 GEG458786:GEG458793 GOC458786:GOC458793 GXY458786:GXY458793 HHU458786:HHU458793 HRQ458786:HRQ458793 IBM458786:IBM458793 ILI458786:ILI458793 IVE458786:IVE458793 JFA458786:JFA458793 JOW458786:JOW458793 JYS458786:JYS458793 KIO458786:KIO458793 KSK458786:KSK458793 LCG458786:LCG458793 LMC458786:LMC458793 LVY458786:LVY458793 MFU458786:MFU458793 MPQ458786:MPQ458793 MZM458786:MZM458793 NJI458786:NJI458793 NTE458786:NTE458793 ODA458786:ODA458793 OMW458786:OMW458793 OWS458786:OWS458793 PGO458786:PGO458793 PQK458786:PQK458793 QAG458786:QAG458793 QKC458786:QKC458793 QTY458786:QTY458793 RDU458786:RDU458793 RNQ458786:RNQ458793 RXM458786:RXM458793 SHI458786:SHI458793 SRE458786:SRE458793 TBA458786:TBA458793 TKW458786:TKW458793 TUS458786:TUS458793 UEO458786:UEO458793 UOK458786:UOK458793 UYG458786:UYG458793 VIC458786:VIC458793 VRY458786:VRY458793 WBU458786:WBU458793 WLQ458786:WLQ458793 WVM458786:WVM458793 E524322:E524329 JA524322:JA524329 SW524322:SW524329 ACS524322:ACS524329 AMO524322:AMO524329 AWK524322:AWK524329 BGG524322:BGG524329 BQC524322:BQC524329 BZY524322:BZY524329 CJU524322:CJU524329 CTQ524322:CTQ524329 DDM524322:DDM524329 DNI524322:DNI524329 DXE524322:DXE524329 EHA524322:EHA524329 EQW524322:EQW524329 FAS524322:FAS524329 FKO524322:FKO524329 FUK524322:FUK524329 GEG524322:GEG524329 GOC524322:GOC524329 GXY524322:GXY524329 HHU524322:HHU524329 HRQ524322:HRQ524329 IBM524322:IBM524329 ILI524322:ILI524329 IVE524322:IVE524329 JFA524322:JFA524329 JOW524322:JOW524329 JYS524322:JYS524329 KIO524322:KIO524329 KSK524322:KSK524329 LCG524322:LCG524329 LMC524322:LMC524329 LVY524322:LVY524329 MFU524322:MFU524329 MPQ524322:MPQ524329 MZM524322:MZM524329 NJI524322:NJI524329 NTE524322:NTE524329 ODA524322:ODA524329 OMW524322:OMW524329 OWS524322:OWS524329 PGO524322:PGO524329 PQK524322:PQK524329 QAG524322:QAG524329 QKC524322:QKC524329 QTY524322:QTY524329 RDU524322:RDU524329 RNQ524322:RNQ524329 RXM524322:RXM524329 SHI524322:SHI524329 SRE524322:SRE524329 TBA524322:TBA524329 TKW524322:TKW524329 TUS524322:TUS524329 UEO524322:UEO524329 UOK524322:UOK524329 UYG524322:UYG524329 VIC524322:VIC524329 VRY524322:VRY524329 WBU524322:WBU524329 WLQ524322:WLQ524329 WVM524322:WVM524329 E589858:E589865 JA589858:JA589865 SW589858:SW589865 ACS589858:ACS589865 AMO589858:AMO589865 AWK589858:AWK589865 BGG589858:BGG589865 BQC589858:BQC589865 BZY589858:BZY589865 CJU589858:CJU589865 CTQ589858:CTQ589865 DDM589858:DDM589865 DNI589858:DNI589865 DXE589858:DXE589865 EHA589858:EHA589865 EQW589858:EQW589865 FAS589858:FAS589865 FKO589858:FKO589865 FUK589858:FUK589865 GEG589858:GEG589865 GOC589858:GOC589865 GXY589858:GXY589865 HHU589858:HHU589865 HRQ589858:HRQ589865 IBM589858:IBM589865 ILI589858:ILI589865 IVE589858:IVE589865 JFA589858:JFA589865 JOW589858:JOW589865 JYS589858:JYS589865 KIO589858:KIO589865 KSK589858:KSK589865 LCG589858:LCG589865 LMC589858:LMC589865 LVY589858:LVY589865 MFU589858:MFU589865 MPQ589858:MPQ589865 MZM589858:MZM589865 NJI589858:NJI589865 NTE589858:NTE589865 ODA589858:ODA589865 OMW589858:OMW589865 OWS589858:OWS589865 PGO589858:PGO589865 PQK589858:PQK589865 QAG589858:QAG589865 QKC589858:QKC589865 QTY589858:QTY589865 RDU589858:RDU589865 RNQ589858:RNQ589865 RXM589858:RXM589865 SHI589858:SHI589865 SRE589858:SRE589865 TBA589858:TBA589865 TKW589858:TKW589865 TUS589858:TUS589865 UEO589858:UEO589865 UOK589858:UOK589865 UYG589858:UYG589865 VIC589858:VIC589865 VRY589858:VRY589865 WBU589858:WBU589865 WLQ589858:WLQ589865 WVM589858:WVM589865 E655394:E655401 JA655394:JA655401 SW655394:SW655401 ACS655394:ACS655401 AMO655394:AMO655401 AWK655394:AWK655401 BGG655394:BGG655401 BQC655394:BQC655401 BZY655394:BZY655401 CJU655394:CJU655401 CTQ655394:CTQ655401 DDM655394:DDM655401 DNI655394:DNI655401 DXE655394:DXE655401 EHA655394:EHA655401 EQW655394:EQW655401 FAS655394:FAS655401 FKO655394:FKO655401 FUK655394:FUK655401 GEG655394:GEG655401 GOC655394:GOC655401 GXY655394:GXY655401 HHU655394:HHU655401 HRQ655394:HRQ655401 IBM655394:IBM655401 ILI655394:ILI655401 IVE655394:IVE655401 JFA655394:JFA655401 JOW655394:JOW655401 JYS655394:JYS655401 KIO655394:KIO655401 KSK655394:KSK655401 LCG655394:LCG655401 LMC655394:LMC655401 LVY655394:LVY655401 MFU655394:MFU655401 MPQ655394:MPQ655401 MZM655394:MZM655401 NJI655394:NJI655401 NTE655394:NTE655401 ODA655394:ODA655401 OMW655394:OMW655401 OWS655394:OWS655401 PGO655394:PGO655401 PQK655394:PQK655401 QAG655394:QAG655401 QKC655394:QKC655401 QTY655394:QTY655401 RDU655394:RDU655401 RNQ655394:RNQ655401 RXM655394:RXM655401 SHI655394:SHI655401 SRE655394:SRE655401 TBA655394:TBA655401 TKW655394:TKW655401 TUS655394:TUS655401 UEO655394:UEO655401 UOK655394:UOK655401 UYG655394:UYG655401 VIC655394:VIC655401 VRY655394:VRY655401 WBU655394:WBU655401 WLQ655394:WLQ655401 WVM655394:WVM655401 E720930:E720937 JA720930:JA720937 SW720930:SW720937 ACS720930:ACS720937 AMO720930:AMO720937 AWK720930:AWK720937 BGG720930:BGG720937 BQC720930:BQC720937 BZY720930:BZY720937 CJU720930:CJU720937 CTQ720930:CTQ720937 DDM720930:DDM720937 DNI720930:DNI720937 DXE720930:DXE720937 EHA720930:EHA720937 EQW720930:EQW720937 FAS720930:FAS720937 FKO720930:FKO720937 FUK720930:FUK720937 GEG720930:GEG720937 GOC720930:GOC720937 GXY720930:GXY720937 HHU720930:HHU720937 HRQ720930:HRQ720937 IBM720930:IBM720937 ILI720930:ILI720937 IVE720930:IVE720937 JFA720930:JFA720937 JOW720930:JOW720937 JYS720930:JYS720937 KIO720930:KIO720937 KSK720930:KSK720937 LCG720930:LCG720937 LMC720930:LMC720937 LVY720930:LVY720937 MFU720930:MFU720937 MPQ720930:MPQ720937 MZM720930:MZM720937 NJI720930:NJI720937 NTE720930:NTE720937 ODA720930:ODA720937 OMW720930:OMW720937 OWS720930:OWS720937 PGO720930:PGO720937 PQK720930:PQK720937 QAG720930:QAG720937 QKC720930:QKC720937 QTY720930:QTY720937 RDU720930:RDU720937 RNQ720930:RNQ720937 RXM720930:RXM720937 SHI720930:SHI720937 SRE720930:SRE720937 TBA720930:TBA720937 TKW720930:TKW720937 TUS720930:TUS720937 UEO720930:UEO720937 UOK720930:UOK720937 UYG720930:UYG720937 VIC720930:VIC720937 VRY720930:VRY720937 WBU720930:WBU720937 WLQ720930:WLQ720937 WVM720930:WVM720937 E786466:E786473 JA786466:JA786473 SW786466:SW786473 ACS786466:ACS786473 AMO786466:AMO786473 AWK786466:AWK786473 BGG786466:BGG786473 BQC786466:BQC786473 BZY786466:BZY786473 CJU786466:CJU786473 CTQ786466:CTQ786473 DDM786466:DDM786473 DNI786466:DNI786473 DXE786466:DXE786473 EHA786466:EHA786473 EQW786466:EQW786473 FAS786466:FAS786473 FKO786466:FKO786473 FUK786466:FUK786473 GEG786466:GEG786473 GOC786466:GOC786473 GXY786466:GXY786473 HHU786466:HHU786473 HRQ786466:HRQ786473 IBM786466:IBM786473 ILI786466:ILI786473 IVE786466:IVE786473 JFA786466:JFA786473 JOW786466:JOW786473 JYS786466:JYS786473 KIO786466:KIO786473 KSK786466:KSK786473 LCG786466:LCG786473 LMC786466:LMC786473 LVY786466:LVY786473 MFU786466:MFU786473 MPQ786466:MPQ786473 MZM786466:MZM786473 NJI786466:NJI786473 NTE786466:NTE786473 ODA786466:ODA786473 OMW786466:OMW786473 OWS786466:OWS786473 PGO786466:PGO786473 PQK786466:PQK786473 QAG786466:QAG786473 QKC786466:QKC786473 QTY786466:QTY786473 RDU786466:RDU786473 RNQ786466:RNQ786473 RXM786466:RXM786473 SHI786466:SHI786473 SRE786466:SRE786473 TBA786466:TBA786473 TKW786466:TKW786473 TUS786466:TUS786473 UEO786466:UEO786473 UOK786466:UOK786473 UYG786466:UYG786473 VIC786466:VIC786473 VRY786466:VRY786473 WBU786466:WBU786473 WLQ786466:WLQ786473 WVM786466:WVM786473 E852002:E852009 JA852002:JA852009 SW852002:SW852009 ACS852002:ACS852009 AMO852002:AMO852009 AWK852002:AWK852009 BGG852002:BGG852009 BQC852002:BQC852009 BZY852002:BZY852009 CJU852002:CJU852009 CTQ852002:CTQ852009 DDM852002:DDM852009 DNI852002:DNI852009 DXE852002:DXE852009 EHA852002:EHA852009 EQW852002:EQW852009 FAS852002:FAS852009 FKO852002:FKO852009 FUK852002:FUK852009 GEG852002:GEG852009 GOC852002:GOC852009 GXY852002:GXY852009 HHU852002:HHU852009 HRQ852002:HRQ852009 IBM852002:IBM852009 ILI852002:ILI852009 IVE852002:IVE852009 JFA852002:JFA852009 JOW852002:JOW852009 JYS852002:JYS852009 KIO852002:KIO852009 KSK852002:KSK852009 LCG852002:LCG852009 LMC852002:LMC852009 LVY852002:LVY852009 MFU852002:MFU852009 MPQ852002:MPQ852009 MZM852002:MZM852009 NJI852002:NJI852009 NTE852002:NTE852009 ODA852002:ODA852009 OMW852002:OMW852009 OWS852002:OWS852009 PGO852002:PGO852009 PQK852002:PQK852009 QAG852002:QAG852009 QKC852002:QKC852009 QTY852002:QTY852009 RDU852002:RDU852009 RNQ852002:RNQ852009 RXM852002:RXM852009 SHI852002:SHI852009 SRE852002:SRE852009 TBA852002:TBA852009 TKW852002:TKW852009 TUS852002:TUS852009 UEO852002:UEO852009 UOK852002:UOK852009 UYG852002:UYG852009 VIC852002:VIC852009 VRY852002:VRY852009 WBU852002:WBU852009 WLQ852002:WLQ852009 WVM852002:WVM852009 E917538:E917545 JA917538:JA917545 SW917538:SW917545 ACS917538:ACS917545 AMO917538:AMO917545 AWK917538:AWK917545 BGG917538:BGG917545 BQC917538:BQC917545 BZY917538:BZY917545 CJU917538:CJU917545 CTQ917538:CTQ917545 DDM917538:DDM917545 DNI917538:DNI917545 DXE917538:DXE917545 EHA917538:EHA917545 EQW917538:EQW917545 FAS917538:FAS917545 FKO917538:FKO917545 FUK917538:FUK917545 GEG917538:GEG917545 GOC917538:GOC917545 GXY917538:GXY917545 HHU917538:HHU917545 HRQ917538:HRQ917545 IBM917538:IBM917545 ILI917538:ILI917545 IVE917538:IVE917545 JFA917538:JFA917545 JOW917538:JOW917545 JYS917538:JYS917545 KIO917538:KIO917545 KSK917538:KSK917545 LCG917538:LCG917545 LMC917538:LMC917545 LVY917538:LVY917545 MFU917538:MFU917545 MPQ917538:MPQ917545 MZM917538:MZM917545 NJI917538:NJI917545 NTE917538:NTE917545 ODA917538:ODA917545 OMW917538:OMW917545 OWS917538:OWS917545 PGO917538:PGO917545 PQK917538:PQK917545 QAG917538:QAG917545 QKC917538:QKC917545 QTY917538:QTY917545 RDU917538:RDU917545 RNQ917538:RNQ917545 RXM917538:RXM917545 SHI917538:SHI917545 SRE917538:SRE917545 TBA917538:TBA917545 TKW917538:TKW917545 TUS917538:TUS917545 UEO917538:UEO917545 UOK917538:UOK917545 UYG917538:UYG917545 VIC917538:VIC917545 VRY917538:VRY917545 WBU917538:WBU917545 WLQ917538:WLQ917545 WVM917538:WVM917545 E983074:E983081 JA983074:JA983081 SW983074:SW983081 ACS983074:ACS983081 AMO983074:AMO983081 AWK983074:AWK983081 BGG983074:BGG983081 BQC983074:BQC983081 BZY983074:BZY983081 CJU983074:CJU983081 CTQ983074:CTQ983081 DDM983074:DDM983081 DNI983074:DNI983081 DXE983074:DXE983081 EHA983074:EHA983081 EQW983074:EQW983081 FAS983074:FAS983081 FKO983074:FKO983081 FUK983074:FUK983081 GEG983074:GEG983081 GOC983074:GOC983081 GXY983074:GXY983081 HHU983074:HHU983081 HRQ983074:HRQ983081 IBM983074:IBM983081 ILI983074:ILI983081 IVE983074:IVE983081 JFA983074:JFA983081 JOW983074:JOW983081 JYS983074:JYS983081 KIO983074:KIO983081 KSK983074:KSK983081 LCG983074:LCG983081 LMC983074:LMC983081 LVY983074:LVY983081 MFU983074:MFU983081 MPQ983074:MPQ983081 MZM983074:MZM983081 NJI983074:NJI983081 NTE983074:NTE983081 ODA983074:ODA983081 OMW983074:OMW983081 OWS983074:OWS983081 PGO983074:PGO983081 PQK983074:PQK983081 QAG983074:QAG983081 QKC983074:QKC983081 QTY983074:QTY983081 RDU983074:RDU983081 RNQ983074:RNQ983081 RXM983074:RXM983081 SHI983074:SHI983081 SRE983074:SRE983081 TBA983074:TBA983081 TKW983074:TKW983081 TUS983074:TUS983081 UEO983074:UEO983081 UOK983074:UOK983081 UYG983074:UYG983081 VIC983074:VIC983081 VRY983074:VRY983081 WBU983074:WBU983081 WLQ983074:WLQ983081 WVM983074:WVM983081 JI48:JI55 TE48:TE55 ADA48:ADA55 AMW48:AMW55 AWS48:AWS55 BGO48:BGO55 BQK48:BQK55 CAG48:CAG55 CKC48:CKC55 CTY48:CTY55 DDU48:DDU55 DNQ48:DNQ55 DXM48:DXM55 EHI48:EHI55 ERE48:ERE55 FBA48:FBA55 FKW48:FKW55 FUS48:FUS55 GEO48:GEO55 GOK48:GOK55 GYG48:GYG55 HIC48:HIC55 HRY48:HRY55 IBU48:IBU55 ILQ48:ILQ55 IVM48:IVM55 JFI48:JFI55 JPE48:JPE55 JZA48:JZA55 KIW48:KIW55 KSS48:KSS55 LCO48:LCO55 LMK48:LMK55 LWG48:LWG55 MGC48:MGC55 MPY48:MPY55 MZU48:MZU55 NJQ48:NJQ55 NTM48:NTM55 ODI48:ODI55 ONE48:ONE55 OXA48:OXA55 PGW48:PGW55 PQS48:PQS55 QAO48:QAO55 QKK48:QKK55 QUG48:QUG55 REC48:REC55 RNY48:RNY55 RXU48:RXU55 SHQ48:SHQ55 SRM48:SRM55 TBI48:TBI55 TLE48:TLE55 TVA48:TVA55 UEW48:UEW55 UOS48:UOS55 UYO48:UYO55 VIK48:VIK55 VSG48:VSG55 WCC48:WCC55 WLY48:WLY55 WVU48:WVU55 M65584:M65591 JI65584:JI65591 TE65584:TE65591 ADA65584:ADA65591 AMW65584:AMW65591 AWS65584:AWS65591 BGO65584:BGO65591 BQK65584:BQK65591 CAG65584:CAG65591 CKC65584:CKC65591 CTY65584:CTY65591 DDU65584:DDU65591 DNQ65584:DNQ65591 DXM65584:DXM65591 EHI65584:EHI65591 ERE65584:ERE65591 FBA65584:FBA65591 FKW65584:FKW65591 FUS65584:FUS65591 GEO65584:GEO65591 GOK65584:GOK65591 GYG65584:GYG65591 HIC65584:HIC65591 HRY65584:HRY65591 IBU65584:IBU65591 ILQ65584:ILQ65591 IVM65584:IVM65591 JFI65584:JFI65591 JPE65584:JPE65591 JZA65584:JZA65591 KIW65584:KIW65591 KSS65584:KSS65591 LCO65584:LCO65591 LMK65584:LMK65591 LWG65584:LWG65591 MGC65584:MGC65591 MPY65584:MPY65591 MZU65584:MZU65591 NJQ65584:NJQ65591 NTM65584:NTM65591 ODI65584:ODI65591 ONE65584:ONE65591 OXA65584:OXA65591 PGW65584:PGW65591 PQS65584:PQS65591 QAO65584:QAO65591 QKK65584:QKK65591 QUG65584:QUG65591 REC65584:REC65591 RNY65584:RNY65591 RXU65584:RXU65591 SHQ65584:SHQ65591 SRM65584:SRM65591 TBI65584:TBI65591 TLE65584:TLE65591 TVA65584:TVA65591 UEW65584:UEW65591 UOS65584:UOS65591 UYO65584:UYO65591 VIK65584:VIK65591 VSG65584:VSG65591 WCC65584:WCC65591 WLY65584:WLY65591 WVU65584:WVU65591 M131120:M131127 JI131120:JI131127 TE131120:TE131127 ADA131120:ADA131127 AMW131120:AMW131127 AWS131120:AWS131127 BGO131120:BGO131127 BQK131120:BQK131127 CAG131120:CAG131127 CKC131120:CKC131127 CTY131120:CTY131127 DDU131120:DDU131127 DNQ131120:DNQ131127 DXM131120:DXM131127 EHI131120:EHI131127 ERE131120:ERE131127 FBA131120:FBA131127 FKW131120:FKW131127 FUS131120:FUS131127 GEO131120:GEO131127 GOK131120:GOK131127 GYG131120:GYG131127 HIC131120:HIC131127 HRY131120:HRY131127 IBU131120:IBU131127 ILQ131120:ILQ131127 IVM131120:IVM131127 JFI131120:JFI131127 JPE131120:JPE131127 JZA131120:JZA131127 KIW131120:KIW131127 KSS131120:KSS131127 LCO131120:LCO131127 LMK131120:LMK131127 LWG131120:LWG131127 MGC131120:MGC131127 MPY131120:MPY131127 MZU131120:MZU131127 NJQ131120:NJQ131127 NTM131120:NTM131127 ODI131120:ODI131127 ONE131120:ONE131127 OXA131120:OXA131127 PGW131120:PGW131127 PQS131120:PQS131127 QAO131120:QAO131127 QKK131120:QKK131127 QUG131120:QUG131127 REC131120:REC131127 RNY131120:RNY131127 RXU131120:RXU131127 SHQ131120:SHQ131127 SRM131120:SRM131127 TBI131120:TBI131127 TLE131120:TLE131127 TVA131120:TVA131127 UEW131120:UEW131127 UOS131120:UOS131127 UYO131120:UYO131127 VIK131120:VIK131127 VSG131120:VSG131127 WCC131120:WCC131127 WLY131120:WLY131127 WVU131120:WVU131127 M196656:M196663 JI196656:JI196663 TE196656:TE196663 ADA196656:ADA196663 AMW196656:AMW196663 AWS196656:AWS196663 BGO196656:BGO196663 BQK196656:BQK196663 CAG196656:CAG196663 CKC196656:CKC196663 CTY196656:CTY196663 DDU196656:DDU196663 DNQ196656:DNQ196663 DXM196656:DXM196663 EHI196656:EHI196663 ERE196656:ERE196663 FBA196656:FBA196663 FKW196656:FKW196663 FUS196656:FUS196663 GEO196656:GEO196663 GOK196656:GOK196663 GYG196656:GYG196663 HIC196656:HIC196663 HRY196656:HRY196663 IBU196656:IBU196663 ILQ196656:ILQ196663 IVM196656:IVM196663 JFI196656:JFI196663 JPE196656:JPE196663 JZA196656:JZA196663 KIW196656:KIW196663 KSS196656:KSS196663 LCO196656:LCO196663 LMK196656:LMK196663 LWG196656:LWG196663 MGC196656:MGC196663 MPY196656:MPY196663 MZU196656:MZU196663 NJQ196656:NJQ196663 NTM196656:NTM196663 ODI196656:ODI196663 ONE196656:ONE196663 OXA196656:OXA196663 PGW196656:PGW196663 PQS196656:PQS196663 QAO196656:QAO196663 QKK196656:QKK196663 QUG196656:QUG196663 REC196656:REC196663 RNY196656:RNY196663 RXU196656:RXU196663 SHQ196656:SHQ196663 SRM196656:SRM196663 TBI196656:TBI196663 TLE196656:TLE196663 TVA196656:TVA196663 UEW196656:UEW196663 UOS196656:UOS196663 UYO196656:UYO196663 VIK196656:VIK196663 VSG196656:VSG196663 WCC196656:WCC196663 WLY196656:WLY196663 WVU196656:WVU196663 M262192:M262199 JI262192:JI262199 TE262192:TE262199 ADA262192:ADA262199 AMW262192:AMW262199 AWS262192:AWS262199 BGO262192:BGO262199 BQK262192:BQK262199 CAG262192:CAG262199 CKC262192:CKC262199 CTY262192:CTY262199 DDU262192:DDU262199 DNQ262192:DNQ262199 DXM262192:DXM262199 EHI262192:EHI262199 ERE262192:ERE262199 FBA262192:FBA262199 FKW262192:FKW262199 FUS262192:FUS262199 GEO262192:GEO262199 GOK262192:GOK262199 GYG262192:GYG262199 HIC262192:HIC262199 HRY262192:HRY262199 IBU262192:IBU262199 ILQ262192:ILQ262199 IVM262192:IVM262199 JFI262192:JFI262199 JPE262192:JPE262199 JZA262192:JZA262199 KIW262192:KIW262199 KSS262192:KSS262199 LCO262192:LCO262199 LMK262192:LMK262199 LWG262192:LWG262199 MGC262192:MGC262199 MPY262192:MPY262199 MZU262192:MZU262199 NJQ262192:NJQ262199 NTM262192:NTM262199 ODI262192:ODI262199 ONE262192:ONE262199 OXA262192:OXA262199 PGW262192:PGW262199 PQS262192:PQS262199 QAO262192:QAO262199 QKK262192:QKK262199 QUG262192:QUG262199 REC262192:REC262199 RNY262192:RNY262199 RXU262192:RXU262199 SHQ262192:SHQ262199 SRM262192:SRM262199 TBI262192:TBI262199 TLE262192:TLE262199 TVA262192:TVA262199 UEW262192:UEW262199 UOS262192:UOS262199 UYO262192:UYO262199 VIK262192:VIK262199 VSG262192:VSG262199 WCC262192:WCC262199 WLY262192:WLY262199 WVU262192:WVU262199 M327728:M327735 JI327728:JI327735 TE327728:TE327735 ADA327728:ADA327735 AMW327728:AMW327735 AWS327728:AWS327735 BGO327728:BGO327735 BQK327728:BQK327735 CAG327728:CAG327735 CKC327728:CKC327735 CTY327728:CTY327735 DDU327728:DDU327735 DNQ327728:DNQ327735 DXM327728:DXM327735 EHI327728:EHI327735 ERE327728:ERE327735 FBA327728:FBA327735 FKW327728:FKW327735 FUS327728:FUS327735 GEO327728:GEO327735 GOK327728:GOK327735 GYG327728:GYG327735 HIC327728:HIC327735 HRY327728:HRY327735 IBU327728:IBU327735 ILQ327728:ILQ327735 IVM327728:IVM327735 JFI327728:JFI327735 JPE327728:JPE327735 JZA327728:JZA327735 KIW327728:KIW327735 KSS327728:KSS327735 LCO327728:LCO327735 LMK327728:LMK327735 LWG327728:LWG327735 MGC327728:MGC327735 MPY327728:MPY327735 MZU327728:MZU327735 NJQ327728:NJQ327735 NTM327728:NTM327735 ODI327728:ODI327735 ONE327728:ONE327735 OXA327728:OXA327735 PGW327728:PGW327735 PQS327728:PQS327735 QAO327728:QAO327735 QKK327728:QKK327735 QUG327728:QUG327735 REC327728:REC327735 RNY327728:RNY327735 RXU327728:RXU327735 SHQ327728:SHQ327735 SRM327728:SRM327735 TBI327728:TBI327735 TLE327728:TLE327735 TVA327728:TVA327735 UEW327728:UEW327735 UOS327728:UOS327735 UYO327728:UYO327735 VIK327728:VIK327735 VSG327728:VSG327735 WCC327728:WCC327735 WLY327728:WLY327735 WVU327728:WVU327735 M393264:M393271 JI393264:JI393271 TE393264:TE393271 ADA393264:ADA393271 AMW393264:AMW393271 AWS393264:AWS393271 BGO393264:BGO393271 BQK393264:BQK393271 CAG393264:CAG393271 CKC393264:CKC393271 CTY393264:CTY393271 DDU393264:DDU393271 DNQ393264:DNQ393271 DXM393264:DXM393271 EHI393264:EHI393271 ERE393264:ERE393271 FBA393264:FBA393271 FKW393264:FKW393271 FUS393264:FUS393271 GEO393264:GEO393271 GOK393264:GOK393271 GYG393264:GYG393271 HIC393264:HIC393271 HRY393264:HRY393271 IBU393264:IBU393271 ILQ393264:ILQ393271 IVM393264:IVM393271 JFI393264:JFI393271 JPE393264:JPE393271 JZA393264:JZA393271 KIW393264:KIW393271 KSS393264:KSS393271 LCO393264:LCO393271 LMK393264:LMK393271 LWG393264:LWG393271 MGC393264:MGC393271 MPY393264:MPY393271 MZU393264:MZU393271 NJQ393264:NJQ393271 NTM393264:NTM393271 ODI393264:ODI393271 ONE393264:ONE393271 OXA393264:OXA393271 PGW393264:PGW393271 PQS393264:PQS393271 QAO393264:QAO393271 QKK393264:QKK393271 QUG393264:QUG393271 REC393264:REC393271 RNY393264:RNY393271 RXU393264:RXU393271 SHQ393264:SHQ393271 SRM393264:SRM393271 TBI393264:TBI393271 TLE393264:TLE393271 TVA393264:TVA393271 UEW393264:UEW393271 UOS393264:UOS393271 UYO393264:UYO393271 VIK393264:VIK393271 VSG393264:VSG393271 WCC393264:WCC393271 WLY393264:WLY393271 WVU393264:WVU393271 M458800:M458807 JI458800:JI458807 TE458800:TE458807 ADA458800:ADA458807 AMW458800:AMW458807 AWS458800:AWS458807 BGO458800:BGO458807 BQK458800:BQK458807 CAG458800:CAG458807 CKC458800:CKC458807 CTY458800:CTY458807 DDU458800:DDU458807 DNQ458800:DNQ458807 DXM458800:DXM458807 EHI458800:EHI458807 ERE458800:ERE458807 FBA458800:FBA458807 FKW458800:FKW458807 FUS458800:FUS458807 GEO458800:GEO458807 GOK458800:GOK458807 GYG458800:GYG458807 HIC458800:HIC458807 HRY458800:HRY458807 IBU458800:IBU458807 ILQ458800:ILQ458807 IVM458800:IVM458807 JFI458800:JFI458807 JPE458800:JPE458807 JZA458800:JZA458807 KIW458800:KIW458807 KSS458800:KSS458807 LCO458800:LCO458807 LMK458800:LMK458807 LWG458800:LWG458807 MGC458800:MGC458807 MPY458800:MPY458807 MZU458800:MZU458807 NJQ458800:NJQ458807 NTM458800:NTM458807 ODI458800:ODI458807 ONE458800:ONE458807 OXA458800:OXA458807 PGW458800:PGW458807 PQS458800:PQS458807 QAO458800:QAO458807 QKK458800:QKK458807 QUG458800:QUG458807 REC458800:REC458807 RNY458800:RNY458807 RXU458800:RXU458807 SHQ458800:SHQ458807 SRM458800:SRM458807 TBI458800:TBI458807 TLE458800:TLE458807 TVA458800:TVA458807 UEW458800:UEW458807 UOS458800:UOS458807 UYO458800:UYO458807 VIK458800:VIK458807 VSG458800:VSG458807 WCC458800:WCC458807 WLY458800:WLY458807 WVU458800:WVU458807 M524336:M524343 JI524336:JI524343 TE524336:TE524343 ADA524336:ADA524343 AMW524336:AMW524343 AWS524336:AWS524343 BGO524336:BGO524343 BQK524336:BQK524343 CAG524336:CAG524343 CKC524336:CKC524343 CTY524336:CTY524343 DDU524336:DDU524343 DNQ524336:DNQ524343 DXM524336:DXM524343 EHI524336:EHI524343 ERE524336:ERE524343 FBA524336:FBA524343 FKW524336:FKW524343 FUS524336:FUS524343 GEO524336:GEO524343 GOK524336:GOK524343 GYG524336:GYG524343 HIC524336:HIC524343 HRY524336:HRY524343 IBU524336:IBU524343 ILQ524336:ILQ524343 IVM524336:IVM524343 JFI524336:JFI524343 JPE524336:JPE524343 JZA524336:JZA524343 KIW524336:KIW524343 KSS524336:KSS524343 LCO524336:LCO524343 LMK524336:LMK524343 LWG524336:LWG524343 MGC524336:MGC524343 MPY524336:MPY524343 MZU524336:MZU524343 NJQ524336:NJQ524343 NTM524336:NTM524343 ODI524336:ODI524343 ONE524336:ONE524343 OXA524336:OXA524343 PGW524336:PGW524343 PQS524336:PQS524343 QAO524336:QAO524343 QKK524336:QKK524343 QUG524336:QUG524343 REC524336:REC524343 RNY524336:RNY524343 RXU524336:RXU524343 SHQ524336:SHQ524343 SRM524336:SRM524343 TBI524336:TBI524343 TLE524336:TLE524343 TVA524336:TVA524343 UEW524336:UEW524343 UOS524336:UOS524343 UYO524336:UYO524343 VIK524336:VIK524343 VSG524336:VSG524343 WCC524336:WCC524343 WLY524336:WLY524343 WVU524336:WVU524343 M589872:M589879 JI589872:JI589879 TE589872:TE589879 ADA589872:ADA589879 AMW589872:AMW589879 AWS589872:AWS589879 BGO589872:BGO589879 BQK589872:BQK589879 CAG589872:CAG589879 CKC589872:CKC589879 CTY589872:CTY589879 DDU589872:DDU589879 DNQ589872:DNQ589879 DXM589872:DXM589879 EHI589872:EHI589879 ERE589872:ERE589879 FBA589872:FBA589879 FKW589872:FKW589879 FUS589872:FUS589879 GEO589872:GEO589879 GOK589872:GOK589879 GYG589872:GYG589879 HIC589872:HIC589879 HRY589872:HRY589879 IBU589872:IBU589879 ILQ589872:ILQ589879 IVM589872:IVM589879 JFI589872:JFI589879 JPE589872:JPE589879 JZA589872:JZA589879 KIW589872:KIW589879 KSS589872:KSS589879 LCO589872:LCO589879 LMK589872:LMK589879 LWG589872:LWG589879 MGC589872:MGC589879 MPY589872:MPY589879 MZU589872:MZU589879 NJQ589872:NJQ589879 NTM589872:NTM589879 ODI589872:ODI589879 ONE589872:ONE589879 OXA589872:OXA589879 PGW589872:PGW589879 PQS589872:PQS589879 QAO589872:QAO589879 QKK589872:QKK589879 QUG589872:QUG589879 REC589872:REC589879 RNY589872:RNY589879 RXU589872:RXU589879 SHQ589872:SHQ589879 SRM589872:SRM589879 TBI589872:TBI589879 TLE589872:TLE589879 TVA589872:TVA589879 UEW589872:UEW589879 UOS589872:UOS589879 UYO589872:UYO589879 VIK589872:VIK589879 VSG589872:VSG589879 WCC589872:WCC589879 WLY589872:WLY589879 WVU589872:WVU589879 M655408:M655415 JI655408:JI655415 TE655408:TE655415 ADA655408:ADA655415 AMW655408:AMW655415 AWS655408:AWS655415 BGO655408:BGO655415 BQK655408:BQK655415 CAG655408:CAG655415 CKC655408:CKC655415 CTY655408:CTY655415 DDU655408:DDU655415 DNQ655408:DNQ655415 DXM655408:DXM655415 EHI655408:EHI655415 ERE655408:ERE655415 FBA655408:FBA655415 FKW655408:FKW655415 FUS655408:FUS655415 GEO655408:GEO655415 GOK655408:GOK655415 GYG655408:GYG655415 HIC655408:HIC655415 HRY655408:HRY655415 IBU655408:IBU655415 ILQ655408:ILQ655415 IVM655408:IVM655415 JFI655408:JFI655415 JPE655408:JPE655415 JZA655408:JZA655415 KIW655408:KIW655415 KSS655408:KSS655415 LCO655408:LCO655415 LMK655408:LMK655415 LWG655408:LWG655415 MGC655408:MGC655415 MPY655408:MPY655415 MZU655408:MZU655415 NJQ655408:NJQ655415 NTM655408:NTM655415 ODI655408:ODI655415 ONE655408:ONE655415 OXA655408:OXA655415 PGW655408:PGW655415 PQS655408:PQS655415 QAO655408:QAO655415 QKK655408:QKK655415 QUG655408:QUG655415 REC655408:REC655415 RNY655408:RNY655415 RXU655408:RXU655415 SHQ655408:SHQ655415 SRM655408:SRM655415 TBI655408:TBI655415 TLE655408:TLE655415 TVA655408:TVA655415 UEW655408:UEW655415 UOS655408:UOS655415 UYO655408:UYO655415 VIK655408:VIK655415 VSG655408:VSG655415 WCC655408:WCC655415 WLY655408:WLY655415 WVU655408:WVU655415 M720944:M720951 JI720944:JI720951 TE720944:TE720951 ADA720944:ADA720951 AMW720944:AMW720951 AWS720944:AWS720951 BGO720944:BGO720951 BQK720944:BQK720951 CAG720944:CAG720951 CKC720944:CKC720951 CTY720944:CTY720951 DDU720944:DDU720951 DNQ720944:DNQ720951 DXM720944:DXM720951 EHI720944:EHI720951 ERE720944:ERE720951 FBA720944:FBA720951 FKW720944:FKW720951 FUS720944:FUS720951 GEO720944:GEO720951 GOK720944:GOK720951 GYG720944:GYG720951 HIC720944:HIC720951 HRY720944:HRY720951 IBU720944:IBU720951 ILQ720944:ILQ720951 IVM720944:IVM720951 JFI720944:JFI720951 JPE720944:JPE720951 JZA720944:JZA720951 KIW720944:KIW720951 KSS720944:KSS720951 LCO720944:LCO720951 LMK720944:LMK720951 LWG720944:LWG720951 MGC720944:MGC720951 MPY720944:MPY720951 MZU720944:MZU720951 NJQ720944:NJQ720951 NTM720944:NTM720951 ODI720944:ODI720951 ONE720944:ONE720951 OXA720944:OXA720951 PGW720944:PGW720951 PQS720944:PQS720951 QAO720944:QAO720951 QKK720944:QKK720951 QUG720944:QUG720951 REC720944:REC720951 RNY720944:RNY720951 RXU720944:RXU720951 SHQ720944:SHQ720951 SRM720944:SRM720951 TBI720944:TBI720951 TLE720944:TLE720951 TVA720944:TVA720951 UEW720944:UEW720951 UOS720944:UOS720951 UYO720944:UYO720951 VIK720944:VIK720951 VSG720944:VSG720951 WCC720944:WCC720951 WLY720944:WLY720951 WVU720944:WVU720951 M786480:M786487 JI786480:JI786487 TE786480:TE786487 ADA786480:ADA786487 AMW786480:AMW786487 AWS786480:AWS786487 BGO786480:BGO786487 BQK786480:BQK786487 CAG786480:CAG786487 CKC786480:CKC786487 CTY786480:CTY786487 DDU786480:DDU786487 DNQ786480:DNQ786487 DXM786480:DXM786487 EHI786480:EHI786487 ERE786480:ERE786487 FBA786480:FBA786487 FKW786480:FKW786487 FUS786480:FUS786487 GEO786480:GEO786487 GOK786480:GOK786487 GYG786480:GYG786487 HIC786480:HIC786487 HRY786480:HRY786487 IBU786480:IBU786487 ILQ786480:ILQ786487 IVM786480:IVM786487 JFI786480:JFI786487 JPE786480:JPE786487 JZA786480:JZA786487 KIW786480:KIW786487 KSS786480:KSS786487 LCO786480:LCO786487 LMK786480:LMK786487 LWG786480:LWG786487 MGC786480:MGC786487 MPY786480:MPY786487 MZU786480:MZU786487 NJQ786480:NJQ786487 NTM786480:NTM786487 ODI786480:ODI786487 ONE786480:ONE786487 OXA786480:OXA786487 PGW786480:PGW786487 PQS786480:PQS786487 QAO786480:QAO786487 QKK786480:QKK786487 QUG786480:QUG786487 REC786480:REC786487 RNY786480:RNY786487 RXU786480:RXU786487 SHQ786480:SHQ786487 SRM786480:SRM786487 TBI786480:TBI786487 TLE786480:TLE786487 TVA786480:TVA786487 UEW786480:UEW786487 UOS786480:UOS786487 UYO786480:UYO786487 VIK786480:VIK786487 VSG786480:VSG786487 WCC786480:WCC786487 WLY786480:WLY786487 WVU786480:WVU786487 M852016:M852023 JI852016:JI852023 TE852016:TE852023 ADA852016:ADA852023 AMW852016:AMW852023 AWS852016:AWS852023 BGO852016:BGO852023 BQK852016:BQK852023 CAG852016:CAG852023 CKC852016:CKC852023 CTY852016:CTY852023 DDU852016:DDU852023 DNQ852016:DNQ852023 DXM852016:DXM852023 EHI852016:EHI852023 ERE852016:ERE852023 FBA852016:FBA852023 FKW852016:FKW852023 FUS852016:FUS852023 GEO852016:GEO852023 GOK852016:GOK852023 GYG852016:GYG852023 HIC852016:HIC852023 HRY852016:HRY852023 IBU852016:IBU852023 ILQ852016:ILQ852023 IVM852016:IVM852023 JFI852016:JFI852023 JPE852016:JPE852023 JZA852016:JZA852023 KIW852016:KIW852023 KSS852016:KSS852023 LCO852016:LCO852023 LMK852016:LMK852023 LWG852016:LWG852023 MGC852016:MGC852023 MPY852016:MPY852023 MZU852016:MZU852023 NJQ852016:NJQ852023 NTM852016:NTM852023 ODI852016:ODI852023 ONE852016:ONE852023 OXA852016:OXA852023 PGW852016:PGW852023 PQS852016:PQS852023 QAO852016:QAO852023 QKK852016:QKK852023 QUG852016:QUG852023 REC852016:REC852023 RNY852016:RNY852023 RXU852016:RXU852023 SHQ852016:SHQ852023 SRM852016:SRM852023 TBI852016:TBI852023 TLE852016:TLE852023 TVA852016:TVA852023 UEW852016:UEW852023 UOS852016:UOS852023 UYO852016:UYO852023 VIK852016:VIK852023 VSG852016:VSG852023 WCC852016:WCC852023 WLY852016:WLY852023 WVU852016:WVU852023 M917552:M917559 JI917552:JI917559 TE917552:TE917559 ADA917552:ADA917559 AMW917552:AMW917559 AWS917552:AWS917559 BGO917552:BGO917559 BQK917552:BQK917559 CAG917552:CAG917559 CKC917552:CKC917559 CTY917552:CTY917559 DDU917552:DDU917559 DNQ917552:DNQ917559 DXM917552:DXM917559 EHI917552:EHI917559 ERE917552:ERE917559 FBA917552:FBA917559 FKW917552:FKW917559 FUS917552:FUS917559 GEO917552:GEO917559 GOK917552:GOK917559 GYG917552:GYG917559 HIC917552:HIC917559 HRY917552:HRY917559 IBU917552:IBU917559 ILQ917552:ILQ917559 IVM917552:IVM917559 JFI917552:JFI917559 JPE917552:JPE917559 JZA917552:JZA917559 KIW917552:KIW917559 KSS917552:KSS917559 LCO917552:LCO917559 LMK917552:LMK917559 LWG917552:LWG917559 MGC917552:MGC917559 MPY917552:MPY917559 MZU917552:MZU917559 NJQ917552:NJQ917559 NTM917552:NTM917559 ODI917552:ODI917559 ONE917552:ONE917559 OXA917552:OXA917559 PGW917552:PGW917559 PQS917552:PQS917559 QAO917552:QAO917559 QKK917552:QKK917559 QUG917552:QUG917559 REC917552:REC917559 RNY917552:RNY917559 RXU917552:RXU917559 SHQ917552:SHQ917559 SRM917552:SRM917559 TBI917552:TBI917559 TLE917552:TLE917559 TVA917552:TVA917559 UEW917552:UEW917559 UOS917552:UOS917559 UYO917552:UYO917559 VIK917552:VIK917559 VSG917552:VSG917559 WCC917552:WCC917559 WLY917552:WLY917559 WVU917552:WVU917559 M983088:M983095 JI983088:JI983095 TE983088:TE983095 ADA983088:ADA983095 AMW983088:AMW983095 AWS983088:AWS983095 BGO983088:BGO983095 BQK983088:BQK983095 CAG983088:CAG983095 CKC983088:CKC983095 CTY983088:CTY983095 DDU983088:DDU983095 DNQ983088:DNQ983095 DXM983088:DXM983095 EHI983088:EHI983095 ERE983088:ERE983095 FBA983088:FBA983095 FKW983088:FKW983095 FUS983088:FUS983095 GEO983088:GEO983095 GOK983088:GOK983095 GYG983088:GYG983095 HIC983088:HIC983095 HRY983088:HRY983095 IBU983088:IBU983095 ILQ983088:ILQ983095 IVM983088:IVM983095 JFI983088:JFI983095 JPE983088:JPE983095 JZA983088:JZA983095 KIW983088:KIW983095 KSS983088:KSS983095 LCO983088:LCO983095 LMK983088:LMK983095 LWG983088:LWG983095 MGC983088:MGC983095 MPY983088:MPY983095 MZU983088:MZU983095 NJQ983088:NJQ983095 NTM983088:NTM983095 ODI983088:ODI983095 ONE983088:ONE983095 OXA983088:OXA983095 PGW983088:PGW983095 PQS983088:PQS983095 QAO983088:QAO983095 QKK983088:QKK983095 QUG983088:QUG983095 REC983088:REC983095 RNY983088:RNY983095 RXU983088:RXU983095 SHQ983088:SHQ983095 SRM983088:SRM983095 TBI983088:TBI983095 TLE983088:TLE983095 TVA983088:TVA983095 UEW983088:UEW983095 UOS983088:UOS983095 UYO983088:UYO983095 VIK983088:VIK983095 VSG983088:VSG983095 WCC983088:WCC983095 WLY983088:WLY983095 WVU983088:WVU983095 K40:K66 JB40:JB46 SX40:SX46 ACT40:ACT46 AMP40:AMP46 AWL40:AWL46 BGH40:BGH46 BQD40:BQD46 BZZ40:BZZ46 CJV40:CJV46 CTR40:CTR46 DDN40:DDN46 DNJ40:DNJ46 DXF40:DXF46 EHB40:EHB46 EQX40:EQX46 FAT40:FAT46 FKP40:FKP46 FUL40:FUL46 GEH40:GEH46 GOD40:GOD46 GXZ40:GXZ46 HHV40:HHV46 HRR40:HRR46 IBN40:IBN46 ILJ40:ILJ46 IVF40:IVF46 JFB40:JFB46 JOX40:JOX46 JYT40:JYT46 KIP40:KIP46 KSL40:KSL46 LCH40:LCH46 LMD40:LMD46 LVZ40:LVZ46 MFV40:MFV46 MPR40:MPR46 MZN40:MZN46 NJJ40:NJJ46 NTF40:NTF46 ODB40:ODB46 OMX40:OMX46 OWT40:OWT46 PGP40:PGP46 PQL40:PQL46 QAH40:QAH46 QKD40:QKD46 QTZ40:QTZ46 RDV40:RDV46 RNR40:RNR46 RXN40:RXN46 SHJ40:SHJ46 SRF40:SRF46 TBB40:TBB46 TKX40:TKX46 TUT40:TUT46 UEP40:UEP46 UOL40:UOL46 UYH40:UYH46 VID40:VID46 VRZ40:VRZ46 WBV40:WBV46 WLR40:WLR46 WVN40:WVN46 F65576:F65582 JB65576:JB65582 SX65576:SX65582 ACT65576:ACT65582 AMP65576:AMP65582 AWL65576:AWL65582 BGH65576:BGH65582 BQD65576:BQD65582 BZZ65576:BZZ65582 CJV65576:CJV65582 CTR65576:CTR65582 DDN65576:DDN65582 DNJ65576:DNJ65582 DXF65576:DXF65582 EHB65576:EHB65582 EQX65576:EQX65582 FAT65576:FAT65582 FKP65576:FKP65582 FUL65576:FUL65582 GEH65576:GEH65582 GOD65576:GOD65582 GXZ65576:GXZ65582 HHV65576:HHV65582 HRR65576:HRR65582 IBN65576:IBN65582 ILJ65576:ILJ65582 IVF65576:IVF65582 JFB65576:JFB65582 JOX65576:JOX65582 JYT65576:JYT65582 KIP65576:KIP65582 KSL65576:KSL65582 LCH65576:LCH65582 LMD65576:LMD65582 LVZ65576:LVZ65582 MFV65576:MFV65582 MPR65576:MPR65582 MZN65576:MZN65582 NJJ65576:NJJ65582 NTF65576:NTF65582 ODB65576:ODB65582 OMX65576:OMX65582 OWT65576:OWT65582 PGP65576:PGP65582 PQL65576:PQL65582 QAH65576:QAH65582 QKD65576:QKD65582 QTZ65576:QTZ65582 RDV65576:RDV65582 RNR65576:RNR65582 RXN65576:RXN65582 SHJ65576:SHJ65582 SRF65576:SRF65582 TBB65576:TBB65582 TKX65576:TKX65582 TUT65576:TUT65582 UEP65576:UEP65582 UOL65576:UOL65582 UYH65576:UYH65582 VID65576:VID65582 VRZ65576:VRZ65582 WBV65576:WBV65582 WLR65576:WLR65582 WVN65576:WVN65582 F131112:F131118 JB131112:JB131118 SX131112:SX131118 ACT131112:ACT131118 AMP131112:AMP131118 AWL131112:AWL131118 BGH131112:BGH131118 BQD131112:BQD131118 BZZ131112:BZZ131118 CJV131112:CJV131118 CTR131112:CTR131118 DDN131112:DDN131118 DNJ131112:DNJ131118 DXF131112:DXF131118 EHB131112:EHB131118 EQX131112:EQX131118 FAT131112:FAT131118 FKP131112:FKP131118 FUL131112:FUL131118 GEH131112:GEH131118 GOD131112:GOD131118 GXZ131112:GXZ131118 HHV131112:HHV131118 HRR131112:HRR131118 IBN131112:IBN131118 ILJ131112:ILJ131118 IVF131112:IVF131118 JFB131112:JFB131118 JOX131112:JOX131118 JYT131112:JYT131118 KIP131112:KIP131118 KSL131112:KSL131118 LCH131112:LCH131118 LMD131112:LMD131118 LVZ131112:LVZ131118 MFV131112:MFV131118 MPR131112:MPR131118 MZN131112:MZN131118 NJJ131112:NJJ131118 NTF131112:NTF131118 ODB131112:ODB131118 OMX131112:OMX131118 OWT131112:OWT131118 PGP131112:PGP131118 PQL131112:PQL131118 QAH131112:QAH131118 QKD131112:QKD131118 QTZ131112:QTZ131118 RDV131112:RDV131118 RNR131112:RNR131118 RXN131112:RXN131118 SHJ131112:SHJ131118 SRF131112:SRF131118 TBB131112:TBB131118 TKX131112:TKX131118 TUT131112:TUT131118 UEP131112:UEP131118 UOL131112:UOL131118 UYH131112:UYH131118 VID131112:VID131118 VRZ131112:VRZ131118 WBV131112:WBV131118 WLR131112:WLR131118 WVN131112:WVN131118 F196648:F196654 JB196648:JB196654 SX196648:SX196654 ACT196648:ACT196654 AMP196648:AMP196654 AWL196648:AWL196654 BGH196648:BGH196654 BQD196648:BQD196654 BZZ196648:BZZ196654 CJV196648:CJV196654 CTR196648:CTR196654 DDN196648:DDN196654 DNJ196648:DNJ196654 DXF196648:DXF196654 EHB196648:EHB196654 EQX196648:EQX196654 FAT196648:FAT196654 FKP196648:FKP196654 FUL196648:FUL196654 GEH196648:GEH196654 GOD196648:GOD196654 GXZ196648:GXZ196654 HHV196648:HHV196654 HRR196648:HRR196654 IBN196648:IBN196654 ILJ196648:ILJ196654 IVF196648:IVF196654 JFB196648:JFB196654 JOX196648:JOX196654 JYT196648:JYT196654 KIP196648:KIP196654 KSL196648:KSL196654 LCH196648:LCH196654 LMD196648:LMD196654 LVZ196648:LVZ196654 MFV196648:MFV196654 MPR196648:MPR196654 MZN196648:MZN196654 NJJ196648:NJJ196654 NTF196648:NTF196654 ODB196648:ODB196654 OMX196648:OMX196654 OWT196648:OWT196654 PGP196648:PGP196654 PQL196648:PQL196654 QAH196648:QAH196654 QKD196648:QKD196654 QTZ196648:QTZ196654 RDV196648:RDV196654 RNR196648:RNR196654 RXN196648:RXN196654 SHJ196648:SHJ196654 SRF196648:SRF196654 TBB196648:TBB196654 TKX196648:TKX196654 TUT196648:TUT196654 UEP196648:UEP196654 UOL196648:UOL196654 UYH196648:UYH196654 VID196648:VID196654 VRZ196648:VRZ196654 WBV196648:WBV196654 WLR196648:WLR196654 WVN196648:WVN196654 F262184:F262190 JB262184:JB262190 SX262184:SX262190 ACT262184:ACT262190 AMP262184:AMP262190 AWL262184:AWL262190 BGH262184:BGH262190 BQD262184:BQD262190 BZZ262184:BZZ262190 CJV262184:CJV262190 CTR262184:CTR262190 DDN262184:DDN262190 DNJ262184:DNJ262190 DXF262184:DXF262190 EHB262184:EHB262190 EQX262184:EQX262190 FAT262184:FAT262190 FKP262184:FKP262190 FUL262184:FUL262190 GEH262184:GEH262190 GOD262184:GOD262190 GXZ262184:GXZ262190 HHV262184:HHV262190 HRR262184:HRR262190 IBN262184:IBN262190 ILJ262184:ILJ262190 IVF262184:IVF262190 JFB262184:JFB262190 JOX262184:JOX262190 JYT262184:JYT262190 KIP262184:KIP262190 KSL262184:KSL262190 LCH262184:LCH262190 LMD262184:LMD262190 LVZ262184:LVZ262190 MFV262184:MFV262190 MPR262184:MPR262190 MZN262184:MZN262190 NJJ262184:NJJ262190 NTF262184:NTF262190 ODB262184:ODB262190 OMX262184:OMX262190 OWT262184:OWT262190 PGP262184:PGP262190 PQL262184:PQL262190 QAH262184:QAH262190 QKD262184:QKD262190 QTZ262184:QTZ262190 RDV262184:RDV262190 RNR262184:RNR262190 RXN262184:RXN262190 SHJ262184:SHJ262190 SRF262184:SRF262190 TBB262184:TBB262190 TKX262184:TKX262190 TUT262184:TUT262190 UEP262184:UEP262190 UOL262184:UOL262190 UYH262184:UYH262190 VID262184:VID262190 VRZ262184:VRZ262190 WBV262184:WBV262190 WLR262184:WLR262190 WVN262184:WVN262190 F327720:F327726 JB327720:JB327726 SX327720:SX327726 ACT327720:ACT327726 AMP327720:AMP327726 AWL327720:AWL327726 BGH327720:BGH327726 BQD327720:BQD327726 BZZ327720:BZZ327726 CJV327720:CJV327726 CTR327720:CTR327726 DDN327720:DDN327726 DNJ327720:DNJ327726 DXF327720:DXF327726 EHB327720:EHB327726 EQX327720:EQX327726 FAT327720:FAT327726 FKP327720:FKP327726 FUL327720:FUL327726 GEH327720:GEH327726 GOD327720:GOD327726 GXZ327720:GXZ327726 HHV327720:HHV327726 HRR327720:HRR327726 IBN327720:IBN327726 ILJ327720:ILJ327726 IVF327720:IVF327726 JFB327720:JFB327726 JOX327720:JOX327726 JYT327720:JYT327726 KIP327720:KIP327726 KSL327720:KSL327726 LCH327720:LCH327726 LMD327720:LMD327726 LVZ327720:LVZ327726 MFV327720:MFV327726 MPR327720:MPR327726 MZN327720:MZN327726 NJJ327720:NJJ327726 NTF327720:NTF327726 ODB327720:ODB327726 OMX327720:OMX327726 OWT327720:OWT327726 PGP327720:PGP327726 PQL327720:PQL327726 QAH327720:QAH327726 QKD327720:QKD327726 QTZ327720:QTZ327726 RDV327720:RDV327726 RNR327720:RNR327726 RXN327720:RXN327726 SHJ327720:SHJ327726 SRF327720:SRF327726 TBB327720:TBB327726 TKX327720:TKX327726 TUT327720:TUT327726 UEP327720:UEP327726 UOL327720:UOL327726 UYH327720:UYH327726 VID327720:VID327726 VRZ327720:VRZ327726 WBV327720:WBV327726 WLR327720:WLR327726 WVN327720:WVN327726 F393256:F393262 JB393256:JB393262 SX393256:SX393262 ACT393256:ACT393262 AMP393256:AMP393262 AWL393256:AWL393262 BGH393256:BGH393262 BQD393256:BQD393262 BZZ393256:BZZ393262 CJV393256:CJV393262 CTR393256:CTR393262 DDN393256:DDN393262 DNJ393256:DNJ393262 DXF393256:DXF393262 EHB393256:EHB393262 EQX393256:EQX393262 FAT393256:FAT393262 FKP393256:FKP393262 FUL393256:FUL393262 GEH393256:GEH393262 GOD393256:GOD393262 GXZ393256:GXZ393262 HHV393256:HHV393262 HRR393256:HRR393262 IBN393256:IBN393262 ILJ393256:ILJ393262 IVF393256:IVF393262 JFB393256:JFB393262 JOX393256:JOX393262 JYT393256:JYT393262 KIP393256:KIP393262 KSL393256:KSL393262 LCH393256:LCH393262 LMD393256:LMD393262 LVZ393256:LVZ393262 MFV393256:MFV393262 MPR393256:MPR393262 MZN393256:MZN393262 NJJ393256:NJJ393262 NTF393256:NTF393262 ODB393256:ODB393262 OMX393256:OMX393262 OWT393256:OWT393262 PGP393256:PGP393262 PQL393256:PQL393262 QAH393256:QAH393262 QKD393256:QKD393262 QTZ393256:QTZ393262 RDV393256:RDV393262 RNR393256:RNR393262 RXN393256:RXN393262 SHJ393256:SHJ393262 SRF393256:SRF393262 TBB393256:TBB393262 TKX393256:TKX393262 TUT393256:TUT393262 UEP393256:UEP393262 UOL393256:UOL393262 UYH393256:UYH393262 VID393256:VID393262 VRZ393256:VRZ393262 WBV393256:WBV393262 WLR393256:WLR393262 WVN393256:WVN393262 F458792:F458798 JB458792:JB458798 SX458792:SX458798 ACT458792:ACT458798 AMP458792:AMP458798 AWL458792:AWL458798 BGH458792:BGH458798 BQD458792:BQD458798 BZZ458792:BZZ458798 CJV458792:CJV458798 CTR458792:CTR458798 DDN458792:DDN458798 DNJ458792:DNJ458798 DXF458792:DXF458798 EHB458792:EHB458798 EQX458792:EQX458798 FAT458792:FAT458798 FKP458792:FKP458798 FUL458792:FUL458798 GEH458792:GEH458798 GOD458792:GOD458798 GXZ458792:GXZ458798 HHV458792:HHV458798 HRR458792:HRR458798 IBN458792:IBN458798 ILJ458792:ILJ458798 IVF458792:IVF458798 JFB458792:JFB458798 JOX458792:JOX458798 JYT458792:JYT458798 KIP458792:KIP458798 KSL458792:KSL458798 LCH458792:LCH458798 LMD458792:LMD458798 LVZ458792:LVZ458798 MFV458792:MFV458798 MPR458792:MPR458798 MZN458792:MZN458798 NJJ458792:NJJ458798 NTF458792:NTF458798 ODB458792:ODB458798 OMX458792:OMX458798 OWT458792:OWT458798 PGP458792:PGP458798 PQL458792:PQL458798 QAH458792:QAH458798 QKD458792:QKD458798 QTZ458792:QTZ458798 RDV458792:RDV458798 RNR458792:RNR458798 RXN458792:RXN458798 SHJ458792:SHJ458798 SRF458792:SRF458798 TBB458792:TBB458798 TKX458792:TKX458798 TUT458792:TUT458798 UEP458792:UEP458798 UOL458792:UOL458798 UYH458792:UYH458798 VID458792:VID458798 VRZ458792:VRZ458798 WBV458792:WBV458798 WLR458792:WLR458798 WVN458792:WVN458798 F524328:F524334 JB524328:JB524334 SX524328:SX524334 ACT524328:ACT524334 AMP524328:AMP524334 AWL524328:AWL524334 BGH524328:BGH524334 BQD524328:BQD524334 BZZ524328:BZZ524334 CJV524328:CJV524334 CTR524328:CTR524334 DDN524328:DDN524334 DNJ524328:DNJ524334 DXF524328:DXF524334 EHB524328:EHB524334 EQX524328:EQX524334 FAT524328:FAT524334 FKP524328:FKP524334 FUL524328:FUL524334 GEH524328:GEH524334 GOD524328:GOD524334 GXZ524328:GXZ524334 HHV524328:HHV524334 HRR524328:HRR524334 IBN524328:IBN524334 ILJ524328:ILJ524334 IVF524328:IVF524334 JFB524328:JFB524334 JOX524328:JOX524334 JYT524328:JYT524334 KIP524328:KIP524334 KSL524328:KSL524334 LCH524328:LCH524334 LMD524328:LMD524334 LVZ524328:LVZ524334 MFV524328:MFV524334 MPR524328:MPR524334 MZN524328:MZN524334 NJJ524328:NJJ524334 NTF524328:NTF524334 ODB524328:ODB524334 OMX524328:OMX524334 OWT524328:OWT524334 PGP524328:PGP524334 PQL524328:PQL524334 QAH524328:QAH524334 QKD524328:QKD524334 QTZ524328:QTZ524334 RDV524328:RDV524334 RNR524328:RNR524334 RXN524328:RXN524334 SHJ524328:SHJ524334 SRF524328:SRF524334 TBB524328:TBB524334 TKX524328:TKX524334 TUT524328:TUT524334 UEP524328:UEP524334 UOL524328:UOL524334 UYH524328:UYH524334 VID524328:VID524334 VRZ524328:VRZ524334 WBV524328:WBV524334 WLR524328:WLR524334 WVN524328:WVN524334 F589864:F589870 JB589864:JB589870 SX589864:SX589870 ACT589864:ACT589870 AMP589864:AMP589870 AWL589864:AWL589870 BGH589864:BGH589870 BQD589864:BQD589870 BZZ589864:BZZ589870 CJV589864:CJV589870 CTR589864:CTR589870 DDN589864:DDN589870 DNJ589864:DNJ589870 DXF589864:DXF589870 EHB589864:EHB589870 EQX589864:EQX589870 FAT589864:FAT589870 FKP589864:FKP589870 FUL589864:FUL589870 GEH589864:GEH589870 GOD589864:GOD589870 GXZ589864:GXZ589870 HHV589864:HHV589870 HRR589864:HRR589870 IBN589864:IBN589870 ILJ589864:ILJ589870 IVF589864:IVF589870 JFB589864:JFB589870 JOX589864:JOX589870 JYT589864:JYT589870 KIP589864:KIP589870 KSL589864:KSL589870 LCH589864:LCH589870 LMD589864:LMD589870 LVZ589864:LVZ589870 MFV589864:MFV589870 MPR589864:MPR589870 MZN589864:MZN589870 NJJ589864:NJJ589870 NTF589864:NTF589870 ODB589864:ODB589870 OMX589864:OMX589870 OWT589864:OWT589870 PGP589864:PGP589870 PQL589864:PQL589870 QAH589864:QAH589870 QKD589864:QKD589870 QTZ589864:QTZ589870 RDV589864:RDV589870 RNR589864:RNR589870 RXN589864:RXN589870 SHJ589864:SHJ589870 SRF589864:SRF589870 TBB589864:TBB589870 TKX589864:TKX589870 TUT589864:TUT589870 UEP589864:UEP589870 UOL589864:UOL589870 UYH589864:UYH589870 VID589864:VID589870 VRZ589864:VRZ589870 WBV589864:WBV589870 WLR589864:WLR589870 WVN589864:WVN589870 F655400:F655406 JB655400:JB655406 SX655400:SX655406 ACT655400:ACT655406 AMP655400:AMP655406 AWL655400:AWL655406 BGH655400:BGH655406 BQD655400:BQD655406 BZZ655400:BZZ655406 CJV655400:CJV655406 CTR655400:CTR655406 DDN655400:DDN655406 DNJ655400:DNJ655406 DXF655400:DXF655406 EHB655400:EHB655406 EQX655400:EQX655406 FAT655400:FAT655406 FKP655400:FKP655406 FUL655400:FUL655406 GEH655400:GEH655406 GOD655400:GOD655406 GXZ655400:GXZ655406 HHV655400:HHV655406 HRR655400:HRR655406 IBN655400:IBN655406 ILJ655400:ILJ655406 IVF655400:IVF655406 JFB655400:JFB655406 JOX655400:JOX655406 JYT655400:JYT655406 KIP655400:KIP655406 KSL655400:KSL655406 LCH655400:LCH655406 LMD655400:LMD655406 LVZ655400:LVZ655406 MFV655400:MFV655406 MPR655400:MPR655406 MZN655400:MZN655406 NJJ655400:NJJ655406 NTF655400:NTF655406 ODB655400:ODB655406 OMX655400:OMX655406 OWT655400:OWT655406 PGP655400:PGP655406 PQL655400:PQL655406 QAH655400:QAH655406 QKD655400:QKD655406 QTZ655400:QTZ655406 RDV655400:RDV655406 RNR655400:RNR655406 RXN655400:RXN655406 SHJ655400:SHJ655406 SRF655400:SRF655406 TBB655400:TBB655406 TKX655400:TKX655406 TUT655400:TUT655406 UEP655400:UEP655406 UOL655400:UOL655406 UYH655400:UYH655406 VID655400:VID655406 VRZ655400:VRZ655406 WBV655400:WBV655406 WLR655400:WLR655406 WVN655400:WVN655406 F720936:F720942 JB720936:JB720942 SX720936:SX720942 ACT720936:ACT720942 AMP720936:AMP720942 AWL720936:AWL720942 BGH720936:BGH720942 BQD720936:BQD720942 BZZ720936:BZZ720942 CJV720936:CJV720942 CTR720936:CTR720942 DDN720936:DDN720942 DNJ720936:DNJ720942 DXF720936:DXF720942 EHB720936:EHB720942 EQX720936:EQX720942 FAT720936:FAT720942 FKP720936:FKP720942 FUL720936:FUL720942 GEH720936:GEH720942 GOD720936:GOD720942 GXZ720936:GXZ720942 HHV720936:HHV720942 HRR720936:HRR720942 IBN720936:IBN720942 ILJ720936:ILJ720942 IVF720936:IVF720942 JFB720936:JFB720942 JOX720936:JOX720942 JYT720936:JYT720942 KIP720936:KIP720942 KSL720936:KSL720942 LCH720936:LCH720942 LMD720936:LMD720942 LVZ720936:LVZ720942 MFV720936:MFV720942 MPR720936:MPR720942 MZN720936:MZN720942 NJJ720936:NJJ720942 NTF720936:NTF720942 ODB720936:ODB720942 OMX720936:OMX720942 OWT720936:OWT720942 PGP720936:PGP720942 PQL720936:PQL720942 QAH720936:QAH720942 QKD720936:QKD720942 QTZ720936:QTZ720942 RDV720936:RDV720942 RNR720936:RNR720942 RXN720936:RXN720942 SHJ720936:SHJ720942 SRF720936:SRF720942 TBB720936:TBB720942 TKX720936:TKX720942 TUT720936:TUT720942 UEP720936:UEP720942 UOL720936:UOL720942 UYH720936:UYH720942 VID720936:VID720942 VRZ720936:VRZ720942 WBV720936:WBV720942 WLR720936:WLR720942 WVN720936:WVN720942 F786472:F786478 JB786472:JB786478 SX786472:SX786478 ACT786472:ACT786478 AMP786472:AMP786478 AWL786472:AWL786478 BGH786472:BGH786478 BQD786472:BQD786478 BZZ786472:BZZ786478 CJV786472:CJV786478 CTR786472:CTR786478 DDN786472:DDN786478 DNJ786472:DNJ786478 DXF786472:DXF786478 EHB786472:EHB786478 EQX786472:EQX786478 FAT786472:FAT786478 FKP786472:FKP786478 FUL786472:FUL786478 GEH786472:GEH786478 GOD786472:GOD786478 GXZ786472:GXZ786478 HHV786472:HHV786478 HRR786472:HRR786478 IBN786472:IBN786478 ILJ786472:ILJ786478 IVF786472:IVF786478 JFB786472:JFB786478 JOX786472:JOX786478 JYT786472:JYT786478 KIP786472:KIP786478 KSL786472:KSL786478 LCH786472:LCH786478 LMD786472:LMD786478 LVZ786472:LVZ786478 MFV786472:MFV786478 MPR786472:MPR786478 MZN786472:MZN786478 NJJ786472:NJJ786478 NTF786472:NTF786478 ODB786472:ODB786478 OMX786472:OMX786478 OWT786472:OWT786478 PGP786472:PGP786478 PQL786472:PQL786478 QAH786472:QAH786478 QKD786472:QKD786478 QTZ786472:QTZ786478 RDV786472:RDV786478 RNR786472:RNR786478 RXN786472:RXN786478 SHJ786472:SHJ786478 SRF786472:SRF786478 TBB786472:TBB786478 TKX786472:TKX786478 TUT786472:TUT786478 UEP786472:UEP786478 UOL786472:UOL786478 UYH786472:UYH786478 VID786472:VID786478 VRZ786472:VRZ786478 WBV786472:WBV786478 WLR786472:WLR786478 WVN786472:WVN786478 F852008:F852014 JB852008:JB852014 SX852008:SX852014 ACT852008:ACT852014 AMP852008:AMP852014 AWL852008:AWL852014 BGH852008:BGH852014 BQD852008:BQD852014 BZZ852008:BZZ852014 CJV852008:CJV852014 CTR852008:CTR852014 DDN852008:DDN852014 DNJ852008:DNJ852014 DXF852008:DXF852014 EHB852008:EHB852014 EQX852008:EQX852014 FAT852008:FAT852014 FKP852008:FKP852014 FUL852008:FUL852014 GEH852008:GEH852014 GOD852008:GOD852014 GXZ852008:GXZ852014 HHV852008:HHV852014 HRR852008:HRR852014 IBN852008:IBN852014 ILJ852008:ILJ852014 IVF852008:IVF852014 JFB852008:JFB852014 JOX852008:JOX852014 JYT852008:JYT852014 KIP852008:KIP852014 KSL852008:KSL852014 LCH852008:LCH852014 LMD852008:LMD852014 LVZ852008:LVZ852014 MFV852008:MFV852014 MPR852008:MPR852014 MZN852008:MZN852014 NJJ852008:NJJ852014 NTF852008:NTF852014 ODB852008:ODB852014 OMX852008:OMX852014 OWT852008:OWT852014 PGP852008:PGP852014 PQL852008:PQL852014 QAH852008:QAH852014 QKD852008:QKD852014 QTZ852008:QTZ852014 RDV852008:RDV852014 RNR852008:RNR852014 RXN852008:RXN852014 SHJ852008:SHJ852014 SRF852008:SRF852014 TBB852008:TBB852014 TKX852008:TKX852014 TUT852008:TUT852014 UEP852008:UEP852014 UOL852008:UOL852014 UYH852008:UYH852014 VID852008:VID852014 VRZ852008:VRZ852014 WBV852008:WBV852014 WLR852008:WLR852014 WVN852008:WVN852014 F917544:F917550 JB917544:JB917550 SX917544:SX917550 ACT917544:ACT917550 AMP917544:AMP917550 AWL917544:AWL917550 BGH917544:BGH917550 BQD917544:BQD917550 BZZ917544:BZZ917550 CJV917544:CJV917550 CTR917544:CTR917550 DDN917544:DDN917550 DNJ917544:DNJ917550 DXF917544:DXF917550 EHB917544:EHB917550 EQX917544:EQX917550 FAT917544:FAT917550 FKP917544:FKP917550 FUL917544:FUL917550 GEH917544:GEH917550 GOD917544:GOD917550 GXZ917544:GXZ917550 HHV917544:HHV917550 HRR917544:HRR917550 IBN917544:IBN917550 ILJ917544:ILJ917550 IVF917544:IVF917550 JFB917544:JFB917550 JOX917544:JOX917550 JYT917544:JYT917550 KIP917544:KIP917550 KSL917544:KSL917550 LCH917544:LCH917550 LMD917544:LMD917550 LVZ917544:LVZ917550 MFV917544:MFV917550 MPR917544:MPR917550 MZN917544:MZN917550 NJJ917544:NJJ917550 NTF917544:NTF917550 ODB917544:ODB917550 OMX917544:OMX917550 OWT917544:OWT917550 PGP917544:PGP917550 PQL917544:PQL917550 QAH917544:QAH917550 QKD917544:QKD917550 QTZ917544:QTZ917550 RDV917544:RDV917550 RNR917544:RNR917550 RXN917544:RXN917550 SHJ917544:SHJ917550 SRF917544:SRF917550 TBB917544:TBB917550 TKX917544:TKX917550 TUT917544:TUT917550 UEP917544:UEP917550 UOL917544:UOL917550 UYH917544:UYH917550 VID917544:VID917550 VRZ917544:VRZ917550 WBV917544:WBV917550 WLR917544:WLR917550 WVN917544:WVN917550 F983080:F983086 JB983080:JB983086 SX983080:SX983086 ACT983080:ACT983086 AMP983080:AMP983086 AWL983080:AWL983086 BGH983080:BGH983086 BQD983080:BQD983086 BZZ983080:BZZ983086 CJV983080:CJV983086 CTR983080:CTR983086 DDN983080:DDN983086 DNJ983080:DNJ983086 DXF983080:DXF983086 EHB983080:EHB983086 EQX983080:EQX983086 FAT983080:FAT983086 FKP983080:FKP983086 FUL983080:FUL983086 GEH983080:GEH983086 GOD983080:GOD983086 GXZ983080:GXZ983086 HHV983080:HHV983086 HRR983080:HRR983086 IBN983080:IBN983086 ILJ983080:ILJ983086 IVF983080:IVF983086 JFB983080:JFB983086 JOX983080:JOX983086 JYT983080:JYT983086 KIP983080:KIP983086 KSL983080:KSL983086 LCH983080:LCH983086 LMD983080:LMD983086 LVZ983080:LVZ983086 MFV983080:MFV983086 MPR983080:MPR983086 MZN983080:MZN983086 NJJ983080:NJJ983086 NTF983080:NTF983086 ODB983080:ODB983086 OMX983080:OMX983086 OWT983080:OWT983086 PGP983080:PGP983086 PQL983080:PQL983086 QAH983080:QAH983086 QKD983080:QKD983086 QTZ983080:QTZ983086 RDV983080:RDV983086 RNR983080:RNR983086 RXN983080:RXN983086 SHJ983080:SHJ983086 SRF983080:SRF983086 TBB983080:TBB983086 TKX983080:TKX983086 TUT983080:TUT983086 UEP983080:UEP983086 UOL983080:UOL983086 UYH983080:UYH983086 VID983080:VID983086 VRZ983080:VRZ983086 WBV983080:WBV983086 WLR983080:WLR983086 WVN983080:WVN983086 JD41:JF46 SZ41:TB46 ACV41:ACX46 AMR41:AMT46 AWN41:AWP46 BGJ41:BGL46 BQF41:BQH46 CAB41:CAD46 CJX41:CJZ46 CTT41:CTV46 DDP41:DDR46 DNL41:DNN46 DXH41:DXJ46 EHD41:EHF46 EQZ41:ERB46 FAV41:FAX46 FKR41:FKT46 FUN41:FUP46 GEJ41:GEL46 GOF41:GOH46 GYB41:GYD46 HHX41:HHZ46 HRT41:HRV46 IBP41:IBR46 ILL41:ILN46 IVH41:IVJ46 JFD41:JFF46 JOZ41:JPB46 JYV41:JYX46 KIR41:KIT46 KSN41:KSP46 LCJ41:LCL46 LMF41:LMH46 LWB41:LWD46 MFX41:MFZ46 MPT41:MPV46 MZP41:MZR46 NJL41:NJN46 NTH41:NTJ46 ODD41:ODF46 OMZ41:ONB46 OWV41:OWX46 PGR41:PGT46 PQN41:PQP46 QAJ41:QAL46 QKF41:QKH46 QUB41:QUD46 RDX41:RDZ46 RNT41:RNV46 RXP41:RXR46 SHL41:SHN46 SRH41:SRJ46 TBD41:TBF46 TKZ41:TLB46 TUV41:TUX46 UER41:UET46 UON41:UOP46 UYJ41:UYL46 VIF41:VIH46 VSB41:VSD46 WBX41:WBZ46 WLT41:WLV46 WVP41:WVR46 H65577:J65582 JD65577:JF65582 SZ65577:TB65582 ACV65577:ACX65582 AMR65577:AMT65582 AWN65577:AWP65582 BGJ65577:BGL65582 BQF65577:BQH65582 CAB65577:CAD65582 CJX65577:CJZ65582 CTT65577:CTV65582 DDP65577:DDR65582 DNL65577:DNN65582 DXH65577:DXJ65582 EHD65577:EHF65582 EQZ65577:ERB65582 FAV65577:FAX65582 FKR65577:FKT65582 FUN65577:FUP65582 GEJ65577:GEL65582 GOF65577:GOH65582 GYB65577:GYD65582 HHX65577:HHZ65582 HRT65577:HRV65582 IBP65577:IBR65582 ILL65577:ILN65582 IVH65577:IVJ65582 JFD65577:JFF65582 JOZ65577:JPB65582 JYV65577:JYX65582 KIR65577:KIT65582 KSN65577:KSP65582 LCJ65577:LCL65582 LMF65577:LMH65582 LWB65577:LWD65582 MFX65577:MFZ65582 MPT65577:MPV65582 MZP65577:MZR65582 NJL65577:NJN65582 NTH65577:NTJ65582 ODD65577:ODF65582 OMZ65577:ONB65582 OWV65577:OWX65582 PGR65577:PGT65582 PQN65577:PQP65582 QAJ65577:QAL65582 QKF65577:QKH65582 QUB65577:QUD65582 RDX65577:RDZ65582 RNT65577:RNV65582 RXP65577:RXR65582 SHL65577:SHN65582 SRH65577:SRJ65582 TBD65577:TBF65582 TKZ65577:TLB65582 TUV65577:TUX65582 UER65577:UET65582 UON65577:UOP65582 UYJ65577:UYL65582 VIF65577:VIH65582 VSB65577:VSD65582 WBX65577:WBZ65582 WLT65577:WLV65582 WVP65577:WVR65582 H131113:J131118 JD131113:JF131118 SZ131113:TB131118 ACV131113:ACX131118 AMR131113:AMT131118 AWN131113:AWP131118 BGJ131113:BGL131118 BQF131113:BQH131118 CAB131113:CAD131118 CJX131113:CJZ131118 CTT131113:CTV131118 DDP131113:DDR131118 DNL131113:DNN131118 DXH131113:DXJ131118 EHD131113:EHF131118 EQZ131113:ERB131118 FAV131113:FAX131118 FKR131113:FKT131118 FUN131113:FUP131118 GEJ131113:GEL131118 GOF131113:GOH131118 GYB131113:GYD131118 HHX131113:HHZ131118 HRT131113:HRV131118 IBP131113:IBR131118 ILL131113:ILN131118 IVH131113:IVJ131118 JFD131113:JFF131118 JOZ131113:JPB131118 JYV131113:JYX131118 KIR131113:KIT131118 KSN131113:KSP131118 LCJ131113:LCL131118 LMF131113:LMH131118 LWB131113:LWD131118 MFX131113:MFZ131118 MPT131113:MPV131118 MZP131113:MZR131118 NJL131113:NJN131118 NTH131113:NTJ131118 ODD131113:ODF131118 OMZ131113:ONB131118 OWV131113:OWX131118 PGR131113:PGT131118 PQN131113:PQP131118 QAJ131113:QAL131118 QKF131113:QKH131118 QUB131113:QUD131118 RDX131113:RDZ131118 RNT131113:RNV131118 RXP131113:RXR131118 SHL131113:SHN131118 SRH131113:SRJ131118 TBD131113:TBF131118 TKZ131113:TLB131118 TUV131113:TUX131118 UER131113:UET131118 UON131113:UOP131118 UYJ131113:UYL131118 VIF131113:VIH131118 VSB131113:VSD131118 WBX131113:WBZ131118 WLT131113:WLV131118 WVP131113:WVR131118 H196649:J196654 JD196649:JF196654 SZ196649:TB196654 ACV196649:ACX196654 AMR196649:AMT196654 AWN196649:AWP196654 BGJ196649:BGL196654 BQF196649:BQH196654 CAB196649:CAD196654 CJX196649:CJZ196654 CTT196649:CTV196654 DDP196649:DDR196654 DNL196649:DNN196654 DXH196649:DXJ196654 EHD196649:EHF196654 EQZ196649:ERB196654 FAV196649:FAX196654 FKR196649:FKT196654 FUN196649:FUP196654 GEJ196649:GEL196654 GOF196649:GOH196654 GYB196649:GYD196654 HHX196649:HHZ196654 HRT196649:HRV196654 IBP196649:IBR196654 ILL196649:ILN196654 IVH196649:IVJ196654 JFD196649:JFF196654 JOZ196649:JPB196654 JYV196649:JYX196654 KIR196649:KIT196654 KSN196649:KSP196654 LCJ196649:LCL196654 LMF196649:LMH196654 LWB196649:LWD196654 MFX196649:MFZ196654 MPT196649:MPV196654 MZP196649:MZR196654 NJL196649:NJN196654 NTH196649:NTJ196654 ODD196649:ODF196654 OMZ196649:ONB196654 OWV196649:OWX196654 PGR196649:PGT196654 PQN196649:PQP196654 QAJ196649:QAL196654 QKF196649:QKH196654 QUB196649:QUD196654 RDX196649:RDZ196654 RNT196649:RNV196654 RXP196649:RXR196654 SHL196649:SHN196654 SRH196649:SRJ196654 TBD196649:TBF196654 TKZ196649:TLB196654 TUV196649:TUX196654 UER196649:UET196654 UON196649:UOP196654 UYJ196649:UYL196654 VIF196649:VIH196654 VSB196649:VSD196654 WBX196649:WBZ196654 WLT196649:WLV196654 WVP196649:WVR196654 H262185:J262190 JD262185:JF262190 SZ262185:TB262190 ACV262185:ACX262190 AMR262185:AMT262190 AWN262185:AWP262190 BGJ262185:BGL262190 BQF262185:BQH262190 CAB262185:CAD262190 CJX262185:CJZ262190 CTT262185:CTV262190 DDP262185:DDR262190 DNL262185:DNN262190 DXH262185:DXJ262190 EHD262185:EHF262190 EQZ262185:ERB262190 FAV262185:FAX262190 FKR262185:FKT262190 FUN262185:FUP262190 GEJ262185:GEL262190 GOF262185:GOH262190 GYB262185:GYD262190 HHX262185:HHZ262190 HRT262185:HRV262190 IBP262185:IBR262190 ILL262185:ILN262190 IVH262185:IVJ262190 JFD262185:JFF262190 JOZ262185:JPB262190 JYV262185:JYX262190 KIR262185:KIT262190 KSN262185:KSP262190 LCJ262185:LCL262190 LMF262185:LMH262190 LWB262185:LWD262190 MFX262185:MFZ262190 MPT262185:MPV262190 MZP262185:MZR262190 NJL262185:NJN262190 NTH262185:NTJ262190 ODD262185:ODF262190 OMZ262185:ONB262190 OWV262185:OWX262190 PGR262185:PGT262190 PQN262185:PQP262190 QAJ262185:QAL262190 QKF262185:QKH262190 QUB262185:QUD262190 RDX262185:RDZ262190 RNT262185:RNV262190 RXP262185:RXR262190 SHL262185:SHN262190 SRH262185:SRJ262190 TBD262185:TBF262190 TKZ262185:TLB262190 TUV262185:TUX262190 UER262185:UET262190 UON262185:UOP262190 UYJ262185:UYL262190 VIF262185:VIH262190 VSB262185:VSD262190 WBX262185:WBZ262190 WLT262185:WLV262190 WVP262185:WVR262190 H327721:J327726 JD327721:JF327726 SZ327721:TB327726 ACV327721:ACX327726 AMR327721:AMT327726 AWN327721:AWP327726 BGJ327721:BGL327726 BQF327721:BQH327726 CAB327721:CAD327726 CJX327721:CJZ327726 CTT327721:CTV327726 DDP327721:DDR327726 DNL327721:DNN327726 DXH327721:DXJ327726 EHD327721:EHF327726 EQZ327721:ERB327726 FAV327721:FAX327726 FKR327721:FKT327726 FUN327721:FUP327726 GEJ327721:GEL327726 GOF327721:GOH327726 GYB327721:GYD327726 HHX327721:HHZ327726 HRT327721:HRV327726 IBP327721:IBR327726 ILL327721:ILN327726 IVH327721:IVJ327726 JFD327721:JFF327726 JOZ327721:JPB327726 JYV327721:JYX327726 KIR327721:KIT327726 KSN327721:KSP327726 LCJ327721:LCL327726 LMF327721:LMH327726 LWB327721:LWD327726 MFX327721:MFZ327726 MPT327721:MPV327726 MZP327721:MZR327726 NJL327721:NJN327726 NTH327721:NTJ327726 ODD327721:ODF327726 OMZ327721:ONB327726 OWV327721:OWX327726 PGR327721:PGT327726 PQN327721:PQP327726 QAJ327721:QAL327726 QKF327721:QKH327726 QUB327721:QUD327726 RDX327721:RDZ327726 RNT327721:RNV327726 RXP327721:RXR327726 SHL327721:SHN327726 SRH327721:SRJ327726 TBD327721:TBF327726 TKZ327721:TLB327726 TUV327721:TUX327726 UER327721:UET327726 UON327721:UOP327726 UYJ327721:UYL327726 VIF327721:VIH327726 VSB327721:VSD327726 WBX327721:WBZ327726 WLT327721:WLV327726 WVP327721:WVR327726 H393257:J393262 JD393257:JF393262 SZ393257:TB393262 ACV393257:ACX393262 AMR393257:AMT393262 AWN393257:AWP393262 BGJ393257:BGL393262 BQF393257:BQH393262 CAB393257:CAD393262 CJX393257:CJZ393262 CTT393257:CTV393262 DDP393257:DDR393262 DNL393257:DNN393262 DXH393257:DXJ393262 EHD393257:EHF393262 EQZ393257:ERB393262 FAV393257:FAX393262 FKR393257:FKT393262 FUN393257:FUP393262 GEJ393257:GEL393262 GOF393257:GOH393262 GYB393257:GYD393262 HHX393257:HHZ393262 HRT393257:HRV393262 IBP393257:IBR393262 ILL393257:ILN393262 IVH393257:IVJ393262 JFD393257:JFF393262 JOZ393257:JPB393262 JYV393257:JYX393262 KIR393257:KIT393262 KSN393257:KSP393262 LCJ393257:LCL393262 LMF393257:LMH393262 LWB393257:LWD393262 MFX393257:MFZ393262 MPT393257:MPV393262 MZP393257:MZR393262 NJL393257:NJN393262 NTH393257:NTJ393262 ODD393257:ODF393262 OMZ393257:ONB393262 OWV393257:OWX393262 PGR393257:PGT393262 PQN393257:PQP393262 QAJ393257:QAL393262 QKF393257:QKH393262 QUB393257:QUD393262 RDX393257:RDZ393262 RNT393257:RNV393262 RXP393257:RXR393262 SHL393257:SHN393262 SRH393257:SRJ393262 TBD393257:TBF393262 TKZ393257:TLB393262 TUV393257:TUX393262 UER393257:UET393262 UON393257:UOP393262 UYJ393257:UYL393262 VIF393257:VIH393262 VSB393257:VSD393262 WBX393257:WBZ393262 WLT393257:WLV393262 WVP393257:WVR393262 H458793:J458798 JD458793:JF458798 SZ458793:TB458798 ACV458793:ACX458798 AMR458793:AMT458798 AWN458793:AWP458798 BGJ458793:BGL458798 BQF458793:BQH458798 CAB458793:CAD458798 CJX458793:CJZ458798 CTT458793:CTV458798 DDP458793:DDR458798 DNL458793:DNN458798 DXH458793:DXJ458798 EHD458793:EHF458798 EQZ458793:ERB458798 FAV458793:FAX458798 FKR458793:FKT458798 FUN458793:FUP458798 GEJ458793:GEL458798 GOF458793:GOH458798 GYB458793:GYD458798 HHX458793:HHZ458798 HRT458793:HRV458798 IBP458793:IBR458798 ILL458793:ILN458798 IVH458793:IVJ458798 JFD458793:JFF458798 JOZ458793:JPB458798 JYV458793:JYX458798 KIR458793:KIT458798 KSN458793:KSP458798 LCJ458793:LCL458798 LMF458793:LMH458798 LWB458793:LWD458798 MFX458793:MFZ458798 MPT458793:MPV458798 MZP458793:MZR458798 NJL458793:NJN458798 NTH458793:NTJ458798 ODD458793:ODF458798 OMZ458793:ONB458798 OWV458793:OWX458798 PGR458793:PGT458798 PQN458793:PQP458798 QAJ458793:QAL458798 QKF458793:QKH458798 QUB458793:QUD458798 RDX458793:RDZ458798 RNT458793:RNV458798 RXP458793:RXR458798 SHL458793:SHN458798 SRH458793:SRJ458798 TBD458793:TBF458798 TKZ458793:TLB458798 TUV458793:TUX458798 UER458793:UET458798 UON458793:UOP458798 UYJ458793:UYL458798 VIF458793:VIH458798 VSB458793:VSD458798 WBX458793:WBZ458798 WLT458793:WLV458798 WVP458793:WVR458798 H524329:J524334 JD524329:JF524334 SZ524329:TB524334 ACV524329:ACX524334 AMR524329:AMT524334 AWN524329:AWP524334 BGJ524329:BGL524334 BQF524329:BQH524334 CAB524329:CAD524334 CJX524329:CJZ524334 CTT524329:CTV524334 DDP524329:DDR524334 DNL524329:DNN524334 DXH524329:DXJ524334 EHD524329:EHF524334 EQZ524329:ERB524334 FAV524329:FAX524334 FKR524329:FKT524334 FUN524329:FUP524334 GEJ524329:GEL524334 GOF524329:GOH524334 GYB524329:GYD524334 HHX524329:HHZ524334 HRT524329:HRV524334 IBP524329:IBR524334 ILL524329:ILN524334 IVH524329:IVJ524334 JFD524329:JFF524334 JOZ524329:JPB524334 JYV524329:JYX524334 KIR524329:KIT524334 KSN524329:KSP524334 LCJ524329:LCL524334 LMF524329:LMH524334 LWB524329:LWD524334 MFX524329:MFZ524334 MPT524329:MPV524334 MZP524329:MZR524334 NJL524329:NJN524334 NTH524329:NTJ524334 ODD524329:ODF524334 OMZ524329:ONB524334 OWV524329:OWX524334 PGR524329:PGT524334 PQN524329:PQP524334 QAJ524329:QAL524334 QKF524329:QKH524334 QUB524329:QUD524334 RDX524329:RDZ524334 RNT524329:RNV524334 RXP524329:RXR524334 SHL524329:SHN524334 SRH524329:SRJ524334 TBD524329:TBF524334 TKZ524329:TLB524334 TUV524329:TUX524334 UER524329:UET524334 UON524329:UOP524334 UYJ524329:UYL524334 VIF524329:VIH524334 VSB524329:VSD524334 WBX524329:WBZ524334 WLT524329:WLV524334 WVP524329:WVR524334 H589865:J589870 JD589865:JF589870 SZ589865:TB589870 ACV589865:ACX589870 AMR589865:AMT589870 AWN589865:AWP589870 BGJ589865:BGL589870 BQF589865:BQH589870 CAB589865:CAD589870 CJX589865:CJZ589870 CTT589865:CTV589870 DDP589865:DDR589870 DNL589865:DNN589870 DXH589865:DXJ589870 EHD589865:EHF589870 EQZ589865:ERB589870 FAV589865:FAX589870 FKR589865:FKT589870 FUN589865:FUP589870 GEJ589865:GEL589870 GOF589865:GOH589870 GYB589865:GYD589870 HHX589865:HHZ589870 HRT589865:HRV589870 IBP589865:IBR589870 ILL589865:ILN589870 IVH589865:IVJ589870 JFD589865:JFF589870 JOZ589865:JPB589870 JYV589865:JYX589870 KIR589865:KIT589870 KSN589865:KSP589870 LCJ589865:LCL589870 LMF589865:LMH589870 LWB589865:LWD589870 MFX589865:MFZ589870 MPT589865:MPV589870 MZP589865:MZR589870 NJL589865:NJN589870 NTH589865:NTJ589870 ODD589865:ODF589870 OMZ589865:ONB589870 OWV589865:OWX589870 PGR589865:PGT589870 PQN589865:PQP589870 QAJ589865:QAL589870 QKF589865:QKH589870 QUB589865:QUD589870 RDX589865:RDZ589870 RNT589865:RNV589870 RXP589865:RXR589870 SHL589865:SHN589870 SRH589865:SRJ589870 TBD589865:TBF589870 TKZ589865:TLB589870 TUV589865:TUX589870 UER589865:UET589870 UON589865:UOP589870 UYJ589865:UYL589870 VIF589865:VIH589870 VSB589865:VSD589870 WBX589865:WBZ589870 WLT589865:WLV589870 WVP589865:WVR589870 H655401:J655406 JD655401:JF655406 SZ655401:TB655406 ACV655401:ACX655406 AMR655401:AMT655406 AWN655401:AWP655406 BGJ655401:BGL655406 BQF655401:BQH655406 CAB655401:CAD655406 CJX655401:CJZ655406 CTT655401:CTV655406 DDP655401:DDR655406 DNL655401:DNN655406 DXH655401:DXJ655406 EHD655401:EHF655406 EQZ655401:ERB655406 FAV655401:FAX655406 FKR655401:FKT655406 FUN655401:FUP655406 GEJ655401:GEL655406 GOF655401:GOH655406 GYB655401:GYD655406 HHX655401:HHZ655406 HRT655401:HRV655406 IBP655401:IBR655406 ILL655401:ILN655406 IVH655401:IVJ655406 JFD655401:JFF655406 JOZ655401:JPB655406 JYV655401:JYX655406 KIR655401:KIT655406 KSN655401:KSP655406 LCJ655401:LCL655406 LMF655401:LMH655406 LWB655401:LWD655406 MFX655401:MFZ655406 MPT655401:MPV655406 MZP655401:MZR655406 NJL655401:NJN655406 NTH655401:NTJ655406 ODD655401:ODF655406 OMZ655401:ONB655406 OWV655401:OWX655406 PGR655401:PGT655406 PQN655401:PQP655406 QAJ655401:QAL655406 QKF655401:QKH655406 QUB655401:QUD655406 RDX655401:RDZ655406 RNT655401:RNV655406 RXP655401:RXR655406 SHL655401:SHN655406 SRH655401:SRJ655406 TBD655401:TBF655406 TKZ655401:TLB655406 TUV655401:TUX655406 UER655401:UET655406 UON655401:UOP655406 UYJ655401:UYL655406 VIF655401:VIH655406 VSB655401:VSD655406 WBX655401:WBZ655406 WLT655401:WLV655406 WVP655401:WVR655406 H720937:J720942 JD720937:JF720942 SZ720937:TB720942 ACV720937:ACX720942 AMR720937:AMT720942 AWN720937:AWP720942 BGJ720937:BGL720942 BQF720937:BQH720942 CAB720937:CAD720942 CJX720937:CJZ720942 CTT720937:CTV720942 DDP720937:DDR720942 DNL720937:DNN720942 DXH720937:DXJ720942 EHD720937:EHF720942 EQZ720937:ERB720942 FAV720937:FAX720942 FKR720937:FKT720942 FUN720937:FUP720942 GEJ720937:GEL720942 GOF720937:GOH720942 GYB720937:GYD720942 HHX720937:HHZ720942 HRT720937:HRV720942 IBP720937:IBR720942 ILL720937:ILN720942 IVH720937:IVJ720942 JFD720937:JFF720942 JOZ720937:JPB720942 JYV720937:JYX720942 KIR720937:KIT720942 KSN720937:KSP720942 LCJ720937:LCL720942 LMF720937:LMH720942 LWB720937:LWD720942 MFX720937:MFZ720942 MPT720937:MPV720942 MZP720937:MZR720942 NJL720937:NJN720942 NTH720937:NTJ720942 ODD720937:ODF720942 OMZ720937:ONB720942 OWV720937:OWX720942 PGR720937:PGT720942 PQN720937:PQP720942 QAJ720937:QAL720942 QKF720937:QKH720942 QUB720937:QUD720942 RDX720937:RDZ720942 RNT720937:RNV720942 RXP720937:RXR720942 SHL720937:SHN720942 SRH720937:SRJ720942 TBD720937:TBF720942 TKZ720937:TLB720942 TUV720937:TUX720942 UER720937:UET720942 UON720937:UOP720942 UYJ720937:UYL720942 VIF720937:VIH720942 VSB720937:VSD720942 WBX720937:WBZ720942 WLT720937:WLV720942 WVP720937:WVR720942 H786473:J786478 JD786473:JF786478 SZ786473:TB786478 ACV786473:ACX786478 AMR786473:AMT786478 AWN786473:AWP786478 BGJ786473:BGL786478 BQF786473:BQH786478 CAB786473:CAD786478 CJX786473:CJZ786478 CTT786473:CTV786478 DDP786473:DDR786478 DNL786473:DNN786478 DXH786473:DXJ786478 EHD786473:EHF786478 EQZ786473:ERB786478 FAV786473:FAX786478 FKR786473:FKT786478 FUN786473:FUP786478 GEJ786473:GEL786478 GOF786473:GOH786478 GYB786473:GYD786478 HHX786473:HHZ786478 HRT786473:HRV786478 IBP786473:IBR786478 ILL786473:ILN786478 IVH786473:IVJ786478 JFD786473:JFF786478 JOZ786473:JPB786478 JYV786473:JYX786478 KIR786473:KIT786478 KSN786473:KSP786478 LCJ786473:LCL786478 LMF786473:LMH786478 LWB786473:LWD786478 MFX786473:MFZ786478 MPT786473:MPV786478 MZP786473:MZR786478 NJL786473:NJN786478 NTH786473:NTJ786478 ODD786473:ODF786478 OMZ786473:ONB786478 OWV786473:OWX786478 PGR786473:PGT786478 PQN786473:PQP786478 QAJ786473:QAL786478 QKF786473:QKH786478 QUB786473:QUD786478 RDX786473:RDZ786478 RNT786473:RNV786478 RXP786473:RXR786478 SHL786473:SHN786478 SRH786473:SRJ786478 TBD786473:TBF786478 TKZ786473:TLB786478 TUV786473:TUX786478 UER786473:UET786478 UON786473:UOP786478 UYJ786473:UYL786478 VIF786473:VIH786478 VSB786473:VSD786478 WBX786473:WBZ786478 WLT786473:WLV786478 WVP786473:WVR786478 H852009:J852014 JD852009:JF852014 SZ852009:TB852014 ACV852009:ACX852014 AMR852009:AMT852014 AWN852009:AWP852014 BGJ852009:BGL852014 BQF852009:BQH852014 CAB852009:CAD852014 CJX852009:CJZ852014 CTT852009:CTV852014 DDP852009:DDR852014 DNL852009:DNN852014 DXH852009:DXJ852014 EHD852009:EHF852014 EQZ852009:ERB852014 FAV852009:FAX852014 FKR852009:FKT852014 FUN852009:FUP852014 GEJ852009:GEL852014 GOF852009:GOH852014 GYB852009:GYD852014 HHX852009:HHZ852014 HRT852009:HRV852014 IBP852009:IBR852014 ILL852009:ILN852014 IVH852009:IVJ852014 JFD852009:JFF852014 JOZ852009:JPB852014 JYV852009:JYX852014 KIR852009:KIT852014 KSN852009:KSP852014 LCJ852009:LCL852014 LMF852009:LMH852014 LWB852009:LWD852014 MFX852009:MFZ852014 MPT852009:MPV852014 MZP852009:MZR852014 NJL852009:NJN852014 NTH852009:NTJ852014 ODD852009:ODF852014 OMZ852009:ONB852014 OWV852009:OWX852014 PGR852009:PGT852014 PQN852009:PQP852014 QAJ852009:QAL852014 QKF852009:QKH852014 QUB852009:QUD852014 RDX852009:RDZ852014 RNT852009:RNV852014 RXP852009:RXR852014 SHL852009:SHN852014 SRH852009:SRJ852014 TBD852009:TBF852014 TKZ852009:TLB852014 TUV852009:TUX852014 UER852009:UET852014 UON852009:UOP852014 UYJ852009:UYL852014 VIF852009:VIH852014 VSB852009:VSD852014 WBX852009:WBZ852014 WLT852009:WLV852014 WVP852009:WVR852014 H917545:J917550 JD917545:JF917550 SZ917545:TB917550 ACV917545:ACX917550 AMR917545:AMT917550 AWN917545:AWP917550 BGJ917545:BGL917550 BQF917545:BQH917550 CAB917545:CAD917550 CJX917545:CJZ917550 CTT917545:CTV917550 DDP917545:DDR917550 DNL917545:DNN917550 DXH917545:DXJ917550 EHD917545:EHF917550 EQZ917545:ERB917550 FAV917545:FAX917550 FKR917545:FKT917550 FUN917545:FUP917550 GEJ917545:GEL917550 GOF917545:GOH917550 GYB917545:GYD917550 HHX917545:HHZ917550 HRT917545:HRV917550 IBP917545:IBR917550 ILL917545:ILN917550 IVH917545:IVJ917550 JFD917545:JFF917550 JOZ917545:JPB917550 JYV917545:JYX917550 KIR917545:KIT917550 KSN917545:KSP917550 LCJ917545:LCL917550 LMF917545:LMH917550 LWB917545:LWD917550 MFX917545:MFZ917550 MPT917545:MPV917550 MZP917545:MZR917550 NJL917545:NJN917550 NTH917545:NTJ917550 ODD917545:ODF917550 OMZ917545:ONB917550 OWV917545:OWX917550 PGR917545:PGT917550 PQN917545:PQP917550 QAJ917545:QAL917550 QKF917545:QKH917550 QUB917545:QUD917550 RDX917545:RDZ917550 RNT917545:RNV917550 RXP917545:RXR917550 SHL917545:SHN917550 SRH917545:SRJ917550 TBD917545:TBF917550 TKZ917545:TLB917550 TUV917545:TUX917550 UER917545:UET917550 UON917545:UOP917550 UYJ917545:UYL917550 VIF917545:VIH917550 VSB917545:VSD917550 WBX917545:WBZ917550 WLT917545:WLV917550 WVP917545:WVR917550 H983081:J983086 JD983081:JF983086 SZ983081:TB983086 ACV983081:ACX983086 AMR983081:AMT983086 AWN983081:AWP983086 BGJ983081:BGL983086 BQF983081:BQH983086 CAB983081:CAD983086 CJX983081:CJZ983086 CTT983081:CTV983086 DDP983081:DDR983086 DNL983081:DNN983086 DXH983081:DXJ983086 EHD983081:EHF983086 EQZ983081:ERB983086 FAV983081:FAX983086 FKR983081:FKT983086 FUN983081:FUP983086 GEJ983081:GEL983086 GOF983081:GOH983086 GYB983081:GYD983086 HHX983081:HHZ983086 HRT983081:HRV983086 IBP983081:IBR983086 ILL983081:ILN983086 IVH983081:IVJ983086 JFD983081:JFF983086 JOZ983081:JPB983086 JYV983081:JYX983086 KIR983081:KIT983086 KSN983081:KSP983086 LCJ983081:LCL983086 LMF983081:LMH983086 LWB983081:LWD983086 MFX983081:MFZ983086 MPT983081:MPV983086 MZP983081:MZR983086 NJL983081:NJN983086 NTH983081:NTJ983086 ODD983081:ODF983086 OMZ983081:ONB983086 OWV983081:OWX983086 PGR983081:PGT983086 PQN983081:PQP983086 QAJ983081:QAL983086 QKF983081:QKH983086 QUB983081:QUD983086 RDX983081:RDZ983086 RNT983081:RNV983086 RXP983081:RXR983086 SHL983081:SHN983086 SRH983081:SRJ983086 TBD983081:TBF983086 TKZ983081:TLB983086 TUV983081:TUX983086 UER983081:UET983086 UON983081:UOP983086 UYJ983081:UYL983086 VIF983081:VIH983086 VSB983081:VSD983086 WBX983081:WBZ983086 WLT983081:WLV983086 WVP983081:WVR983086 WLY983224:WLY983231 JG40:JG46 TC40:TC46 ACY40:ACY46 AMU40:AMU46 AWQ40:AWQ46 BGM40:BGM46 BQI40:BQI46 CAE40:CAE46 CKA40:CKA46 CTW40:CTW46 DDS40:DDS46 DNO40:DNO46 DXK40:DXK46 EHG40:EHG46 ERC40:ERC46 FAY40:FAY46 FKU40:FKU46 FUQ40:FUQ46 GEM40:GEM46 GOI40:GOI46 GYE40:GYE46 HIA40:HIA46 HRW40:HRW46 IBS40:IBS46 ILO40:ILO46 IVK40:IVK46 JFG40:JFG46 JPC40:JPC46 JYY40:JYY46 KIU40:KIU46 KSQ40:KSQ46 LCM40:LCM46 LMI40:LMI46 LWE40:LWE46 MGA40:MGA46 MPW40:MPW46 MZS40:MZS46 NJO40:NJO46 NTK40:NTK46 ODG40:ODG46 ONC40:ONC46 OWY40:OWY46 PGU40:PGU46 PQQ40:PQQ46 QAM40:QAM46 QKI40:QKI46 QUE40:QUE46 REA40:REA46 RNW40:RNW46 RXS40:RXS46 SHO40:SHO46 SRK40:SRK46 TBG40:TBG46 TLC40:TLC46 TUY40:TUY46 UEU40:UEU46 UOQ40:UOQ46 UYM40:UYM46 VII40:VII46 VSE40:VSE46 WCA40:WCA46 WLW40:WLW46 WVS40:WVS46 K65576:K65582 JG65576:JG65582 TC65576:TC65582 ACY65576:ACY65582 AMU65576:AMU65582 AWQ65576:AWQ65582 BGM65576:BGM65582 BQI65576:BQI65582 CAE65576:CAE65582 CKA65576:CKA65582 CTW65576:CTW65582 DDS65576:DDS65582 DNO65576:DNO65582 DXK65576:DXK65582 EHG65576:EHG65582 ERC65576:ERC65582 FAY65576:FAY65582 FKU65576:FKU65582 FUQ65576:FUQ65582 GEM65576:GEM65582 GOI65576:GOI65582 GYE65576:GYE65582 HIA65576:HIA65582 HRW65576:HRW65582 IBS65576:IBS65582 ILO65576:ILO65582 IVK65576:IVK65582 JFG65576:JFG65582 JPC65576:JPC65582 JYY65576:JYY65582 KIU65576:KIU65582 KSQ65576:KSQ65582 LCM65576:LCM65582 LMI65576:LMI65582 LWE65576:LWE65582 MGA65576:MGA65582 MPW65576:MPW65582 MZS65576:MZS65582 NJO65576:NJO65582 NTK65576:NTK65582 ODG65576:ODG65582 ONC65576:ONC65582 OWY65576:OWY65582 PGU65576:PGU65582 PQQ65576:PQQ65582 QAM65576:QAM65582 QKI65576:QKI65582 QUE65576:QUE65582 REA65576:REA65582 RNW65576:RNW65582 RXS65576:RXS65582 SHO65576:SHO65582 SRK65576:SRK65582 TBG65576:TBG65582 TLC65576:TLC65582 TUY65576:TUY65582 UEU65576:UEU65582 UOQ65576:UOQ65582 UYM65576:UYM65582 VII65576:VII65582 VSE65576:VSE65582 WCA65576:WCA65582 WLW65576:WLW65582 WVS65576:WVS65582 K131112:K131118 JG131112:JG131118 TC131112:TC131118 ACY131112:ACY131118 AMU131112:AMU131118 AWQ131112:AWQ131118 BGM131112:BGM131118 BQI131112:BQI131118 CAE131112:CAE131118 CKA131112:CKA131118 CTW131112:CTW131118 DDS131112:DDS131118 DNO131112:DNO131118 DXK131112:DXK131118 EHG131112:EHG131118 ERC131112:ERC131118 FAY131112:FAY131118 FKU131112:FKU131118 FUQ131112:FUQ131118 GEM131112:GEM131118 GOI131112:GOI131118 GYE131112:GYE131118 HIA131112:HIA131118 HRW131112:HRW131118 IBS131112:IBS131118 ILO131112:ILO131118 IVK131112:IVK131118 JFG131112:JFG131118 JPC131112:JPC131118 JYY131112:JYY131118 KIU131112:KIU131118 KSQ131112:KSQ131118 LCM131112:LCM131118 LMI131112:LMI131118 LWE131112:LWE131118 MGA131112:MGA131118 MPW131112:MPW131118 MZS131112:MZS131118 NJO131112:NJO131118 NTK131112:NTK131118 ODG131112:ODG131118 ONC131112:ONC131118 OWY131112:OWY131118 PGU131112:PGU131118 PQQ131112:PQQ131118 QAM131112:QAM131118 QKI131112:QKI131118 QUE131112:QUE131118 REA131112:REA131118 RNW131112:RNW131118 RXS131112:RXS131118 SHO131112:SHO131118 SRK131112:SRK131118 TBG131112:TBG131118 TLC131112:TLC131118 TUY131112:TUY131118 UEU131112:UEU131118 UOQ131112:UOQ131118 UYM131112:UYM131118 VII131112:VII131118 VSE131112:VSE131118 WCA131112:WCA131118 WLW131112:WLW131118 WVS131112:WVS131118 K196648:K196654 JG196648:JG196654 TC196648:TC196654 ACY196648:ACY196654 AMU196648:AMU196654 AWQ196648:AWQ196654 BGM196648:BGM196654 BQI196648:BQI196654 CAE196648:CAE196654 CKA196648:CKA196654 CTW196648:CTW196654 DDS196648:DDS196654 DNO196648:DNO196654 DXK196648:DXK196654 EHG196648:EHG196654 ERC196648:ERC196654 FAY196648:FAY196654 FKU196648:FKU196654 FUQ196648:FUQ196654 GEM196648:GEM196654 GOI196648:GOI196654 GYE196648:GYE196654 HIA196648:HIA196654 HRW196648:HRW196654 IBS196648:IBS196654 ILO196648:ILO196654 IVK196648:IVK196654 JFG196648:JFG196654 JPC196648:JPC196654 JYY196648:JYY196654 KIU196648:KIU196654 KSQ196648:KSQ196654 LCM196648:LCM196654 LMI196648:LMI196654 LWE196648:LWE196654 MGA196648:MGA196654 MPW196648:MPW196654 MZS196648:MZS196654 NJO196648:NJO196654 NTK196648:NTK196654 ODG196648:ODG196654 ONC196648:ONC196654 OWY196648:OWY196654 PGU196648:PGU196654 PQQ196648:PQQ196654 QAM196648:QAM196654 QKI196648:QKI196654 QUE196648:QUE196654 REA196648:REA196654 RNW196648:RNW196654 RXS196648:RXS196654 SHO196648:SHO196654 SRK196648:SRK196654 TBG196648:TBG196654 TLC196648:TLC196654 TUY196648:TUY196654 UEU196648:UEU196654 UOQ196648:UOQ196654 UYM196648:UYM196654 VII196648:VII196654 VSE196648:VSE196654 WCA196648:WCA196654 WLW196648:WLW196654 WVS196648:WVS196654 K262184:K262190 JG262184:JG262190 TC262184:TC262190 ACY262184:ACY262190 AMU262184:AMU262190 AWQ262184:AWQ262190 BGM262184:BGM262190 BQI262184:BQI262190 CAE262184:CAE262190 CKA262184:CKA262190 CTW262184:CTW262190 DDS262184:DDS262190 DNO262184:DNO262190 DXK262184:DXK262190 EHG262184:EHG262190 ERC262184:ERC262190 FAY262184:FAY262190 FKU262184:FKU262190 FUQ262184:FUQ262190 GEM262184:GEM262190 GOI262184:GOI262190 GYE262184:GYE262190 HIA262184:HIA262190 HRW262184:HRW262190 IBS262184:IBS262190 ILO262184:ILO262190 IVK262184:IVK262190 JFG262184:JFG262190 JPC262184:JPC262190 JYY262184:JYY262190 KIU262184:KIU262190 KSQ262184:KSQ262190 LCM262184:LCM262190 LMI262184:LMI262190 LWE262184:LWE262190 MGA262184:MGA262190 MPW262184:MPW262190 MZS262184:MZS262190 NJO262184:NJO262190 NTK262184:NTK262190 ODG262184:ODG262190 ONC262184:ONC262190 OWY262184:OWY262190 PGU262184:PGU262190 PQQ262184:PQQ262190 QAM262184:QAM262190 QKI262184:QKI262190 QUE262184:QUE262190 REA262184:REA262190 RNW262184:RNW262190 RXS262184:RXS262190 SHO262184:SHO262190 SRK262184:SRK262190 TBG262184:TBG262190 TLC262184:TLC262190 TUY262184:TUY262190 UEU262184:UEU262190 UOQ262184:UOQ262190 UYM262184:UYM262190 VII262184:VII262190 VSE262184:VSE262190 WCA262184:WCA262190 WLW262184:WLW262190 WVS262184:WVS262190 K327720:K327726 JG327720:JG327726 TC327720:TC327726 ACY327720:ACY327726 AMU327720:AMU327726 AWQ327720:AWQ327726 BGM327720:BGM327726 BQI327720:BQI327726 CAE327720:CAE327726 CKA327720:CKA327726 CTW327720:CTW327726 DDS327720:DDS327726 DNO327720:DNO327726 DXK327720:DXK327726 EHG327720:EHG327726 ERC327720:ERC327726 FAY327720:FAY327726 FKU327720:FKU327726 FUQ327720:FUQ327726 GEM327720:GEM327726 GOI327720:GOI327726 GYE327720:GYE327726 HIA327720:HIA327726 HRW327720:HRW327726 IBS327720:IBS327726 ILO327720:ILO327726 IVK327720:IVK327726 JFG327720:JFG327726 JPC327720:JPC327726 JYY327720:JYY327726 KIU327720:KIU327726 KSQ327720:KSQ327726 LCM327720:LCM327726 LMI327720:LMI327726 LWE327720:LWE327726 MGA327720:MGA327726 MPW327720:MPW327726 MZS327720:MZS327726 NJO327720:NJO327726 NTK327720:NTK327726 ODG327720:ODG327726 ONC327720:ONC327726 OWY327720:OWY327726 PGU327720:PGU327726 PQQ327720:PQQ327726 QAM327720:QAM327726 QKI327720:QKI327726 QUE327720:QUE327726 REA327720:REA327726 RNW327720:RNW327726 RXS327720:RXS327726 SHO327720:SHO327726 SRK327720:SRK327726 TBG327720:TBG327726 TLC327720:TLC327726 TUY327720:TUY327726 UEU327720:UEU327726 UOQ327720:UOQ327726 UYM327720:UYM327726 VII327720:VII327726 VSE327720:VSE327726 WCA327720:WCA327726 WLW327720:WLW327726 WVS327720:WVS327726 K393256:K393262 JG393256:JG393262 TC393256:TC393262 ACY393256:ACY393262 AMU393256:AMU393262 AWQ393256:AWQ393262 BGM393256:BGM393262 BQI393256:BQI393262 CAE393256:CAE393262 CKA393256:CKA393262 CTW393256:CTW393262 DDS393256:DDS393262 DNO393256:DNO393262 DXK393256:DXK393262 EHG393256:EHG393262 ERC393256:ERC393262 FAY393256:FAY393262 FKU393256:FKU393262 FUQ393256:FUQ393262 GEM393256:GEM393262 GOI393256:GOI393262 GYE393256:GYE393262 HIA393256:HIA393262 HRW393256:HRW393262 IBS393256:IBS393262 ILO393256:ILO393262 IVK393256:IVK393262 JFG393256:JFG393262 JPC393256:JPC393262 JYY393256:JYY393262 KIU393256:KIU393262 KSQ393256:KSQ393262 LCM393256:LCM393262 LMI393256:LMI393262 LWE393256:LWE393262 MGA393256:MGA393262 MPW393256:MPW393262 MZS393256:MZS393262 NJO393256:NJO393262 NTK393256:NTK393262 ODG393256:ODG393262 ONC393256:ONC393262 OWY393256:OWY393262 PGU393256:PGU393262 PQQ393256:PQQ393262 QAM393256:QAM393262 QKI393256:QKI393262 QUE393256:QUE393262 REA393256:REA393262 RNW393256:RNW393262 RXS393256:RXS393262 SHO393256:SHO393262 SRK393256:SRK393262 TBG393256:TBG393262 TLC393256:TLC393262 TUY393256:TUY393262 UEU393256:UEU393262 UOQ393256:UOQ393262 UYM393256:UYM393262 VII393256:VII393262 VSE393256:VSE393262 WCA393256:WCA393262 WLW393256:WLW393262 WVS393256:WVS393262 K458792:K458798 JG458792:JG458798 TC458792:TC458798 ACY458792:ACY458798 AMU458792:AMU458798 AWQ458792:AWQ458798 BGM458792:BGM458798 BQI458792:BQI458798 CAE458792:CAE458798 CKA458792:CKA458798 CTW458792:CTW458798 DDS458792:DDS458798 DNO458792:DNO458798 DXK458792:DXK458798 EHG458792:EHG458798 ERC458792:ERC458798 FAY458792:FAY458798 FKU458792:FKU458798 FUQ458792:FUQ458798 GEM458792:GEM458798 GOI458792:GOI458798 GYE458792:GYE458798 HIA458792:HIA458798 HRW458792:HRW458798 IBS458792:IBS458798 ILO458792:ILO458798 IVK458792:IVK458798 JFG458792:JFG458798 JPC458792:JPC458798 JYY458792:JYY458798 KIU458792:KIU458798 KSQ458792:KSQ458798 LCM458792:LCM458798 LMI458792:LMI458798 LWE458792:LWE458798 MGA458792:MGA458798 MPW458792:MPW458798 MZS458792:MZS458798 NJO458792:NJO458798 NTK458792:NTK458798 ODG458792:ODG458798 ONC458792:ONC458798 OWY458792:OWY458798 PGU458792:PGU458798 PQQ458792:PQQ458798 QAM458792:QAM458798 QKI458792:QKI458798 QUE458792:QUE458798 REA458792:REA458798 RNW458792:RNW458798 RXS458792:RXS458798 SHO458792:SHO458798 SRK458792:SRK458798 TBG458792:TBG458798 TLC458792:TLC458798 TUY458792:TUY458798 UEU458792:UEU458798 UOQ458792:UOQ458798 UYM458792:UYM458798 VII458792:VII458798 VSE458792:VSE458798 WCA458792:WCA458798 WLW458792:WLW458798 WVS458792:WVS458798 K524328:K524334 JG524328:JG524334 TC524328:TC524334 ACY524328:ACY524334 AMU524328:AMU524334 AWQ524328:AWQ524334 BGM524328:BGM524334 BQI524328:BQI524334 CAE524328:CAE524334 CKA524328:CKA524334 CTW524328:CTW524334 DDS524328:DDS524334 DNO524328:DNO524334 DXK524328:DXK524334 EHG524328:EHG524334 ERC524328:ERC524334 FAY524328:FAY524334 FKU524328:FKU524334 FUQ524328:FUQ524334 GEM524328:GEM524334 GOI524328:GOI524334 GYE524328:GYE524334 HIA524328:HIA524334 HRW524328:HRW524334 IBS524328:IBS524334 ILO524328:ILO524334 IVK524328:IVK524334 JFG524328:JFG524334 JPC524328:JPC524334 JYY524328:JYY524334 KIU524328:KIU524334 KSQ524328:KSQ524334 LCM524328:LCM524334 LMI524328:LMI524334 LWE524328:LWE524334 MGA524328:MGA524334 MPW524328:MPW524334 MZS524328:MZS524334 NJO524328:NJO524334 NTK524328:NTK524334 ODG524328:ODG524334 ONC524328:ONC524334 OWY524328:OWY524334 PGU524328:PGU524334 PQQ524328:PQQ524334 QAM524328:QAM524334 QKI524328:QKI524334 QUE524328:QUE524334 REA524328:REA524334 RNW524328:RNW524334 RXS524328:RXS524334 SHO524328:SHO524334 SRK524328:SRK524334 TBG524328:TBG524334 TLC524328:TLC524334 TUY524328:TUY524334 UEU524328:UEU524334 UOQ524328:UOQ524334 UYM524328:UYM524334 VII524328:VII524334 VSE524328:VSE524334 WCA524328:WCA524334 WLW524328:WLW524334 WVS524328:WVS524334 K589864:K589870 JG589864:JG589870 TC589864:TC589870 ACY589864:ACY589870 AMU589864:AMU589870 AWQ589864:AWQ589870 BGM589864:BGM589870 BQI589864:BQI589870 CAE589864:CAE589870 CKA589864:CKA589870 CTW589864:CTW589870 DDS589864:DDS589870 DNO589864:DNO589870 DXK589864:DXK589870 EHG589864:EHG589870 ERC589864:ERC589870 FAY589864:FAY589870 FKU589864:FKU589870 FUQ589864:FUQ589870 GEM589864:GEM589870 GOI589864:GOI589870 GYE589864:GYE589870 HIA589864:HIA589870 HRW589864:HRW589870 IBS589864:IBS589870 ILO589864:ILO589870 IVK589864:IVK589870 JFG589864:JFG589870 JPC589864:JPC589870 JYY589864:JYY589870 KIU589864:KIU589870 KSQ589864:KSQ589870 LCM589864:LCM589870 LMI589864:LMI589870 LWE589864:LWE589870 MGA589864:MGA589870 MPW589864:MPW589870 MZS589864:MZS589870 NJO589864:NJO589870 NTK589864:NTK589870 ODG589864:ODG589870 ONC589864:ONC589870 OWY589864:OWY589870 PGU589864:PGU589870 PQQ589864:PQQ589870 QAM589864:QAM589870 QKI589864:QKI589870 QUE589864:QUE589870 REA589864:REA589870 RNW589864:RNW589870 RXS589864:RXS589870 SHO589864:SHO589870 SRK589864:SRK589870 TBG589864:TBG589870 TLC589864:TLC589870 TUY589864:TUY589870 UEU589864:UEU589870 UOQ589864:UOQ589870 UYM589864:UYM589870 VII589864:VII589870 VSE589864:VSE589870 WCA589864:WCA589870 WLW589864:WLW589870 WVS589864:WVS589870 K655400:K655406 JG655400:JG655406 TC655400:TC655406 ACY655400:ACY655406 AMU655400:AMU655406 AWQ655400:AWQ655406 BGM655400:BGM655406 BQI655400:BQI655406 CAE655400:CAE655406 CKA655400:CKA655406 CTW655400:CTW655406 DDS655400:DDS655406 DNO655400:DNO655406 DXK655400:DXK655406 EHG655400:EHG655406 ERC655400:ERC655406 FAY655400:FAY655406 FKU655400:FKU655406 FUQ655400:FUQ655406 GEM655400:GEM655406 GOI655400:GOI655406 GYE655400:GYE655406 HIA655400:HIA655406 HRW655400:HRW655406 IBS655400:IBS655406 ILO655400:ILO655406 IVK655400:IVK655406 JFG655400:JFG655406 JPC655400:JPC655406 JYY655400:JYY655406 KIU655400:KIU655406 KSQ655400:KSQ655406 LCM655400:LCM655406 LMI655400:LMI655406 LWE655400:LWE655406 MGA655400:MGA655406 MPW655400:MPW655406 MZS655400:MZS655406 NJO655400:NJO655406 NTK655400:NTK655406 ODG655400:ODG655406 ONC655400:ONC655406 OWY655400:OWY655406 PGU655400:PGU655406 PQQ655400:PQQ655406 QAM655400:QAM655406 QKI655400:QKI655406 QUE655400:QUE655406 REA655400:REA655406 RNW655400:RNW655406 RXS655400:RXS655406 SHO655400:SHO655406 SRK655400:SRK655406 TBG655400:TBG655406 TLC655400:TLC655406 TUY655400:TUY655406 UEU655400:UEU655406 UOQ655400:UOQ655406 UYM655400:UYM655406 VII655400:VII655406 VSE655400:VSE655406 WCA655400:WCA655406 WLW655400:WLW655406 WVS655400:WVS655406 K720936:K720942 JG720936:JG720942 TC720936:TC720942 ACY720936:ACY720942 AMU720936:AMU720942 AWQ720936:AWQ720942 BGM720936:BGM720942 BQI720936:BQI720942 CAE720936:CAE720942 CKA720936:CKA720942 CTW720936:CTW720942 DDS720936:DDS720942 DNO720936:DNO720942 DXK720936:DXK720942 EHG720936:EHG720942 ERC720936:ERC720942 FAY720936:FAY720942 FKU720936:FKU720942 FUQ720936:FUQ720942 GEM720936:GEM720942 GOI720936:GOI720942 GYE720936:GYE720942 HIA720936:HIA720942 HRW720936:HRW720942 IBS720936:IBS720942 ILO720936:ILO720942 IVK720936:IVK720942 JFG720936:JFG720942 JPC720936:JPC720942 JYY720936:JYY720942 KIU720936:KIU720942 KSQ720936:KSQ720942 LCM720936:LCM720942 LMI720936:LMI720942 LWE720936:LWE720942 MGA720936:MGA720942 MPW720936:MPW720942 MZS720936:MZS720942 NJO720936:NJO720942 NTK720936:NTK720942 ODG720936:ODG720942 ONC720936:ONC720942 OWY720936:OWY720942 PGU720936:PGU720942 PQQ720936:PQQ720942 QAM720936:QAM720942 QKI720936:QKI720942 QUE720936:QUE720942 REA720936:REA720942 RNW720936:RNW720942 RXS720936:RXS720942 SHO720936:SHO720942 SRK720936:SRK720942 TBG720936:TBG720942 TLC720936:TLC720942 TUY720936:TUY720942 UEU720936:UEU720942 UOQ720936:UOQ720942 UYM720936:UYM720942 VII720936:VII720942 VSE720936:VSE720942 WCA720936:WCA720942 WLW720936:WLW720942 WVS720936:WVS720942 K786472:K786478 JG786472:JG786478 TC786472:TC786478 ACY786472:ACY786478 AMU786472:AMU786478 AWQ786472:AWQ786478 BGM786472:BGM786478 BQI786472:BQI786478 CAE786472:CAE786478 CKA786472:CKA786478 CTW786472:CTW786478 DDS786472:DDS786478 DNO786472:DNO786478 DXK786472:DXK786478 EHG786472:EHG786478 ERC786472:ERC786478 FAY786472:FAY786478 FKU786472:FKU786478 FUQ786472:FUQ786478 GEM786472:GEM786478 GOI786472:GOI786478 GYE786472:GYE786478 HIA786472:HIA786478 HRW786472:HRW786478 IBS786472:IBS786478 ILO786472:ILO786478 IVK786472:IVK786478 JFG786472:JFG786478 JPC786472:JPC786478 JYY786472:JYY786478 KIU786472:KIU786478 KSQ786472:KSQ786478 LCM786472:LCM786478 LMI786472:LMI786478 LWE786472:LWE786478 MGA786472:MGA786478 MPW786472:MPW786478 MZS786472:MZS786478 NJO786472:NJO786478 NTK786472:NTK786478 ODG786472:ODG786478 ONC786472:ONC786478 OWY786472:OWY786478 PGU786472:PGU786478 PQQ786472:PQQ786478 QAM786472:QAM786478 QKI786472:QKI786478 QUE786472:QUE786478 REA786472:REA786478 RNW786472:RNW786478 RXS786472:RXS786478 SHO786472:SHO786478 SRK786472:SRK786478 TBG786472:TBG786478 TLC786472:TLC786478 TUY786472:TUY786478 UEU786472:UEU786478 UOQ786472:UOQ786478 UYM786472:UYM786478 VII786472:VII786478 VSE786472:VSE786478 WCA786472:WCA786478 WLW786472:WLW786478 WVS786472:WVS786478 K852008:K852014 JG852008:JG852014 TC852008:TC852014 ACY852008:ACY852014 AMU852008:AMU852014 AWQ852008:AWQ852014 BGM852008:BGM852014 BQI852008:BQI852014 CAE852008:CAE852014 CKA852008:CKA852014 CTW852008:CTW852014 DDS852008:DDS852014 DNO852008:DNO852014 DXK852008:DXK852014 EHG852008:EHG852014 ERC852008:ERC852014 FAY852008:FAY852014 FKU852008:FKU852014 FUQ852008:FUQ852014 GEM852008:GEM852014 GOI852008:GOI852014 GYE852008:GYE852014 HIA852008:HIA852014 HRW852008:HRW852014 IBS852008:IBS852014 ILO852008:ILO852014 IVK852008:IVK852014 JFG852008:JFG852014 JPC852008:JPC852014 JYY852008:JYY852014 KIU852008:KIU852014 KSQ852008:KSQ852014 LCM852008:LCM852014 LMI852008:LMI852014 LWE852008:LWE852014 MGA852008:MGA852014 MPW852008:MPW852014 MZS852008:MZS852014 NJO852008:NJO852014 NTK852008:NTK852014 ODG852008:ODG852014 ONC852008:ONC852014 OWY852008:OWY852014 PGU852008:PGU852014 PQQ852008:PQQ852014 QAM852008:QAM852014 QKI852008:QKI852014 QUE852008:QUE852014 REA852008:REA852014 RNW852008:RNW852014 RXS852008:RXS852014 SHO852008:SHO852014 SRK852008:SRK852014 TBG852008:TBG852014 TLC852008:TLC852014 TUY852008:TUY852014 UEU852008:UEU852014 UOQ852008:UOQ852014 UYM852008:UYM852014 VII852008:VII852014 VSE852008:VSE852014 WCA852008:WCA852014 WLW852008:WLW852014 WVS852008:WVS852014 K917544:K917550 JG917544:JG917550 TC917544:TC917550 ACY917544:ACY917550 AMU917544:AMU917550 AWQ917544:AWQ917550 BGM917544:BGM917550 BQI917544:BQI917550 CAE917544:CAE917550 CKA917544:CKA917550 CTW917544:CTW917550 DDS917544:DDS917550 DNO917544:DNO917550 DXK917544:DXK917550 EHG917544:EHG917550 ERC917544:ERC917550 FAY917544:FAY917550 FKU917544:FKU917550 FUQ917544:FUQ917550 GEM917544:GEM917550 GOI917544:GOI917550 GYE917544:GYE917550 HIA917544:HIA917550 HRW917544:HRW917550 IBS917544:IBS917550 ILO917544:ILO917550 IVK917544:IVK917550 JFG917544:JFG917550 JPC917544:JPC917550 JYY917544:JYY917550 KIU917544:KIU917550 KSQ917544:KSQ917550 LCM917544:LCM917550 LMI917544:LMI917550 LWE917544:LWE917550 MGA917544:MGA917550 MPW917544:MPW917550 MZS917544:MZS917550 NJO917544:NJO917550 NTK917544:NTK917550 ODG917544:ODG917550 ONC917544:ONC917550 OWY917544:OWY917550 PGU917544:PGU917550 PQQ917544:PQQ917550 QAM917544:QAM917550 QKI917544:QKI917550 QUE917544:QUE917550 REA917544:REA917550 RNW917544:RNW917550 RXS917544:RXS917550 SHO917544:SHO917550 SRK917544:SRK917550 TBG917544:TBG917550 TLC917544:TLC917550 TUY917544:TUY917550 UEU917544:UEU917550 UOQ917544:UOQ917550 UYM917544:UYM917550 VII917544:VII917550 VSE917544:VSE917550 WCA917544:WCA917550 WLW917544:WLW917550 WVS917544:WVS917550 K983080:K983086 JG983080:JG983086 TC983080:TC983086 ACY983080:ACY983086 AMU983080:AMU983086 AWQ983080:AWQ983086 BGM983080:BGM983086 BQI983080:BQI983086 CAE983080:CAE983086 CKA983080:CKA983086 CTW983080:CTW983086 DDS983080:DDS983086 DNO983080:DNO983086 DXK983080:DXK983086 EHG983080:EHG983086 ERC983080:ERC983086 FAY983080:FAY983086 FKU983080:FKU983086 FUQ983080:FUQ983086 GEM983080:GEM983086 GOI983080:GOI983086 GYE983080:GYE983086 HIA983080:HIA983086 HRW983080:HRW983086 IBS983080:IBS983086 ILO983080:ILO983086 IVK983080:IVK983086 JFG983080:JFG983086 JPC983080:JPC983086 JYY983080:JYY983086 KIU983080:KIU983086 KSQ983080:KSQ983086 LCM983080:LCM983086 LMI983080:LMI983086 LWE983080:LWE983086 MGA983080:MGA983086 MPW983080:MPW983086 MZS983080:MZS983086 NJO983080:NJO983086 NTK983080:NTK983086 ODG983080:ODG983086 ONC983080:ONC983086 OWY983080:OWY983086 PGU983080:PGU983086 PQQ983080:PQQ983086 QAM983080:QAM983086 QKI983080:QKI983086 QUE983080:QUE983086 REA983080:REA983086 RNW983080:RNW983086 RXS983080:RXS983086 SHO983080:SHO983086 SRK983080:SRK983086 TBG983080:TBG983086 TLC983080:TLC983086 TUY983080:TUY983086 UEU983080:UEU983086 UOQ983080:UOQ983086 UYM983080:UYM983086 VII983080:VII983086 VSE983080:VSE983086 WCA983080:WCA983086 WLW983080:WLW983086 WVS983080:WVS983086 JD48:JG55 SZ48:TC55 ACV48:ACY55 AMR48:AMU55 AWN48:AWQ55 BGJ48:BGM55 BQF48:BQI55 CAB48:CAE55 CJX48:CKA55 CTT48:CTW55 DDP48:DDS55 DNL48:DNO55 DXH48:DXK55 EHD48:EHG55 EQZ48:ERC55 FAV48:FAY55 FKR48:FKU55 FUN48:FUQ55 GEJ48:GEM55 GOF48:GOI55 GYB48:GYE55 HHX48:HIA55 HRT48:HRW55 IBP48:IBS55 ILL48:ILO55 IVH48:IVK55 JFD48:JFG55 JOZ48:JPC55 JYV48:JYY55 KIR48:KIU55 KSN48:KSQ55 LCJ48:LCM55 LMF48:LMI55 LWB48:LWE55 MFX48:MGA55 MPT48:MPW55 MZP48:MZS55 NJL48:NJO55 NTH48:NTK55 ODD48:ODG55 OMZ48:ONC55 OWV48:OWY55 PGR48:PGU55 PQN48:PQQ55 QAJ48:QAM55 QKF48:QKI55 QUB48:QUE55 RDX48:REA55 RNT48:RNW55 RXP48:RXS55 SHL48:SHO55 SRH48:SRK55 TBD48:TBG55 TKZ48:TLC55 TUV48:TUY55 UER48:UEU55 UON48:UOQ55 UYJ48:UYM55 VIF48:VII55 VSB48:VSE55 WBX48:WCA55 WLT48:WLW55 WVP48:WVS55 H65584:K65591 JD65584:JG65591 SZ65584:TC65591 ACV65584:ACY65591 AMR65584:AMU65591 AWN65584:AWQ65591 BGJ65584:BGM65591 BQF65584:BQI65591 CAB65584:CAE65591 CJX65584:CKA65591 CTT65584:CTW65591 DDP65584:DDS65591 DNL65584:DNO65591 DXH65584:DXK65591 EHD65584:EHG65591 EQZ65584:ERC65591 FAV65584:FAY65591 FKR65584:FKU65591 FUN65584:FUQ65591 GEJ65584:GEM65591 GOF65584:GOI65591 GYB65584:GYE65591 HHX65584:HIA65591 HRT65584:HRW65591 IBP65584:IBS65591 ILL65584:ILO65591 IVH65584:IVK65591 JFD65584:JFG65591 JOZ65584:JPC65591 JYV65584:JYY65591 KIR65584:KIU65591 KSN65584:KSQ65591 LCJ65584:LCM65591 LMF65584:LMI65591 LWB65584:LWE65591 MFX65584:MGA65591 MPT65584:MPW65591 MZP65584:MZS65591 NJL65584:NJO65591 NTH65584:NTK65591 ODD65584:ODG65591 OMZ65584:ONC65591 OWV65584:OWY65591 PGR65584:PGU65591 PQN65584:PQQ65591 QAJ65584:QAM65591 QKF65584:QKI65591 QUB65584:QUE65591 RDX65584:REA65591 RNT65584:RNW65591 RXP65584:RXS65591 SHL65584:SHO65591 SRH65584:SRK65591 TBD65584:TBG65591 TKZ65584:TLC65591 TUV65584:TUY65591 UER65584:UEU65591 UON65584:UOQ65591 UYJ65584:UYM65591 VIF65584:VII65591 VSB65584:VSE65591 WBX65584:WCA65591 WLT65584:WLW65591 WVP65584:WVS65591 H131120:K131127 JD131120:JG131127 SZ131120:TC131127 ACV131120:ACY131127 AMR131120:AMU131127 AWN131120:AWQ131127 BGJ131120:BGM131127 BQF131120:BQI131127 CAB131120:CAE131127 CJX131120:CKA131127 CTT131120:CTW131127 DDP131120:DDS131127 DNL131120:DNO131127 DXH131120:DXK131127 EHD131120:EHG131127 EQZ131120:ERC131127 FAV131120:FAY131127 FKR131120:FKU131127 FUN131120:FUQ131127 GEJ131120:GEM131127 GOF131120:GOI131127 GYB131120:GYE131127 HHX131120:HIA131127 HRT131120:HRW131127 IBP131120:IBS131127 ILL131120:ILO131127 IVH131120:IVK131127 JFD131120:JFG131127 JOZ131120:JPC131127 JYV131120:JYY131127 KIR131120:KIU131127 KSN131120:KSQ131127 LCJ131120:LCM131127 LMF131120:LMI131127 LWB131120:LWE131127 MFX131120:MGA131127 MPT131120:MPW131127 MZP131120:MZS131127 NJL131120:NJO131127 NTH131120:NTK131127 ODD131120:ODG131127 OMZ131120:ONC131127 OWV131120:OWY131127 PGR131120:PGU131127 PQN131120:PQQ131127 QAJ131120:QAM131127 QKF131120:QKI131127 QUB131120:QUE131127 RDX131120:REA131127 RNT131120:RNW131127 RXP131120:RXS131127 SHL131120:SHO131127 SRH131120:SRK131127 TBD131120:TBG131127 TKZ131120:TLC131127 TUV131120:TUY131127 UER131120:UEU131127 UON131120:UOQ131127 UYJ131120:UYM131127 VIF131120:VII131127 VSB131120:VSE131127 WBX131120:WCA131127 WLT131120:WLW131127 WVP131120:WVS131127 H196656:K196663 JD196656:JG196663 SZ196656:TC196663 ACV196656:ACY196663 AMR196656:AMU196663 AWN196656:AWQ196663 BGJ196656:BGM196663 BQF196656:BQI196663 CAB196656:CAE196663 CJX196656:CKA196663 CTT196656:CTW196663 DDP196656:DDS196663 DNL196656:DNO196663 DXH196656:DXK196663 EHD196656:EHG196663 EQZ196656:ERC196663 FAV196656:FAY196663 FKR196656:FKU196663 FUN196656:FUQ196663 GEJ196656:GEM196663 GOF196656:GOI196663 GYB196656:GYE196663 HHX196656:HIA196663 HRT196656:HRW196663 IBP196656:IBS196663 ILL196656:ILO196663 IVH196656:IVK196663 JFD196656:JFG196663 JOZ196656:JPC196663 JYV196656:JYY196663 KIR196656:KIU196663 KSN196656:KSQ196663 LCJ196656:LCM196663 LMF196656:LMI196663 LWB196656:LWE196663 MFX196656:MGA196663 MPT196656:MPW196663 MZP196656:MZS196663 NJL196656:NJO196663 NTH196656:NTK196663 ODD196656:ODG196663 OMZ196656:ONC196663 OWV196656:OWY196663 PGR196656:PGU196663 PQN196656:PQQ196663 QAJ196656:QAM196663 QKF196656:QKI196663 QUB196656:QUE196663 RDX196656:REA196663 RNT196656:RNW196663 RXP196656:RXS196663 SHL196656:SHO196663 SRH196656:SRK196663 TBD196656:TBG196663 TKZ196656:TLC196663 TUV196656:TUY196663 UER196656:UEU196663 UON196656:UOQ196663 UYJ196656:UYM196663 VIF196656:VII196663 VSB196656:VSE196663 WBX196656:WCA196663 WLT196656:WLW196663 WVP196656:WVS196663 H262192:K262199 JD262192:JG262199 SZ262192:TC262199 ACV262192:ACY262199 AMR262192:AMU262199 AWN262192:AWQ262199 BGJ262192:BGM262199 BQF262192:BQI262199 CAB262192:CAE262199 CJX262192:CKA262199 CTT262192:CTW262199 DDP262192:DDS262199 DNL262192:DNO262199 DXH262192:DXK262199 EHD262192:EHG262199 EQZ262192:ERC262199 FAV262192:FAY262199 FKR262192:FKU262199 FUN262192:FUQ262199 GEJ262192:GEM262199 GOF262192:GOI262199 GYB262192:GYE262199 HHX262192:HIA262199 HRT262192:HRW262199 IBP262192:IBS262199 ILL262192:ILO262199 IVH262192:IVK262199 JFD262192:JFG262199 JOZ262192:JPC262199 JYV262192:JYY262199 KIR262192:KIU262199 KSN262192:KSQ262199 LCJ262192:LCM262199 LMF262192:LMI262199 LWB262192:LWE262199 MFX262192:MGA262199 MPT262192:MPW262199 MZP262192:MZS262199 NJL262192:NJO262199 NTH262192:NTK262199 ODD262192:ODG262199 OMZ262192:ONC262199 OWV262192:OWY262199 PGR262192:PGU262199 PQN262192:PQQ262199 QAJ262192:QAM262199 QKF262192:QKI262199 QUB262192:QUE262199 RDX262192:REA262199 RNT262192:RNW262199 RXP262192:RXS262199 SHL262192:SHO262199 SRH262192:SRK262199 TBD262192:TBG262199 TKZ262192:TLC262199 TUV262192:TUY262199 UER262192:UEU262199 UON262192:UOQ262199 UYJ262192:UYM262199 VIF262192:VII262199 VSB262192:VSE262199 WBX262192:WCA262199 WLT262192:WLW262199 WVP262192:WVS262199 H327728:K327735 JD327728:JG327735 SZ327728:TC327735 ACV327728:ACY327735 AMR327728:AMU327735 AWN327728:AWQ327735 BGJ327728:BGM327735 BQF327728:BQI327735 CAB327728:CAE327735 CJX327728:CKA327735 CTT327728:CTW327735 DDP327728:DDS327735 DNL327728:DNO327735 DXH327728:DXK327735 EHD327728:EHG327735 EQZ327728:ERC327735 FAV327728:FAY327735 FKR327728:FKU327735 FUN327728:FUQ327735 GEJ327728:GEM327735 GOF327728:GOI327735 GYB327728:GYE327735 HHX327728:HIA327735 HRT327728:HRW327735 IBP327728:IBS327735 ILL327728:ILO327735 IVH327728:IVK327735 JFD327728:JFG327735 JOZ327728:JPC327735 JYV327728:JYY327735 KIR327728:KIU327735 KSN327728:KSQ327735 LCJ327728:LCM327735 LMF327728:LMI327735 LWB327728:LWE327735 MFX327728:MGA327735 MPT327728:MPW327735 MZP327728:MZS327735 NJL327728:NJO327735 NTH327728:NTK327735 ODD327728:ODG327735 OMZ327728:ONC327735 OWV327728:OWY327735 PGR327728:PGU327735 PQN327728:PQQ327735 QAJ327728:QAM327735 QKF327728:QKI327735 QUB327728:QUE327735 RDX327728:REA327735 RNT327728:RNW327735 RXP327728:RXS327735 SHL327728:SHO327735 SRH327728:SRK327735 TBD327728:TBG327735 TKZ327728:TLC327735 TUV327728:TUY327735 UER327728:UEU327735 UON327728:UOQ327735 UYJ327728:UYM327735 VIF327728:VII327735 VSB327728:VSE327735 WBX327728:WCA327735 WLT327728:WLW327735 WVP327728:WVS327735 H393264:K393271 JD393264:JG393271 SZ393264:TC393271 ACV393264:ACY393271 AMR393264:AMU393271 AWN393264:AWQ393271 BGJ393264:BGM393271 BQF393264:BQI393271 CAB393264:CAE393271 CJX393264:CKA393271 CTT393264:CTW393271 DDP393264:DDS393271 DNL393264:DNO393271 DXH393264:DXK393271 EHD393264:EHG393271 EQZ393264:ERC393271 FAV393264:FAY393271 FKR393264:FKU393271 FUN393264:FUQ393271 GEJ393264:GEM393271 GOF393264:GOI393271 GYB393264:GYE393271 HHX393264:HIA393271 HRT393264:HRW393271 IBP393264:IBS393271 ILL393264:ILO393271 IVH393264:IVK393271 JFD393264:JFG393271 JOZ393264:JPC393271 JYV393264:JYY393271 KIR393264:KIU393271 KSN393264:KSQ393271 LCJ393264:LCM393271 LMF393264:LMI393271 LWB393264:LWE393271 MFX393264:MGA393271 MPT393264:MPW393271 MZP393264:MZS393271 NJL393264:NJO393271 NTH393264:NTK393271 ODD393264:ODG393271 OMZ393264:ONC393271 OWV393264:OWY393271 PGR393264:PGU393271 PQN393264:PQQ393271 QAJ393264:QAM393271 QKF393264:QKI393271 QUB393264:QUE393271 RDX393264:REA393271 RNT393264:RNW393271 RXP393264:RXS393271 SHL393264:SHO393271 SRH393264:SRK393271 TBD393264:TBG393271 TKZ393264:TLC393271 TUV393264:TUY393271 UER393264:UEU393271 UON393264:UOQ393271 UYJ393264:UYM393271 VIF393264:VII393271 VSB393264:VSE393271 WBX393264:WCA393271 WLT393264:WLW393271 WVP393264:WVS393271 H458800:K458807 JD458800:JG458807 SZ458800:TC458807 ACV458800:ACY458807 AMR458800:AMU458807 AWN458800:AWQ458807 BGJ458800:BGM458807 BQF458800:BQI458807 CAB458800:CAE458807 CJX458800:CKA458807 CTT458800:CTW458807 DDP458800:DDS458807 DNL458800:DNO458807 DXH458800:DXK458807 EHD458800:EHG458807 EQZ458800:ERC458807 FAV458800:FAY458807 FKR458800:FKU458807 FUN458800:FUQ458807 GEJ458800:GEM458807 GOF458800:GOI458807 GYB458800:GYE458807 HHX458800:HIA458807 HRT458800:HRW458807 IBP458800:IBS458807 ILL458800:ILO458807 IVH458800:IVK458807 JFD458800:JFG458807 JOZ458800:JPC458807 JYV458800:JYY458807 KIR458800:KIU458807 KSN458800:KSQ458807 LCJ458800:LCM458807 LMF458800:LMI458807 LWB458800:LWE458807 MFX458800:MGA458807 MPT458800:MPW458807 MZP458800:MZS458807 NJL458800:NJO458807 NTH458800:NTK458807 ODD458800:ODG458807 OMZ458800:ONC458807 OWV458800:OWY458807 PGR458800:PGU458807 PQN458800:PQQ458807 QAJ458800:QAM458807 QKF458800:QKI458807 QUB458800:QUE458807 RDX458800:REA458807 RNT458800:RNW458807 RXP458800:RXS458807 SHL458800:SHO458807 SRH458800:SRK458807 TBD458800:TBG458807 TKZ458800:TLC458807 TUV458800:TUY458807 UER458800:UEU458807 UON458800:UOQ458807 UYJ458800:UYM458807 VIF458800:VII458807 VSB458800:VSE458807 WBX458800:WCA458807 WLT458800:WLW458807 WVP458800:WVS458807 H524336:K524343 JD524336:JG524343 SZ524336:TC524343 ACV524336:ACY524343 AMR524336:AMU524343 AWN524336:AWQ524343 BGJ524336:BGM524343 BQF524336:BQI524343 CAB524336:CAE524343 CJX524336:CKA524343 CTT524336:CTW524343 DDP524336:DDS524343 DNL524336:DNO524343 DXH524336:DXK524343 EHD524336:EHG524343 EQZ524336:ERC524343 FAV524336:FAY524343 FKR524336:FKU524343 FUN524336:FUQ524343 GEJ524336:GEM524343 GOF524336:GOI524343 GYB524336:GYE524343 HHX524336:HIA524343 HRT524336:HRW524343 IBP524336:IBS524343 ILL524336:ILO524343 IVH524336:IVK524343 JFD524336:JFG524343 JOZ524336:JPC524343 JYV524336:JYY524343 KIR524336:KIU524343 KSN524336:KSQ524343 LCJ524336:LCM524343 LMF524336:LMI524343 LWB524336:LWE524343 MFX524336:MGA524343 MPT524336:MPW524343 MZP524336:MZS524343 NJL524336:NJO524343 NTH524336:NTK524343 ODD524336:ODG524343 OMZ524336:ONC524343 OWV524336:OWY524343 PGR524336:PGU524343 PQN524336:PQQ524343 QAJ524336:QAM524343 QKF524336:QKI524343 QUB524336:QUE524343 RDX524336:REA524343 RNT524336:RNW524343 RXP524336:RXS524343 SHL524336:SHO524343 SRH524336:SRK524343 TBD524336:TBG524343 TKZ524336:TLC524343 TUV524336:TUY524343 UER524336:UEU524343 UON524336:UOQ524343 UYJ524336:UYM524343 VIF524336:VII524343 VSB524336:VSE524343 WBX524336:WCA524343 WLT524336:WLW524343 WVP524336:WVS524343 H589872:K589879 JD589872:JG589879 SZ589872:TC589879 ACV589872:ACY589879 AMR589872:AMU589879 AWN589872:AWQ589879 BGJ589872:BGM589879 BQF589872:BQI589879 CAB589872:CAE589879 CJX589872:CKA589879 CTT589872:CTW589879 DDP589872:DDS589879 DNL589872:DNO589879 DXH589872:DXK589879 EHD589872:EHG589879 EQZ589872:ERC589879 FAV589872:FAY589879 FKR589872:FKU589879 FUN589872:FUQ589879 GEJ589872:GEM589879 GOF589872:GOI589879 GYB589872:GYE589879 HHX589872:HIA589879 HRT589872:HRW589879 IBP589872:IBS589879 ILL589872:ILO589879 IVH589872:IVK589879 JFD589872:JFG589879 JOZ589872:JPC589879 JYV589872:JYY589879 KIR589872:KIU589879 KSN589872:KSQ589879 LCJ589872:LCM589879 LMF589872:LMI589879 LWB589872:LWE589879 MFX589872:MGA589879 MPT589872:MPW589879 MZP589872:MZS589879 NJL589872:NJO589879 NTH589872:NTK589879 ODD589872:ODG589879 OMZ589872:ONC589879 OWV589872:OWY589879 PGR589872:PGU589879 PQN589872:PQQ589879 QAJ589872:QAM589879 QKF589872:QKI589879 QUB589872:QUE589879 RDX589872:REA589879 RNT589872:RNW589879 RXP589872:RXS589879 SHL589872:SHO589879 SRH589872:SRK589879 TBD589872:TBG589879 TKZ589872:TLC589879 TUV589872:TUY589879 UER589872:UEU589879 UON589872:UOQ589879 UYJ589872:UYM589879 VIF589872:VII589879 VSB589872:VSE589879 WBX589872:WCA589879 WLT589872:WLW589879 WVP589872:WVS589879 H655408:K655415 JD655408:JG655415 SZ655408:TC655415 ACV655408:ACY655415 AMR655408:AMU655415 AWN655408:AWQ655415 BGJ655408:BGM655415 BQF655408:BQI655415 CAB655408:CAE655415 CJX655408:CKA655415 CTT655408:CTW655415 DDP655408:DDS655415 DNL655408:DNO655415 DXH655408:DXK655415 EHD655408:EHG655415 EQZ655408:ERC655415 FAV655408:FAY655415 FKR655408:FKU655415 FUN655408:FUQ655415 GEJ655408:GEM655415 GOF655408:GOI655415 GYB655408:GYE655415 HHX655408:HIA655415 HRT655408:HRW655415 IBP655408:IBS655415 ILL655408:ILO655415 IVH655408:IVK655415 JFD655408:JFG655415 JOZ655408:JPC655415 JYV655408:JYY655415 KIR655408:KIU655415 KSN655408:KSQ655415 LCJ655408:LCM655415 LMF655408:LMI655415 LWB655408:LWE655415 MFX655408:MGA655415 MPT655408:MPW655415 MZP655408:MZS655415 NJL655408:NJO655415 NTH655408:NTK655415 ODD655408:ODG655415 OMZ655408:ONC655415 OWV655408:OWY655415 PGR655408:PGU655415 PQN655408:PQQ655415 QAJ655408:QAM655415 QKF655408:QKI655415 QUB655408:QUE655415 RDX655408:REA655415 RNT655408:RNW655415 RXP655408:RXS655415 SHL655408:SHO655415 SRH655408:SRK655415 TBD655408:TBG655415 TKZ655408:TLC655415 TUV655408:TUY655415 UER655408:UEU655415 UON655408:UOQ655415 UYJ655408:UYM655415 VIF655408:VII655415 VSB655408:VSE655415 WBX655408:WCA655415 WLT655408:WLW655415 WVP655408:WVS655415 H720944:K720951 JD720944:JG720951 SZ720944:TC720951 ACV720944:ACY720951 AMR720944:AMU720951 AWN720944:AWQ720951 BGJ720944:BGM720951 BQF720944:BQI720951 CAB720944:CAE720951 CJX720944:CKA720951 CTT720944:CTW720951 DDP720944:DDS720951 DNL720944:DNO720951 DXH720944:DXK720951 EHD720944:EHG720951 EQZ720944:ERC720951 FAV720944:FAY720951 FKR720944:FKU720951 FUN720944:FUQ720951 GEJ720944:GEM720951 GOF720944:GOI720951 GYB720944:GYE720951 HHX720944:HIA720951 HRT720944:HRW720951 IBP720944:IBS720951 ILL720944:ILO720951 IVH720944:IVK720951 JFD720944:JFG720951 JOZ720944:JPC720951 JYV720944:JYY720951 KIR720944:KIU720951 KSN720944:KSQ720951 LCJ720944:LCM720951 LMF720944:LMI720951 LWB720944:LWE720951 MFX720944:MGA720951 MPT720944:MPW720951 MZP720944:MZS720951 NJL720944:NJO720951 NTH720944:NTK720951 ODD720944:ODG720951 OMZ720944:ONC720951 OWV720944:OWY720951 PGR720944:PGU720951 PQN720944:PQQ720951 QAJ720944:QAM720951 QKF720944:QKI720951 QUB720944:QUE720951 RDX720944:REA720951 RNT720944:RNW720951 RXP720944:RXS720951 SHL720944:SHO720951 SRH720944:SRK720951 TBD720944:TBG720951 TKZ720944:TLC720951 TUV720944:TUY720951 UER720944:UEU720951 UON720944:UOQ720951 UYJ720944:UYM720951 VIF720944:VII720951 VSB720944:VSE720951 WBX720944:WCA720951 WLT720944:WLW720951 WVP720944:WVS720951 H786480:K786487 JD786480:JG786487 SZ786480:TC786487 ACV786480:ACY786487 AMR786480:AMU786487 AWN786480:AWQ786487 BGJ786480:BGM786487 BQF786480:BQI786487 CAB786480:CAE786487 CJX786480:CKA786487 CTT786480:CTW786487 DDP786480:DDS786487 DNL786480:DNO786487 DXH786480:DXK786487 EHD786480:EHG786487 EQZ786480:ERC786487 FAV786480:FAY786487 FKR786480:FKU786487 FUN786480:FUQ786487 GEJ786480:GEM786487 GOF786480:GOI786487 GYB786480:GYE786487 HHX786480:HIA786487 HRT786480:HRW786487 IBP786480:IBS786487 ILL786480:ILO786487 IVH786480:IVK786487 JFD786480:JFG786487 JOZ786480:JPC786487 JYV786480:JYY786487 KIR786480:KIU786487 KSN786480:KSQ786487 LCJ786480:LCM786487 LMF786480:LMI786487 LWB786480:LWE786487 MFX786480:MGA786487 MPT786480:MPW786487 MZP786480:MZS786487 NJL786480:NJO786487 NTH786480:NTK786487 ODD786480:ODG786487 OMZ786480:ONC786487 OWV786480:OWY786487 PGR786480:PGU786487 PQN786480:PQQ786487 QAJ786480:QAM786487 QKF786480:QKI786487 QUB786480:QUE786487 RDX786480:REA786487 RNT786480:RNW786487 RXP786480:RXS786487 SHL786480:SHO786487 SRH786480:SRK786487 TBD786480:TBG786487 TKZ786480:TLC786487 TUV786480:TUY786487 UER786480:UEU786487 UON786480:UOQ786487 UYJ786480:UYM786487 VIF786480:VII786487 VSB786480:VSE786487 WBX786480:WCA786487 WLT786480:WLW786487 WVP786480:WVS786487 H852016:K852023 JD852016:JG852023 SZ852016:TC852023 ACV852016:ACY852023 AMR852016:AMU852023 AWN852016:AWQ852023 BGJ852016:BGM852023 BQF852016:BQI852023 CAB852016:CAE852023 CJX852016:CKA852023 CTT852016:CTW852023 DDP852016:DDS852023 DNL852016:DNO852023 DXH852016:DXK852023 EHD852016:EHG852023 EQZ852016:ERC852023 FAV852016:FAY852023 FKR852016:FKU852023 FUN852016:FUQ852023 GEJ852016:GEM852023 GOF852016:GOI852023 GYB852016:GYE852023 HHX852016:HIA852023 HRT852016:HRW852023 IBP852016:IBS852023 ILL852016:ILO852023 IVH852016:IVK852023 JFD852016:JFG852023 JOZ852016:JPC852023 JYV852016:JYY852023 KIR852016:KIU852023 KSN852016:KSQ852023 LCJ852016:LCM852023 LMF852016:LMI852023 LWB852016:LWE852023 MFX852016:MGA852023 MPT852016:MPW852023 MZP852016:MZS852023 NJL852016:NJO852023 NTH852016:NTK852023 ODD852016:ODG852023 OMZ852016:ONC852023 OWV852016:OWY852023 PGR852016:PGU852023 PQN852016:PQQ852023 QAJ852016:QAM852023 QKF852016:QKI852023 QUB852016:QUE852023 RDX852016:REA852023 RNT852016:RNW852023 RXP852016:RXS852023 SHL852016:SHO852023 SRH852016:SRK852023 TBD852016:TBG852023 TKZ852016:TLC852023 TUV852016:TUY852023 UER852016:UEU852023 UON852016:UOQ852023 UYJ852016:UYM852023 VIF852016:VII852023 VSB852016:VSE852023 WBX852016:WCA852023 WLT852016:WLW852023 WVP852016:WVS852023 H917552:K917559 JD917552:JG917559 SZ917552:TC917559 ACV917552:ACY917559 AMR917552:AMU917559 AWN917552:AWQ917559 BGJ917552:BGM917559 BQF917552:BQI917559 CAB917552:CAE917559 CJX917552:CKA917559 CTT917552:CTW917559 DDP917552:DDS917559 DNL917552:DNO917559 DXH917552:DXK917559 EHD917552:EHG917559 EQZ917552:ERC917559 FAV917552:FAY917559 FKR917552:FKU917559 FUN917552:FUQ917559 GEJ917552:GEM917559 GOF917552:GOI917559 GYB917552:GYE917559 HHX917552:HIA917559 HRT917552:HRW917559 IBP917552:IBS917559 ILL917552:ILO917559 IVH917552:IVK917559 JFD917552:JFG917559 JOZ917552:JPC917559 JYV917552:JYY917559 KIR917552:KIU917559 KSN917552:KSQ917559 LCJ917552:LCM917559 LMF917552:LMI917559 LWB917552:LWE917559 MFX917552:MGA917559 MPT917552:MPW917559 MZP917552:MZS917559 NJL917552:NJO917559 NTH917552:NTK917559 ODD917552:ODG917559 OMZ917552:ONC917559 OWV917552:OWY917559 PGR917552:PGU917559 PQN917552:PQQ917559 QAJ917552:QAM917559 QKF917552:QKI917559 QUB917552:QUE917559 RDX917552:REA917559 RNT917552:RNW917559 RXP917552:RXS917559 SHL917552:SHO917559 SRH917552:SRK917559 TBD917552:TBG917559 TKZ917552:TLC917559 TUV917552:TUY917559 UER917552:UEU917559 UON917552:UOQ917559 UYJ917552:UYM917559 VIF917552:VII917559 VSB917552:VSE917559 WBX917552:WCA917559 WLT917552:WLW917559 WVP917552:WVS917559 H983088:K983095 JD983088:JG983095 SZ983088:TC983095 ACV983088:ACY983095 AMR983088:AMU983095 AWN983088:AWQ983095 BGJ983088:BGM983095 BQF983088:BQI983095 CAB983088:CAE983095 CJX983088:CKA983095 CTT983088:CTW983095 DDP983088:DDS983095 DNL983088:DNO983095 DXH983088:DXK983095 EHD983088:EHG983095 EQZ983088:ERC983095 FAV983088:FAY983095 FKR983088:FKU983095 FUN983088:FUQ983095 GEJ983088:GEM983095 GOF983088:GOI983095 GYB983088:GYE983095 HHX983088:HIA983095 HRT983088:HRW983095 IBP983088:IBS983095 ILL983088:ILO983095 IVH983088:IVK983095 JFD983088:JFG983095 JOZ983088:JPC983095 JYV983088:JYY983095 KIR983088:KIU983095 KSN983088:KSQ983095 LCJ983088:LCM983095 LMF983088:LMI983095 LWB983088:LWE983095 MFX983088:MGA983095 MPT983088:MPW983095 MZP983088:MZS983095 NJL983088:NJO983095 NTH983088:NTK983095 ODD983088:ODG983095 OMZ983088:ONC983095 OWV983088:OWY983095 PGR983088:PGU983095 PQN983088:PQQ983095 QAJ983088:QAM983095 QKF983088:QKI983095 QUB983088:QUE983095 RDX983088:REA983095 RNT983088:RNW983095 RXP983088:RXS983095 SHL983088:SHO983095 SRH983088:SRK983095 TBD983088:TBG983095 TKZ983088:TLC983095 TUV983088:TUY983095 UER983088:UEU983095 UON983088:UOQ983095 UYJ983088:UYM983095 VIF983088:VII983095 VSB983088:VSE983095 WBX983088:WCA983095 WLT983088:WLW983095 WVP983088:WVS983095 JC40:JC55 SY40:SY55 ACU40:ACU55 AMQ40:AMQ55 AWM40:AWM55 BGI40:BGI55 BQE40:BQE55 CAA40:CAA55 CJW40:CJW55 CTS40:CTS55 DDO40:DDO55 DNK40:DNK55 DXG40:DXG55 EHC40:EHC55 EQY40:EQY55 FAU40:FAU55 FKQ40:FKQ55 FUM40:FUM55 GEI40:GEI55 GOE40:GOE55 GYA40:GYA55 HHW40:HHW55 HRS40:HRS55 IBO40:IBO55 ILK40:ILK55 IVG40:IVG55 JFC40:JFC55 JOY40:JOY55 JYU40:JYU55 KIQ40:KIQ55 KSM40:KSM55 LCI40:LCI55 LME40:LME55 LWA40:LWA55 MFW40:MFW55 MPS40:MPS55 MZO40:MZO55 NJK40:NJK55 NTG40:NTG55 ODC40:ODC55 OMY40:OMY55 OWU40:OWU55 PGQ40:PGQ55 PQM40:PQM55 QAI40:QAI55 QKE40:QKE55 QUA40:QUA55 RDW40:RDW55 RNS40:RNS55 RXO40:RXO55 SHK40:SHK55 SRG40:SRG55 TBC40:TBC55 TKY40:TKY55 TUU40:TUU55 UEQ40:UEQ55 UOM40:UOM55 UYI40:UYI55 VIE40:VIE55 VSA40:VSA55 WBW40:WBW55 WLS40:WLS55 WVO40:WVO55 G65576:G65591 JC65576:JC65591 SY65576:SY65591 ACU65576:ACU65591 AMQ65576:AMQ65591 AWM65576:AWM65591 BGI65576:BGI65591 BQE65576:BQE65591 CAA65576:CAA65591 CJW65576:CJW65591 CTS65576:CTS65591 DDO65576:DDO65591 DNK65576:DNK65591 DXG65576:DXG65591 EHC65576:EHC65591 EQY65576:EQY65591 FAU65576:FAU65591 FKQ65576:FKQ65591 FUM65576:FUM65591 GEI65576:GEI65591 GOE65576:GOE65591 GYA65576:GYA65591 HHW65576:HHW65591 HRS65576:HRS65591 IBO65576:IBO65591 ILK65576:ILK65591 IVG65576:IVG65591 JFC65576:JFC65591 JOY65576:JOY65591 JYU65576:JYU65591 KIQ65576:KIQ65591 KSM65576:KSM65591 LCI65576:LCI65591 LME65576:LME65591 LWA65576:LWA65591 MFW65576:MFW65591 MPS65576:MPS65591 MZO65576:MZO65591 NJK65576:NJK65591 NTG65576:NTG65591 ODC65576:ODC65591 OMY65576:OMY65591 OWU65576:OWU65591 PGQ65576:PGQ65591 PQM65576:PQM65591 QAI65576:QAI65591 QKE65576:QKE65591 QUA65576:QUA65591 RDW65576:RDW65591 RNS65576:RNS65591 RXO65576:RXO65591 SHK65576:SHK65591 SRG65576:SRG65591 TBC65576:TBC65591 TKY65576:TKY65591 TUU65576:TUU65591 UEQ65576:UEQ65591 UOM65576:UOM65591 UYI65576:UYI65591 VIE65576:VIE65591 VSA65576:VSA65591 WBW65576:WBW65591 WLS65576:WLS65591 WVO65576:WVO65591 G131112:G131127 JC131112:JC131127 SY131112:SY131127 ACU131112:ACU131127 AMQ131112:AMQ131127 AWM131112:AWM131127 BGI131112:BGI131127 BQE131112:BQE131127 CAA131112:CAA131127 CJW131112:CJW131127 CTS131112:CTS131127 DDO131112:DDO131127 DNK131112:DNK131127 DXG131112:DXG131127 EHC131112:EHC131127 EQY131112:EQY131127 FAU131112:FAU131127 FKQ131112:FKQ131127 FUM131112:FUM131127 GEI131112:GEI131127 GOE131112:GOE131127 GYA131112:GYA131127 HHW131112:HHW131127 HRS131112:HRS131127 IBO131112:IBO131127 ILK131112:ILK131127 IVG131112:IVG131127 JFC131112:JFC131127 JOY131112:JOY131127 JYU131112:JYU131127 KIQ131112:KIQ131127 KSM131112:KSM131127 LCI131112:LCI131127 LME131112:LME131127 LWA131112:LWA131127 MFW131112:MFW131127 MPS131112:MPS131127 MZO131112:MZO131127 NJK131112:NJK131127 NTG131112:NTG131127 ODC131112:ODC131127 OMY131112:OMY131127 OWU131112:OWU131127 PGQ131112:PGQ131127 PQM131112:PQM131127 QAI131112:QAI131127 QKE131112:QKE131127 QUA131112:QUA131127 RDW131112:RDW131127 RNS131112:RNS131127 RXO131112:RXO131127 SHK131112:SHK131127 SRG131112:SRG131127 TBC131112:TBC131127 TKY131112:TKY131127 TUU131112:TUU131127 UEQ131112:UEQ131127 UOM131112:UOM131127 UYI131112:UYI131127 VIE131112:VIE131127 VSA131112:VSA131127 WBW131112:WBW131127 WLS131112:WLS131127 WVO131112:WVO131127 G196648:G196663 JC196648:JC196663 SY196648:SY196663 ACU196648:ACU196663 AMQ196648:AMQ196663 AWM196648:AWM196663 BGI196648:BGI196663 BQE196648:BQE196663 CAA196648:CAA196663 CJW196648:CJW196663 CTS196648:CTS196663 DDO196648:DDO196663 DNK196648:DNK196663 DXG196648:DXG196663 EHC196648:EHC196663 EQY196648:EQY196663 FAU196648:FAU196663 FKQ196648:FKQ196663 FUM196648:FUM196663 GEI196648:GEI196663 GOE196648:GOE196663 GYA196648:GYA196663 HHW196648:HHW196663 HRS196648:HRS196663 IBO196648:IBO196663 ILK196648:ILK196663 IVG196648:IVG196663 JFC196648:JFC196663 JOY196648:JOY196663 JYU196648:JYU196663 KIQ196648:KIQ196663 KSM196648:KSM196663 LCI196648:LCI196663 LME196648:LME196663 LWA196648:LWA196663 MFW196648:MFW196663 MPS196648:MPS196663 MZO196648:MZO196663 NJK196648:NJK196663 NTG196648:NTG196663 ODC196648:ODC196663 OMY196648:OMY196663 OWU196648:OWU196663 PGQ196648:PGQ196663 PQM196648:PQM196663 QAI196648:QAI196663 QKE196648:QKE196663 QUA196648:QUA196663 RDW196648:RDW196663 RNS196648:RNS196663 RXO196648:RXO196663 SHK196648:SHK196663 SRG196648:SRG196663 TBC196648:TBC196663 TKY196648:TKY196663 TUU196648:TUU196663 UEQ196648:UEQ196663 UOM196648:UOM196663 UYI196648:UYI196663 VIE196648:VIE196663 VSA196648:VSA196663 WBW196648:WBW196663 WLS196648:WLS196663 WVO196648:WVO196663 G262184:G262199 JC262184:JC262199 SY262184:SY262199 ACU262184:ACU262199 AMQ262184:AMQ262199 AWM262184:AWM262199 BGI262184:BGI262199 BQE262184:BQE262199 CAA262184:CAA262199 CJW262184:CJW262199 CTS262184:CTS262199 DDO262184:DDO262199 DNK262184:DNK262199 DXG262184:DXG262199 EHC262184:EHC262199 EQY262184:EQY262199 FAU262184:FAU262199 FKQ262184:FKQ262199 FUM262184:FUM262199 GEI262184:GEI262199 GOE262184:GOE262199 GYA262184:GYA262199 HHW262184:HHW262199 HRS262184:HRS262199 IBO262184:IBO262199 ILK262184:ILK262199 IVG262184:IVG262199 JFC262184:JFC262199 JOY262184:JOY262199 JYU262184:JYU262199 KIQ262184:KIQ262199 KSM262184:KSM262199 LCI262184:LCI262199 LME262184:LME262199 LWA262184:LWA262199 MFW262184:MFW262199 MPS262184:MPS262199 MZO262184:MZO262199 NJK262184:NJK262199 NTG262184:NTG262199 ODC262184:ODC262199 OMY262184:OMY262199 OWU262184:OWU262199 PGQ262184:PGQ262199 PQM262184:PQM262199 QAI262184:QAI262199 QKE262184:QKE262199 QUA262184:QUA262199 RDW262184:RDW262199 RNS262184:RNS262199 RXO262184:RXO262199 SHK262184:SHK262199 SRG262184:SRG262199 TBC262184:TBC262199 TKY262184:TKY262199 TUU262184:TUU262199 UEQ262184:UEQ262199 UOM262184:UOM262199 UYI262184:UYI262199 VIE262184:VIE262199 VSA262184:VSA262199 WBW262184:WBW262199 WLS262184:WLS262199 WVO262184:WVO262199 G327720:G327735 JC327720:JC327735 SY327720:SY327735 ACU327720:ACU327735 AMQ327720:AMQ327735 AWM327720:AWM327735 BGI327720:BGI327735 BQE327720:BQE327735 CAA327720:CAA327735 CJW327720:CJW327735 CTS327720:CTS327735 DDO327720:DDO327735 DNK327720:DNK327735 DXG327720:DXG327735 EHC327720:EHC327735 EQY327720:EQY327735 FAU327720:FAU327735 FKQ327720:FKQ327735 FUM327720:FUM327735 GEI327720:GEI327735 GOE327720:GOE327735 GYA327720:GYA327735 HHW327720:HHW327735 HRS327720:HRS327735 IBO327720:IBO327735 ILK327720:ILK327735 IVG327720:IVG327735 JFC327720:JFC327735 JOY327720:JOY327735 JYU327720:JYU327735 KIQ327720:KIQ327735 KSM327720:KSM327735 LCI327720:LCI327735 LME327720:LME327735 LWA327720:LWA327735 MFW327720:MFW327735 MPS327720:MPS327735 MZO327720:MZO327735 NJK327720:NJK327735 NTG327720:NTG327735 ODC327720:ODC327735 OMY327720:OMY327735 OWU327720:OWU327735 PGQ327720:PGQ327735 PQM327720:PQM327735 QAI327720:QAI327735 QKE327720:QKE327735 QUA327720:QUA327735 RDW327720:RDW327735 RNS327720:RNS327735 RXO327720:RXO327735 SHK327720:SHK327735 SRG327720:SRG327735 TBC327720:TBC327735 TKY327720:TKY327735 TUU327720:TUU327735 UEQ327720:UEQ327735 UOM327720:UOM327735 UYI327720:UYI327735 VIE327720:VIE327735 VSA327720:VSA327735 WBW327720:WBW327735 WLS327720:WLS327735 WVO327720:WVO327735 G393256:G393271 JC393256:JC393271 SY393256:SY393271 ACU393256:ACU393271 AMQ393256:AMQ393271 AWM393256:AWM393271 BGI393256:BGI393271 BQE393256:BQE393271 CAA393256:CAA393271 CJW393256:CJW393271 CTS393256:CTS393271 DDO393256:DDO393271 DNK393256:DNK393271 DXG393256:DXG393271 EHC393256:EHC393271 EQY393256:EQY393271 FAU393256:FAU393271 FKQ393256:FKQ393271 FUM393256:FUM393271 GEI393256:GEI393271 GOE393256:GOE393271 GYA393256:GYA393271 HHW393256:HHW393271 HRS393256:HRS393271 IBO393256:IBO393271 ILK393256:ILK393271 IVG393256:IVG393271 JFC393256:JFC393271 JOY393256:JOY393271 JYU393256:JYU393271 KIQ393256:KIQ393271 KSM393256:KSM393271 LCI393256:LCI393271 LME393256:LME393271 LWA393256:LWA393271 MFW393256:MFW393271 MPS393256:MPS393271 MZO393256:MZO393271 NJK393256:NJK393271 NTG393256:NTG393271 ODC393256:ODC393271 OMY393256:OMY393271 OWU393256:OWU393271 PGQ393256:PGQ393271 PQM393256:PQM393271 QAI393256:QAI393271 QKE393256:QKE393271 QUA393256:QUA393271 RDW393256:RDW393271 RNS393256:RNS393271 RXO393256:RXO393271 SHK393256:SHK393271 SRG393256:SRG393271 TBC393256:TBC393271 TKY393256:TKY393271 TUU393256:TUU393271 UEQ393256:UEQ393271 UOM393256:UOM393271 UYI393256:UYI393271 VIE393256:VIE393271 VSA393256:VSA393271 WBW393256:WBW393271 WLS393256:WLS393271 WVO393256:WVO393271 G458792:G458807 JC458792:JC458807 SY458792:SY458807 ACU458792:ACU458807 AMQ458792:AMQ458807 AWM458792:AWM458807 BGI458792:BGI458807 BQE458792:BQE458807 CAA458792:CAA458807 CJW458792:CJW458807 CTS458792:CTS458807 DDO458792:DDO458807 DNK458792:DNK458807 DXG458792:DXG458807 EHC458792:EHC458807 EQY458792:EQY458807 FAU458792:FAU458807 FKQ458792:FKQ458807 FUM458792:FUM458807 GEI458792:GEI458807 GOE458792:GOE458807 GYA458792:GYA458807 HHW458792:HHW458807 HRS458792:HRS458807 IBO458792:IBO458807 ILK458792:ILK458807 IVG458792:IVG458807 JFC458792:JFC458807 JOY458792:JOY458807 JYU458792:JYU458807 KIQ458792:KIQ458807 KSM458792:KSM458807 LCI458792:LCI458807 LME458792:LME458807 LWA458792:LWA458807 MFW458792:MFW458807 MPS458792:MPS458807 MZO458792:MZO458807 NJK458792:NJK458807 NTG458792:NTG458807 ODC458792:ODC458807 OMY458792:OMY458807 OWU458792:OWU458807 PGQ458792:PGQ458807 PQM458792:PQM458807 QAI458792:QAI458807 QKE458792:QKE458807 QUA458792:QUA458807 RDW458792:RDW458807 RNS458792:RNS458807 RXO458792:RXO458807 SHK458792:SHK458807 SRG458792:SRG458807 TBC458792:TBC458807 TKY458792:TKY458807 TUU458792:TUU458807 UEQ458792:UEQ458807 UOM458792:UOM458807 UYI458792:UYI458807 VIE458792:VIE458807 VSA458792:VSA458807 WBW458792:WBW458807 WLS458792:WLS458807 WVO458792:WVO458807 G524328:G524343 JC524328:JC524343 SY524328:SY524343 ACU524328:ACU524343 AMQ524328:AMQ524343 AWM524328:AWM524343 BGI524328:BGI524343 BQE524328:BQE524343 CAA524328:CAA524343 CJW524328:CJW524343 CTS524328:CTS524343 DDO524328:DDO524343 DNK524328:DNK524343 DXG524328:DXG524343 EHC524328:EHC524343 EQY524328:EQY524343 FAU524328:FAU524343 FKQ524328:FKQ524343 FUM524328:FUM524343 GEI524328:GEI524343 GOE524328:GOE524343 GYA524328:GYA524343 HHW524328:HHW524343 HRS524328:HRS524343 IBO524328:IBO524343 ILK524328:ILK524343 IVG524328:IVG524343 JFC524328:JFC524343 JOY524328:JOY524343 JYU524328:JYU524343 KIQ524328:KIQ524343 KSM524328:KSM524343 LCI524328:LCI524343 LME524328:LME524343 LWA524328:LWA524343 MFW524328:MFW524343 MPS524328:MPS524343 MZO524328:MZO524343 NJK524328:NJK524343 NTG524328:NTG524343 ODC524328:ODC524343 OMY524328:OMY524343 OWU524328:OWU524343 PGQ524328:PGQ524343 PQM524328:PQM524343 QAI524328:QAI524343 QKE524328:QKE524343 QUA524328:QUA524343 RDW524328:RDW524343 RNS524328:RNS524343 RXO524328:RXO524343 SHK524328:SHK524343 SRG524328:SRG524343 TBC524328:TBC524343 TKY524328:TKY524343 TUU524328:TUU524343 UEQ524328:UEQ524343 UOM524328:UOM524343 UYI524328:UYI524343 VIE524328:VIE524343 VSA524328:VSA524343 WBW524328:WBW524343 WLS524328:WLS524343 WVO524328:WVO524343 G589864:G589879 JC589864:JC589879 SY589864:SY589879 ACU589864:ACU589879 AMQ589864:AMQ589879 AWM589864:AWM589879 BGI589864:BGI589879 BQE589864:BQE589879 CAA589864:CAA589879 CJW589864:CJW589879 CTS589864:CTS589879 DDO589864:DDO589879 DNK589864:DNK589879 DXG589864:DXG589879 EHC589864:EHC589879 EQY589864:EQY589879 FAU589864:FAU589879 FKQ589864:FKQ589879 FUM589864:FUM589879 GEI589864:GEI589879 GOE589864:GOE589879 GYA589864:GYA589879 HHW589864:HHW589879 HRS589864:HRS589879 IBO589864:IBO589879 ILK589864:ILK589879 IVG589864:IVG589879 JFC589864:JFC589879 JOY589864:JOY589879 JYU589864:JYU589879 KIQ589864:KIQ589879 KSM589864:KSM589879 LCI589864:LCI589879 LME589864:LME589879 LWA589864:LWA589879 MFW589864:MFW589879 MPS589864:MPS589879 MZO589864:MZO589879 NJK589864:NJK589879 NTG589864:NTG589879 ODC589864:ODC589879 OMY589864:OMY589879 OWU589864:OWU589879 PGQ589864:PGQ589879 PQM589864:PQM589879 QAI589864:QAI589879 QKE589864:QKE589879 QUA589864:QUA589879 RDW589864:RDW589879 RNS589864:RNS589879 RXO589864:RXO589879 SHK589864:SHK589879 SRG589864:SRG589879 TBC589864:TBC589879 TKY589864:TKY589879 TUU589864:TUU589879 UEQ589864:UEQ589879 UOM589864:UOM589879 UYI589864:UYI589879 VIE589864:VIE589879 VSA589864:VSA589879 WBW589864:WBW589879 WLS589864:WLS589879 WVO589864:WVO589879 G655400:G655415 JC655400:JC655415 SY655400:SY655415 ACU655400:ACU655415 AMQ655400:AMQ655415 AWM655400:AWM655415 BGI655400:BGI655415 BQE655400:BQE655415 CAA655400:CAA655415 CJW655400:CJW655415 CTS655400:CTS655415 DDO655400:DDO655415 DNK655400:DNK655415 DXG655400:DXG655415 EHC655400:EHC655415 EQY655400:EQY655415 FAU655400:FAU655415 FKQ655400:FKQ655415 FUM655400:FUM655415 GEI655400:GEI655415 GOE655400:GOE655415 GYA655400:GYA655415 HHW655400:HHW655415 HRS655400:HRS655415 IBO655400:IBO655415 ILK655400:ILK655415 IVG655400:IVG655415 JFC655400:JFC655415 JOY655400:JOY655415 JYU655400:JYU655415 KIQ655400:KIQ655415 KSM655400:KSM655415 LCI655400:LCI655415 LME655400:LME655415 LWA655400:LWA655415 MFW655400:MFW655415 MPS655400:MPS655415 MZO655400:MZO655415 NJK655400:NJK655415 NTG655400:NTG655415 ODC655400:ODC655415 OMY655400:OMY655415 OWU655400:OWU655415 PGQ655400:PGQ655415 PQM655400:PQM655415 QAI655400:QAI655415 QKE655400:QKE655415 QUA655400:QUA655415 RDW655400:RDW655415 RNS655400:RNS655415 RXO655400:RXO655415 SHK655400:SHK655415 SRG655400:SRG655415 TBC655400:TBC655415 TKY655400:TKY655415 TUU655400:TUU655415 UEQ655400:UEQ655415 UOM655400:UOM655415 UYI655400:UYI655415 VIE655400:VIE655415 VSA655400:VSA655415 WBW655400:WBW655415 WLS655400:WLS655415 WVO655400:WVO655415 G720936:G720951 JC720936:JC720951 SY720936:SY720951 ACU720936:ACU720951 AMQ720936:AMQ720951 AWM720936:AWM720951 BGI720936:BGI720951 BQE720936:BQE720951 CAA720936:CAA720951 CJW720936:CJW720951 CTS720936:CTS720951 DDO720936:DDO720951 DNK720936:DNK720951 DXG720936:DXG720951 EHC720936:EHC720951 EQY720936:EQY720951 FAU720936:FAU720951 FKQ720936:FKQ720951 FUM720936:FUM720951 GEI720936:GEI720951 GOE720936:GOE720951 GYA720936:GYA720951 HHW720936:HHW720951 HRS720936:HRS720951 IBO720936:IBO720951 ILK720936:ILK720951 IVG720936:IVG720951 JFC720936:JFC720951 JOY720936:JOY720951 JYU720936:JYU720951 KIQ720936:KIQ720951 KSM720936:KSM720951 LCI720936:LCI720951 LME720936:LME720951 LWA720936:LWA720951 MFW720936:MFW720951 MPS720936:MPS720951 MZO720936:MZO720951 NJK720936:NJK720951 NTG720936:NTG720951 ODC720936:ODC720951 OMY720936:OMY720951 OWU720936:OWU720951 PGQ720936:PGQ720951 PQM720936:PQM720951 QAI720936:QAI720951 QKE720936:QKE720951 QUA720936:QUA720951 RDW720936:RDW720951 RNS720936:RNS720951 RXO720936:RXO720951 SHK720936:SHK720951 SRG720936:SRG720951 TBC720936:TBC720951 TKY720936:TKY720951 TUU720936:TUU720951 UEQ720936:UEQ720951 UOM720936:UOM720951 UYI720936:UYI720951 VIE720936:VIE720951 VSA720936:VSA720951 WBW720936:WBW720951 WLS720936:WLS720951 WVO720936:WVO720951 G786472:G786487 JC786472:JC786487 SY786472:SY786487 ACU786472:ACU786487 AMQ786472:AMQ786487 AWM786472:AWM786487 BGI786472:BGI786487 BQE786472:BQE786487 CAA786472:CAA786487 CJW786472:CJW786487 CTS786472:CTS786487 DDO786472:DDO786487 DNK786472:DNK786487 DXG786472:DXG786487 EHC786472:EHC786487 EQY786472:EQY786487 FAU786472:FAU786487 FKQ786472:FKQ786487 FUM786472:FUM786487 GEI786472:GEI786487 GOE786472:GOE786487 GYA786472:GYA786487 HHW786472:HHW786487 HRS786472:HRS786487 IBO786472:IBO786487 ILK786472:ILK786487 IVG786472:IVG786487 JFC786472:JFC786487 JOY786472:JOY786487 JYU786472:JYU786487 KIQ786472:KIQ786487 KSM786472:KSM786487 LCI786472:LCI786487 LME786472:LME786487 LWA786472:LWA786487 MFW786472:MFW786487 MPS786472:MPS786487 MZO786472:MZO786487 NJK786472:NJK786487 NTG786472:NTG786487 ODC786472:ODC786487 OMY786472:OMY786487 OWU786472:OWU786487 PGQ786472:PGQ786487 PQM786472:PQM786487 QAI786472:QAI786487 QKE786472:QKE786487 QUA786472:QUA786487 RDW786472:RDW786487 RNS786472:RNS786487 RXO786472:RXO786487 SHK786472:SHK786487 SRG786472:SRG786487 TBC786472:TBC786487 TKY786472:TKY786487 TUU786472:TUU786487 UEQ786472:UEQ786487 UOM786472:UOM786487 UYI786472:UYI786487 VIE786472:VIE786487 VSA786472:VSA786487 WBW786472:WBW786487 WLS786472:WLS786487 WVO786472:WVO786487 G852008:G852023 JC852008:JC852023 SY852008:SY852023 ACU852008:ACU852023 AMQ852008:AMQ852023 AWM852008:AWM852023 BGI852008:BGI852023 BQE852008:BQE852023 CAA852008:CAA852023 CJW852008:CJW852023 CTS852008:CTS852023 DDO852008:DDO852023 DNK852008:DNK852023 DXG852008:DXG852023 EHC852008:EHC852023 EQY852008:EQY852023 FAU852008:FAU852023 FKQ852008:FKQ852023 FUM852008:FUM852023 GEI852008:GEI852023 GOE852008:GOE852023 GYA852008:GYA852023 HHW852008:HHW852023 HRS852008:HRS852023 IBO852008:IBO852023 ILK852008:ILK852023 IVG852008:IVG852023 JFC852008:JFC852023 JOY852008:JOY852023 JYU852008:JYU852023 KIQ852008:KIQ852023 KSM852008:KSM852023 LCI852008:LCI852023 LME852008:LME852023 LWA852008:LWA852023 MFW852008:MFW852023 MPS852008:MPS852023 MZO852008:MZO852023 NJK852008:NJK852023 NTG852008:NTG852023 ODC852008:ODC852023 OMY852008:OMY852023 OWU852008:OWU852023 PGQ852008:PGQ852023 PQM852008:PQM852023 QAI852008:QAI852023 QKE852008:QKE852023 QUA852008:QUA852023 RDW852008:RDW852023 RNS852008:RNS852023 RXO852008:RXO852023 SHK852008:SHK852023 SRG852008:SRG852023 TBC852008:TBC852023 TKY852008:TKY852023 TUU852008:TUU852023 UEQ852008:UEQ852023 UOM852008:UOM852023 UYI852008:UYI852023 VIE852008:VIE852023 VSA852008:VSA852023 WBW852008:WBW852023 WLS852008:WLS852023 WVO852008:WVO852023 G917544:G917559 JC917544:JC917559 SY917544:SY917559 ACU917544:ACU917559 AMQ917544:AMQ917559 AWM917544:AWM917559 BGI917544:BGI917559 BQE917544:BQE917559 CAA917544:CAA917559 CJW917544:CJW917559 CTS917544:CTS917559 DDO917544:DDO917559 DNK917544:DNK917559 DXG917544:DXG917559 EHC917544:EHC917559 EQY917544:EQY917559 FAU917544:FAU917559 FKQ917544:FKQ917559 FUM917544:FUM917559 GEI917544:GEI917559 GOE917544:GOE917559 GYA917544:GYA917559 HHW917544:HHW917559 HRS917544:HRS917559 IBO917544:IBO917559 ILK917544:ILK917559 IVG917544:IVG917559 JFC917544:JFC917559 JOY917544:JOY917559 JYU917544:JYU917559 KIQ917544:KIQ917559 KSM917544:KSM917559 LCI917544:LCI917559 LME917544:LME917559 LWA917544:LWA917559 MFW917544:MFW917559 MPS917544:MPS917559 MZO917544:MZO917559 NJK917544:NJK917559 NTG917544:NTG917559 ODC917544:ODC917559 OMY917544:OMY917559 OWU917544:OWU917559 PGQ917544:PGQ917559 PQM917544:PQM917559 QAI917544:QAI917559 QKE917544:QKE917559 QUA917544:QUA917559 RDW917544:RDW917559 RNS917544:RNS917559 RXO917544:RXO917559 SHK917544:SHK917559 SRG917544:SRG917559 TBC917544:TBC917559 TKY917544:TKY917559 TUU917544:TUU917559 UEQ917544:UEQ917559 UOM917544:UOM917559 UYI917544:UYI917559 VIE917544:VIE917559 VSA917544:VSA917559 WBW917544:WBW917559 WLS917544:WLS917559 WVO917544:WVO917559 G983080:G983095 JC983080:JC983095 SY983080:SY983095 ACU983080:ACU983095 AMQ983080:AMQ983095 AWM983080:AWM983095 BGI983080:BGI983095 BQE983080:BQE983095 CAA983080:CAA983095 CJW983080:CJW983095 CTS983080:CTS983095 DDO983080:DDO983095 DNK983080:DNK983095 DXG983080:DXG983095 EHC983080:EHC983095 EQY983080:EQY983095 FAU983080:FAU983095 FKQ983080:FKQ983095 FUM983080:FUM983095 GEI983080:GEI983095 GOE983080:GOE983095 GYA983080:GYA983095 HHW983080:HHW983095 HRS983080:HRS983095 IBO983080:IBO983095 ILK983080:ILK983095 IVG983080:IVG983095 JFC983080:JFC983095 JOY983080:JOY983095 JYU983080:JYU983095 KIQ983080:KIQ983095 KSM983080:KSM983095 LCI983080:LCI983095 LME983080:LME983095 LWA983080:LWA983095 MFW983080:MFW983095 MPS983080:MPS983095 MZO983080:MZO983095 NJK983080:NJK983095 NTG983080:NTG983095 ODC983080:ODC983095 OMY983080:OMY983095 OWU983080:OWU983095 PGQ983080:PGQ983095 PQM983080:PQM983095 QAI983080:QAI983095 QKE983080:QKE983095 QUA983080:QUA983095 RDW983080:RDW983095 RNS983080:RNS983095 RXO983080:RXO983095 SHK983080:SHK983095 SRG983080:SRG983095 TBC983080:TBC983095 TKY983080:TKY983095 TUU983080:TUU983095 UEQ983080:UEQ983095 UOM983080:UOM983095 UYI983080:UYI983095 VIE983080:VIE983095 VSA983080:VSA983095 WBW983080:WBW983095 WLS983080:WLS983095 WVO983080:WVO983095 E68:E75 JB48:JB55 SX48:SX55 ACT48:ACT55 AMP48:AMP55 AWL48:AWL55 BGH48:BGH55 BQD48:BQD55 BZZ48:BZZ55 CJV48:CJV55 CTR48:CTR55 DDN48:DDN55 DNJ48:DNJ55 DXF48:DXF55 EHB48:EHB55 EQX48:EQX55 FAT48:FAT55 FKP48:FKP55 FUL48:FUL55 GEH48:GEH55 GOD48:GOD55 GXZ48:GXZ55 HHV48:HHV55 HRR48:HRR55 IBN48:IBN55 ILJ48:ILJ55 IVF48:IVF55 JFB48:JFB55 JOX48:JOX55 JYT48:JYT55 KIP48:KIP55 KSL48:KSL55 LCH48:LCH55 LMD48:LMD55 LVZ48:LVZ55 MFV48:MFV55 MPR48:MPR55 MZN48:MZN55 NJJ48:NJJ55 NTF48:NTF55 ODB48:ODB55 OMX48:OMX55 OWT48:OWT55 PGP48:PGP55 PQL48:PQL55 QAH48:QAH55 QKD48:QKD55 QTZ48:QTZ55 RDV48:RDV55 RNR48:RNR55 RXN48:RXN55 SHJ48:SHJ55 SRF48:SRF55 TBB48:TBB55 TKX48:TKX55 TUT48:TUT55 UEP48:UEP55 UOL48:UOL55 UYH48:UYH55 VID48:VID55 VRZ48:VRZ55 WBV48:WBV55 WLR48:WLR55 WVN48:WVN55 F65584:F65591 JB65584:JB65591 SX65584:SX65591 ACT65584:ACT65591 AMP65584:AMP65591 AWL65584:AWL65591 BGH65584:BGH65591 BQD65584:BQD65591 BZZ65584:BZZ65591 CJV65584:CJV65591 CTR65584:CTR65591 DDN65584:DDN65591 DNJ65584:DNJ65591 DXF65584:DXF65591 EHB65584:EHB65591 EQX65584:EQX65591 FAT65584:FAT65591 FKP65584:FKP65591 FUL65584:FUL65591 GEH65584:GEH65591 GOD65584:GOD65591 GXZ65584:GXZ65591 HHV65584:HHV65591 HRR65584:HRR65591 IBN65584:IBN65591 ILJ65584:ILJ65591 IVF65584:IVF65591 JFB65584:JFB65591 JOX65584:JOX65591 JYT65584:JYT65591 KIP65584:KIP65591 KSL65584:KSL65591 LCH65584:LCH65591 LMD65584:LMD65591 LVZ65584:LVZ65591 MFV65584:MFV65591 MPR65584:MPR65591 MZN65584:MZN65591 NJJ65584:NJJ65591 NTF65584:NTF65591 ODB65584:ODB65591 OMX65584:OMX65591 OWT65584:OWT65591 PGP65584:PGP65591 PQL65584:PQL65591 QAH65584:QAH65591 QKD65584:QKD65591 QTZ65584:QTZ65591 RDV65584:RDV65591 RNR65584:RNR65591 RXN65584:RXN65591 SHJ65584:SHJ65591 SRF65584:SRF65591 TBB65584:TBB65591 TKX65584:TKX65591 TUT65584:TUT65591 UEP65584:UEP65591 UOL65584:UOL65591 UYH65584:UYH65591 VID65584:VID65591 VRZ65584:VRZ65591 WBV65584:WBV65591 WLR65584:WLR65591 WVN65584:WVN65591 F131120:F131127 JB131120:JB131127 SX131120:SX131127 ACT131120:ACT131127 AMP131120:AMP131127 AWL131120:AWL131127 BGH131120:BGH131127 BQD131120:BQD131127 BZZ131120:BZZ131127 CJV131120:CJV131127 CTR131120:CTR131127 DDN131120:DDN131127 DNJ131120:DNJ131127 DXF131120:DXF131127 EHB131120:EHB131127 EQX131120:EQX131127 FAT131120:FAT131127 FKP131120:FKP131127 FUL131120:FUL131127 GEH131120:GEH131127 GOD131120:GOD131127 GXZ131120:GXZ131127 HHV131120:HHV131127 HRR131120:HRR131127 IBN131120:IBN131127 ILJ131120:ILJ131127 IVF131120:IVF131127 JFB131120:JFB131127 JOX131120:JOX131127 JYT131120:JYT131127 KIP131120:KIP131127 KSL131120:KSL131127 LCH131120:LCH131127 LMD131120:LMD131127 LVZ131120:LVZ131127 MFV131120:MFV131127 MPR131120:MPR131127 MZN131120:MZN131127 NJJ131120:NJJ131127 NTF131120:NTF131127 ODB131120:ODB131127 OMX131120:OMX131127 OWT131120:OWT131127 PGP131120:PGP131127 PQL131120:PQL131127 QAH131120:QAH131127 QKD131120:QKD131127 QTZ131120:QTZ131127 RDV131120:RDV131127 RNR131120:RNR131127 RXN131120:RXN131127 SHJ131120:SHJ131127 SRF131120:SRF131127 TBB131120:TBB131127 TKX131120:TKX131127 TUT131120:TUT131127 UEP131120:UEP131127 UOL131120:UOL131127 UYH131120:UYH131127 VID131120:VID131127 VRZ131120:VRZ131127 WBV131120:WBV131127 WLR131120:WLR131127 WVN131120:WVN131127 F196656:F196663 JB196656:JB196663 SX196656:SX196663 ACT196656:ACT196663 AMP196656:AMP196663 AWL196656:AWL196663 BGH196656:BGH196663 BQD196656:BQD196663 BZZ196656:BZZ196663 CJV196656:CJV196663 CTR196656:CTR196663 DDN196656:DDN196663 DNJ196656:DNJ196663 DXF196656:DXF196663 EHB196656:EHB196663 EQX196656:EQX196663 FAT196656:FAT196663 FKP196656:FKP196663 FUL196656:FUL196663 GEH196656:GEH196663 GOD196656:GOD196663 GXZ196656:GXZ196663 HHV196656:HHV196663 HRR196656:HRR196663 IBN196656:IBN196663 ILJ196656:ILJ196663 IVF196656:IVF196663 JFB196656:JFB196663 JOX196656:JOX196663 JYT196656:JYT196663 KIP196656:KIP196663 KSL196656:KSL196663 LCH196656:LCH196663 LMD196656:LMD196663 LVZ196656:LVZ196663 MFV196656:MFV196663 MPR196656:MPR196663 MZN196656:MZN196663 NJJ196656:NJJ196663 NTF196656:NTF196663 ODB196656:ODB196663 OMX196656:OMX196663 OWT196656:OWT196663 PGP196656:PGP196663 PQL196656:PQL196663 QAH196656:QAH196663 QKD196656:QKD196663 QTZ196656:QTZ196663 RDV196656:RDV196663 RNR196656:RNR196663 RXN196656:RXN196663 SHJ196656:SHJ196663 SRF196656:SRF196663 TBB196656:TBB196663 TKX196656:TKX196663 TUT196656:TUT196663 UEP196656:UEP196663 UOL196656:UOL196663 UYH196656:UYH196663 VID196656:VID196663 VRZ196656:VRZ196663 WBV196656:WBV196663 WLR196656:WLR196663 WVN196656:WVN196663 F262192:F262199 JB262192:JB262199 SX262192:SX262199 ACT262192:ACT262199 AMP262192:AMP262199 AWL262192:AWL262199 BGH262192:BGH262199 BQD262192:BQD262199 BZZ262192:BZZ262199 CJV262192:CJV262199 CTR262192:CTR262199 DDN262192:DDN262199 DNJ262192:DNJ262199 DXF262192:DXF262199 EHB262192:EHB262199 EQX262192:EQX262199 FAT262192:FAT262199 FKP262192:FKP262199 FUL262192:FUL262199 GEH262192:GEH262199 GOD262192:GOD262199 GXZ262192:GXZ262199 HHV262192:HHV262199 HRR262192:HRR262199 IBN262192:IBN262199 ILJ262192:ILJ262199 IVF262192:IVF262199 JFB262192:JFB262199 JOX262192:JOX262199 JYT262192:JYT262199 KIP262192:KIP262199 KSL262192:KSL262199 LCH262192:LCH262199 LMD262192:LMD262199 LVZ262192:LVZ262199 MFV262192:MFV262199 MPR262192:MPR262199 MZN262192:MZN262199 NJJ262192:NJJ262199 NTF262192:NTF262199 ODB262192:ODB262199 OMX262192:OMX262199 OWT262192:OWT262199 PGP262192:PGP262199 PQL262192:PQL262199 QAH262192:QAH262199 QKD262192:QKD262199 QTZ262192:QTZ262199 RDV262192:RDV262199 RNR262192:RNR262199 RXN262192:RXN262199 SHJ262192:SHJ262199 SRF262192:SRF262199 TBB262192:TBB262199 TKX262192:TKX262199 TUT262192:TUT262199 UEP262192:UEP262199 UOL262192:UOL262199 UYH262192:UYH262199 VID262192:VID262199 VRZ262192:VRZ262199 WBV262192:WBV262199 WLR262192:WLR262199 WVN262192:WVN262199 F327728:F327735 JB327728:JB327735 SX327728:SX327735 ACT327728:ACT327735 AMP327728:AMP327735 AWL327728:AWL327735 BGH327728:BGH327735 BQD327728:BQD327735 BZZ327728:BZZ327735 CJV327728:CJV327735 CTR327728:CTR327735 DDN327728:DDN327735 DNJ327728:DNJ327735 DXF327728:DXF327735 EHB327728:EHB327735 EQX327728:EQX327735 FAT327728:FAT327735 FKP327728:FKP327735 FUL327728:FUL327735 GEH327728:GEH327735 GOD327728:GOD327735 GXZ327728:GXZ327735 HHV327728:HHV327735 HRR327728:HRR327735 IBN327728:IBN327735 ILJ327728:ILJ327735 IVF327728:IVF327735 JFB327728:JFB327735 JOX327728:JOX327735 JYT327728:JYT327735 KIP327728:KIP327735 KSL327728:KSL327735 LCH327728:LCH327735 LMD327728:LMD327735 LVZ327728:LVZ327735 MFV327728:MFV327735 MPR327728:MPR327735 MZN327728:MZN327735 NJJ327728:NJJ327735 NTF327728:NTF327735 ODB327728:ODB327735 OMX327728:OMX327735 OWT327728:OWT327735 PGP327728:PGP327735 PQL327728:PQL327735 QAH327728:QAH327735 QKD327728:QKD327735 QTZ327728:QTZ327735 RDV327728:RDV327735 RNR327728:RNR327735 RXN327728:RXN327735 SHJ327728:SHJ327735 SRF327728:SRF327735 TBB327728:TBB327735 TKX327728:TKX327735 TUT327728:TUT327735 UEP327728:UEP327735 UOL327728:UOL327735 UYH327728:UYH327735 VID327728:VID327735 VRZ327728:VRZ327735 WBV327728:WBV327735 WLR327728:WLR327735 WVN327728:WVN327735 F393264:F393271 JB393264:JB393271 SX393264:SX393271 ACT393264:ACT393271 AMP393264:AMP393271 AWL393264:AWL393271 BGH393264:BGH393271 BQD393264:BQD393271 BZZ393264:BZZ393271 CJV393264:CJV393271 CTR393264:CTR393271 DDN393264:DDN393271 DNJ393264:DNJ393271 DXF393264:DXF393271 EHB393264:EHB393271 EQX393264:EQX393271 FAT393264:FAT393271 FKP393264:FKP393271 FUL393264:FUL393271 GEH393264:GEH393271 GOD393264:GOD393271 GXZ393264:GXZ393271 HHV393264:HHV393271 HRR393264:HRR393271 IBN393264:IBN393271 ILJ393264:ILJ393271 IVF393264:IVF393271 JFB393264:JFB393271 JOX393264:JOX393271 JYT393264:JYT393271 KIP393264:KIP393271 KSL393264:KSL393271 LCH393264:LCH393271 LMD393264:LMD393271 LVZ393264:LVZ393271 MFV393264:MFV393271 MPR393264:MPR393271 MZN393264:MZN393271 NJJ393264:NJJ393271 NTF393264:NTF393271 ODB393264:ODB393271 OMX393264:OMX393271 OWT393264:OWT393271 PGP393264:PGP393271 PQL393264:PQL393271 QAH393264:QAH393271 QKD393264:QKD393271 QTZ393264:QTZ393271 RDV393264:RDV393271 RNR393264:RNR393271 RXN393264:RXN393271 SHJ393264:SHJ393271 SRF393264:SRF393271 TBB393264:TBB393271 TKX393264:TKX393271 TUT393264:TUT393271 UEP393264:UEP393271 UOL393264:UOL393271 UYH393264:UYH393271 VID393264:VID393271 VRZ393264:VRZ393271 WBV393264:WBV393271 WLR393264:WLR393271 WVN393264:WVN393271 F458800:F458807 JB458800:JB458807 SX458800:SX458807 ACT458800:ACT458807 AMP458800:AMP458807 AWL458800:AWL458807 BGH458800:BGH458807 BQD458800:BQD458807 BZZ458800:BZZ458807 CJV458800:CJV458807 CTR458800:CTR458807 DDN458800:DDN458807 DNJ458800:DNJ458807 DXF458800:DXF458807 EHB458800:EHB458807 EQX458800:EQX458807 FAT458800:FAT458807 FKP458800:FKP458807 FUL458800:FUL458807 GEH458800:GEH458807 GOD458800:GOD458807 GXZ458800:GXZ458807 HHV458800:HHV458807 HRR458800:HRR458807 IBN458800:IBN458807 ILJ458800:ILJ458807 IVF458800:IVF458807 JFB458800:JFB458807 JOX458800:JOX458807 JYT458800:JYT458807 KIP458800:KIP458807 KSL458800:KSL458807 LCH458800:LCH458807 LMD458800:LMD458807 LVZ458800:LVZ458807 MFV458800:MFV458807 MPR458800:MPR458807 MZN458800:MZN458807 NJJ458800:NJJ458807 NTF458800:NTF458807 ODB458800:ODB458807 OMX458800:OMX458807 OWT458800:OWT458807 PGP458800:PGP458807 PQL458800:PQL458807 QAH458800:QAH458807 QKD458800:QKD458807 QTZ458800:QTZ458807 RDV458800:RDV458807 RNR458800:RNR458807 RXN458800:RXN458807 SHJ458800:SHJ458807 SRF458800:SRF458807 TBB458800:TBB458807 TKX458800:TKX458807 TUT458800:TUT458807 UEP458800:UEP458807 UOL458800:UOL458807 UYH458800:UYH458807 VID458800:VID458807 VRZ458800:VRZ458807 WBV458800:WBV458807 WLR458800:WLR458807 WVN458800:WVN458807 F524336:F524343 JB524336:JB524343 SX524336:SX524343 ACT524336:ACT524343 AMP524336:AMP524343 AWL524336:AWL524343 BGH524336:BGH524343 BQD524336:BQD524343 BZZ524336:BZZ524343 CJV524336:CJV524343 CTR524336:CTR524343 DDN524336:DDN524343 DNJ524336:DNJ524343 DXF524336:DXF524343 EHB524336:EHB524343 EQX524336:EQX524343 FAT524336:FAT524343 FKP524336:FKP524343 FUL524336:FUL524343 GEH524336:GEH524343 GOD524336:GOD524343 GXZ524336:GXZ524343 HHV524336:HHV524343 HRR524336:HRR524343 IBN524336:IBN524343 ILJ524336:ILJ524343 IVF524336:IVF524343 JFB524336:JFB524343 JOX524336:JOX524343 JYT524336:JYT524343 KIP524336:KIP524343 KSL524336:KSL524343 LCH524336:LCH524343 LMD524336:LMD524343 LVZ524336:LVZ524343 MFV524336:MFV524343 MPR524336:MPR524343 MZN524336:MZN524343 NJJ524336:NJJ524343 NTF524336:NTF524343 ODB524336:ODB524343 OMX524336:OMX524343 OWT524336:OWT524343 PGP524336:PGP524343 PQL524336:PQL524343 QAH524336:QAH524343 QKD524336:QKD524343 QTZ524336:QTZ524343 RDV524336:RDV524343 RNR524336:RNR524343 RXN524336:RXN524343 SHJ524336:SHJ524343 SRF524336:SRF524343 TBB524336:TBB524343 TKX524336:TKX524343 TUT524336:TUT524343 UEP524336:UEP524343 UOL524336:UOL524343 UYH524336:UYH524343 VID524336:VID524343 VRZ524336:VRZ524343 WBV524336:WBV524343 WLR524336:WLR524343 WVN524336:WVN524343 F589872:F589879 JB589872:JB589879 SX589872:SX589879 ACT589872:ACT589879 AMP589872:AMP589879 AWL589872:AWL589879 BGH589872:BGH589879 BQD589872:BQD589879 BZZ589872:BZZ589879 CJV589872:CJV589879 CTR589872:CTR589879 DDN589872:DDN589879 DNJ589872:DNJ589879 DXF589872:DXF589879 EHB589872:EHB589879 EQX589872:EQX589879 FAT589872:FAT589879 FKP589872:FKP589879 FUL589872:FUL589879 GEH589872:GEH589879 GOD589872:GOD589879 GXZ589872:GXZ589879 HHV589872:HHV589879 HRR589872:HRR589879 IBN589872:IBN589879 ILJ589872:ILJ589879 IVF589872:IVF589879 JFB589872:JFB589879 JOX589872:JOX589879 JYT589872:JYT589879 KIP589872:KIP589879 KSL589872:KSL589879 LCH589872:LCH589879 LMD589872:LMD589879 LVZ589872:LVZ589879 MFV589872:MFV589879 MPR589872:MPR589879 MZN589872:MZN589879 NJJ589872:NJJ589879 NTF589872:NTF589879 ODB589872:ODB589879 OMX589872:OMX589879 OWT589872:OWT589879 PGP589872:PGP589879 PQL589872:PQL589879 QAH589872:QAH589879 QKD589872:QKD589879 QTZ589872:QTZ589879 RDV589872:RDV589879 RNR589872:RNR589879 RXN589872:RXN589879 SHJ589872:SHJ589879 SRF589872:SRF589879 TBB589872:TBB589879 TKX589872:TKX589879 TUT589872:TUT589879 UEP589872:UEP589879 UOL589872:UOL589879 UYH589872:UYH589879 VID589872:VID589879 VRZ589872:VRZ589879 WBV589872:WBV589879 WLR589872:WLR589879 WVN589872:WVN589879 F655408:F655415 JB655408:JB655415 SX655408:SX655415 ACT655408:ACT655415 AMP655408:AMP655415 AWL655408:AWL655415 BGH655408:BGH655415 BQD655408:BQD655415 BZZ655408:BZZ655415 CJV655408:CJV655415 CTR655408:CTR655415 DDN655408:DDN655415 DNJ655408:DNJ655415 DXF655408:DXF655415 EHB655408:EHB655415 EQX655408:EQX655415 FAT655408:FAT655415 FKP655408:FKP655415 FUL655408:FUL655415 GEH655408:GEH655415 GOD655408:GOD655415 GXZ655408:GXZ655415 HHV655408:HHV655415 HRR655408:HRR655415 IBN655408:IBN655415 ILJ655408:ILJ655415 IVF655408:IVF655415 JFB655408:JFB655415 JOX655408:JOX655415 JYT655408:JYT655415 KIP655408:KIP655415 KSL655408:KSL655415 LCH655408:LCH655415 LMD655408:LMD655415 LVZ655408:LVZ655415 MFV655408:MFV655415 MPR655408:MPR655415 MZN655408:MZN655415 NJJ655408:NJJ655415 NTF655408:NTF655415 ODB655408:ODB655415 OMX655408:OMX655415 OWT655408:OWT655415 PGP655408:PGP655415 PQL655408:PQL655415 QAH655408:QAH655415 QKD655408:QKD655415 QTZ655408:QTZ655415 RDV655408:RDV655415 RNR655408:RNR655415 RXN655408:RXN655415 SHJ655408:SHJ655415 SRF655408:SRF655415 TBB655408:TBB655415 TKX655408:TKX655415 TUT655408:TUT655415 UEP655408:UEP655415 UOL655408:UOL655415 UYH655408:UYH655415 VID655408:VID655415 VRZ655408:VRZ655415 WBV655408:WBV655415 WLR655408:WLR655415 WVN655408:WVN655415 F720944:F720951 JB720944:JB720951 SX720944:SX720951 ACT720944:ACT720951 AMP720944:AMP720951 AWL720944:AWL720951 BGH720944:BGH720951 BQD720944:BQD720951 BZZ720944:BZZ720951 CJV720944:CJV720951 CTR720944:CTR720951 DDN720944:DDN720951 DNJ720944:DNJ720951 DXF720944:DXF720951 EHB720944:EHB720951 EQX720944:EQX720951 FAT720944:FAT720951 FKP720944:FKP720951 FUL720944:FUL720951 GEH720944:GEH720951 GOD720944:GOD720951 GXZ720944:GXZ720951 HHV720944:HHV720951 HRR720944:HRR720951 IBN720944:IBN720951 ILJ720944:ILJ720951 IVF720944:IVF720951 JFB720944:JFB720951 JOX720944:JOX720951 JYT720944:JYT720951 KIP720944:KIP720951 KSL720944:KSL720951 LCH720944:LCH720951 LMD720944:LMD720951 LVZ720944:LVZ720951 MFV720944:MFV720951 MPR720944:MPR720951 MZN720944:MZN720951 NJJ720944:NJJ720951 NTF720944:NTF720951 ODB720944:ODB720951 OMX720944:OMX720951 OWT720944:OWT720951 PGP720944:PGP720951 PQL720944:PQL720951 QAH720944:QAH720951 QKD720944:QKD720951 QTZ720944:QTZ720951 RDV720944:RDV720951 RNR720944:RNR720951 RXN720944:RXN720951 SHJ720944:SHJ720951 SRF720944:SRF720951 TBB720944:TBB720951 TKX720944:TKX720951 TUT720944:TUT720951 UEP720944:UEP720951 UOL720944:UOL720951 UYH720944:UYH720951 VID720944:VID720951 VRZ720944:VRZ720951 WBV720944:WBV720951 WLR720944:WLR720951 WVN720944:WVN720951 F786480:F786487 JB786480:JB786487 SX786480:SX786487 ACT786480:ACT786487 AMP786480:AMP786487 AWL786480:AWL786487 BGH786480:BGH786487 BQD786480:BQD786487 BZZ786480:BZZ786487 CJV786480:CJV786487 CTR786480:CTR786487 DDN786480:DDN786487 DNJ786480:DNJ786487 DXF786480:DXF786487 EHB786480:EHB786487 EQX786480:EQX786487 FAT786480:FAT786487 FKP786480:FKP786487 FUL786480:FUL786487 GEH786480:GEH786487 GOD786480:GOD786487 GXZ786480:GXZ786487 HHV786480:HHV786487 HRR786480:HRR786487 IBN786480:IBN786487 ILJ786480:ILJ786487 IVF786480:IVF786487 JFB786480:JFB786487 JOX786480:JOX786487 JYT786480:JYT786487 KIP786480:KIP786487 KSL786480:KSL786487 LCH786480:LCH786487 LMD786480:LMD786487 LVZ786480:LVZ786487 MFV786480:MFV786487 MPR786480:MPR786487 MZN786480:MZN786487 NJJ786480:NJJ786487 NTF786480:NTF786487 ODB786480:ODB786487 OMX786480:OMX786487 OWT786480:OWT786487 PGP786480:PGP786487 PQL786480:PQL786487 QAH786480:QAH786487 QKD786480:QKD786487 QTZ786480:QTZ786487 RDV786480:RDV786487 RNR786480:RNR786487 RXN786480:RXN786487 SHJ786480:SHJ786487 SRF786480:SRF786487 TBB786480:TBB786487 TKX786480:TKX786487 TUT786480:TUT786487 UEP786480:UEP786487 UOL786480:UOL786487 UYH786480:UYH786487 VID786480:VID786487 VRZ786480:VRZ786487 WBV786480:WBV786487 WLR786480:WLR786487 WVN786480:WVN786487 F852016:F852023 JB852016:JB852023 SX852016:SX852023 ACT852016:ACT852023 AMP852016:AMP852023 AWL852016:AWL852023 BGH852016:BGH852023 BQD852016:BQD852023 BZZ852016:BZZ852023 CJV852016:CJV852023 CTR852016:CTR852023 DDN852016:DDN852023 DNJ852016:DNJ852023 DXF852016:DXF852023 EHB852016:EHB852023 EQX852016:EQX852023 FAT852016:FAT852023 FKP852016:FKP852023 FUL852016:FUL852023 GEH852016:GEH852023 GOD852016:GOD852023 GXZ852016:GXZ852023 HHV852016:HHV852023 HRR852016:HRR852023 IBN852016:IBN852023 ILJ852016:ILJ852023 IVF852016:IVF852023 JFB852016:JFB852023 JOX852016:JOX852023 JYT852016:JYT852023 KIP852016:KIP852023 KSL852016:KSL852023 LCH852016:LCH852023 LMD852016:LMD852023 LVZ852016:LVZ852023 MFV852016:MFV852023 MPR852016:MPR852023 MZN852016:MZN852023 NJJ852016:NJJ852023 NTF852016:NTF852023 ODB852016:ODB852023 OMX852016:OMX852023 OWT852016:OWT852023 PGP852016:PGP852023 PQL852016:PQL852023 QAH852016:QAH852023 QKD852016:QKD852023 QTZ852016:QTZ852023 RDV852016:RDV852023 RNR852016:RNR852023 RXN852016:RXN852023 SHJ852016:SHJ852023 SRF852016:SRF852023 TBB852016:TBB852023 TKX852016:TKX852023 TUT852016:TUT852023 UEP852016:UEP852023 UOL852016:UOL852023 UYH852016:UYH852023 VID852016:VID852023 VRZ852016:VRZ852023 WBV852016:WBV852023 WLR852016:WLR852023 WVN852016:WVN852023 F917552:F917559 JB917552:JB917559 SX917552:SX917559 ACT917552:ACT917559 AMP917552:AMP917559 AWL917552:AWL917559 BGH917552:BGH917559 BQD917552:BQD917559 BZZ917552:BZZ917559 CJV917552:CJV917559 CTR917552:CTR917559 DDN917552:DDN917559 DNJ917552:DNJ917559 DXF917552:DXF917559 EHB917552:EHB917559 EQX917552:EQX917559 FAT917552:FAT917559 FKP917552:FKP917559 FUL917552:FUL917559 GEH917552:GEH917559 GOD917552:GOD917559 GXZ917552:GXZ917559 HHV917552:HHV917559 HRR917552:HRR917559 IBN917552:IBN917559 ILJ917552:ILJ917559 IVF917552:IVF917559 JFB917552:JFB917559 JOX917552:JOX917559 JYT917552:JYT917559 KIP917552:KIP917559 KSL917552:KSL917559 LCH917552:LCH917559 LMD917552:LMD917559 LVZ917552:LVZ917559 MFV917552:MFV917559 MPR917552:MPR917559 MZN917552:MZN917559 NJJ917552:NJJ917559 NTF917552:NTF917559 ODB917552:ODB917559 OMX917552:OMX917559 OWT917552:OWT917559 PGP917552:PGP917559 PQL917552:PQL917559 QAH917552:QAH917559 QKD917552:QKD917559 QTZ917552:QTZ917559 RDV917552:RDV917559 RNR917552:RNR917559 RXN917552:RXN917559 SHJ917552:SHJ917559 SRF917552:SRF917559 TBB917552:TBB917559 TKX917552:TKX917559 TUT917552:TUT917559 UEP917552:UEP917559 UOL917552:UOL917559 UYH917552:UYH917559 VID917552:VID917559 VRZ917552:VRZ917559 WBV917552:WBV917559 WLR917552:WLR917559 WVN917552:WVN917559 F983088:F983095 JB983088:JB983095 SX983088:SX983095 ACT983088:ACT983095 AMP983088:AMP983095 AWL983088:AWL983095 BGH983088:BGH983095 BQD983088:BQD983095 BZZ983088:BZZ983095 CJV983088:CJV983095 CTR983088:CTR983095 DDN983088:DDN983095 DNJ983088:DNJ983095 DXF983088:DXF983095 EHB983088:EHB983095 EQX983088:EQX983095 FAT983088:FAT983095 FKP983088:FKP983095 FUL983088:FUL983095 GEH983088:GEH983095 GOD983088:GOD983095 GXZ983088:GXZ983095 HHV983088:HHV983095 HRR983088:HRR983095 IBN983088:IBN983095 ILJ983088:ILJ983095 IVF983088:IVF983095 JFB983088:JFB983095 JOX983088:JOX983095 JYT983088:JYT983095 KIP983088:KIP983095 KSL983088:KSL983095 LCH983088:LCH983095 LMD983088:LMD983095 LVZ983088:LVZ983095 MFV983088:MFV983095 MPR983088:MPR983095 MZN983088:MZN983095 NJJ983088:NJJ983095 NTF983088:NTF983095 ODB983088:ODB983095 OMX983088:OMX983095 OWT983088:OWT983095 PGP983088:PGP983095 PQL983088:PQL983095 QAH983088:QAH983095 QKD983088:QKD983095 QTZ983088:QTZ983095 RDV983088:RDV983095 RNR983088:RNR983095 RXN983088:RXN983095 SHJ983088:SHJ983095 SRF983088:SRF983095 TBB983088:TBB983095 TKX983088:TKX983095 TUT983088:TUT983095 UEP983088:UEP983095 UOL983088:UOL983095 UYH983088:UYH983095 VID983088:VID983095 VRZ983088:VRZ983095 WBV983088:WBV983095 WLR983088:WLR983095 WVN983088:WVN983095 JA68:JA75 SW68:SW75 ACS68:ACS75 AMO68:AMO75 AWK68:AWK75 BGG68:BGG75 BQC68:BQC75 BZY68:BZY75 CJU68:CJU75 CTQ68:CTQ75 DDM68:DDM75 DNI68:DNI75 DXE68:DXE75 EHA68:EHA75 EQW68:EQW75 FAS68:FAS75 FKO68:FKO75 FUK68:FUK75 GEG68:GEG75 GOC68:GOC75 GXY68:GXY75 HHU68:HHU75 HRQ68:HRQ75 IBM68:IBM75 ILI68:ILI75 IVE68:IVE75 JFA68:JFA75 JOW68:JOW75 JYS68:JYS75 KIO68:KIO75 KSK68:KSK75 LCG68:LCG75 LMC68:LMC75 LVY68:LVY75 MFU68:MFU75 MPQ68:MPQ75 MZM68:MZM75 NJI68:NJI75 NTE68:NTE75 ODA68:ODA75 OMW68:OMW75 OWS68:OWS75 PGO68:PGO75 PQK68:PQK75 QAG68:QAG75 QKC68:QKC75 QTY68:QTY75 RDU68:RDU75 RNQ68:RNQ75 RXM68:RXM75 SHI68:SHI75 SRE68:SRE75 TBA68:TBA75 TKW68:TKW75 TUS68:TUS75 UEO68:UEO75 UOK68:UOK75 UYG68:UYG75 VIC68:VIC75 VRY68:VRY75 WBU68:WBU75 WLQ68:WLQ75 WVM68:WVM75 E65604:E65611 JA65604:JA65611 SW65604:SW65611 ACS65604:ACS65611 AMO65604:AMO65611 AWK65604:AWK65611 BGG65604:BGG65611 BQC65604:BQC65611 BZY65604:BZY65611 CJU65604:CJU65611 CTQ65604:CTQ65611 DDM65604:DDM65611 DNI65604:DNI65611 DXE65604:DXE65611 EHA65604:EHA65611 EQW65604:EQW65611 FAS65604:FAS65611 FKO65604:FKO65611 FUK65604:FUK65611 GEG65604:GEG65611 GOC65604:GOC65611 GXY65604:GXY65611 HHU65604:HHU65611 HRQ65604:HRQ65611 IBM65604:IBM65611 ILI65604:ILI65611 IVE65604:IVE65611 JFA65604:JFA65611 JOW65604:JOW65611 JYS65604:JYS65611 KIO65604:KIO65611 KSK65604:KSK65611 LCG65604:LCG65611 LMC65604:LMC65611 LVY65604:LVY65611 MFU65604:MFU65611 MPQ65604:MPQ65611 MZM65604:MZM65611 NJI65604:NJI65611 NTE65604:NTE65611 ODA65604:ODA65611 OMW65604:OMW65611 OWS65604:OWS65611 PGO65604:PGO65611 PQK65604:PQK65611 QAG65604:QAG65611 QKC65604:QKC65611 QTY65604:QTY65611 RDU65604:RDU65611 RNQ65604:RNQ65611 RXM65604:RXM65611 SHI65604:SHI65611 SRE65604:SRE65611 TBA65604:TBA65611 TKW65604:TKW65611 TUS65604:TUS65611 UEO65604:UEO65611 UOK65604:UOK65611 UYG65604:UYG65611 VIC65604:VIC65611 VRY65604:VRY65611 WBU65604:WBU65611 WLQ65604:WLQ65611 WVM65604:WVM65611 E131140:E131147 JA131140:JA131147 SW131140:SW131147 ACS131140:ACS131147 AMO131140:AMO131147 AWK131140:AWK131147 BGG131140:BGG131147 BQC131140:BQC131147 BZY131140:BZY131147 CJU131140:CJU131147 CTQ131140:CTQ131147 DDM131140:DDM131147 DNI131140:DNI131147 DXE131140:DXE131147 EHA131140:EHA131147 EQW131140:EQW131147 FAS131140:FAS131147 FKO131140:FKO131147 FUK131140:FUK131147 GEG131140:GEG131147 GOC131140:GOC131147 GXY131140:GXY131147 HHU131140:HHU131147 HRQ131140:HRQ131147 IBM131140:IBM131147 ILI131140:ILI131147 IVE131140:IVE131147 JFA131140:JFA131147 JOW131140:JOW131147 JYS131140:JYS131147 KIO131140:KIO131147 KSK131140:KSK131147 LCG131140:LCG131147 LMC131140:LMC131147 LVY131140:LVY131147 MFU131140:MFU131147 MPQ131140:MPQ131147 MZM131140:MZM131147 NJI131140:NJI131147 NTE131140:NTE131147 ODA131140:ODA131147 OMW131140:OMW131147 OWS131140:OWS131147 PGO131140:PGO131147 PQK131140:PQK131147 QAG131140:QAG131147 QKC131140:QKC131147 QTY131140:QTY131147 RDU131140:RDU131147 RNQ131140:RNQ131147 RXM131140:RXM131147 SHI131140:SHI131147 SRE131140:SRE131147 TBA131140:TBA131147 TKW131140:TKW131147 TUS131140:TUS131147 UEO131140:UEO131147 UOK131140:UOK131147 UYG131140:UYG131147 VIC131140:VIC131147 VRY131140:VRY131147 WBU131140:WBU131147 WLQ131140:WLQ131147 WVM131140:WVM131147 E196676:E196683 JA196676:JA196683 SW196676:SW196683 ACS196676:ACS196683 AMO196676:AMO196683 AWK196676:AWK196683 BGG196676:BGG196683 BQC196676:BQC196683 BZY196676:BZY196683 CJU196676:CJU196683 CTQ196676:CTQ196683 DDM196676:DDM196683 DNI196676:DNI196683 DXE196676:DXE196683 EHA196676:EHA196683 EQW196676:EQW196683 FAS196676:FAS196683 FKO196676:FKO196683 FUK196676:FUK196683 GEG196676:GEG196683 GOC196676:GOC196683 GXY196676:GXY196683 HHU196676:HHU196683 HRQ196676:HRQ196683 IBM196676:IBM196683 ILI196676:ILI196683 IVE196676:IVE196683 JFA196676:JFA196683 JOW196676:JOW196683 JYS196676:JYS196683 KIO196676:KIO196683 KSK196676:KSK196683 LCG196676:LCG196683 LMC196676:LMC196683 LVY196676:LVY196683 MFU196676:MFU196683 MPQ196676:MPQ196683 MZM196676:MZM196683 NJI196676:NJI196683 NTE196676:NTE196683 ODA196676:ODA196683 OMW196676:OMW196683 OWS196676:OWS196683 PGO196676:PGO196683 PQK196676:PQK196683 QAG196676:QAG196683 QKC196676:QKC196683 QTY196676:QTY196683 RDU196676:RDU196683 RNQ196676:RNQ196683 RXM196676:RXM196683 SHI196676:SHI196683 SRE196676:SRE196683 TBA196676:TBA196683 TKW196676:TKW196683 TUS196676:TUS196683 UEO196676:UEO196683 UOK196676:UOK196683 UYG196676:UYG196683 VIC196676:VIC196683 VRY196676:VRY196683 WBU196676:WBU196683 WLQ196676:WLQ196683 WVM196676:WVM196683 E262212:E262219 JA262212:JA262219 SW262212:SW262219 ACS262212:ACS262219 AMO262212:AMO262219 AWK262212:AWK262219 BGG262212:BGG262219 BQC262212:BQC262219 BZY262212:BZY262219 CJU262212:CJU262219 CTQ262212:CTQ262219 DDM262212:DDM262219 DNI262212:DNI262219 DXE262212:DXE262219 EHA262212:EHA262219 EQW262212:EQW262219 FAS262212:FAS262219 FKO262212:FKO262219 FUK262212:FUK262219 GEG262212:GEG262219 GOC262212:GOC262219 GXY262212:GXY262219 HHU262212:HHU262219 HRQ262212:HRQ262219 IBM262212:IBM262219 ILI262212:ILI262219 IVE262212:IVE262219 JFA262212:JFA262219 JOW262212:JOW262219 JYS262212:JYS262219 KIO262212:KIO262219 KSK262212:KSK262219 LCG262212:LCG262219 LMC262212:LMC262219 LVY262212:LVY262219 MFU262212:MFU262219 MPQ262212:MPQ262219 MZM262212:MZM262219 NJI262212:NJI262219 NTE262212:NTE262219 ODA262212:ODA262219 OMW262212:OMW262219 OWS262212:OWS262219 PGO262212:PGO262219 PQK262212:PQK262219 QAG262212:QAG262219 QKC262212:QKC262219 QTY262212:QTY262219 RDU262212:RDU262219 RNQ262212:RNQ262219 RXM262212:RXM262219 SHI262212:SHI262219 SRE262212:SRE262219 TBA262212:TBA262219 TKW262212:TKW262219 TUS262212:TUS262219 UEO262212:UEO262219 UOK262212:UOK262219 UYG262212:UYG262219 VIC262212:VIC262219 VRY262212:VRY262219 WBU262212:WBU262219 WLQ262212:WLQ262219 WVM262212:WVM262219 E327748:E327755 JA327748:JA327755 SW327748:SW327755 ACS327748:ACS327755 AMO327748:AMO327755 AWK327748:AWK327755 BGG327748:BGG327755 BQC327748:BQC327755 BZY327748:BZY327755 CJU327748:CJU327755 CTQ327748:CTQ327755 DDM327748:DDM327755 DNI327748:DNI327755 DXE327748:DXE327755 EHA327748:EHA327755 EQW327748:EQW327755 FAS327748:FAS327755 FKO327748:FKO327755 FUK327748:FUK327755 GEG327748:GEG327755 GOC327748:GOC327755 GXY327748:GXY327755 HHU327748:HHU327755 HRQ327748:HRQ327755 IBM327748:IBM327755 ILI327748:ILI327755 IVE327748:IVE327755 JFA327748:JFA327755 JOW327748:JOW327755 JYS327748:JYS327755 KIO327748:KIO327755 KSK327748:KSK327755 LCG327748:LCG327755 LMC327748:LMC327755 LVY327748:LVY327755 MFU327748:MFU327755 MPQ327748:MPQ327755 MZM327748:MZM327755 NJI327748:NJI327755 NTE327748:NTE327755 ODA327748:ODA327755 OMW327748:OMW327755 OWS327748:OWS327755 PGO327748:PGO327755 PQK327748:PQK327755 QAG327748:QAG327755 QKC327748:QKC327755 QTY327748:QTY327755 RDU327748:RDU327755 RNQ327748:RNQ327755 RXM327748:RXM327755 SHI327748:SHI327755 SRE327748:SRE327755 TBA327748:TBA327755 TKW327748:TKW327755 TUS327748:TUS327755 UEO327748:UEO327755 UOK327748:UOK327755 UYG327748:UYG327755 VIC327748:VIC327755 VRY327748:VRY327755 WBU327748:WBU327755 WLQ327748:WLQ327755 WVM327748:WVM327755 E393284:E393291 JA393284:JA393291 SW393284:SW393291 ACS393284:ACS393291 AMO393284:AMO393291 AWK393284:AWK393291 BGG393284:BGG393291 BQC393284:BQC393291 BZY393284:BZY393291 CJU393284:CJU393291 CTQ393284:CTQ393291 DDM393284:DDM393291 DNI393284:DNI393291 DXE393284:DXE393291 EHA393284:EHA393291 EQW393284:EQW393291 FAS393284:FAS393291 FKO393284:FKO393291 FUK393284:FUK393291 GEG393284:GEG393291 GOC393284:GOC393291 GXY393284:GXY393291 HHU393284:HHU393291 HRQ393284:HRQ393291 IBM393284:IBM393291 ILI393284:ILI393291 IVE393284:IVE393291 JFA393284:JFA393291 JOW393284:JOW393291 JYS393284:JYS393291 KIO393284:KIO393291 KSK393284:KSK393291 LCG393284:LCG393291 LMC393284:LMC393291 LVY393284:LVY393291 MFU393284:MFU393291 MPQ393284:MPQ393291 MZM393284:MZM393291 NJI393284:NJI393291 NTE393284:NTE393291 ODA393284:ODA393291 OMW393284:OMW393291 OWS393284:OWS393291 PGO393284:PGO393291 PQK393284:PQK393291 QAG393284:QAG393291 QKC393284:QKC393291 QTY393284:QTY393291 RDU393284:RDU393291 RNQ393284:RNQ393291 RXM393284:RXM393291 SHI393284:SHI393291 SRE393284:SRE393291 TBA393284:TBA393291 TKW393284:TKW393291 TUS393284:TUS393291 UEO393284:UEO393291 UOK393284:UOK393291 UYG393284:UYG393291 VIC393284:VIC393291 VRY393284:VRY393291 WBU393284:WBU393291 WLQ393284:WLQ393291 WVM393284:WVM393291 E458820:E458827 JA458820:JA458827 SW458820:SW458827 ACS458820:ACS458827 AMO458820:AMO458827 AWK458820:AWK458827 BGG458820:BGG458827 BQC458820:BQC458827 BZY458820:BZY458827 CJU458820:CJU458827 CTQ458820:CTQ458827 DDM458820:DDM458827 DNI458820:DNI458827 DXE458820:DXE458827 EHA458820:EHA458827 EQW458820:EQW458827 FAS458820:FAS458827 FKO458820:FKO458827 FUK458820:FUK458827 GEG458820:GEG458827 GOC458820:GOC458827 GXY458820:GXY458827 HHU458820:HHU458827 HRQ458820:HRQ458827 IBM458820:IBM458827 ILI458820:ILI458827 IVE458820:IVE458827 JFA458820:JFA458827 JOW458820:JOW458827 JYS458820:JYS458827 KIO458820:KIO458827 KSK458820:KSK458827 LCG458820:LCG458827 LMC458820:LMC458827 LVY458820:LVY458827 MFU458820:MFU458827 MPQ458820:MPQ458827 MZM458820:MZM458827 NJI458820:NJI458827 NTE458820:NTE458827 ODA458820:ODA458827 OMW458820:OMW458827 OWS458820:OWS458827 PGO458820:PGO458827 PQK458820:PQK458827 QAG458820:QAG458827 QKC458820:QKC458827 QTY458820:QTY458827 RDU458820:RDU458827 RNQ458820:RNQ458827 RXM458820:RXM458827 SHI458820:SHI458827 SRE458820:SRE458827 TBA458820:TBA458827 TKW458820:TKW458827 TUS458820:TUS458827 UEO458820:UEO458827 UOK458820:UOK458827 UYG458820:UYG458827 VIC458820:VIC458827 VRY458820:VRY458827 WBU458820:WBU458827 WLQ458820:WLQ458827 WVM458820:WVM458827 E524356:E524363 JA524356:JA524363 SW524356:SW524363 ACS524356:ACS524363 AMO524356:AMO524363 AWK524356:AWK524363 BGG524356:BGG524363 BQC524356:BQC524363 BZY524356:BZY524363 CJU524356:CJU524363 CTQ524356:CTQ524363 DDM524356:DDM524363 DNI524356:DNI524363 DXE524356:DXE524363 EHA524356:EHA524363 EQW524356:EQW524363 FAS524356:FAS524363 FKO524356:FKO524363 FUK524356:FUK524363 GEG524356:GEG524363 GOC524356:GOC524363 GXY524356:GXY524363 HHU524356:HHU524363 HRQ524356:HRQ524363 IBM524356:IBM524363 ILI524356:ILI524363 IVE524356:IVE524363 JFA524356:JFA524363 JOW524356:JOW524363 JYS524356:JYS524363 KIO524356:KIO524363 KSK524356:KSK524363 LCG524356:LCG524363 LMC524356:LMC524363 LVY524356:LVY524363 MFU524356:MFU524363 MPQ524356:MPQ524363 MZM524356:MZM524363 NJI524356:NJI524363 NTE524356:NTE524363 ODA524356:ODA524363 OMW524356:OMW524363 OWS524356:OWS524363 PGO524356:PGO524363 PQK524356:PQK524363 QAG524356:QAG524363 QKC524356:QKC524363 QTY524356:QTY524363 RDU524356:RDU524363 RNQ524356:RNQ524363 RXM524356:RXM524363 SHI524356:SHI524363 SRE524356:SRE524363 TBA524356:TBA524363 TKW524356:TKW524363 TUS524356:TUS524363 UEO524356:UEO524363 UOK524356:UOK524363 UYG524356:UYG524363 VIC524356:VIC524363 VRY524356:VRY524363 WBU524356:WBU524363 WLQ524356:WLQ524363 WVM524356:WVM524363 E589892:E589899 JA589892:JA589899 SW589892:SW589899 ACS589892:ACS589899 AMO589892:AMO589899 AWK589892:AWK589899 BGG589892:BGG589899 BQC589892:BQC589899 BZY589892:BZY589899 CJU589892:CJU589899 CTQ589892:CTQ589899 DDM589892:DDM589899 DNI589892:DNI589899 DXE589892:DXE589899 EHA589892:EHA589899 EQW589892:EQW589899 FAS589892:FAS589899 FKO589892:FKO589899 FUK589892:FUK589899 GEG589892:GEG589899 GOC589892:GOC589899 GXY589892:GXY589899 HHU589892:HHU589899 HRQ589892:HRQ589899 IBM589892:IBM589899 ILI589892:ILI589899 IVE589892:IVE589899 JFA589892:JFA589899 JOW589892:JOW589899 JYS589892:JYS589899 KIO589892:KIO589899 KSK589892:KSK589899 LCG589892:LCG589899 LMC589892:LMC589899 LVY589892:LVY589899 MFU589892:MFU589899 MPQ589892:MPQ589899 MZM589892:MZM589899 NJI589892:NJI589899 NTE589892:NTE589899 ODA589892:ODA589899 OMW589892:OMW589899 OWS589892:OWS589899 PGO589892:PGO589899 PQK589892:PQK589899 QAG589892:QAG589899 QKC589892:QKC589899 QTY589892:QTY589899 RDU589892:RDU589899 RNQ589892:RNQ589899 RXM589892:RXM589899 SHI589892:SHI589899 SRE589892:SRE589899 TBA589892:TBA589899 TKW589892:TKW589899 TUS589892:TUS589899 UEO589892:UEO589899 UOK589892:UOK589899 UYG589892:UYG589899 VIC589892:VIC589899 VRY589892:VRY589899 WBU589892:WBU589899 WLQ589892:WLQ589899 WVM589892:WVM589899 E655428:E655435 JA655428:JA655435 SW655428:SW655435 ACS655428:ACS655435 AMO655428:AMO655435 AWK655428:AWK655435 BGG655428:BGG655435 BQC655428:BQC655435 BZY655428:BZY655435 CJU655428:CJU655435 CTQ655428:CTQ655435 DDM655428:DDM655435 DNI655428:DNI655435 DXE655428:DXE655435 EHA655428:EHA655435 EQW655428:EQW655435 FAS655428:FAS655435 FKO655428:FKO655435 FUK655428:FUK655435 GEG655428:GEG655435 GOC655428:GOC655435 GXY655428:GXY655435 HHU655428:HHU655435 HRQ655428:HRQ655435 IBM655428:IBM655435 ILI655428:ILI655435 IVE655428:IVE655435 JFA655428:JFA655435 JOW655428:JOW655435 JYS655428:JYS655435 KIO655428:KIO655435 KSK655428:KSK655435 LCG655428:LCG655435 LMC655428:LMC655435 LVY655428:LVY655435 MFU655428:MFU655435 MPQ655428:MPQ655435 MZM655428:MZM655435 NJI655428:NJI655435 NTE655428:NTE655435 ODA655428:ODA655435 OMW655428:OMW655435 OWS655428:OWS655435 PGO655428:PGO655435 PQK655428:PQK655435 QAG655428:QAG655435 QKC655428:QKC655435 QTY655428:QTY655435 RDU655428:RDU655435 RNQ655428:RNQ655435 RXM655428:RXM655435 SHI655428:SHI655435 SRE655428:SRE655435 TBA655428:TBA655435 TKW655428:TKW655435 TUS655428:TUS655435 UEO655428:UEO655435 UOK655428:UOK655435 UYG655428:UYG655435 VIC655428:VIC655435 VRY655428:VRY655435 WBU655428:WBU655435 WLQ655428:WLQ655435 WVM655428:WVM655435 E720964:E720971 JA720964:JA720971 SW720964:SW720971 ACS720964:ACS720971 AMO720964:AMO720971 AWK720964:AWK720971 BGG720964:BGG720971 BQC720964:BQC720971 BZY720964:BZY720971 CJU720964:CJU720971 CTQ720964:CTQ720971 DDM720964:DDM720971 DNI720964:DNI720971 DXE720964:DXE720971 EHA720964:EHA720971 EQW720964:EQW720971 FAS720964:FAS720971 FKO720964:FKO720971 FUK720964:FUK720971 GEG720964:GEG720971 GOC720964:GOC720971 GXY720964:GXY720971 HHU720964:HHU720971 HRQ720964:HRQ720971 IBM720964:IBM720971 ILI720964:ILI720971 IVE720964:IVE720971 JFA720964:JFA720971 JOW720964:JOW720971 JYS720964:JYS720971 KIO720964:KIO720971 KSK720964:KSK720971 LCG720964:LCG720971 LMC720964:LMC720971 LVY720964:LVY720971 MFU720964:MFU720971 MPQ720964:MPQ720971 MZM720964:MZM720971 NJI720964:NJI720971 NTE720964:NTE720971 ODA720964:ODA720971 OMW720964:OMW720971 OWS720964:OWS720971 PGO720964:PGO720971 PQK720964:PQK720971 QAG720964:QAG720971 QKC720964:QKC720971 QTY720964:QTY720971 RDU720964:RDU720971 RNQ720964:RNQ720971 RXM720964:RXM720971 SHI720964:SHI720971 SRE720964:SRE720971 TBA720964:TBA720971 TKW720964:TKW720971 TUS720964:TUS720971 UEO720964:UEO720971 UOK720964:UOK720971 UYG720964:UYG720971 VIC720964:VIC720971 VRY720964:VRY720971 WBU720964:WBU720971 WLQ720964:WLQ720971 WVM720964:WVM720971 E786500:E786507 JA786500:JA786507 SW786500:SW786507 ACS786500:ACS786507 AMO786500:AMO786507 AWK786500:AWK786507 BGG786500:BGG786507 BQC786500:BQC786507 BZY786500:BZY786507 CJU786500:CJU786507 CTQ786500:CTQ786507 DDM786500:DDM786507 DNI786500:DNI786507 DXE786500:DXE786507 EHA786500:EHA786507 EQW786500:EQW786507 FAS786500:FAS786507 FKO786500:FKO786507 FUK786500:FUK786507 GEG786500:GEG786507 GOC786500:GOC786507 GXY786500:GXY786507 HHU786500:HHU786507 HRQ786500:HRQ786507 IBM786500:IBM786507 ILI786500:ILI786507 IVE786500:IVE786507 JFA786500:JFA786507 JOW786500:JOW786507 JYS786500:JYS786507 KIO786500:KIO786507 KSK786500:KSK786507 LCG786500:LCG786507 LMC786500:LMC786507 LVY786500:LVY786507 MFU786500:MFU786507 MPQ786500:MPQ786507 MZM786500:MZM786507 NJI786500:NJI786507 NTE786500:NTE786507 ODA786500:ODA786507 OMW786500:OMW786507 OWS786500:OWS786507 PGO786500:PGO786507 PQK786500:PQK786507 QAG786500:QAG786507 QKC786500:QKC786507 QTY786500:QTY786507 RDU786500:RDU786507 RNQ786500:RNQ786507 RXM786500:RXM786507 SHI786500:SHI786507 SRE786500:SRE786507 TBA786500:TBA786507 TKW786500:TKW786507 TUS786500:TUS786507 UEO786500:UEO786507 UOK786500:UOK786507 UYG786500:UYG786507 VIC786500:VIC786507 VRY786500:VRY786507 WBU786500:WBU786507 WLQ786500:WLQ786507 WVM786500:WVM786507 E852036:E852043 JA852036:JA852043 SW852036:SW852043 ACS852036:ACS852043 AMO852036:AMO852043 AWK852036:AWK852043 BGG852036:BGG852043 BQC852036:BQC852043 BZY852036:BZY852043 CJU852036:CJU852043 CTQ852036:CTQ852043 DDM852036:DDM852043 DNI852036:DNI852043 DXE852036:DXE852043 EHA852036:EHA852043 EQW852036:EQW852043 FAS852036:FAS852043 FKO852036:FKO852043 FUK852036:FUK852043 GEG852036:GEG852043 GOC852036:GOC852043 GXY852036:GXY852043 HHU852036:HHU852043 HRQ852036:HRQ852043 IBM852036:IBM852043 ILI852036:ILI852043 IVE852036:IVE852043 JFA852036:JFA852043 JOW852036:JOW852043 JYS852036:JYS852043 KIO852036:KIO852043 KSK852036:KSK852043 LCG852036:LCG852043 LMC852036:LMC852043 LVY852036:LVY852043 MFU852036:MFU852043 MPQ852036:MPQ852043 MZM852036:MZM852043 NJI852036:NJI852043 NTE852036:NTE852043 ODA852036:ODA852043 OMW852036:OMW852043 OWS852036:OWS852043 PGO852036:PGO852043 PQK852036:PQK852043 QAG852036:QAG852043 QKC852036:QKC852043 QTY852036:QTY852043 RDU852036:RDU852043 RNQ852036:RNQ852043 RXM852036:RXM852043 SHI852036:SHI852043 SRE852036:SRE852043 TBA852036:TBA852043 TKW852036:TKW852043 TUS852036:TUS852043 UEO852036:UEO852043 UOK852036:UOK852043 UYG852036:UYG852043 VIC852036:VIC852043 VRY852036:VRY852043 WBU852036:WBU852043 WLQ852036:WLQ852043 WVM852036:WVM852043 E917572:E917579 JA917572:JA917579 SW917572:SW917579 ACS917572:ACS917579 AMO917572:AMO917579 AWK917572:AWK917579 BGG917572:BGG917579 BQC917572:BQC917579 BZY917572:BZY917579 CJU917572:CJU917579 CTQ917572:CTQ917579 DDM917572:DDM917579 DNI917572:DNI917579 DXE917572:DXE917579 EHA917572:EHA917579 EQW917572:EQW917579 FAS917572:FAS917579 FKO917572:FKO917579 FUK917572:FUK917579 GEG917572:GEG917579 GOC917572:GOC917579 GXY917572:GXY917579 HHU917572:HHU917579 HRQ917572:HRQ917579 IBM917572:IBM917579 ILI917572:ILI917579 IVE917572:IVE917579 JFA917572:JFA917579 JOW917572:JOW917579 JYS917572:JYS917579 KIO917572:KIO917579 KSK917572:KSK917579 LCG917572:LCG917579 LMC917572:LMC917579 LVY917572:LVY917579 MFU917572:MFU917579 MPQ917572:MPQ917579 MZM917572:MZM917579 NJI917572:NJI917579 NTE917572:NTE917579 ODA917572:ODA917579 OMW917572:OMW917579 OWS917572:OWS917579 PGO917572:PGO917579 PQK917572:PQK917579 QAG917572:QAG917579 QKC917572:QKC917579 QTY917572:QTY917579 RDU917572:RDU917579 RNQ917572:RNQ917579 RXM917572:RXM917579 SHI917572:SHI917579 SRE917572:SRE917579 TBA917572:TBA917579 TKW917572:TKW917579 TUS917572:TUS917579 UEO917572:UEO917579 UOK917572:UOK917579 UYG917572:UYG917579 VIC917572:VIC917579 VRY917572:VRY917579 WBU917572:WBU917579 WLQ917572:WLQ917579 WVM917572:WVM917579 E983108:E983115 JA983108:JA983115 SW983108:SW983115 ACS983108:ACS983115 AMO983108:AMO983115 AWK983108:AWK983115 BGG983108:BGG983115 BQC983108:BQC983115 BZY983108:BZY983115 CJU983108:CJU983115 CTQ983108:CTQ983115 DDM983108:DDM983115 DNI983108:DNI983115 DXE983108:DXE983115 EHA983108:EHA983115 EQW983108:EQW983115 FAS983108:FAS983115 FKO983108:FKO983115 FUK983108:FUK983115 GEG983108:GEG983115 GOC983108:GOC983115 GXY983108:GXY983115 HHU983108:HHU983115 HRQ983108:HRQ983115 IBM983108:IBM983115 ILI983108:ILI983115 IVE983108:IVE983115 JFA983108:JFA983115 JOW983108:JOW983115 JYS983108:JYS983115 KIO983108:KIO983115 KSK983108:KSK983115 LCG983108:LCG983115 LMC983108:LMC983115 LVY983108:LVY983115 MFU983108:MFU983115 MPQ983108:MPQ983115 MZM983108:MZM983115 NJI983108:NJI983115 NTE983108:NTE983115 ODA983108:ODA983115 OMW983108:OMW983115 OWS983108:OWS983115 PGO983108:PGO983115 PQK983108:PQK983115 QAG983108:QAG983115 QKC983108:QKC983115 QTY983108:QTY983115 RDU983108:RDU983115 RNQ983108:RNQ983115 RXM983108:RXM983115 SHI983108:SHI983115 SRE983108:SRE983115 TBA983108:TBA983115 TKW983108:TKW983115 TUS983108:TUS983115 UEO983108:UEO983115 UOK983108:UOK983115 UYG983108:UYG983115 VIC983108:VIC983115 VRY983108:VRY983115 WBU983108:WBU983115 WLQ983108:WLQ983115 WVM983108:WVM983115 M57:M80 JB57:JG73 SX57:TC73 ACT57:ACY73 AMP57:AMU73 AWL57:AWQ73 BGH57:BGM73 BQD57:BQI73 BZZ57:CAE73 CJV57:CKA73 CTR57:CTW73 DDN57:DDS73 DNJ57:DNO73 DXF57:DXK73 EHB57:EHG73 EQX57:ERC73 FAT57:FAY73 FKP57:FKU73 FUL57:FUQ73 GEH57:GEM73 GOD57:GOI73 GXZ57:GYE73 HHV57:HIA73 HRR57:HRW73 IBN57:IBS73 ILJ57:ILO73 IVF57:IVK73 JFB57:JFG73 JOX57:JPC73 JYT57:JYY73 KIP57:KIU73 KSL57:KSQ73 LCH57:LCM73 LMD57:LMI73 LVZ57:LWE73 MFV57:MGA73 MPR57:MPW73 MZN57:MZS73 NJJ57:NJO73 NTF57:NTK73 ODB57:ODG73 OMX57:ONC73 OWT57:OWY73 PGP57:PGU73 PQL57:PQQ73 QAH57:QAM73 QKD57:QKI73 QTZ57:QUE73 RDV57:REA73 RNR57:RNW73 RXN57:RXS73 SHJ57:SHO73 SRF57:SRK73 TBB57:TBG73 TKX57:TLC73 TUT57:TUY73 UEP57:UEU73 UOL57:UOQ73 UYH57:UYM73 VID57:VII73 VRZ57:VSE73 WBV57:WCA73 WLR57:WLW73 WVN57:WVS73 F65593:K65609 JB65593:JG65609 SX65593:TC65609 ACT65593:ACY65609 AMP65593:AMU65609 AWL65593:AWQ65609 BGH65593:BGM65609 BQD65593:BQI65609 BZZ65593:CAE65609 CJV65593:CKA65609 CTR65593:CTW65609 DDN65593:DDS65609 DNJ65593:DNO65609 DXF65593:DXK65609 EHB65593:EHG65609 EQX65593:ERC65609 FAT65593:FAY65609 FKP65593:FKU65609 FUL65593:FUQ65609 GEH65593:GEM65609 GOD65593:GOI65609 GXZ65593:GYE65609 HHV65593:HIA65609 HRR65593:HRW65609 IBN65593:IBS65609 ILJ65593:ILO65609 IVF65593:IVK65609 JFB65593:JFG65609 JOX65593:JPC65609 JYT65593:JYY65609 KIP65593:KIU65609 KSL65593:KSQ65609 LCH65593:LCM65609 LMD65593:LMI65609 LVZ65593:LWE65609 MFV65593:MGA65609 MPR65593:MPW65609 MZN65593:MZS65609 NJJ65593:NJO65609 NTF65593:NTK65609 ODB65593:ODG65609 OMX65593:ONC65609 OWT65593:OWY65609 PGP65593:PGU65609 PQL65593:PQQ65609 QAH65593:QAM65609 QKD65593:QKI65609 QTZ65593:QUE65609 RDV65593:REA65609 RNR65593:RNW65609 RXN65593:RXS65609 SHJ65593:SHO65609 SRF65593:SRK65609 TBB65593:TBG65609 TKX65593:TLC65609 TUT65593:TUY65609 UEP65593:UEU65609 UOL65593:UOQ65609 UYH65593:UYM65609 VID65593:VII65609 VRZ65593:VSE65609 WBV65593:WCA65609 WLR65593:WLW65609 WVN65593:WVS65609 F131129:K131145 JB131129:JG131145 SX131129:TC131145 ACT131129:ACY131145 AMP131129:AMU131145 AWL131129:AWQ131145 BGH131129:BGM131145 BQD131129:BQI131145 BZZ131129:CAE131145 CJV131129:CKA131145 CTR131129:CTW131145 DDN131129:DDS131145 DNJ131129:DNO131145 DXF131129:DXK131145 EHB131129:EHG131145 EQX131129:ERC131145 FAT131129:FAY131145 FKP131129:FKU131145 FUL131129:FUQ131145 GEH131129:GEM131145 GOD131129:GOI131145 GXZ131129:GYE131145 HHV131129:HIA131145 HRR131129:HRW131145 IBN131129:IBS131145 ILJ131129:ILO131145 IVF131129:IVK131145 JFB131129:JFG131145 JOX131129:JPC131145 JYT131129:JYY131145 KIP131129:KIU131145 KSL131129:KSQ131145 LCH131129:LCM131145 LMD131129:LMI131145 LVZ131129:LWE131145 MFV131129:MGA131145 MPR131129:MPW131145 MZN131129:MZS131145 NJJ131129:NJO131145 NTF131129:NTK131145 ODB131129:ODG131145 OMX131129:ONC131145 OWT131129:OWY131145 PGP131129:PGU131145 PQL131129:PQQ131145 QAH131129:QAM131145 QKD131129:QKI131145 QTZ131129:QUE131145 RDV131129:REA131145 RNR131129:RNW131145 RXN131129:RXS131145 SHJ131129:SHO131145 SRF131129:SRK131145 TBB131129:TBG131145 TKX131129:TLC131145 TUT131129:TUY131145 UEP131129:UEU131145 UOL131129:UOQ131145 UYH131129:UYM131145 VID131129:VII131145 VRZ131129:VSE131145 WBV131129:WCA131145 WLR131129:WLW131145 WVN131129:WVS131145 F196665:K196681 JB196665:JG196681 SX196665:TC196681 ACT196665:ACY196681 AMP196665:AMU196681 AWL196665:AWQ196681 BGH196665:BGM196681 BQD196665:BQI196681 BZZ196665:CAE196681 CJV196665:CKA196681 CTR196665:CTW196681 DDN196665:DDS196681 DNJ196665:DNO196681 DXF196665:DXK196681 EHB196665:EHG196681 EQX196665:ERC196681 FAT196665:FAY196681 FKP196665:FKU196681 FUL196665:FUQ196681 GEH196665:GEM196681 GOD196665:GOI196681 GXZ196665:GYE196681 HHV196665:HIA196681 HRR196665:HRW196681 IBN196665:IBS196681 ILJ196665:ILO196681 IVF196665:IVK196681 JFB196665:JFG196681 JOX196665:JPC196681 JYT196665:JYY196681 KIP196665:KIU196681 KSL196665:KSQ196681 LCH196665:LCM196681 LMD196665:LMI196681 LVZ196665:LWE196681 MFV196665:MGA196681 MPR196665:MPW196681 MZN196665:MZS196681 NJJ196665:NJO196681 NTF196665:NTK196681 ODB196665:ODG196681 OMX196665:ONC196681 OWT196665:OWY196681 PGP196665:PGU196681 PQL196665:PQQ196681 QAH196665:QAM196681 QKD196665:QKI196681 QTZ196665:QUE196681 RDV196665:REA196681 RNR196665:RNW196681 RXN196665:RXS196681 SHJ196665:SHO196681 SRF196665:SRK196681 TBB196665:TBG196681 TKX196665:TLC196681 TUT196665:TUY196681 UEP196665:UEU196681 UOL196665:UOQ196681 UYH196665:UYM196681 VID196665:VII196681 VRZ196665:VSE196681 WBV196665:WCA196681 WLR196665:WLW196681 WVN196665:WVS196681 F262201:K262217 JB262201:JG262217 SX262201:TC262217 ACT262201:ACY262217 AMP262201:AMU262217 AWL262201:AWQ262217 BGH262201:BGM262217 BQD262201:BQI262217 BZZ262201:CAE262217 CJV262201:CKA262217 CTR262201:CTW262217 DDN262201:DDS262217 DNJ262201:DNO262217 DXF262201:DXK262217 EHB262201:EHG262217 EQX262201:ERC262217 FAT262201:FAY262217 FKP262201:FKU262217 FUL262201:FUQ262217 GEH262201:GEM262217 GOD262201:GOI262217 GXZ262201:GYE262217 HHV262201:HIA262217 HRR262201:HRW262217 IBN262201:IBS262217 ILJ262201:ILO262217 IVF262201:IVK262217 JFB262201:JFG262217 JOX262201:JPC262217 JYT262201:JYY262217 KIP262201:KIU262217 KSL262201:KSQ262217 LCH262201:LCM262217 LMD262201:LMI262217 LVZ262201:LWE262217 MFV262201:MGA262217 MPR262201:MPW262217 MZN262201:MZS262217 NJJ262201:NJO262217 NTF262201:NTK262217 ODB262201:ODG262217 OMX262201:ONC262217 OWT262201:OWY262217 PGP262201:PGU262217 PQL262201:PQQ262217 QAH262201:QAM262217 QKD262201:QKI262217 QTZ262201:QUE262217 RDV262201:REA262217 RNR262201:RNW262217 RXN262201:RXS262217 SHJ262201:SHO262217 SRF262201:SRK262217 TBB262201:TBG262217 TKX262201:TLC262217 TUT262201:TUY262217 UEP262201:UEU262217 UOL262201:UOQ262217 UYH262201:UYM262217 VID262201:VII262217 VRZ262201:VSE262217 WBV262201:WCA262217 WLR262201:WLW262217 WVN262201:WVS262217 F327737:K327753 JB327737:JG327753 SX327737:TC327753 ACT327737:ACY327753 AMP327737:AMU327753 AWL327737:AWQ327753 BGH327737:BGM327753 BQD327737:BQI327753 BZZ327737:CAE327753 CJV327737:CKA327753 CTR327737:CTW327753 DDN327737:DDS327753 DNJ327737:DNO327753 DXF327737:DXK327753 EHB327737:EHG327753 EQX327737:ERC327753 FAT327737:FAY327753 FKP327737:FKU327753 FUL327737:FUQ327753 GEH327737:GEM327753 GOD327737:GOI327753 GXZ327737:GYE327753 HHV327737:HIA327753 HRR327737:HRW327753 IBN327737:IBS327753 ILJ327737:ILO327753 IVF327737:IVK327753 JFB327737:JFG327753 JOX327737:JPC327753 JYT327737:JYY327753 KIP327737:KIU327753 KSL327737:KSQ327753 LCH327737:LCM327753 LMD327737:LMI327753 LVZ327737:LWE327753 MFV327737:MGA327753 MPR327737:MPW327753 MZN327737:MZS327753 NJJ327737:NJO327753 NTF327737:NTK327753 ODB327737:ODG327753 OMX327737:ONC327753 OWT327737:OWY327753 PGP327737:PGU327753 PQL327737:PQQ327753 QAH327737:QAM327753 QKD327737:QKI327753 QTZ327737:QUE327753 RDV327737:REA327753 RNR327737:RNW327753 RXN327737:RXS327753 SHJ327737:SHO327753 SRF327737:SRK327753 TBB327737:TBG327753 TKX327737:TLC327753 TUT327737:TUY327753 UEP327737:UEU327753 UOL327737:UOQ327753 UYH327737:UYM327753 VID327737:VII327753 VRZ327737:VSE327753 WBV327737:WCA327753 WLR327737:WLW327753 WVN327737:WVS327753 F393273:K393289 JB393273:JG393289 SX393273:TC393289 ACT393273:ACY393289 AMP393273:AMU393289 AWL393273:AWQ393289 BGH393273:BGM393289 BQD393273:BQI393289 BZZ393273:CAE393289 CJV393273:CKA393289 CTR393273:CTW393289 DDN393273:DDS393289 DNJ393273:DNO393289 DXF393273:DXK393289 EHB393273:EHG393289 EQX393273:ERC393289 FAT393273:FAY393289 FKP393273:FKU393289 FUL393273:FUQ393289 GEH393273:GEM393289 GOD393273:GOI393289 GXZ393273:GYE393289 HHV393273:HIA393289 HRR393273:HRW393289 IBN393273:IBS393289 ILJ393273:ILO393289 IVF393273:IVK393289 JFB393273:JFG393289 JOX393273:JPC393289 JYT393273:JYY393289 KIP393273:KIU393289 KSL393273:KSQ393289 LCH393273:LCM393289 LMD393273:LMI393289 LVZ393273:LWE393289 MFV393273:MGA393289 MPR393273:MPW393289 MZN393273:MZS393289 NJJ393273:NJO393289 NTF393273:NTK393289 ODB393273:ODG393289 OMX393273:ONC393289 OWT393273:OWY393289 PGP393273:PGU393289 PQL393273:PQQ393289 QAH393273:QAM393289 QKD393273:QKI393289 QTZ393273:QUE393289 RDV393273:REA393289 RNR393273:RNW393289 RXN393273:RXS393289 SHJ393273:SHO393289 SRF393273:SRK393289 TBB393273:TBG393289 TKX393273:TLC393289 TUT393273:TUY393289 UEP393273:UEU393289 UOL393273:UOQ393289 UYH393273:UYM393289 VID393273:VII393289 VRZ393273:VSE393289 WBV393273:WCA393289 WLR393273:WLW393289 WVN393273:WVS393289 F458809:K458825 JB458809:JG458825 SX458809:TC458825 ACT458809:ACY458825 AMP458809:AMU458825 AWL458809:AWQ458825 BGH458809:BGM458825 BQD458809:BQI458825 BZZ458809:CAE458825 CJV458809:CKA458825 CTR458809:CTW458825 DDN458809:DDS458825 DNJ458809:DNO458825 DXF458809:DXK458825 EHB458809:EHG458825 EQX458809:ERC458825 FAT458809:FAY458825 FKP458809:FKU458825 FUL458809:FUQ458825 GEH458809:GEM458825 GOD458809:GOI458825 GXZ458809:GYE458825 HHV458809:HIA458825 HRR458809:HRW458825 IBN458809:IBS458825 ILJ458809:ILO458825 IVF458809:IVK458825 JFB458809:JFG458825 JOX458809:JPC458825 JYT458809:JYY458825 KIP458809:KIU458825 KSL458809:KSQ458825 LCH458809:LCM458825 LMD458809:LMI458825 LVZ458809:LWE458825 MFV458809:MGA458825 MPR458809:MPW458825 MZN458809:MZS458825 NJJ458809:NJO458825 NTF458809:NTK458825 ODB458809:ODG458825 OMX458809:ONC458825 OWT458809:OWY458825 PGP458809:PGU458825 PQL458809:PQQ458825 QAH458809:QAM458825 QKD458809:QKI458825 QTZ458809:QUE458825 RDV458809:REA458825 RNR458809:RNW458825 RXN458809:RXS458825 SHJ458809:SHO458825 SRF458809:SRK458825 TBB458809:TBG458825 TKX458809:TLC458825 TUT458809:TUY458825 UEP458809:UEU458825 UOL458809:UOQ458825 UYH458809:UYM458825 VID458809:VII458825 VRZ458809:VSE458825 WBV458809:WCA458825 WLR458809:WLW458825 WVN458809:WVS458825 F524345:K524361 JB524345:JG524361 SX524345:TC524361 ACT524345:ACY524361 AMP524345:AMU524361 AWL524345:AWQ524361 BGH524345:BGM524361 BQD524345:BQI524361 BZZ524345:CAE524361 CJV524345:CKA524361 CTR524345:CTW524361 DDN524345:DDS524361 DNJ524345:DNO524361 DXF524345:DXK524361 EHB524345:EHG524361 EQX524345:ERC524361 FAT524345:FAY524361 FKP524345:FKU524361 FUL524345:FUQ524361 GEH524345:GEM524361 GOD524345:GOI524361 GXZ524345:GYE524361 HHV524345:HIA524361 HRR524345:HRW524361 IBN524345:IBS524361 ILJ524345:ILO524361 IVF524345:IVK524361 JFB524345:JFG524361 JOX524345:JPC524361 JYT524345:JYY524361 KIP524345:KIU524361 KSL524345:KSQ524361 LCH524345:LCM524361 LMD524345:LMI524361 LVZ524345:LWE524361 MFV524345:MGA524361 MPR524345:MPW524361 MZN524345:MZS524361 NJJ524345:NJO524361 NTF524345:NTK524361 ODB524345:ODG524361 OMX524345:ONC524361 OWT524345:OWY524361 PGP524345:PGU524361 PQL524345:PQQ524361 QAH524345:QAM524361 QKD524345:QKI524361 QTZ524345:QUE524361 RDV524345:REA524361 RNR524345:RNW524361 RXN524345:RXS524361 SHJ524345:SHO524361 SRF524345:SRK524361 TBB524345:TBG524361 TKX524345:TLC524361 TUT524345:TUY524361 UEP524345:UEU524361 UOL524345:UOQ524361 UYH524345:UYM524361 VID524345:VII524361 VRZ524345:VSE524361 WBV524345:WCA524361 WLR524345:WLW524361 WVN524345:WVS524361 F589881:K589897 JB589881:JG589897 SX589881:TC589897 ACT589881:ACY589897 AMP589881:AMU589897 AWL589881:AWQ589897 BGH589881:BGM589897 BQD589881:BQI589897 BZZ589881:CAE589897 CJV589881:CKA589897 CTR589881:CTW589897 DDN589881:DDS589897 DNJ589881:DNO589897 DXF589881:DXK589897 EHB589881:EHG589897 EQX589881:ERC589897 FAT589881:FAY589897 FKP589881:FKU589897 FUL589881:FUQ589897 GEH589881:GEM589897 GOD589881:GOI589897 GXZ589881:GYE589897 HHV589881:HIA589897 HRR589881:HRW589897 IBN589881:IBS589897 ILJ589881:ILO589897 IVF589881:IVK589897 JFB589881:JFG589897 JOX589881:JPC589897 JYT589881:JYY589897 KIP589881:KIU589897 KSL589881:KSQ589897 LCH589881:LCM589897 LMD589881:LMI589897 LVZ589881:LWE589897 MFV589881:MGA589897 MPR589881:MPW589897 MZN589881:MZS589897 NJJ589881:NJO589897 NTF589881:NTK589897 ODB589881:ODG589897 OMX589881:ONC589897 OWT589881:OWY589897 PGP589881:PGU589897 PQL589881:PQQ589897 QAH589881:QAM589897 QKD589881:QKI589897 QTZ589881:QUE589897 RDV589881:REA589897 RNR589881:RNW589897 RXN589881:RXS589897 SHJ589881:SHO589897 SRF589881:SRK589897 TBB589881:TBG589897 TKX589881:TLC589897 TUT589881:TUY589897 UEP589881:UEU589897 UOL589881:UOQ589897 UYH589881:UYM589897 VID589881:VII589897 VRZ589881:VSE589897 WBV589881:WCA589897 WLR589881:WLW589897 WVN589881:WVS589897 F655417:K655433 JB655417:JG655433 SX655417:TC655433 ACT655417:ACY655433 AMP655417:AMU655433 AWL655417:AWQ655433 BGH655417:BGM655433 BQD655417:BQI655433 BZZ655417:CAE655433 CJV655417:CKA655433 CTR655417:CTW655433 DDN655417:DDS655433 DNJ655417:DNO655433 DXF655417:DXK655433 EHB655417:EHG655433 EQX655417:ERC655433 FAT655417:FAY655433 FKP655417:FKU655433 FUL655417:FUQ655433 GEH655417:GEM655433 GOD655417:GOI655433 GXZ655417:GYE655433 HHV655417:HIA655433 HRR655417:HRW655433 IBN655417:IBS655433 ILJ655417:ILO655433 IVF655417:IVK655433 JFB655417:JFG655433 JOX655417:JPC655433 JYT655417:JYY655433 KIP655417:KIU655433 KSL655417:KSQ655433 LCH655417:LCM655433 LMD655417:LMI655433 LVZ655417:LWE655433 MFV655417:MGA655433 MPR655417:MPW655433 MZN655417:MZS655433 NJJ655417:NJO655433 NTF655417:NTK655433 ODB655417:ODG655433 OMX655417:ONC655433 OWT655417:OWY655433 PGP655417:PGU655433 PQL655417:PQQ655433 QAH655417:QAM655433 QKD655417:QKI655433 QTZ655417:QUE655433 RDV655417:REA655433 RNR655417:RNW655433 RXN655417:RXS655433 SHJ655417:SHO655433 SRF655417:SRK655433 TBB655417:TBG655433 TKX655417:TLC655433 TUT655417:TUY655433 UEP655417:UEU655433 UOL655417:UOQ655433 UYH655417:UYM655433 VID655417:VII655433 VRZ655417:VSE655433 WBV655417:WCA655433 WLR655417:WLW655433 WVN655417:WVS655433 F720953:K720969 JB720953:JG720969 SX720953:TC720969 ACT720953:ACY720969 AMP720953:AMU720969 AWL720953:AWQ720969 BGH720953:BGM720969 BQD720953:BQI720969 BZZ720953:CAE720969 CJV720953:CKA720969 CTR720953:CTW720969 DDN720953:DDS720969 DNJ720953:DNO720969 DXF720953:DXK720969 EHB720953:EHG720969 EQX720953:ERC720969 FAT720953:FAY720969 FKP720953:FKU720969 FUL720953:FUQ720969 GEH720953:GEM720969 GOD720953:GOI720969 GXZ720953:GYE720969 HHV720953:HIA720969 HRR720953:HRW720969 IBN720953:IBS720969 ILJ720953:ILO720969 IVF720953:IVK720969 JFB720953:JFG720969 JOX720953:JPC720969 JYT720953:JYY720969 KIP720953:KIU720969 KSL720953:KSQ720969 LCH720953:LCM720969 LMD720953:LMI720969 LVZ720953:LWE720969 MFV720953:MGA720969 MPR720953:MPW720969 MZN720953:MZS720969 NJJ720953:NJO720969 NTF720953:NTK720969 ODB720953:ODG720969 OMX720953:ONC720969 OWT720953:OWY720969 PGP720953:PGU720969 PQL720953:PQQ720969 QAH720953:QAM720969 QKD720953:QKI720969 QTZ720953:QUE720969 RDV720953:REA720969 RNR720953:RNW720969 RXN720953:RXS720969 SHJ720953:SHO720969 SRF720953:SRK720969 TBB720953:TBG720969 TKX720953:TLC720969 TUT720953:TUY720969 UEP720953:UEU720969 UOL720953:UOQ720969 UYH720953:UYM720969 VID720953:VII720969 VRZ720953:VSE720969 WBV720953:WCA720969 WLR720953:WLW720969 WVN720953:WVS720969 F786489:K786505 JB786489:JG786505 SX786489:TC786505 ACT786489:ACY786505 AMP786489:AMU786505 AWL786489:AWQ786505 BGH786489:BGM786505 BQD786489:BQI786505 BZZ786489:CAE786505 CJV786489:CKA786505 CTR786489:CTW786505 DDN786489:DDS786505 DNJ786489:DNO786505 DXF786489:DXK786505 EHB786489:EHG786505 EQX786489:ERC786505 FAT786489:FAY786505 FKP786489:FKU786505 FUL786489:FUQ786505 GEH786489:GEM786505 GOD786489:GOI786505 GXZ786489:GYE786505 HHV786489:HIA786505 HRR786489:HRW786505 IBN786489:IBS786505 ILJ786489:ILO786505 IVF786489:IVK786505 JFB786489:JFG786505 JOX786489:JPC786505 JYT786489:JYY786505 KIP786489:KIU786505 KSL786489:KSQ786505 LCH786489:LCM786505 LMD786489:LMI786505 LVZ786489:LWE786505 MFV786489:MGA786505 MPR786489:MPW786505 MZN786489:MZS786505 NJJ786489:NJO786505 NTF786489:NTK786505 ODB786489:ODG786505 OMX786489:ONC786505 OWT786489:OWY786505 PGP786489:PGU786505 PQL786489:PQQ786505 QAH786489:QAM786505 QKD786489:QKI786505 QTZ786489:QUE786505 RDV786489:REA786505 RNR786489:RNW786505 RXN786489:RXS786505 SHJ786489:SHO786505 SRF786489:SRK786505 TBB786489:TBG786505 TKX786489:TLC786505 TUT786489:TUY786505 UEP786489:UEU786505 UOL786489:UOQ786505 UYH786489:UYM786505 VID786489:VII786505 VRZ786489:VSE786505 WBV786489:WCA786505 WLR786489:WLW786505 WVN786489:WVS786505 F852025:K852041 JB852025:JG852041 SX852025:TC852041 ACT852025:ACY852041 AMP852025:AMU852041 AWL852025:AWQ852041 BGH852025:BGM852041 BQD852025:BQI852041 BZZ852025:CAE852041 CJV852025:CKA852041 CTR852025:CTW852041 DDN852025:DDS852041 DNJ852025:DNO852041 DXF852025:DXK852041 EHB852025:EHG852041 EQX852025:ERC852041 FAT852025:FAY852041 FKP852025:FKU852041 FUL852025:FUQ852041 GEH852025:GEM852041 GOD852025:GOI852041 GXZ852025:GYE852041 HHV852025:HIA852041 HRR852025:HRW852041 IBN852025:IBS852041 ILJ852025:ILO852041 IVF852025:IVK852041 JFB852025:JFG852041 JOX852025:JPC852041 JYT852025:JYY852041 KIP852025:KIU852041 KSL852025:KSQ852041 LCH852025:LCM852041 LMD852025:LMI852041 LVZ852025:LWE852041 MFV852025:MGA852041 MPR852025:MPW852041 MZN852025:MZS852041 NJJ852025:NJO852041 NTF852025:NTK852041 ODB852025:ODG852041 OMX852025:ONC852041 OWT852025:OWY852041 PGP852025:PGU852041 PQL852025:PQQ852041 QAH852025:QAM852041 QKD852025:QKI852041 QTZ852025:QUE852041 RDV852025:REA852041 RNR852025:RNW852041 RXN852025:RXS852041 SHJ852025:SHO852041 SRF852025:SRK852041 TBB852025:TBG852041 TKX852025:TLC852041 TUT852025:TUY852041 UEP852025:UEU852041 UOL852025:UOQ852041 UYH852025:UYM852041 VID852025:VII852041 VRZ852025:VSE852041 WBV852025:WCA852041 WLR852025:WLW852041 WVN852025:WVS852041 F917561:K917577 JB917561:JG917577 SX917561:TC917577 ACT917561:ACY917577 AMP917561:AMU917577 AWL917561:AWQ917577 BGH917561:BGM917577 BQD917561:BQI917577 BZZ917561:CAE917577 CJV917561:CKA917577 CTR917561:CTW917577 DDN917561:DDS917577 DNJ917561:DNO917577 DXF917561:DXK917577 EHB917561:EHG917577 EQX917561:ERC917577 FAT917561:FAY917577 FKP917561:FKU917577 FUL917561:FUQ917577 GEH917561:GEM917577 GOD917561:GOI917577 GXZ917561:GYE917577 HHV917561:HIA917577 HRR917561:HRW917577 IBN917561:IBS917577 ILJ917561:ILO917577 IVF917561:IVK917577 JFB917561:JFG917577 JOX917561:JPC917577 JYT917561:JYY917577 KIP917561:KIU917577 KSL917561:KSQ917577 LCH917561:LCM917577 LMD917561:LMI917577 LVZ917561:LWE917577 MFV917561:MGA917577 MPR917561:MPW917577 MZN917561:MZS917577 NJJ917561:NJO917577 NTF917561:NTK917577 ODB917561:ODG917577 OMX917561:ONC917577 OWT917561:OWY917577 PGP917561:PGU917577 PQL917561:PQQ917577 QAH917561:QAM917577 QKD917561:QKI917577 QTZ917561:QUE917577 RDV917561:REA917577 RNR917561:RNW917577 RXN917561:RXS917577 SHJ917561:SHO917577 SRF917561:SRK917577 TBB917561:TBG917577 TKX917561:TLC917577 TUT917561:TUY917577 UEP917561:UEU917577 UOL917561:UOQ917577 UYH917561:UYM917577 VID917561:VII917577 VRZ917561:VSE917577 WBV917561:WCA917577 WLR917561:WLW917577 WVN917561:WVS917577 F983097:K983113 JB983097:JG983113 SX983097:TC983113 ACT983097:ACY983113 AMP983097:AMU983113 AWL983097:AWQ983113 BGH983097:BGM983113 BQD983097:BQI983113 BZZ983097:CAE983113 CJV983097:CKA983113 CTR983097:CTW983113 DDN983097:DDS983113 DNJ983097:DNO983113 DXF983097:DXK983113 EHB983097:EHG983113 EQX983097:ERC983113 FAT983097:FAY983113 FKP983097:FKU983113 FUL983097:FUQ983113 GEH983097:GEM983113 GOD983097:GOI983113 GXZ983097:GYE983113 HHV983097:HIA983113 HRR983097:HRW983113 IBN983097:IBS983113 ILJ983097:ILO983113 IVF983097:IVK983113 JFB983097:JFG983113 JOX983097:JPC983113 JYT983097:JYY983113 KIP983097:KIU983113 KSL983097:KSQ983113 LCH983097:LCM983113 LMD983097:LMI983113 LVZ983097:LWE983113 MFV983097:MGA983113 MPR983097:MPW983113 MZN983097:MZS983113 NJJ983097:NJO983113 NTF983097:NTK983113 ODB983097:ODG983113 OMX983097:ONC983113 OWT983097:OWY983113 PGP983097:PGU983113 PQL983097:PQQ983113 QAH983097:QAM983113 QKD983097:QKI983113 QTZ983097:QUE983113 RDV983097:REA983113 RNR983097:RNW983113 RXN983097:RXS983113 SHJ983097:SHO983113 SRF983097:SRK983113 TBB983097:TBG983113 TKX983097:TLC983113 TUT983097:TUY983113 UEP983097:UEU983113 UOL983097:UOQ983113 UYH983097:UYM983113 VID983097:VII983113 VRZ983097:VSE983113 WBV983097:WCA983113 WLR983097:WLW983113 WVN983097:WVS983113 JI57:JI80 TE57:TE80 ADA57:ADA80 AMW57:AMW80 AWS57:AWS80 BGO57:BGO80 BQK57:BQK80 CAG57:CAG80 CKC57:CKC80 CTY57:CTY80 DDU57:DDU80 DNQ57:DNQ80 DXM57:DXM80 EHI57:EHI80 ERE57:ERE80 FBA57:FBA80 FKW57:FKW80 FUS57:FUS80 GEO57:GEO80 GOK57:GOK80 GYG57:GYG80 HIC57:HIC80 HRY57:HRY80 IBU57:IBU80 ILQ57:ILQ80 IVM57:IVM80 JFI57:JFI80 JPE57:JPE80 JZA57:JZA80 KIW57:KIW80 KSS57:KSS80 LCO57:LCO80 LMK57:LMK80 LWG57:LWG80 MGC57:MGC80 MPY57:MPY80 MZU57:MZU80 NJQ57:NJQ80 NTM57:NTM80 ODI57:ODI80 ONE57:ONE80 OXA57:OXA80 PGW57:PGW80 PQS57:PQS80 QAO57:QAO80 QKK57:QKK80 QUG57:QUG80 REC57:REC80 RNY57:RNY80 RXU57:RXU80 SHQ57:SHQ80 SRM57:SRM80 TBI57:TBI80 TLE57:TLE80 TVA57:TVA80 UEW57:UEW80 UOS57:UOS80 UYO57:UYO80 VIK57:VIK80 VSG57:VSG80 WCC57:WCC80 WLY57:WLY80 WVU57:WVU80 M65593:M65616 JI65593:JI65616 TE65593:TE65616 ADA65593:ADA65616 AMW65593:AMW65616 AWS65593:AWS65616 BGO65593:BGO65616 BQK65593:BQK65616 CAG65593:CAG65616 CKC65593:CKC65616 CTY65593:CTY65616 DDU65593:DDU65616 DNQ65593:DNQ65616 DXM65593:DXM65616 EHI65593:EHI65616 ERE65593:ERE65616 FBA65593:FBA65616 FKW65593:FKW65616 FUS65593:FUS65616 GEO65593:GEO65616 GOK65593:GOK65616 GYG65593:GYG65616 HIC65593:HIC65616 HRY65593:HRY65616 IBU65593:IBU65616 ILQ65593:ILQ65616 IVM65593:IVM65616 JFI65593:JFI65616 JPE65593:JPE65616 JZA65593:JZA65616 KIW65593:KIW65616 KSS65593:KSS65616 LCO65593:LCO65616 LMK65593:LMK65616 LWG65593:LWG65616 MGC65593:MGC65616 MPY65593:MPY65616 MZU65593:MZU65616 NJQ65593:NJQ65616 NTM65593:NTM65616 ODI65593:ODI65616 ONE65593:ONE65616 OXA65593:OXA65616 PGW65593:PGW65616 PQS65593:PQS65616 QAO65593:QAO65616 QKK65593:QKK65616 QUG65593:QUG65616 REC65593:REC65616 RNY65593:RNY65616 RXU65593:RXU65616 SHQ65593:SHQ65616 SRM65593:SRM65616 TBI65593:TBI65616 TLE65593:TLE65616 TVA65593:TVA65616 UEW65593:UEW65616 UOS65593:UOS65616 UYO65593:UYO65616 VIK65593:VIK65616 VSG65593:VSG65616 WCC65593:WCC65616 WLY65593:WLY65616 WVU65593:WVU65616 M131129:M131152 JI131129:JI131152 TE131129:TE131152 ADA131129:ADA131152 AMW131129:AMW131152 AWS131129:AWS131152 BGO131129:BGO131152 BQK131129:BQK131152 CAG131129:CAG131152 CKC131129:CKC131152 CTY131129:CTY131152 DDU131129:DDU131152 DNQ131129:DNQ131152 DXM131129:DXM131152 EHI131129:EHI131152 ERE131129:ERE131152 FBA131129:FBA131152 FKW131129:FKW131152 FUS131129:FUS131152 GEO131129:GEO131152 GOK131129:GOK131152 GYG131129:GYG131152 HIC131129:HIC131152 HRY131129:HRY131152 IBU131129:IBU131152 ILQ131129:ILQ131152 IVM131129:IVM131152 JFI131129:JFI131152 JPE131129:JPE131152 JZA131129:JZA131152 KIW131129:KIW131152 KSS131129:KSS131152 LCO131129:LCO131152 LMK131129:LMK131152 LWG131129:LWG131152 MGC131129:MGC131152 MPY131129:MPY131152 MZU131129:MZU131152 NJQ131129:NJQ131152 NTM131129:NTM131152 ODI131129:ODI131152 ONE131129:ONE131152 OXA131129:OXA131152 PGW131129:PGW131152 PQS131129:PQS131152 QAO131129:QAO131152 QKK131129:QKK131152 QUG131129:QUG131152 REC131129:REC131152 RNY131129:RNY131152 RXU131129:RXU131152 SHQ131129:SHQ131152 SRM131129:SRM131152 TBI131129:TBI131152 TLE131129:TLE131152 TVA131129:TVA131152 UEW131129:UEW131152 UOS131129:UOS131152 UYO131129:UYO131152 VIK131129:VIK131152 VSG131129:VSG131152 WCC131129:WCC131152 WLY131129:WLY131152 WVU131129:WVU131152 M196665:M196688 JI196665:JI196688 TE196665:TE196688 ADA196665:ADA196688 AMW196665:AMW196688 AWS196665:AWS196688 BGO196665:BGO196688 BQK196665:BQK196688 CAG196665:CAG196688 CKC196665:CKC196688 CTY196665:CTY196688 DDU196665:DDU196688 DNQ196665:DNQ196688 DXM196665:DXM196688 EHI196665:EHI196688 ERE196665:ERE196688 FBA196665:FBA196688 FKW196665:FKW196688 FUS196665:FUS196688 GEO196665:GEO196688 GOK196665:GOK196688 GYG196665:GYG196688 HIC196665:HIC196688 HRY196665:HRY196688 IBU196665:IBU196688 ILQ196665:ILQ196688 IVM196665:IVM196688 JFI196665:JFI196688 JPE196665:JPE196688 JZA196665:JZA196688 KIW196665:KIW196688 KSS196665:KSS196688 LCO196665:LCO196688 LMK196665:LMK196688 LWG196665:LWG196688 MGC196665:MGC196688 MPY196665:MPY196688 MZU196665:MZU196688 NJQ196665:NJQ196688 NTM196665:NTM196688 ODI196665:ODI196688 ONE196665:ONE196688 OXA196665:OXA196688 PGW196665:PGW196688 PQS196665:PQS196688 QAO196665:QAO196688 QKK196665:QKK196688 QUG196665:QUG196688 REC196665:REC196688 RNY196665:RNY196688 RXU196665:RXU196688 SHQ196665:SHQ196688 SRM196665:SRM196688 TBI196665:TBI196688 TLE196665:TLE196688 TVA196665:TVA196688 UEW196665:UEW196688 UOS196665:UOS196688 UYO196665:UYO196688 VIK196665:VIK196688 VSG196665:VSG196688 WCC196665:WCC196688 WLY196665:WLY196688 WVU196665:WVU196688 M262201:M262224 JI262201:JI262224 TE262201:TE262224 ADA262201:ADA262224 AMW262201:AMW262224 AWS262201:AWS262224 BGO262201:BGO262224 BQK262201:BQK262224 CAG262201:CAG262224 CKC262201:CKC262224 CTY262201:CTY262224 DDU262201:DDU262224 DNQ262201:DNQ262224 DXM262201:DXM262224 EHI262201:EHI262224 ERE262201:ERE262224 FBA262201:FBA262224 FKW262201:FKW262224 FUS262201:FUS262224 GEO262201:GEO262224 GOK262201:GOK262224 GYG262201:GYG262224 HIC262201:HIC262224 HRY262201:HRY262224 IBU262201:IBU262224 ILQ262201:ILQ262224 IVM262201:IVM262224 JFI262201:JFI262224 JPE262201:JPE262224 JZA262201:JZA262224 KIW262201:KIW262224 KSS262201:KSS262224 LCO262201:LCO262224 LMK262201:LMK262224 LWG262201:LWG262224 MGC262201:MGC262224 MPY262201:MPY262224 MZU262201:MZU262224 NJQ262201:NJQ262224 NTM262201:NTM262224 ODI262201:ODI262224 ONE262201:ONE262224 OXA262201:OXA262224 PGW262201:PGW262224 PQS262201:PQS262224 QAO262201:QAO262224 QKK262201:QKK262224 QUG262201:QUG262224 REC262201:REC262224 RNY262201:RNY262224 RXU262201:RXU262224 SHQ262201:SHQ262224 SRM262201:SRM262224 TBI262201:TBI262224 TLE262201:TLE262224 TVA262201:TVA262224 UEW262201:UEW262224 UOS262201:UOS262224 UYO262201:UYO262224 VIK262201:VIK262224 VSG262201:VSG262224 WCC262201:WCC262224 WLY262201:WLY262224 WVU262201:WVU262224 M327737:M327760 JI327737:JI327760 TE327737:TE327760 ADA327737:ADA327760 AMW327737:AMW327760 AWS327737:AWS327760 BGO327737:BGO327760 BQK327737:BQK327760 CAG327737:CAG327760 CKC327737:CKC327760 CTY327737:CTY327760 DDU327737:DDU327760 DNQ327737:DNQ327760 DXM327737:DXM327760 EHI327737:EHI327760 ERE327737:ERE327760 FBA327737:FBA327760 FKW327737:FKW327760 FUS327737:FUS327760 GEO327737:GEO327760 GOK327737:GOK327760 GYG327737:GYG327760 HIC327737:HIC327760 HRY327737:HRY327760 IBU327737:IBU327760 ILQ327737:ILQ327760 IVM327737:IVM327760 JFI327737:JFI327760 JPE327737:JPE327760 JZA327737:JZA327760 KIW327737:KIW327760 KSS327737:KSS327760 LCO327737:LCO327760 LMK327737:LMK327760 LWG327737:LWG327760 MGC327737:MGC327760 MPY327737:MPY327760 MZU327737:MZU327760 NJQ327737:NJQ327760 NTM327737:NTM327760 ODI327737:ODI327760 ONE327737:ONE327760 OXA327737:OXA327760 PGW327737:PGW327760 PQS327737:PQS327760 QAO327737:QAO327760 QKK327737:QKK327760 QUG327737:QUG327760 REC327737:REC327760 RNY327737:RNY327760 RXU327737:RXU327760 SHQ327737:SHQ327760 SRM327737:SRM327760 TBI327737:TBI327760 TLE327737:TLE327760 TVA327737:TVA327760 UEW327737:UEW327760 UOS327737:UOS327760 UYO327737:UYO327760 VIK327737:VIK327760 VSG327737:VSG327760 WCC327737:WCC327760 WLY327737:WLY327760 WVU327737:WVU327760 M393273:M393296 JI393273:JI393296 TE393273:TE393296 ADA393273:ADA393296 AMW393273:AMW393296 AWS393273:AWS393296 BGO393273:BGO393296 BQK393273:BQK393296 CAG393273:CAG393296 CKC393273:CKC393296 CTY393273:CTY393296 DDU393273:DDU393296 DNQ393273:DNQ393296 DXM393273:DXM393296 EHI393273:EHI393296 ERE393273:ERE393296 FBA393273:FBA393296 FKW393273:FKW393296 FUS393273:FUS393296 GEO393273:GEO393296 GOK393273:GOK393296 GYG393273:GYG393296 HIC393273:HIC393296 HRY393273:HRY393296 IBU393273:IBU393296 ILQ393273:ILQ393296 IVM393273:IVM393296 JFI393273:JFI393296 JPE393273:JPE393296 JZA393273:JZA393296 KIW393273:KIW393296 KSS393273:KSS393296 LCO393273:LCO393296 LMK393273:LMK393296 LWG393273:LWG393296 MGC393273:MGC393296 MPY393273:MPY393296 MZU393273:MZU393296 NJQ393273:NJQ393296 NTM393273:NTM393296 ODI393273:ODI393296 ONE393273:ONE393296 OXA393273:OXA393296 PGW393273:PGW393296 PQS393273:PQS393296 QAO393273:QAO393296 QKK393273:QKK393296 QUG393273:QUG393296 REC393273:REC393296 RNY393273:RNY393296 RXU393273:RXU393296 SHQ393273:SHQ393296 SRM393273:SRM393296 TBI393273:TBI393296 TLE393273:TLE393296 TVA393273:TVA393296 UEW393273:UEW393296 UOS393273:UOS393296 UYO393273:UYO393296 VIK393273:VIK393296 VSG393273:VSG393296 WCC393273:WCC393296 WLY393273:WLY393296 WVU393273:WVU393296 M458809:M458832 JI458809:JI458832 TE458809:TE458832 ADA458809:ADA458832 AMW458809:AMW458832 AWS458809:AWS458832 BGO458809:BGO458832 BQK458809:BQK458832 CAG458809:CAG458832 CKC458809:CKC458832 CTY458809:CTY458832 DDU458809:DDU458832 DNQ458809:DNQ458832 DXM458809:DXM458832 EHI458809:EHI458832 ERE458809:ERE458832 FBA458809:FBA458832 FKW458809:FKW458832 FUS458809:FUS458832 GEO458809:GEO458832 GOK458809:GOK458832 GYG458809:GYG458832 HIC458809:HIC458832 HRY458809:HRY458832 IBU458809:IBU458832 ILQ458809:ILQ458832 IVM458809:IVM458832 JFI458809:JFI458832 JPE458809:JPE458832 JZA458809:JZA458832 KIW458809:KIW458832 KSS458809:KSS458832 LCO458809:LCO458832 LMK458809:LMK458832 LWG458809:LWG458832 MGC458809:MGC458832 MPY458809:MPY458832 MZU458809:MZU458832 NJQ458809:NJQ458832 NTM458809:NTM458832 ODI458809:ODI458832 ONE458809:ONE458832 OXA458809:OXA458832 PGW458809:PGW458832 PQS458809:PQS458832 QAO458809:QAO458832 QKK458809:QKK458832 QUG458809:QUG458832 REC458809:REC458832 RNY458809:RNY458832 RXU458809:RXU458832 SHQ458809:SHQ458832 SRM458809:SRM458832 TBI458809:TBI458832 TLE458809:TLE458832 TVA458809:TVA458832 UEW458809:UEW458832 UOS458809:UOS458832 UYO458809:UYO458832 VIK458809:VIK458832 VSG458809:VSG458832 WCC458809:WCC458832 WLY458809:WLY458832 WVU458809:WVU458832 M524345:M524368 JI524345:JI524368 TE524345:TE524368 ADA524345:ADA524368 AMW524345:AMW524368 AWS524345:AWS524368 BGO524345:BGO524368 BQK524345:BQK524368 CAG524345:CAG524368 CKC524345:CKC524368 CTY524345:CTY524368 DDU524345:DDU524368 DNQ524345:DNQ524368 DXM524345:DXM524368 EHI524345:EHI524368 ERE524345:ERE524368 FBA524345:FBA524368 FKW524345:FKW524368 FUS524345:FUS524368 GEO524345:GEO524368 GOK524345:GOK524368 GYG524345:GYG524368 HIC524345:HIC524368 HRY524345:HRY524368 IBU524345:IBU524368 ILQ524345:ILQ524368 IVM524345:IVM524368 JFI524345:JFI524368 JPE524345:JPE524368 JZA524345:JZA524368 KIW524345:KIW524368 KSS524345:KSS524368 LCO524345:LCO524368 LMK524345:LMK524368 LWG524345:LWG524368 MGC524345:MGC524368 MPY524345:MPY524368 MZU524345:MZU524368 NJQ524345:NJQ524368 NTM524345:NTM524368 ODI524345:ODI524368 ONE524345:ONE524368 OXA524345:OXA524368 PGW524345:PGW524368 PQS524345:PQS524368 QAO524345:QAO524368 QKK524345:QKK524368 QUG524345:QUG524368 REC524345:REC524368 RNY524345:RNY524368 RXU524345:RXU524368 SHQ524345:SHQ524368 SRM524345:SRM524368 TBI524345:TBI524368 TLE524345:TLE524368 TVA524345:TVA524368 UEW524345:UEW524368 UOS524345:UOS524368 UYO524345:UYO524368 VIK524345:VIK524368 VSG524345:VSG524368 WCC524345:WCC524368 WLY524345:WLY524368 WVU524345:WVU524368 M589881:M589904 JI589881:JI589904 TE589881:TE589904 ADA589881:ADA589904 AMW589881:AMW589904 AWS589881:AWS589904 BGO589881:BGO589904 BQK589881:BQK589904 CAG589881:CAG589904 CKC589881:CKC589904 CTY589881:CTY589904 DDU589881:DDU589904 DNQ589881:DNQ589904 DXM589881:DXM589904 EHI589881:EHI589904 ERE589881:ERE589904 FBA589881:FBA589904 FKW589881:FKW589904 FUS589881:FUS589904 GEO589881:GEO589904 GOK589881:GOK589904 GYG589881:GYG589904 HIC589881:HIC589904 HRY589881:HRY589904 IBU589881:IBU589904 ILQ589881:ILQ589904 IVM589881:IVM589904 JFI589881:JFI589904 JPE589881:JPE589904 JZA589881:JZA589904 KIW589881:KIW589904 KSS589881:KSS589904 LCO589881:LCO589904 LMK589881:LMK589904 LWG589881:LWG589904 MGC589881:MGC589904 MPY589881:MPY589904 MZU589881:MZU589904 NJQ589881:NJQ589904 NTM589881:NTM589904 ODI589881:ODI589904 ONE589881:ONE589904 OXA589881:OXA589904 PGW589881:PGW589904 PQS589881:PQS589904 QAO589881:QAO589904 QKK589881:QKK589904 QUG589881:QUG589904 REC589881:REC589904 RNY589881:RNY589904 RXU589881:RXU589904 SHQ589881:SHQ589904 SRM589881:SRM589904 TBI589881:TBI589904 TLE589881:TLE589904 TVA589881:TVA589904 UEW589881:UEW589904 UOS589881:UOS589904 UYO589881:UYO589904 VIK589881:VIK589904 VSG589881:VSG589904 WCC589881:WCC589904 WLY589881:WLY589904 WVU589881:WVU589904 M655417:M655440 JI655417:JI655440 TE655417:TE655440 ADA655417:ADA655440 AMW655417:AMW655440 AWS655417:AWS655440 BGO655417:BGO655440 BQK655417:BQK655440 CAG655417:CAG655440 CKC655417:CKC655440 CTY655417:CTY655440 DDU655417:DDU655440 DNQ655417:DNQ655440 DXM655417:DXM655440 EHI655417:EHI655440 ERE655417:ERE655440 FBA655417:FBA655440 FKW655417:FKW655440 FUS655417:FUS655440 GEO655417:GEO655440 GOK655417:GOK655440 GYG655417:GYG655440 HIC655417:HIC655440 HRY655417:HRY655440 IBU655417:IBU655440 ILQ655417:ILQ655440 IVM655417:IVM655440 JFI655417:JFI655440 JPE655417:JPE655440 JZA655417:JZA655440 KIW655417:KIW655440 KSS655417:KSS655440 LCO655417:LCO655440 LMK655417:LMK655440 LWG655417:LWG655440 MGC655417:MGC655440 MPY655417:MPY655440 MZU655417:MZU655440 NJQ655417:NJQ655440 NTM655417:NTM655440 ODI655417:ODI655440 ONE655417:ONE655440 OXA655417:OXA655440 PGW655417:PGW655440 PQS655417:PQS655440 QAO655417:QAO655440 QKK655417:QKK655440 QUG655417:QUG655440 REC655417:REC655440 RNY655417:RNY655440 RXU655417:RXU655440 SHQ655417:SHQ655440 SRM655417:SRM655440 TBI655417:TBI655440 TLE655417:TLE655440 TVA655417:TVA655440 UEW655417:UEW655440 UOS655417:UOS655440 UYO655417:UYO655440 VIK655417:VIK655440 VSG655417:VSG655440 WCC655417:WCC655440 WLY655417:WLY655440 WVU655417:WVU655440 M720953:M720976 JI720953:JI720976 TE720953:TE720976 ADA720953:ADA720976 AMW720953:AMW720976 AWS720953:AWS720976 BGO720953:BGO720976 BQK720953:BQK720976 CAG720953:CAG720976 CKC720953:CKC720976 CTY720953:CTY720976 DDU720953:DDU720976 DNQ720953:DNQ720976 DXM720953:DXM720976 EHI720953:EHI720976 ERE720953:ERE720976 FBA720953:FBA720976 FKW720953:FKW720976 FUS720953:FUS720976 GEO720953:GEO720976 GOK720953:GOK720976 GYG720953:GYG720976 HIC720953:HIC720976 HRY720953:HRY720976 IBU720953:IBU720976 ILQ720953:ILQ720976 IVM720953:IVM720976 JFI720953:JFI720976 JPE720953:JPE720976 JZA720953:JZA720976 KIW720953:KIW720976 KSS720953:KSS720976 LCO720953:LCO720976 LMK720953:LMK720976 LWG720953:LWG720976 MGC720953:MGC720976 MPY720953:MPY720976 MZU720953:MZU720976 NJQ720953:NJQ720976 NTM720953:NTM720976 ODI720953:ODI720976 ONE720953:ONE720976 OXA720953:OXA720976 PGW720953:PGW720976 PQS720953:PQS720976 QAO720953:QAO720976 QKK720953:QKK720976 QUG720953:QUG720976 REC720953:REC720976 RNY720953:RNY720976 RXU720953:RXU720976 SHQ720953:SHQ720976 SRM720953:SRM720976 TBI720953:TBI720976 TLE720953:TLE720976 TVA720953:TVA720976 UEW720953:UEW720976 UOS720953:UOS720976 UYO720953:UYO720976 VIK720953:VIK720976 VSG720953:VSG720976 WCC720953:WCC720976 WLY720953:WLY720976 WVU720953:WVU720976 M786489:M786512 JI786489:JI786512 TE786489:TE786512 ADA786489:ADA786512 AMW786489:AMW786512 AWS786489:AWS786512 BGO786489:BGO786512 BQK786489:BQK786512 CAG786489:CAG786512 CKC786489:CKC786512 CTY786489:CTY786512 DDU786489:DDU786512 DNQ786489:DNQ786512 DXM786489:DXM786512 EHI786489:EHI786512 ERE786489:ERE786512 FBA786489:FBA786512 FKW786489:FKW786512 FUS786489:FUS786512 GEO786489:GEO786512 GOK786489:GOK786512 GYG786489:GYG786512 HIC786489:HIC786512 HRY786489:HRY786512 IBU786489:IBU786512 ILQ786489:ILQ786512 IVM786489:IVM786512 JFI786489:JFI786512 JPE786489:JPE786512 JZA786489:JZA786512 KIW786489:KIW786512 KSS786489:KSS786512 LCO786489:LCO786512 LMK786489:LMK786512 LWG786489:LWG786512 MGC786489:MGC786512 MPY786489:MPY786512 MZU786489:MZU786512 NJQ786489:NJQ786512 NTM786489:NTM786512 ODI786489:ODI786512 ONE786489:ONE786512 OXA786489:OXA786512 PGW786489:PGW786512 PQS786489:PQS786512 QAO786489:QAO786512 QKK786489:QKK786512 QUG786489:QUG786512 REC786489:REC786512 RNY786489:RNY786512 RXU786489:RXU786512 SHQ786489:SHQ786512 SRM786489:SRM786512 TBI786489:TBI786512 TLE786489:TLE786512 TVA786489:TVA786512 UEW786489:UEW786512 UOS786489:UOS786512 UYO786489:UYO786512 VIK786489:VIK786512 VSG786489:VSG786512 WCC786489:WCC786512 WLY786489:WLY786512 WVU786489:WVU786512 M852025:M852048 JI852025:JI852048 TE852025:TE852048 ADA852025:ADA852048 AMW852025:AMW852048 AWS852025:AWS852048 BGO852025:BGO852048 BQK852025:BQK852048 CAG852025:CAG852048 CKC852025:CKC852048 CTY852025:CTY852048 DDU852025:DDU852048 DNQ852025:DNQ852048 DXM852025:DXM852048 EHI852025:EHI852048 ERE852025:ERE852048 FBA852025:FBA852048 FKW852025:FKW852048 FUS852025:FUS852048 GEO852025:GEO852048 GOK852025:GOK852048 GYG852025:GYG852048 HIC852025:HIC852048 HRY852025:HRY852048 IBU852025:IBU852048 ILQ852025:ILQ852048 IVM852025:IVM852048 JFI852025:JFI852048 JPE852025:JPE852048 JZA852025:JZA852048 KIW852025:KIW852048 KSS852025:KSS852048 LCO852025:LCO852048 LMK852025:LMK852048 LWG852025:LWG852048 MGC852025:MGC852048 MPY852025:MPY852048 MZU852025:MZU852048 NJQ852025:NJQ852048 NTM852025:NTM852048 ODI852025:ODI852048 ONE852025:ONE852048 OXA852025:OXA852048 PGW852025:PGW852048 PQS852025:PQS852048 QAO852025:QAO852048 QKK852025:QKK852048 QUG852025:QUG852048 REC852025:REC852048 RNY852025:RNY852048 RXU852025:RXU852048 SHQ852025:SHQ852048 SRM852025:SRM852048 TBI852025:TBI852048 TLE852025:TLE852048 TVA852025:TVA852048 UEW852025:UEW852048 UOS852025:UOS852048 UYO852025:UYO852048 VIK852025:VIK852048 VSG852025:VSG852048 WCC852025:WCC852048 WLY852025:WLY852048 WVU852025:WVU852048 M917561:M917584 JI917561:JI917584 TE917561:TE917584 ADA917561:ADA917584 AMW917561:AMW917584 AWS917561:AWS917584 BGO917561:BGO917584 BQK917561:BQK917584 CAG917561:CAG917584 CKC917561:CKC917584 CTY917561:CTY917584 DDU917561:DDU917584 DNQ917561:DNQ917584 DXM917561:DXM917584 EHI917561:EHI917584 ERE917561:ERE917584 FBA917561:FBA917584 FKW917561:FKW917584 FUS917561:FUS917584 GEO917561:GEO917584 GOK917561:GOK917584 GYG917561:GYG917584 HIC917561:HIC917584 HRY917561:HRY917584 IBU917561:IBU917584 ILQ917561:ILQ917584 IVM917561:IVM917584 JFI917561:JFI917584 JPE917561:JPE917584 JZA917561:JZA917584 KIW917561:KIW917584 KSS917561:KSS917584 LCO917561:LCO917584 LMK917561:LMK917584 LWG917561:LWG917584 MGC917561:MGC917584 MPY917561:MPY917584 MZU917561:MZU917584 NJQ917561:NJQ917584 NTM917561:NTM917584 ODI917561:ODI917584 ONE917561:ONE917584 OXA917561:OXA917584 PGW917561:PGW917584 PQS917561:PQS917584 QAO917561:QAO917584 QKK917561:QKK917584 QUG917561:QUG917584 REC917561:REC917584 RNY917561:RNY917584 RXU917561:RXU917584 SHQ917561:SHQ917584 SRM917561:SRM917584 TBI917561:TBI917584 TLE917561:TLE917584 TVA917561:TVA917584 UEW917561:UEW917584 UOS917561:UOS917584 UYO917561:UYO917584 VIK917561:VIK917584 VSG917561:VSG917584 WCC917561:WCC917584 WLY917561:WLY917584 WVU917561:WVU917584 M983097:M983120 JI983097:JI983120 TE983097:TE983120 ADA983097:ADA983120 AMW983097:AMW983120 AWS983097:AWS983120 BGO983097:BGO983120 BQK983097:BQK983120 CAG983097:CAG983120 CKC983097:CKC983120 CTY983097:CTY983120 DDU983097:DDU983120 DNQ983097:DNQ983120 DXM983097:DXM983120 EHI983097:EHI983120 ERE983097:ERE983120 FBA983097:FBA983120 FKW983097:FKW983120 FUS983097:FUS983120 GEO983097:GEO983120 GOK983097:GOK983120 GYG983097:GYG983120 HIC983097:HIC983120 HRY983097:HRY983120 IBU983097:IBU983120 ILQ983097:ILQ983120 IVM983097:IVM983120 JFI983097:JFI983120 JPE983097:JPE983120 JZA983097:JZA983120 KIW983097:KIW983120 KSS983097:KSS983120 LCO983097:LCO983120 LMK983097:LMK983120 LWG983097:LWG983120 MGC983097:MGC983120 MPY983097:MPY983120 MZU983097:MZU983120 NJQ983097:NJQ983120 NTM983097:NTM983120 ODI983097:ODI983120 ONE983097:ONE983120 OXA983097:OXA983120 PGW983097:PGW983120 PQS983097:PQS983120 QAO983097:QAO983120 QKK983097:QKK983120 QUG983097:QUG983120 REC983097:REC983120 RNY983097:RNY983120 RXU983097:RXU983120 SHQ983097:SHQ983120 SRM983097:SRM983120 TBI983097:TBI983120 TLE983097:TLE983120 TVA983097:TVA983120 UEW983097:UEW983120 UOS983097:UOS983120 UYO983097:UYO983120 VIK983097:VIK983120 VSG983097:VSG983120 WCC983097:WCC983120 WLY983097:WLY983120 WVU983097:WVU983120 M82:M89 JI82:JI89 TE82:TE89 ADA82:ADA89 AMW82:AMW89 AWS82:AWS89 BGO82:BGO89 BQK82:BQK89 CAG82:CAG89 CKC82:CKC89 CTY82:CTY89 DDU82:DDU89 DNQ82:DNQ89 DXM82:DXM89 EHI82:EHI89 ERE82:ERE89 FBA82:FBA89 FKW82:FKW89 FUS82:FUS89 GEO82:GEO89 GOK82:GOK89 GYG82:GYG89 HIC82:HIC89 HRY82:HRY89 IBU82:IBU89 ILQ82:ILQ89 IVM82:IVM89 JFI82:JFI89 JPE82:JPE89 JZA82:JZA89 KIW82:KIW89 KSS82:KSS89 LCO82:LCO89 LMK82:LMK89 LWG82:LWG89 MGC82:MGC89 MPY82:MPY89 MZU82:MZU89 NJQ82:NJQ89 NTM82:NTM89 ODI82:ODI89 ONE82:ONE89 OXA82:OXA89 PGW82:PGW89 PQS82:PQS89 QAO82:QAO89 QKK82:QKK89 QUG82:QUG89 REC82:REC89 RNY82:RNY89 RXU82:RXU89 SHQ82:SHQ89 SRM82:SRM89 TBI82:TBI89 TLE82:TLE89 TVA82:TVA89 UEW82:UEW89 UOS82:UOS89 UYO82:UYO89 VIK82:VIK89 VSG82:VSG89 WCC82:WCC89 WLY82:WLY89 WVU82:WVU89 M65618:M65625 JI65618:JI65625 TE65618:TE65625 ADA65618:ADA65625 AMW65618:AMW65625 AWS65618:AWS65625 BGO65618:BGO65625 BQK65618:BQK65625 CAG65618:CAG65625 CKC65618:CKC65625 CTY65618:CTY65625 DDU65618:DDU65625 DNQ65618:DNQ65625 DXM65618:DXM65625 EHI65618:EHI65625 ERE65618:ERE65625 FBA65618:FBA65625 FKW65618:FKW65625 FUS65618:FUS65625 GEO65618:GEO65625 GOK65618:GOK65625 GYG65618:GYG65625 HIC65618:HIC65625 HRY65618:HRY65625 IBU65618:IBU65625 ILQ65618:ILQ65625 IVM65618:IVM65625 JFI65618:JFI65625 JPE65618:JPE65625 JZA65618:JZA65625 KIW65618:KIW65625 KSS65618:KSS65625 LCO65618:LCO65625 LMK65618:LMK65625 LWG65618:LWG65625 MGC65618:MGC65625 MPY65618:MPY65625 MZU65618:MZU65625 NJQ65618:NJQ65625 NTM65618:NTM65625 ODI65618:ODI65625 ONE65618:ONE65625 OXA65618:OXA65625 PGW65618:PGW65625 PQS65618:PQS65625 QAO65618:QAO65625 QKK65618:QKK65625 QUG65618:QUG65625 REC65618:REC65625 RNY65618:RNY65625 RXU65618:RXU65625 SHQ65618:SHQ65625 SRM65618:SRM65625 TBI65618:TBI65625 TLE65618:TLE65625 TVA65618:TVA65625 UEW65618:UEW65625 UOS65618:UOS65625 UYO65618:UYO65625 VIK65618:VIK65625 VSG65618:VSG65625 WCC65618:WCC65625 WLY65618:WLY65625 WVU65618:WVU65625 M131154:M131161 JI131154:JI131161 TE131154:TE131161 ADA131154:ADA131161 AMW131154:AMW131161 AWS131154:AWS131161 BGO131154:BGO131161 BQK131154:BQK131161 CAG131154:CAG131161 CKC131154:CKC131161 CTY131154:CTY131161 DDU131154:DDU131161 DNQ131154:DNQ131161 DXM131154:DXM131161 EHI131154:EHI131161 ERE131154:ERE131161 FBA131154:FBA131161 FKW131154:FKW131161 FUS131154:FUS131161 GEO131154:GEO131161 GOK131154:GOK131161 GYG131154:GYG131161 HIC131154:HIC131161 HRY131154:HRY131161 IBU131154:IBU131161 ILQ131154:ILQ131161 IVM131154:IVM131161 JFI131154:JFI131161 JPE131154:JPE131161 JZA131154:JZA131161 KIW131154:KIW131161 KSS131154:KSS131161 LCO131154:LCO131161 LMK131154:LMK131161 LWG131154:LWG131161 MGC131154:MGC131161 MPY131154:MPY131161 MZU131154:MZU131161 NJQ131154:NJQ131161 NTM131154:NTM131161 ODI131154:ODI131161 ONE131154:ONE131161 OXA131154:OXA131161 PGW131154:PGW131161 PQS131154:PQS131161 QAO131154:QAO131161 QKK131154:QKK131161 QUG131154:QUG131161 REC131154:REC131161 RNY131154:RNY131161 RXU131154:RXU131161 SHQ131154:SHQ131161 SRM131154:SRM131161 TBI131154:TBI131161 TLE131154:TLE131161 TVA131154:TVA131161 UEW131154:UEW131161 UOS131154:UOS131161 UYO131154:UYO131161 VIK131154:VIK131161 VSG131154:VSG131161 WCC131154:WCC131161 WLY131154:WLY131161 WVU131154:WVU131161 M196690:M196697 JI196690:JI196697 TE196690:TE196697 ADA196690:ADA196697 AMW196690:AMW196697 AWS196690:AWS196697 BGO196690:BGO196697 BQK196690:BQK196697 CAG196690:CAG196697 CKC196690:CKC196697 CTY196690:CTY196697 DDU196690:DDU196697 DNQ196690:DNQ196697 DXM196690:DXM196697 EHI196690:EHI196697 ERE196690:ERE196697 FBA196690:FBA196697 FKW196690:FKW196697 FUS196690:FUS196697 GEO196690:GEO196697 GOK196690:GOK196697 GYG196690:GYG196697 HIC196690:HIC196697 HRY196690:HRY196697 IBU196690:IBU196697 ILQ196690:ILQ196697 IVM196690:IVM196697 JFI196690:JFI196697 JPE196690:JPE196697 JZA196690:JZA196697 KIW196690:KIW196697 KSS196690:KSS196697 LCO196690:LCO196697 LMK196690:LMK196697 LWG196690:LWG196697 MGC196690:MGC196697 MPY196690:MPY196697 MZU196690:MZU196697 NJQ196690:NJQ196697 NTM196690:NTM196697 ODI196690:ODI196697 ONE196690:ONE196697 OXA196690:OXA196697 PGW196690:PGW196697 PQS196690:PQS196697 QAO196690:QAO196697 QKK196690:QKK196697 QUG196690:QUG196697 REC196690:REC196697 RNY196690:RNY196697 RXU196690:RXU196697 SHQ196690:SHQ196697 SRM196690:SRM196697 TBI196690:TBI196697 TLE196690:TLE196697 TVA196690:TVA196697 UEW196690:UEW196697 UOS196690:UOS196697 UYO196690:UYO196697 VIK196690:VIK196697 VSG196690:VSG196697 WCC196690:WCC196697 WLY196690:WLY196697 WVU196690:WVU196697 M262226:M262233 JI262226:JI262233 TE262226:TE262233 ADA262226:ADA262233 AMW262226:AMW262233 AWS262226:AWS262233 BGO262226:BGO262233 BQK262226:BQK262233 CAG262226:CAG262233 CKC262226:CKC262233 CTY262226:CTY262233 DDU262226:DDU262233 DNQ262226:DNQ262233 DXM262226:DXM262233 EHI262226:EHI262233 ERE262226:ERE262233 FBA262226:FBA262233 FKW262226:FKW262233 FUS262226:FUS262233 GEO262226:GEO262233 GOK262226:GOK262233 GYG262226:GYG262233 HIC262226:HIC262233 HRY262226:HRY262233 IBU262226:IBU262233 ILQ262226:ILQ262233 IVM262226:IVM262233 JFI262226:JFI262233 JPE262226:JPE262233 JZA262226:JZA262233 KIW262226:KIW262233 KSS262226:KSS262233 LCO262226:LCO262233 LMK262226:LMK262233 LWG262226:LWG262233 MGC262226:MGC262233 MPY262226:MPY262233 MZU262226:MZU262233 NJQ262226:NJQ262233 NTM262226:NTM262233 ODI262226:ODI262233 ONE262226:ONE262233 OXA262226:OXA262233 PGW262226:PGW262233 PQS262226:PQS262233 QAO262226:QAO262233 QKK262226:QKK262233 QUG262226:QUG262233 REC262226:REC262233 RNY262226:RNY262233 RXU262226:RXU262233 SHQ262226:SHQ262233 SRM262226:SRM262233 TBI262226:TBI262233 TLE262226:TLE262233 TVA262226:TVA262233 UEW262226:UEW262233 UOS262226:UOS262233 UYO262226:UYO262233 VIK262226:VIK262233 VSG262226:VSG262233 WCC262226:WCC262233 WLY262226:WLY262233 WVU262226:WVU262233 M327762:M327769 JI327762:JI327769 TE327762:TE327769 ADA327762:ADA327769 AMW327762:AMW327769 AWS327762:AWS327769 BGO327762:BGO327769 BQK327762:BQK327769 CAG327762:CAG327769 CKC327762:CKC327769 CTY327762:CTY327769 DDU327762:DDU327769 DNQ327762:DNQ327769 DXM327762:DXM327769 EHI327762:EHI327769 ERE327762:ERE327769 FBA327762:FBA327769 FKW327762:FKW327769 FUS327762:FUS327769 GEO327762:GEO327769 GOK327762:GOK327769 GYG327762:GYG327769 HIC327762:HIC327769 HRY327762:HRY327769 IBU327762:IBU327769 ILQ327762:ILQ327769 IVM327762:IVM327769 JFI327762:JFI327769 JPE327762:JPE327769 JZA327762:JZA327769 KIW327762:KIW327769 KSS327762:KSS327769 LCO327762:LCO327769 LMK327762:LMK327769 LWG327762:LWG327769 MGC327762:MGC327769 MPY327762:MPY327769 MZU327762:MZU327769 NJQ327762:NJQ327769 NTM327762:NTM327769 ODI327762:ODI327769 ONE327762:ONE327769 OXA327762:OXA327769 PGW327762:PGW327769 PQS327762:PQS327769 QAO327762:QAO327769 QKK327762:QKK327769 QUG327762:QUG327769 REC327762:REC327769 RNY327762:RNY327769 RXU327762:RXU327769 SHQ327762:SHQ327769 SRM327762:SRM327769 TBI327762:TBI327769 TLE327762:TLE327769 TVA327762:TVA327769 UEW327762:UEW327769 UOS327762:UOS327769 UYO327762:UYO327769 VIK327762:VIK327769 VSG327762:VSG327769 WCC327762:WCC327769 WLY327762:WLY327769 WVU327762:WVU327769 M393298:M393305 JI393298:JI393305 TE393298:TE393305 ADA393298:ADA393305 AMW393298:AMW393305 AWS393298:AWS393305 BGO393298:BGO393305 BQK393298:BQK393305 CAG393298:CAG393305 CKC393298:CKC393305 CTY393298:CTY393305 DDU393298:DDU393305 DNQ393298:DNQ393305 DXM393298:DXM393305 EHI393298:EHI393305 ERE393298:ERE393305 FBA393298:FBA393305 FKW393298:FKW393305 FUS393298:FUS393305 GEO393298:GEO393305 GOK393298:GOK393305 GYG393298:GYG393305 HIC393298:HIC393305 HRY393298:HRY393305 IBU393298:IBU393305 ILQ393298:ILQ393305 IVM393298:IVM393305 JFI393298:JFI393305 JPE393298:JPE393305 JZA393298:JZA393305 KIW393298:KIW393305 KSS393298:KSS393305 LCO393298:LCO393305 LMK393298:LMK393305 LWG393298:LWG393305 MGC393298:MGC393305 MPY393298:MPY393305 MZU393298:MZU393305 NJQ393298:NJQ393305 NTM393298:NTM393305 ODI393298:ODI393305 ONE393298:ONE393305 OXA393298:OXA393305 PGW393298:PGW393305 PQS393298:PQS393305 QAO393298:QAO393305 QKK393298:QKK393305 QUG393298:QUG393305 REC393298:REC393305 RNY393298:RNY393305 RXU393298:RXU393305 SHQ393298:SHQ393305 SRM393298:SRM393305 TBI393298:TBI393305 TLE393298:TLE393305 TVA393298:TVA393305 UEW393298:UEW393305 UOS393298:UOS393305 UYO393298:UYO393305 VIK393298:VIK393305 VSG393298:VSG393305 WCC393298:WCC393305 WLY393298:WLY393305 WVU393298:WVU393305 M458834:M458841 JI458834:JI458841 TE458834:TE458841 ADA458834:ADA458841 AMW458834:AMW458841 AWS458834:AWS458841 BGO458834:BGO458841 BQK458834:BQK458841 CAG458834:CAG458841 CKC458834:CKC458841 CTY458834:CTY458841 DDU458834:DDU458841 DNQ458834:DNQ458841 DXM458834:DXM458841 EHI458834:EHI458841 ERE458834:ERE458841 FBA458834:FBA458841 FKW458834:FKW458841 FUS458834:FUS458841 GEO458834:GEO458841 GOK458834:GOK458841 GYG458834:GYG458841 HIC458834:HIC458841 HRY458834:HRY458841 IBU458834:IBU458841 ILQ458834:ILQ458841 IVM458834:IVM458841 JFI458834:JFI458841 JPE458834:JPE458841 JZA458834:JZA458841 KIW458834:KIW458841 KSS458834:KSS458841 LCO458834:LCO458841 LMK458834:LMK458841 LWG458834:LWG458841 MGC458834:MGC458841 MPY458834:MPY458841 MZU458834:MZU458841 NJQ458834:NJQ458841 NTM458834:NTM458841 ODI458834:ODI458841 ONE458834:ONE458841 OXA458834:OXA458841 PGW458834:PGW458841 PQS458834:PQS458841 QAO458834:QAO458841 QKK458834:QKK458841 QUG458834:QUG458841 REC458834:REC458841 RNY458834:RNY458841 RXU458834:RXU458841 SHQ458834:SHQ458841 SRM458834:SRM458841 TBI458834:TBI458841 TLE458834:TLE458841 TVA458834:TVA458841 UEW458834:UEW458841 UOS458834:UOS458841 UYO458834:UYO458841 VIK458834:VIK458841 VSG458834:VSG458841 WCC458834:WCC458841 WLY458834:WLY458841 WVU458834:WVU458841 M524370:M524377 JI524370:JI524377 TE524370:TE524377 ADA524370:ADA524377 AMW524370:AMW524377 AWS524370:AWS524377 BGO524370:BGO524377 BQK524370:BQK524377 CAG524370:CAG524377 CKC524370:CKC524377 CTY524370:CTY524377 DDU524370:DDU524377 DNQ524370:DNQ524377 DXM524370:DXM524377 EHI524370:EHI524377 ERE524370:ERE524377 FBA524370:FBA524377 FKW524370:FKW524377 FUS524370:FUS524377 GEO524370:GEO524377 GOK524370:GOK524377 GYG524370:GYG524377 HIC524370:HIC524377 HRY524370:HRY524377 IBU524370:IBU524377 ILQ524370:ILQ524377 IVM524370:IVM524377 JFI524370:JFI524377 JPE524370:JPE524377 JZA524370:JZA524377 KIW524370:KIW524377 KSS524370:KSS524377 LCO524370:LCO524377 LMK524370:LMK524377 LWG524370:LWG524377 MGC524370:MGC524377 MPY524370:MPY524377 MZU524370:MZU524377 NJQ524370:NJQ524377 NTM524370:NTM524377 ODI524370:ODI524377 ONE524370:ONE524377 OXA524370:OXA524377 PGW524370:PGW524377 PQS524370:PQS524377 QAO524370:QAO524377 QKK524370:QKK524377 QUG524370:QUG524377 REC524370:REC524377 RNY524370:RNY524377 RXU524370:RXU524377 SHQ524370:SHQ524377 SRM524370:SRM524377 TBI524370:TBI524377 TLE524370:TLE524377 TVA524370:TVA524377 UEW524370:UEW524377 UOS524370:UOS524377 UYO524370:UYO524377 VIK524370:VIK524377 VSG524370:VSG524377 WCC524370:WCC524377 WLY524370:WLY524377 WVU524370:WVU524377 M589906:M589913 JI589906:JI589913 TE589906:TE589913 ADA589906:ADA589913 AMW589906:AMW589913 AWS589906:AWS589913 BGO589906:BGO589913 BQK589906:BQK589913 CAG589906:CAG589913 CKC589906:CKC589913 CTY589906:CTY589913 DDU589906:DDU589913 DNQ589906:DNQ589913 DXM589906:DXM589913 EHI589906:EHI589913 ERE589906:ERE589913 FBA589906:FBA589913 FKW589906:FKW589913 FUS589906:FUS589913 GEO589906:GEO589913 GOK589906:GOK589913 GYG589906:GYG589913 HIC589906:HIC589913 HRY589906:HRY589913 IBU589906:IBU589913 ILQ589906:ILQ589913 IVM589906:IVM589913 JFI589906:JFI589913 JPE589906:JPE589913 JZA589906:JZA589913 KIW589906:KIW589913 KSS589906:KSS589913 LCO589906:LCO589913 LMK589906:LMK589913 LWG589906:LWG589913 MGC589906:MGC589913 MPY589906:MPY589913 MZU589906:MZU589913 NJQ589906:NJQ589913 NTM589906:NTM589913 ODI589906:ODI589913 ONE589906:ONE589913 OXA589906:OXA589913 PGW589906:PGW589913 PQS589906:PQS589913 QAO589906:QAO589913 QKK589906:QKK589913 QUG589906:QUG589913 REC589906:REC589913 RNY589906:RNY589913 RXU589906:RXU589913 SHQ589906:SHQ589913 SRM589906:SRM589913 TBI589906:TBI589913 TLE589906:TLE589913 TVA589906:TVA589913 UEW589906:UEW589913 UOS589906:UOS589913 UYO589906:UYO589913 VIK589906:VIK589913 VSG589906:VSG589913 WCC589906:WCC589913 WLY589906:WLY589913 WVU589906:WVU589913 M655442:M655449 JI655442:JI655449 TE655442:TE655449 ADA655442:ADA655449 AMW655442:AMW655449 AWS655442:AWS655449 BGO655442:BGO655449 BQK655442:BQK655449 CAG655442:CAG655449 CKC655442:CKC655449 CTY655442:CTY655449 DDU655442:DDU655449 DNQ655442:DNQ655449 DXM655442:DXM655449 EHI655442:EHI655449 ERE655442:ERE655449 FBA655442:FBA655449 FKW655442:FKW655449 FUS655442:FUS655449 GEO655442:GEO655449 GOK655442:GOK655449 GYG655442:GYG655449 HIC655442:HIC655449 HRY655442:HRY655449 IBU655442:IBU655449 ILQ655442:ILQ655449 IVM655442:IVM655449 JFI655442:JFI655449 JPE655442:JPE655449 JZA655442:JZA655449 KIW655442:KIW655449 KSS655442:KSS655449 LCO655442:LCO655449 LMK655442:LMK655449 LWG655442:LWG655449 MGC655442:MGC655449 MPY655442:MPY655449 MZU655442:MZU655449 NJQ655442:NJQ655449 NTM655442:NTM655449 ODI655442:ODI655449 ONE655442:ONE655449 OXA655442:OXA655449 PGW655442:PGW655449 PQS655442:PQS655449 QAO655442:QAO655449 QKK655442:QKK655449 QUG655442:QUG655449 REC655442:REC655449 RNY655442:RNY655449 RXU655442:RXU655449 SHQ655442:SHQ655449 SRM655442:SRM655449 TBI655442:TBI655449 TLE655442:TLE655449 TVA655442:TVA655449 UEW655442:UEW655449 UOS655442:UOS655449 UYO655442:UYO655449 VIK655442:VIK655449 VSG655442:VSG655449 WCC655442:WCC655449 WLY655442:WLY655449 WVU655442:WVU655449 M720978:M720985 JI720978:JI720985 TE720978:TE720985 ADA720978:ADA720985 AMW720978:AMW720985 AWS720978:AWS720985 BGO720978:BGO720985 BQK720978:BQK720985 CAG720978:CAG720985 CKC720978:CKC720985 CTY720978:CTY720985 DDU720978:DDU720985 DNQ720978:DNQ720985 DXM720978:DXM720985 EHI720978:EHI720985 ERE720978:ERE720985 FBA720978:FBA720985 FKW720978:FKW720985 FUS720978:FUS720985 GEO720978:GEO720985 GOK720978:GOK720985 GYG720978:GYG720985 HIC720978:HIC720985 HRY720978:HRY720985 IBU720978:IBU720985 ILQ720978:ILQ720985 IVM720978:IVM720985 JFI720978:JFI720985 JPE720978:JPE720985 JZA720978:JZA720985 KIW720978:KIW720985 KSS720978:KSS720985 LCO720978:LCO720985 LMK720978:LMK720985 LWG720978:LWG720985 MGC720978:MGC720985 MPY720978:MPY720985 MZU720978:MZU720985 NJQ720978:NJQ720985 NTM720978:NTM720985 ODI720978:ODI720985 ONE720978:ONE720985 OXA720978:OXA720985 PGW720978:PGW720985 PQS720978:PQS720985 QAO720978:QAO720985 QKK720978:QKK720985 QUG720978:QUG720985 REC720978:REC720985 RNY720978:RNY720985 RXU720978:RXU720985 SHQ720978:SHQ720985 SRM720978:SRM720985 TBI720978:TBI720985 TLE720978:TLE720985 TVA720978:TVA720985 UEW720978:UEW720985 UOS720978:UOS720985 UYO720978:UYO720985 VIK720978:VIK720985 VSG720978:VSG720985 WCC720978:WCC720985 WLY720978:WLY720985 WVU720978:WVU720985 M786514:M786521 JI786514:JI786521 TE786514:TE786521 ADA786514:ADA786521 AMW786514:AMW786521 AWS786514:AWS786521 BGO786514:BGO786521 BQK786514:BQK786521 CAG786514:CAG786521 CKC786514:CKC786521 CTY786514:CTY786521 DDU786514:DDU786521 DNQ786514:DNQ786521 DXM786514:DXM786521 EHI786514:EHI786521 ERE786514:ERE786521 FBA786514:FBA786521 FKW786514:FKW786521 FUS786514:FUS786521 GEO786514:GEO786521 GOK786514:GOK786521 GYG786514:GYG786521 HIC786514:HIC786521 HRY786514:HRY786521 IBU786514:IBU786521 ILQ786514:ILQ786521 IVM786514:IVM786521 JFI786514:JFI786521 JPE786514:JPE786521 JZA786514:JZA786521 KIW786514:KIW786521 KSS786514:KSS786521 LCO786514:LCO786521 LMK786514:LMK786521 LWG786514:LWG786521 MGC786514:MGC786521 MPY786514:MPY786521 MZU786514:MZU786521 NJQ786514:NJQ786521 NTM786514:NTM786521 ODI786514:ODI786521 ONE786514:ONE786521 OXA786514:OXA786521 PGW786514:PGW786521 PQS786514:PQS786521 QAO786514:QAO786521 QKK786514:QKK786521 QUG786514:QUG786521 REC786514:REC786521 RNY786514:RNY786521 RXU786514:RXU786521 SHQ786514:SHQ786521 SRM786514:SRM786521 TBI786514:TBI786521 TLE786514:TLE786521 TVA786514:TVA786521 UEW786514:UEW786521 UOS786514:UOS786521 UYO786514:UYO786521 VIK786514:VIK786521 VSG786514:VSG786521 WCC786514:WCC786521 WLY786514:WLY786521 WVU786514:WVU786521 M852050:M852057 JI852050:JI852057 TE852050:TE852057 ADA852050:ADA852057 AMW852050:AMW852057 AWS852050:AWS852057 BGO852050:BGO852057 BQK852050:BQK852057 CAG852050:CAG852057 CKC852050:CKC852057 CTY852050:CTY852057 DDU852050:DDU852057 DNQ852050:DNQ852057 DXM852050:DXM852057 EHI852050:EHI852057 ERE852050:ERE852057 FBA852050:FBA852057 FKW852050:FKW852057 FUS852050:FUS852057 GEO852050:GEO852057 GOK852050:GOK852057 GYG852050:GYG852057 HIC852050:HIC852057 HRY852050:HRY852057 IBU852050:IBU852057 ILQ852050:ILQ852057 IVM852050:IVM852057 JFI852050:JFI852057 JPE852050:JPE852057 JZA852050:JZA852057 KIW852050:KIW852057 KSS852050:KSS852057 LCO852050:LCO852057 LMK852050:LMK852057 LWG852050:LWG852057 MGC852050:MGC852057 MPY852050:MPY852057 MZU852050:MZU852057 NJQ852050:NJQ852057 NTM852050:NTM852057 ODI852050:ODI852057 ONE852050:ONE852057 OXA852050:OXA852057 PGW852050:PGW852057 PQS852050:PQS852057 QAO852050:QAO852057 QKK852050:QKK852057 QUG852050:QUG852057 REC852050:REC852057 RNY852050:RNY852057 RXU852050:RXU852057 SHQ852050:SHQ852057 SRM852050:SRM852057 TBI852050:TBI852057 TLE852050:TLE852057 TVA852050:TVA852057 UEW852050:UEW852057 UOS852050:UOS852057 UYO852050:UYO852057 VIK852050:VIK852057 VSG852050:VSG852057 WCC852050:WCC852057 WLY852050:WLY852057 WVU852050:WVU852057 M917586:M917593 JI917586:JI917593 TE917586:TE917593 ADA917586:ADA917593 AMW917586:AMW917593 AWS917586:AWS917593 BGO917586:BGO917593 BQK917586:BQK917593 CAG917586:CAG917593 CKC917586:CKC917593 CTY917586:CTY917593 DDU917586:DDU917593 DNQ917586:DNQ917593 DXM917586:DXM917593 EHI917586:EHI917593 ERE917586:ERE917593 FBA917586:FBA917593 FKW917586:FKW917593 FUS917586:FUS917593 GEO917586:GEO917593 GOK917586:GOK917593 GYG917586:GYG917593 HIC917586:HIC917593 HRY917586:HRY917593 IBU917586:IBU917593 ILQ917586:ILQ917593 IVM917586:IVM917593 JFI917586:JFI917593 JPE917586:JPE917593 JZA917586:JZA917593 KIW917586:KIW917593 KSS917586:KSS917593 LCO917586:LCO917593 LMK917586:LMK917593 LWG917586:LWG917593 MGC917586:MGC917593 MPY917586:MPY917593 MZU917586:MZU917593 NJQ917586:NJQ917593 NTM917586:NTM917593 ODI917586:ODI917593 ONE917586:ONE917593 OXA917586:OXA917593 PGW917586:PGW917593 PQS917586:PQS917593 QAO917586:QAO917593 QKK917586:QKK917593 QUG917586:QUG917593 REC917586:REC917593 RNY917586:RNY917593 RXU917586:RXU917593 SHQ917586:SHQ917593 SRM917586:SRM917593 TBI917586:TBI917593 TLE917586:TLE917593 TVA917586:TVA917593 UEW917586:UEW917593 UOS917586:UOS917593 UYO917586:UYO917593 VIK917586:VIK917593 VSG917586:VSG917593 WCC917586:WCC917593 WLY917586:WLY917593 WVU917586:WVU917593 M983122:M983129 JI983122:JI983129 TE983122:TE983129 ADA983122:ADA983129 AMW983122:AMW983129 AWS983122:AWS983129 BGO983122:BGO983129 BQK983122:BQK983129 CAG983122:CAG983129 CKC983122:CKC983129 CTY983122:CTY983129 DDU983122:DDU983129 DNQ983122:DNQ983129 DXM983122:DXM983129 EHI983122:EHI983129 ERE983122:ERE983129 FBA983122:FBA983129 FKW983122:FKW983129 FUS983122:FUS983129 GEO983122:GEO983129 GOK983122:GOK983129 GYG983122:GYG983129 HIC983122:HIC983129 HRY983122:HRY983129 IBU983122:IBU983129 ILQ983122:ILQ983129 IVM983122:IVM983129 JFI983122:JFI983129 JPE983122:JPE983129 JZA983122:JZA983129 KIW983122:KIW983129 KSS983122:KSS983129 LCO983122:LCO983129 LMK983122:LMK983129 LWG983122:LWG983129 MGC983122:MGC983129 MPY983122:MPY983129 MZU983122:MZU983129 NJQ983122:NJQ983129 NTM983122:NTM983129 ODI983122:ODI983129 ONE983122:ONE983129 OXA983122:OXA983129 PGW983122:PGW983129 PQS983122:PQS983129 QAO983122:QAO983129 QKK983122:QKK983129 QUG983122:QUG983129 REC983122:REC983129 RNY983122:RNY983129 RXU983122:RXU983129 SHQ983122:SHQ983129 SRM983122:SRM983129 TBI983122:TBI983129 TLE983122:TLE983129 TVA983122:TVA983129 UEW983122:UEW983129 UOS983122:UOS983129 UYO983122:UYO983129 VIK983122:VIK983129 VSG983122:VSG983129 WCC983122:WCC983129 WLY983122:WLY983129 WVU983122:WVU983129 JB74:JB80 SX74:SX80 ACT74:ACT80 AMP74:AMP80 AWL74:AWL80 BGH74:BGH80 BQD74:BQD80 BZZ74:BZZ80 CJV74:CJV80 CTR74:CTR80 DDN74:DDN80 DNJ74:DNJ80 DXF74:DXF80 EHB74:EHB80 EQX74:EQX80 FAT74:FAT80 FKP74:FKP80 FUL74:FUL80 GEH74:GEH80 GOD74:GOD80 GXZ74:GXZ80 HHV74:HHV80 HRR74:HRR80 IBN74:IBN80 ILJ74:ILJ80 IVF74:IVF80 JFB74:JFB80 JOX74:JOX80 JYT74:JYT80 KIP74:KIP80 KSL74:KSL80 LCH74:LCH80 LMD74:LMD80 LVZ74:LVZ80 MFV74:MFV80 MPR74:MPR80 MZN74:MZN80 NJJ74:NJJ80 NTF74:NTF80 ODB74:ODB80 OMX74:OMX80 OWT74:OWT80 PGP74:PGP80 PQL74:PQL80 QAH74:QAH80 QKD74:QKD80 QTZ74:QTZ80 RDV74:RDV80 RNR74:RNR80 RXN74:RXN80 SHJ74:SHJ80 SRF74:SRF80 TBB74:TBB80 TKX74:TKX80 TUT74:TUT80 UEP74:UEP80 UOL74:UOL80 UYH74:UYH80 VID74:VID80 VRZ74:VRZ80 WBV74:WBV80 WLR74:WLR80 WVN74:WVN80 F65610:F65616 JB65610:JB65616 SX65610:SX65616 ACT65610:ACT65616 AMP65610:AMP65616 AWL65610:AWL65616 BGH65610:BGH65616 BQD65610:BQD65616 BZZ65610:BZZ65616 CJV65610:CJV65616 CTR65610:CTR65616 DDN65610:DDN65616 DNJ65610:DNJ65616 DXF65610:DXF65616 EHB65610:EHB65616 EQX65610:EQX65616 FAT65610:FAT65616 FKP65610:FKP65616 FUL65610:FUL65616 GEH65610:GEH65616 GOD65610:GOD65616 GXZ65610:GXZ65616 HHV65610:HHV65616 HRR65610:HRR65616 IBN65610:IBN65616 ILJ65610:ILJ65616 IVF65610:IVF65616 JFB65610:JFB65616 JOX65610:JOX65616 JYT65610:JYT65616 KIP65610:KIP65616 KSL65610:KSL65616 LCH65610:LCH65616 LMD65610:LMD65616 LVZ65610:LVZ65616 MFV65610:MFV65616 MPR65610:MPR65616 MZN65610:MZN65616 NJJ65610:NJJ65616 NTF65610:NTF65616 ODB65610:ODB65616 OMX65610:OMX65616 OWT65610:OWT65616 PGP65610:PGP65616 PQL65610:PQL65616 QAH65610:QAH65616 QKD65610:QKD65616 QTZ65610:QTZ65616 RDV65610:RDV65616 RNR65610:RNR65616 RXN65610:RXN65616 SHJ65610:SHJ65616 SRF65610:SRF65616 TBB65610:TBB65616 TKX65610:TKX65616 TUT65610:TUT65616 UEP65610:UEP65616 UOL65610:UOL65616 UYH65610:UYH65616 VID65610:VID65616 VRZ65610:VRZ65616 WBV65610:WBV65616 WLR65610:WLR65616 WVN65610:WVN65616 F131146:F131152 JB131146:JB131152 SX131146:SX131152 ACT131146:ACT131152 AMP131146:AMP131152 AWL131146:AWL131152 BGH131146:BGH131152 BQD131146:BQD131152 BZZ131146:BZZ131152 CJV131146:CJV131152 CTR131146:CTR131152 DDN131146:DDN131152 DNJ131146:DNJ131152 DXF131146:DXF131152 EHB131146:EHB131152 EQX131146:EQX131152 FAT131146:FAT131152 FKP131146:FKP131152 FUL131146:FUL131152 GEH131146:GEH131152 GOD131146:GOD131152 GXZ131146:GXZ131152 HHV131146:HHV131152 HRR131146:HRR131152 IBN131146:IBN131152 ILJ131146:ILJ131152 IVF131146:IVF131152 JFB131146:JFB131152 JOX131146:JOX131152 JYT131146:JYT131152 KIP131146:KIP131152 KSL131146:KSL131152 LCH131146:LCH131152 LMD131146:LMD131152 LVZ131146:LVZ131152 MFV131146:MFV131152 MPR131146:MPR131152 MZN131146:MZN131152 NJJ131146:NJJ131152 NTF131146:NTF131152 ODB131146:ODB131152 OMX131146:OMX131152 OWT131146:OWT131152 PGP131146:PGP131152 PQL131146:PQL131152 QAH131146:QAH131152 QKD131146:QKD131152 QTZ131146:QTZ131152 RDV131146:RDV131152 RNR131146:RNR131152 RXN131146:RXN131152 SHJ131146:SHJ131152 SRF131146:SRF131152 TBB131146:TBB131152 TKX131146:TKX131152 TUT131146:TUT131152 UEP131146:UEP131152 UOL131146:UOL131152 UYH131146:UYH131152 VID131146:VID131152 VRZ131146:VRZ131152 WBV131146:WBV131152 WLR131146:WLR131152 WVN131146:WVN131152 F196682:F196688 JB196682:JB196688 SX196682:SX196688 ACT196682:ACT196688 AMP196682:AMP196688 AWL196682:AWL196688 BGH196682:BGH196688 BQD196682:BQD196688 BZZ196682:BZZ196688 CJV196682:CJV196688 CTR196682:CTR196688 DDN196682:DDN196688 DNJ196682:DNJ196688 DXF196682:DXF196688 EHB196682:EHB196688 EQX196682:EQX196688 FAT196682:FAT196688 FKP196682:FKP196688 FUL196682:FUL196688 GEH196682:GEH196688 GOD196682:GOD196688 GXZ196682:GXZ196688 HHV196682:HHV196688 HRR196682:HRR196688 IBN196682:IBN196688 ILJ196682:ILJ196688 IVF196682:IVF196688 JFB196682:JFB196688 JOX196682:JOX196688 JYT196682:JYT196688 KIP196682:KIP196688 KSL196682:KSL196688 LCH196682:LCH196688 LMD196682:LMD196688 LVZ196682:LVZ196688 MFV196682:MFV196688 MPR196682:MPR196688 MZN196682:MZN196688 NJJ196682:NJJ196688 NTF196682:NTF196688 ODB196682:ODB196688 OMX196682:OMX196688 OWT196682:OWT196688 PGP196682:PGP196688 PQL196682:PQL196688 QAH196682:QAH196688 QKD196682:QKD196688 QTZ196682:QTZ196688 RDV196682:RDV196688 RNR196682:RNR196688 RXN196682:RXN196688 SHJ196682:SHJ196688 SRF196682:SRF196688 TBB196682:TBB196688 TKX196682:TKX196688 TUT196682:TUT196688 UEP196682:UEP196688 UOL196682:UOL196688 UYH196682:UYH196688 VID196682:VID196688 VRZ196682:VRZ196688 WBV196682:WBV196688 WLR196682:WLR196688 WVN196682:WVN196688 F262218:F262224 JB262218:JB262224 SX262218:SX262224 ACT262218:ACT262224 AMP262218:AMP262224 AWL262218:AWL262224 BGH262218:BGH262224 BQD262218:BQD262224 BZZ262218:BZZ262224 CJV262218:CJV262224 CTR262218:CTR262224 DDN262218:DDN262224 DNJ262218:DNJ262224 DXF262218:DXF262224 EHB262218:EHB262224 EQX262218:EQX262224 FAT262218:FAT262224 FKP262218:FKP262224 FUL262218:FUL262224 GEH262218:GEH262224 GOD262218:GOD262224 GXZ262218:GXZ262224 HHV262218:HHV262224 HRR262218:HRR262224 IBN262218:IBN262224 ILJ262218:ILJ262224 IVF262218:IVF262224 JFB262218:JFB262224 JOX262218:JOX262224 JYT262218:JYT262224 KIP262218:KIP262224 KSL262218:KSL262224 LCH262218:LCH262224 LMD262218:LMD262224 LVZ262218:LVZ262224 MFV262218:MFV262224 MPR262218:MPR262224 MZN262218:MZN262224 NJJ262218:NJJ262224 NTF262218:NTF262224 ODB262218:ODB262224 OMX262218:OMX262224 OWT262218:OWT262224 PGP262218:PGP262224 PQL262218:PQL262224 QAH262218:QAH262224 QKD262218:QKD262224 QTZ262218:QTZ262224 RDV262218:RDV262224 RNR262218:RNR262224 RXN262218:RXN262224 SHJ262218:SHJ262224 SRF262218:SRF262224 TBB262218:TBB262224 TKX262218:TKX262224 TUT262218:TUT262224 UEP262218:UEP262224 UOL262218:UOL262224 UYH262218:UYH262224 VID262218:VID262224 VRZ262218:VRZ262224 WBV262218:WBV262224 WLR262218:WLR262224 WVN262218:WVN262224 F327754:F327760 JB327754:JB327760 SX327754:SX327760 ACT327754:ACT327760 AMP327754:AMP327760 AWL327754:AWL327760 BGH327754:BGH327760 BQD327754:BQD327760 BZZ327754:BZZ327760 CJV327754:CJV327760 CTR327754:CTR327760 DDN327754:DDN327760 DNJ327754:DNJ327760 DXF327754:DXF327760 EHB327754:EHB327760 EQX327754:EQX327760 FAT327754:FAT327760 FKP327754:FKP327760 FUL327754:FUL327760 GEH327754:GEH327760 GOD327754:GOD327760 GXZ327754:GXZ327760 HHV327754:HHV327760 HRR327754:HRR327760 IBN327754:IBN327760 ILJ327754:ILJ327760 IVF327754:IVF327760 JFB327754:JFB327760 JOX327754:JOX327760 JYT327754:JYT327760 KIP327754:KIP327760 KSL327754:KSL327760 LCH327754:LCH327760 LMD327754:LMD327760 LVZ327754:LVZ327760 MFV327754:MFV327760 MPR327754:MPR327760 MZN327754:MZN327760 NJJ327754:NJJ327760 NTF327754:NTF327760 ODB327754:ODB327760 OMX327754:OMX327760 OWT327754:OWT327760 PGP327754:PGP327760 PQL327754:PQL327760 QAH327754:QAH327760 QKD327754:QKD327760 QTZ327754:QTZ327760 RDV327754:RDV327760 RNR327754:RNR327760 RXN327754:RXN327760 SHJ327754:SHJ327760 SRF327754:SRF327760 TBB327754:TBB327760 TKX327754:TKX327760 TUT327754:TUT327760 UEP327754:UEP327760 UOL327754:UOL327760 UYH327754:UYH327760 VID327754:VID327760 VRZ327754:VRZ327760 WBV327754:WBV327760 WLR327754:WLR327760 WVN327754:WVN327760 F393290:F393296 JB393290:JB393296 SX393290:SX393296 ACT393290:ACT393296 AMP393290:AMP393296 AWL393290:AWL393296 BGH393290:BGH393296 BQD393290:BQD393296 BZZ393290:BZZ393296 CJV393290:CJV393296 CTR393290:CTR393296 DDN393290:DDN393296 DNJ393290:DNJ393296 DXF393290:DXF393296 EHB393290:EHB393296 EQX393290:EQX393296 FAT393290:FAT393296 FKP393290:FKP393296 FUL393290:FUL393296 GEH393290:GEH393296 GOD393290:GOD393296 GXZ393290:GXZ393296 HHV393290:HHV393296 HRR393290:HRR393296 IBN393290:IBN393296 ILJ393290:ILJ393296 IVF393290:IVF393296 JFB393290:JFB393296 JOX393290:JOX393296 JYT393290:JYT393296 KIP393290:KIP393296 KSL393290:KSL393296 LCH393290:LCH393296 LMD393290:LMD393296 LVZ393290:LVZ393296 MFV393290:MFV393296 MPR393290:MPR393296 MZN393290:MZN393296 NJJ393290:NJJ393296 NTF393290:NTF393296 ODB393290:ODB393296 OMX393290:OMX393296 OWT393290:OWT393296 PGP393290:PGP393296 PQL393290:PQL393296 QAH393290:QAH393296 QKD393290:QKD393296 QTZ393290:QTZ393296 RDV393290:RDV393296 RNR393290:RNR393296 RXN393290:RXN393296 SHJ393290:SHJ393296 SRF393290:SRF393296 TBB393290:TBB393296 TKX393290:TKX393296 TUT393290:TUT393296 UEP393290:UEP393296 UOL393290:UOL393296 UYH393290:UYH393296 VID393290:VID393296 VRZ393290:VRZ393296 WBV393290:WBV393296 WLR393290:WLR393296 WVN393290:WVN393296 F458826:F458832 JB458826:JB458832 SX458826:SX458832 ACT458826:ACT458832 AMP458826:AMP458832 AWL458826:AWL458832 BGH458826:BGH458832 BQD458826:BQD458832 BZZ458826:BZZ458832 CJV458826:CJV458832 CTR458826:CTR458832 DDN458826:DDN458832 DNJ458826:DNJ458832 DXF458826:DXF458832 EHB458826:EHB458832 EQX458826:EQX458832 FAT458826:FAT458832 FKP458826:FKP458832 FUL458826:FUL458832 GEH458826:GEH458832 GOD458826:GOD458832 GXZ458826:GXZ458832 HHV458826:HHV458832 HRR458826:HRR458832 IBN458826:IBN458832 ILJ458826:ILJ458832 IVF458826:IVF458832 JFB458826:JFB458832 JOX458826:JOX458832 JYT458826:JYT458832 KIP458826:KIP458832 KSL458826:KSL458832 LCH458826:LCH458832 LMD458826:LMD458832 LVZ458826:LVZ458832 MFV458826:MFV458832 MPR458826:MPR458832 MZN458826:MZN458832 NJJ458826:NJJ458832 NTF458826:NTF458832 ODB458826:ODB458832 OMX458826:OMX458832 OWT458826:OWT458832 PGP458826:PGP458832 PQL458826:PQL458832 QAH458826:QAH458832 QKD458826:QKD458832 QTZ458826:QTZ458832 RDV458826:RDV458832 RNR458826:RNR458832 RXN458826:RXN458832 SHJ458826:SHJ458832 SRF458826:SRF458832 TBB458826:TBB458832 TKX458826:TKX458832 TUT458826:TUT458832 UEP458826:UEP458832 UOL458826:UOL458832 UYH458826:UYH458832 VID458826:VID458832 VRZ458826:VRZ458832 WBV458826:WBV458832 WLR458826:WLR458832 WVN458826:WVN458832 F524362:F524368 JB524362:JB524368 SX524362:SX524368 ACT524362:ACT524368 AMP524362:AMP524368 AWL524362:AWL524368 BGH524362:BGH524368 BQD524362:BQD524368 BZZ524362:BZZ524368 CJV524362:CJV524368 CTR524362:CTR524368 DDN524362:DDN524368 DNJ524362:DNJ524368 DXF524362:DXF524368 EHB524362:EHB524368 EQX524362:EQX524368 FAT524362:FAT524368 FKP524362:FKP524368 FUL524362:FUL524368 GEH524362:GEH524368 GOD524362:GOD524368 GXZ524362:GXZ524368 HHV524362:HHV524368 HRR524362:HRR524368 IBN524362:IBN524368 ILJ524362:ILJ524368 IVF524362:IVF524368 JFB524362:JFB524368 JOX524362:JOX524368 JYT524362:JYT524368 KIP524362:KIP524368 KSL524362:KSL524368 LCH524362:LCH524368 LMD524362:LMD524368 LVZ524362:LVZ524368 MFV524362:MFV524368 MPR524362:MPR524368 MZN524362:MZN524368 NJJ524362:NJJ524368 NTF524362:NTF524368 ODB524362:ODB524368 OMX524362:OMX524368 OWT524362:OWT524368 PGP524362:PGP524368 PQL524362:PQL524368 QAH524362:QAH524368 QKD524362:QKD524368 QTZ524362:QTZ524368 RDV524362:RDV524368 RNR524362:RNR524368 RXN524362:RXN524368 SHJ524362:SHJ524368 SRF524362:SRF524368 TBB524362:TBB524368 TKX524362:TKX524368 TUT524362:TUT524368 UEP524362:UEP524368 UOL524362:UOL524368 UYH524362:UYH524368 VID524362:VID524368 VRZ524362:VRZ524368 WBV524362:WBV524368 WLR524362:WLR524368 WVN524362:WVN524368 F589898:F589904 JB589898:JB589904 SX589898:SX589904 ACT589898:ACT589904 AMP589898:AMP589904 AWL589898:AWL589904 BGH589898:BGH589904 BQD589898:BQD589904 BZZ589898:BZZ589904 CJV589898:CJV589904 CTR589898:CTR589904 DDN589898:DDN589904 DNJ589898:DNJ589904 DXF589898:DXF589904 EHB589898:EHB589904 EQX589898:EQX589904 FAT589898:FAT589904 FKP589898:FKP589904 FUL589898:FUL589904 GEH589898:GEH589904 GOD589898:GOD589904 GXZ589898:GXZ589904 HHV589898:HHV589904 HRR589898:HRR589904 IBN589898:IBN589904 ILJ589898:ILJ589904 IVF589898:IVF589904 JFB589898:JFB589904 JOX589898:JOX589904 JYT589898:JYT589904 KIP589898:KIP589904 KSL589898:KSL589904 LCH589898:LCH589904 LMD589898:LMD589904 LVZ589898:LVZ589904 MFV589898:MFV589904 MPR589898:MPR589904 MZN589898:MZN589904 NJJ589898:NJJ589904 NTF589898:NTF589904 ODB589898:ODB589904 OMX589898:OMX589904 OWT589898:OWT589904 PGP589898:PGP589904 PQL589898:PQL589904 QAH589898:QAH589904 QKD589898:QKD589904 QTZ589898:QTZ589904 RDV589898:RDV589904 RNR589898:RNR589904 RXN589898:RXN589904 SHJ589898:SHJ589904 SRF589898:SRF589904 TBB589898:TBB589904 TKX589898:TKX589904 TUT589898:TUT589904 UEP589898:UEP589904 UOL589898:UOL589904 UYH589898:UYH589904 VID589898:VID589904 VRZ589898:VRZ589904 WBV589898:WBV589904 WLR589898:WLR589904 WVN589898:WVN589904 F655434:F655440 JB655434:JB655440 SX655434:SX655440 ACT655434:ACT655440 AMP655434:AMP655440 AWL655434:AWL655440 BGH655434:BGH655440 BQD655434:BQD655440 BZZ655434:BZZ655440 CJV655434:CJV655440 CTR655434:CTR655440 DDN655434:DDN655440 DNJ655434:DNJ655440 DXF655434:DXF655440 EHB655434:EHB655440 EQX655434:EQX655440 FAT655434:FAT655440 FKP655434:FKP655440 FUL655434:FUL655440 GEH655434:GEH655440 GOD655434:GOD655440 GXZ655434:GXZ655440 HHV655434:HHV655440 HRR655434:HRR655440 IBN655434:IBN655440 ILJ655434:ILJ655440 IVF655434:IVF655440 JFB655434:JFB655440 JOX655434:JOX655440 JYT655434:JYT655440 KIP655434:KIP655440 KSL655434:KSL655440 LCH655434:LCH655440 LMD655434:LMD655440 LVZ655434:LVZ655440 MFV655434:MFV655440 MPR655434:MPR655440 MZN655434:MZN655440 NJJ655434:NJJ655440 NTF655434:NTF655440 ODB655434:ODB655440 OMX655434:OMX655440 OWT655434:OWT655440 PGP655434:PGP655440 PQL655434:PQL655440 QAH655434:QAH655440 QKD655434:QKD655440 QTZ655434:QTZ655440 RDV655434:RDV655440 RNR655434:RNR655440 RXN655434:RXN655440 SHJ655434:SHJ655440 SRF655434:SRF655440 TBB655434:TBB655440 TKX655434:TKX655440 TUT655434:TUT655440 UEP655434:UEP655440 UOL655434:UOL655440 UYH655434:UYH655440 VID655434:VID655440 VRZ655434:VRZ655440 WBV655434:WBV655440 WLR655434:WLR655440 WVN655434:WVN655440 F720970:F720976 JB720970:JB720976 SX720970:SX720976 ACT720970:ACT720976 AMP720970:AMP720976 AWL720970:AWL720976 BGH720970:BGH720976 BQD720970:BQD720976 BZZ720970:BZZ720976 CJV720970:CJV720976 CTR720970:CTR720976 DDN720970:DDN720976 DNJ720970:DNJ720976 DXF720970:DXF720976 EHB720970:EHB720976 EQX720970:EQX720976 FAT720970:FAT720976 FKP720970:FKP720976 FUL720970:FUL720976 GEH720970:GEH720976 GOD720970:GOD720976 GXZ720970:GXZ720976 HHV720970:HHV720976 HRR720970:HRR720976 IBN720970:IBN720976 ILJ720970:ILJ720976 IVF720970:IVF720976 JFB720970:JFB720976 JOX720970:JOX720976 JYT720970:JYT720976 KIP720970:KIP720976 KSL720970:KSL720976 LCH720970:LCH720976 LMD720970:LMD720976 LVZ720970:LVZ720976 MFV720970:MFV720976 MPR720970:MPR720976 MZN720970:MZN720976 NJJ720970:NJJ720976 NTF720970:NTF720976 ODB720970:ODB720976 OMX720970:OMX720976 OWT720970:OWT720976 PGP720970:PGP720976 PQL720970:PQL720976 QAH720970:QAH720976 QKD720970:QKD720976 QTZ720970:QTZ720976 RDV720970:RDV720976 RNR720970:RNR720976 RXN720970:RXN720976 SHJ720970:SHJ720976 SRF720970:SRF720976 TBB720970:TBB720976 TKX720970:TKX720976 TUT720970:TUT720976 UEP720970:UEP720976 UOL720970:UOL720976 UYH720970:UYH720976 VID720970:VID720976 VRZ720970:VRZ720976 WBV720970:WBV720976 WLR720970:WLR720976 WVN720970:WVN720976 F786506:F786512 JB786506:JB786512 SX786506:SX786512 ACT786506:ACT786512 AMP786506:AMP786512 AWL786506:AWL786512 BGH786506:BGH786512 BQD786506:BQD786512 BZZ786506:BZZ786512 CJV786506:CJV786512 CTR786506:CTR786512 DDN786506:DDN786512 DNJ786506:DNJ786512 DXF786506:DXF786512 EHB786506:EHB786512 EQX786506:EQX786512 FAT786506:FAT786512 FKP786506:FKP786512 FUL786506:FUL786512 GEH786506:GEH786512 GOD786506:GOD786512 GXZ786506:GXZ786512 HHV786506:HHV786512 HRR786506:HRR786512 IBN786506:IBN786512 ILJ786506:ILJ786512 IVF786506:IVF786512 JFB786506:JFB786512 JOX786506:JOX786512 JYT786506:JYT786512 KIP786506:KIP786512 KSL786506:KSL786512 LCH786506:LCH786512 LMD786506:LMD786512 LVZ786506:LVZ786512 MFV786506:MFV786512 MPR786506:MPR786512 MZN786506:MZN786512 NJJ786506:NJJ786512 NTF786506:NTF786512 ODB786506:ODB786512 OMX786506:OMX786512 OWT786506:OWT786512 PGP786506:PGP786512 PQL786506:PQL786512 QAH786506:QAH786512 QKD786506:QKD786512 QTZ786506:QTZ786512 RDV786506:RDV786512 RNR786506:RNR786512 RXN786506:RXN786512 SHJ786506:SHJ786512 SRF786506:SRF786512 TBB786506:TBB786512 TKX786506:TKX786512 TUT786506:TUT786512 UEP786506:UEP786512 UOL786506:UOL786512 UYH786506:UYH786512 VID786506:VID786512 VRZ786506:VRZ786512 WBV786506:WBV786512 WLR786506:WLR786512 WVN786506:WVN786512 F852042:F852048 JB852042:JB852048 SX852042:SX852048 ACT852042:ACT852048 AMP852042:AMP852048 AWL852042:AWL852048 BGH852042:BGH852048 BQD852042:BQD852048 BZZ852042:BZZ852048 CJV852042:CJV852048 CTR852042:CTR852048 DDN852042:DDN852048 DNJ852042:DNJ852048 DXF852042:DXF852048 EHB852042:EHB852048 EQX852042:EQX852048 FAT852042:FAT852048 FKP852042:FKP852048 FUL852042:FUL852048 GEH852042:GEH852048 GOD852042:GOD852048 GXZ852042:GXZ852048 HHV852042:HHV852048 HRR852042:HRR852048 IBN852042:IBN852048 ILJ852042:ILJ852048 IVF852042:IVF852048 JFB852042:JFB852048 JOX852042:JOX852048 JYT852042:JYT852048 KIP852042:KIP852048 KSL852042:KSL852048 LCH852042:LCH852048 LMD852042:LMD852048 LVZ852042:LVZ852048 MFV852042:MFV852048 MPR852042:MPR852048 MZN852042:MZN852048 NJJ852042:NJJ852048 NTF852042:NTF852048 ODB852042:ODB852048 OMX852042:OMX852048 OWT852042:OWT852048 PGP852042:PGP852048 PQL852042:PQL852048 QAH852042:QAH852048 QKD852042:QKD852048 QTZ852042:QTZ852048 RDV852042:RDV852048 RNR852042:RNR852048 RXN852042:RXN852048 SHJ852042:SHJ852048 SRF852042:SRF852048 TBB852042:TBB852048 TKX852042:TKX852048 TUT852042:TUT852048 UEP852042:UEP852048 UOL852042:UOL852048 UYH852042:UYH852048 VID852042:VID852048 VRZ852042:VRZ852048 WBV852042:WBV852048 WLR852042:WLR852048 WVN852042:WVN852048 F917578:F917584 JB917578:JB917584 SX917578:SX917584 ACT917578:ACT917584 AMP917578:AMP917584 AWL917578:AWL917584 BGH917578:BGH917584 BQD917578:BQD917584 BZZ917578:BZZ917584 CJV917578:CJV917584 CTR917578:CTR917584 DDN917578:DDN917584 DNJ917578:DNJ917584 DXF917578:DXF917584 EHB917578:EHB917584 EQX917578:EQX917584 FAT917578:FAT917584 FKP917578:FKP917584 FUL917578:FUL917584 GEH917578:GEH917584 GOD917578:GOD917584 GXZ917578:GXZ917584 HHV917578:HHV917584 HRR917578:HRR917584 IBN917578:IBN917584 ILJ917578:ILJ917584 IVF917578:IVF917584 JFB917578:JFB917584 JOX917578:JOX917584 JYT917578:JYT917584 KIP917578:KIP917584 KSL917578:KSL917584 LCH917578:LCH917584 LMD917578:LMD917584 LVZ917578:LVZ917584 MFV917578:MFV917584 MPR917578:MPR917584 MZN917578:MZN917584 NJJ917578:NJJ917584 NTF917578:NTF917584 ODB917578:ODB917584 OMX917578:OMX917584 OWT917578:OWT917584 PGP917578:PGP917584 PQL917578:PQL917584 QAH917578:QAH917584 QKD917578:QKD917584 QTZ917578:QTZ917584 RDV917578:RDV917584 RNR917578:RNR917584 RXN917578:RXN917584 SHJ917578:SHJ917584 SRF917578:SRF917584 TBB917578:TBB917584 TKX917578:TKX917584 TUT917578:TUT917584 UEP917578:UEP917584 UOL917578:UOL917584 UYH917578:UYH917584 VID917578:VID917584 VRZ917578:VRZ917584 WBV917578:WBV917584 WLR917578:WLR917584 WVN917578:WVN917584 F983114:F983120 JB983114:JB983120 SX983114:SX983120 ACT983114:ACT983120 AMP983114:AMP983120 AWL983114:AWL983120 BGH983114:BGH983120 BQD983114:BQD983120 BZZ983114:BZZ983120 CJV983114:CJV983120 CTR983114:CTR983120 DDN983114:DDN983120 DNJ983114:DNJ983120 DXF983114:DXF983120 EHB983114:EHB983120 EQX983114:EQX983120 FAT983114:FAT983120 FKP983114:FKP983120 FUL983114:FUL983120 GEH983114:GEH983120 GOD983114:GOD983120 GXZ983114:GXZ983120 HHV983114:HHV983120 HRR983114:HRR983120 IBN983114:IBN983120 ILJ983114:ILJ983120 IVF983114:IVF983120 JFB983114:JFB983120 JOX983114:JOX983120 JYT983114:JYT983120 KIP983114:KIP983120 KSL983114:KSL983120 LCH983114:LCH983120 LMD983114:LMD983120 LVZ983114:LVZ983120 MFV983114:MFV983120 MPR983114:MPR983120 MZN983114:MZN983120 NJJ983114:NJJ983120 NTF983114:NTF983120 ODB983114:ODB983120 OMX983114:OMX983120 OWT983114:OWT983120 PGP983114:PGP983120 PQL983114:PQL983120 QAH983114:QAH983120 QKD983114:QKD983120 QTZ983114:QTZ983120 RDV983114:RDV983120 RNR983114:RNR983120 RXN983114:RXN983120 SHJ983114:SHJ983120 SRF983114:SRF983120 TBB983114:TBB983120 TKX983114:TKX983120 TUT983114:TUT983120 UEP983114:UEP983120 UOL983114:UOL983120 UYH983114:UYH983120 VID983114:VID983120 VRZ983114:VRZ983120 WBV983114:WBV983120 WLR983114:WLR983120 WVN983114:WVN983120 JD75:JF80 SZ75:TB80 ACV75:ACX80 AMR75:AMT80 AWN75:AWP80 BGJ75:BGL80 BQF75:BQH80 CAB75:CAD80 CJX75:CJZ80 CTT75:CTV80 DDP75:DDR80 DNL75:DNN80 DXH75:DXJ80 EHD75:EHF80 EQZ75:ERB80 FAV75:FAX80 FKR75:FKT80 FUN75:FUP80 GEJ75:GEL80 GOF75:GOH80 GYB75:GYD80 HHX75:HHZ80 HRT75:HRV80 IBP75:IBR80 ILL75:ILN80 IVH75:IVJ80 JFD75:JFF80 JOZ75:JPB80 JYV75:JYX80 KIR75:KIT80 KSN75:KSP80 LCJ75:LCL80 LMF75:LMH80 LWB75:LWD80 MFX75:MFZ80 MPT75:MPV80 MZP75:MZR80 NJL75:NJN80 NTH75:NTJ80 ODD75:ODF80 OMZ75:ONB80 OWV75:OWX80 PGR75:PGT80 PQN75:PQP80 QAJ75:QAL80 QKF75:QKH80 QUB75:QUD80 RDX75:RDZ80 RNT75:RNV80 RXP75:RXR80 SHL75:SHN80 SRH75:SRJ80 TBD75:TBF80 TKZ75:TLB80 TUV75:TUX80 UER75:UET80 UON75:UOP80 UYJ75:UYL80 VIF75:VIH80 VSB75:VSD80 WBX75:WBZ80 WLT75:WLV80 WVP75:WVR80 H65611:J65616 JD65611:JF65616 SZ65611:TB65616 ACV65611:ACX65616 AMR65611:AMT65616 AWN65611:AWP65616 BGJ65611:BGL65616 BQF65611:BQH65616 CAB65611:CAD65616 CJX65611:CJZ65616 CTT65611:CTV65616 DDP65611:DDR65616 DNL65611:DNN65616 DXH65611:DXJ65616 EHD65611:EHF65616 EQZ65611:ERB65616 FAV65611:FAX65616 FKR65611:FKT65616 FUN65611:FUP65616 GEJ65611:GEL65616 GOF65611:GOH65616 GYB65611:GYD65616 HHX65611:HHZ65616 HRT65611:HRV65616 IBP65611:IBR65616 ILL65611:ILN65616 IVH65611:IVJ65616 JFD65611:JFF65616 JOZ65611:JPB65616 JYV65611:JYX65616 KIR65611:KIT65616 KSN65611:KSP65616 LCJ65611:LCL65616 LMF65611:LMH65616 LWB65611:LWD65616 MFX65611:MFZ65616 MPT65611:MPV65616 MZP65611:MZR65616 NJL65611:NJN65616 NTH65611:NTJ65616 ODD65611:ODF65616 OMZ65611:ONB65616 OWV65611:OWX65616 PGR65611:PGT65616 PQN65611:PQP65616 QAJ65611:QAL65616 QKF65611:QKH65616 QUB65611:QUD65616 RDX65611:RDZ65616 RNT65611:RNV65616 RXP65611:RXR65616 SHL65611:SHN65616 SRH65611:SRJ65616 TBD65611:TBF65616 TKZ65611:TLB65616 TUV65611:TUX65616 UER65611:UET65616 UON65611:UOP65616 UYJ65611:UYL65616 VIF65611:VIH65616 VSB65611:VSD65616 WBX65611:WBZ65616 WLT65611:WLV65616 WVP65611:WVR65616 H131147:J131152 JD131147:JF131152 SZ131147:TB131152 ACV131147:ACX131152 AMR131147:AMT131152 AWN131147:AWP131152 BGJ131147:BGL131152 BQF131147:BQH131152 CAB131147:CAD131152 CJX131147:CJZ131152 CTT131147:CTV131152 DDP131147:DDR131152 DNL131147:DNN131152 DXH131147:DXJ131152 EHD131147:EHF131152 EQZ131147:ERB131152 FAV131147:FAX131152 FKR131147:FKT131152 FUN131147:FUP131152 GEJ131147:GEL131152 GOF131147:GOH131152 GYB131147:GYD131152 HHX131147:HHZ131152 HRT131147:HRV131152 IBP131147:IBR131152 ILL131147:ILN131152 IVH131147:IVJ131152 JFD131147:JFF131152 JOZ131147:JPB131152 JYV131147:JYX131152 KIR131147:KIT131152 KSN131147:KSP131152 LCJ131147:LCL131152 LMF131147:LMH131152 LWB131147:LWD131152 MFX131147:MFZ131152 MPT131147:MPV131152 MZP131147:MZR131152 NJL131147:NJN131152 NTH131147:NTJ131152 ODD131147:ODF131152 OMZ131147:ONB131152 OWV131147:OWX131152 PGR131147:PGT131152 PQN131147:PQP131152 QAJ131147:QAL131152 QKF131147:QKH131152 QUB131147:QUD131152 RDX131147:RDZ131152 RNT131147:RNV131152 RXP131147:RXR131152 SHL131147:SHN131152 SRH131147:SRJ131152 TBD131147:TBF131152 TKZ131147:TLB131152 TUV131147:TUX131152 UER131147:UET131152 UON131147:UOP131152 UYJ131147:UYL131152 VIF131147:VIH131152 VSB131147:VSD131152 WBX131147:WBZ131152 WLT131147:WLV131152 WVP131147:WVR131152 H196683:J196688 JD196683:JF196688 SZ196683:TB196688 ACV196683:ACX196688 AMR196683:AMT196688 AWN196683:AWP196688 BGJ196683:BGL196688 BQF196683:BQH196688 CAB196683:CAD196688 CJX196683:CJZ196688 CTT196683:CTV196688 DDP196683:DDR196688 DNL196683:DNN196688 DXH196683:DXJ196688 EHD196683:EHF196688 EQZ196683:ERB196688 FAV196683:FAX196688 FKR196683:FKT196688 FUN196683:FUP196688 GEJ196683:GEL196688 GOF196683:GOH196688 GYB196683:GYD196688 HHX196683:HHZ196688 HRT196683:HRV196688 IBP196683:IBR196688 ILL196683:ILN196688 IVH196683:IVJ196688 JFD196683:JFF196688 JOZ196683:JPB196688 JYV196683:JYX196688 KIR196683:KIT196688 KSN196683:KSP196688 LCJ196683:LCL196688 LMF196683:LMH196688 LWB196683:LWD196688 MFX196683:MFZ196688 MPT196683:MPV196688 MZP196683:MZR196688 NJL196683:NJN196688 NTH196683:NTJ196688 ODD196683:ODF196688 OMZ196683:ONB196688 OWV196683:OWX196688 PGR196683:PGT196688 PQN196683:PQP196688 QAJ196683:QAL196688 QKF196683:QKH196688 QUB196683:QUD196688 RDX196683:RDZ196688 RNT196683:RNV196688 RXP196683:RXR196688 SHL196683:SHN196688 SRH196683:SRJ196688 TBD196683:TBF196688 TKZ196683:TLB196688 TUV196683:TUX196688 UER196683:UET196688 UON196683:UOP196688 UYJ196683:UYL196688 VIF196683:VIH196688 VSB196683:VSD196688 WBX196683:WBZ196688 WLT196683:WLV196688 WVP196683:WVR196688 H262219:J262224 JD262219:JF262224 SZ262219:TB262224 ACV262219:ACX262224 AMR262219:AMT262224 AWN262219:AWP262224 BGJ262219:BGL262224 BQF262219:BQH262224 CAB262219:CAD262224 CJX262219:CJZ262224 CTT262219:CTV262224 DDP262219:DDR262224 DNL262219:DNN262224 DXH262219:DXJ262224 EHD262219:EHF262224 EQZ262219:ERB262224 FAV262219:FAX262224 FKR262219:FKT262224 FUN262219:FUP262224 GEJ262219:GEL262224 GOF262219:GOH262224 GYB262219:GYD262224 HHX262219:HHZ262224 HRT262219:HRV262224 IBP262219:IBR262224 ILL262219:ILN262224 IVH262219:IVJ262224 JFD262219:JFF262224 JOZ262219:JPB262224 JYV262219:JYX262224 KIR262219:KIT262224 KSN262219:KSP262224 LCJ262219:LCL262224 LMF262219:LMH262224 LWB262219:LWD262224 MFX262219:MFZ262224 MPT262219:MPV262224 MZP262219:MZR262224 NJL262219:NJN262224 NTH262219:NTJ262224 ODD262219:ODF262224 OMZ262219:ONB262224 OWV262219:OWX262224 PGR262219:PGT262224 PQN262219:PQP262224 QAJ262219:QAL262224 QKF262219:QKH262224 QUB262219:QUD262224 RDX262219:RDZ262224 RNT262219:RNV262224 RXP262219:RXR262224 SHL262219:SHN262224 SRH262219:SRJ262224 TBD262219:TBF262224 TKZ262219:TLB262224 TUV262219:TUX262224 UER262219:UET262224 UON262219:UOP262224 UYJ262219:UYL262224 VIF262219:VIH262224 VSB262219:VSD262224 WBX262219:WBZ262224 WLT262219:WLV262224 WVP262219:WVR262224 H327755:J327760 JD327755:JF327760 SZ327755:TB327760 ACV327755:ACX327760 AMR327755:AMT327760 AWN327755:AWP327760 BGJ327755:BGL327760 BQF327755:BQH327760 CAB327755:CAD327760 CJX327755:CJZ327760 CTT327755:CTV327760 DDP327755:DDR327760 DNL327755:DNN327760 DXH327755:DXJ327760 EHD327755:EHF327760 EQZ327755:ERB327760 FAV327755:FAX327760 FKR327755:FKT327760 FUN327755:FUP327760 GEJ327755:GEL327760 GOF327755:GOH327760 GYB327755:GYD327760 HHX327755:HHZ327760 HRT327755:HRV327760 IBP327755:IBR327760 ILL327755:ILN327760 IVH327755:IVJ327760 JFD327755:JFF327760 JOZ327755:JPB327760 JYV327755:JYX327760 KIR327755:KIT327760 KSN327755:KSP327760 LCJ327755:LCL327760 LMF327755:LMH327760 LWB327755:LWD327760 MFX327755:MFZ327760 MPT327755:MPV327760 MZP327755:MZR327760 NJL327755:NJN327760 NTH327755:NTJ327760 ODD327755:ODF327760 OMZ327755:ONB327760 OWV327755:OWX327760 PGR327755:PGT327760 PQN327755:PQP327760 QAJ327755:QAL327760 QKF327755:QKH327760 QUB327755:QUD327760 RDX327755:RDZ327760 RNT327755:RNV327760 RXP327755:RXR327760 SHL327755:SHN327760 SRH327755:SRJ327760 TBD327755:TBF327760 TKZ327755:TLB327760 TUV327755:TUX327760 UER327755:UET327760 UON327755:UOP327760 UYJ327755:UYL327760 VIF327755:VIH327760 VSB327755:VSD327760 WBX327755:WBZ327760 WLT327755:WLV327760 WVP327755:WVR327760 H393291:J393296 JD393291:JF393296 SZ393291:TB393296 ACV393291:ACX393296 AMR393291:AMT393296 AWN393291:AWP393296 BGJ393291:BGL393296 BQF393291:BQH393296 CAB393291:CAD393296 CJX393291:CJZ393296 CTT393291:CTV393296 DDP393291:DDR393296 DNL393291:DNN393296 DXH393291:DXJ393296 EHD393291:EHF393296 EQZ393291:ERB393296 FAV393291:FAX393296 FKR393291:FKT393296 FUN393291:FUP393296 GEJ393291:GEL393296 GOF393291:GOH393296 GYB393291:GYD393296 HHX393291:HHZ393296 HRT393291:HRV393296 IBP393291:IBR393296 ILL393291:ILN393296 IVH393291:IVJ393296 JFD393291:JFF393296 JOZ393291:JPB393296 JYV393291:JYX393296 KIR393291:KIT393296 KSN393291:KSP393296 LCJ393291:LCL393296 LMF393291:LMH393296 LWB393291:LWD393296 MFX393291:MFZ393296 MPT393291:MPV393296 MZP393291:MZR393296 NJL393291:NJN393296 NTH393291:NTJ393296 ODD393291:ODF393296 OMZ393291:ONB393296 OWV393291:OWX393296 PGR393291:PGT393296 PQN393291:PQP393296 QAJ393291:QAL393296 QKF393291:QKH393296 QUB393291:QUD393296 RDX393291:RDZ393296 RNT393291:RNV393296 RXP393291:RXR393296 SHL393291:SHN393296 SRH393291:SRJ393296 TBD393291:TBF393296 TKZ393291:TLB393296 TUV393291:TUX393296 UER393291:UET393296 UON393291:UOP393296 UYJ393291:UYL393296 VIF393291:VIH393296 VSB393291:VSD393296 WBX393291:WBZ393296 WLT393291:WLV393296 WVP393291:WVR393296 H458827:J458832 JD458827:JF458832 SZ458827:TB458832 ACV458827:ACX458832 AMR458827:AMT458832 AWN458827:AWP458832 BGJ458827:BGL458832 BQF458827:BQH458832 CAB458827:CAD458832 CJX458827:CJZ458832 CTT458827:CTV458832 DDP458827:DDR458832 DNL458827:DNN458832 DXH458827:DXJ458832 EHD458827:EHF458832 EQZ458827:ERB458832 FAV458827:FAX458832 FKR458827:FKT458832 FUN458827:FUP458832 GEJ458827:GEL458832 GOF458827:GOH458832 GYB458827:GYD458832 HHX458827:HHZ458832 HRT458827:HRV458832 IBP458827:IBR458832 ILL458827:ILN458832 IVH458827:IVJ458832 JFD458827:JFF458832 JOZ458827:JPB458832 JYV458827:JYX458832 KIR458827:KIT458832 KSN458827:KSP458832 LCJ458827:LCL458832 LMF458827:LMH458832 LWB458827:LWD458832 MFX458827:MFZ458832 MPT458827:MPV458832 MZP458827:MZR458832 NJL458827:NJN458832 NTH458827:NTJ458832 ODD458827:ODF458832 OMZ458827:ONB458832 OWV458827:OWX458832 PGR458827:PGT458832 PQN458827:PQP458832 QAJ458827:QAL458832 QKF458827:QKH458832 QUB458827:QUD458832 RDX458827:RDZ458832 RNT458827:RNV458832 RXP458827:RXR458832 SHL458827:SHN458832 SRH458827:SRJ458832 TBD458827:TBF458832 TKZ458827:TLB458832 TUV458827:TUX458832 UER458827:UET458832 UON458827:UOP458832 UYJ458827:UYL458832 VIF458827:VIH458832 VSB458827:VSD458832 WBX458827:WBZ458832 WLT458827:WLV458832 WVP458827:WVR458832 H524363:J524368 JD524363:JF524368 SZ524363:TB524368 ACV524363:ACX524368 AMR524363:AMT524368 AWN524363:AWP524368 BGJ524363:BGL524368 BQF524363:BQH524368 CAB524363:CAD524368 CJX524363:CJZ524368 CTT524363:CTV524368 DDP524363:DDR524368 DNL524363:DNN524368 DXH524363:DXJ524368 EHD524363:EHF524368 EQZ524363:ERB524368 FAV524363:FAX524368 FKR524363:FKT524368 FUN524363:FUP524368 GEJ524363:GEL524368 GOF524363:GOH524368 GYB524363:GYD524368 HHX524363:HHZ524368 HRT524363:HRV524368 IBP524363:IBR524368 ILL524363:ILN524368 IVH524363:IVJ524368 JFD524363:JFF524368 JOZ524363:JPB524368 JYV524363:JYX524368 KIR524363:KIT524368 KSN524363:KSP524368 LCJ524363:LCL524368 LMF524363:LMH524368 LWB524363:LWD524368 MFX524363:MFZ524368 MPT524363:MPV524368 MZP524363:MZR524368 NJL524363:NJN524368 NTH524363:NTJ524368 ODD524363:ODF524368 OMZ524363:ONB524368 OWV524363:OWX524368 PGR524363:PGT524368 PQN524363:PQP524368 QAJ524363:QAL524368 QKF524363:QKH524368 QUB524363:QUD524368 RDX524363:RDZ524368 RNT524363:RNV524368 RXP524363:RXR524368 SHL524363:SHN524368 SRH524363:SRJ524368 TBD524363:TBF524368 TKZ524363:TLB524368 TUV524363:TUX524368 UER524363:UET524368 UON524363:UOP524368 UYJ524363:UYL524368 VIF524363:VIH524368 VSB524363:VSD524368 WBX524363:WBZ524368 WLT524363:WLV524368 WVP524363:WVR524368 H589899:J589904 JD589899:JF589904 SZ589899:TB589904 ACV589899:ACX589904 AMR589899:AMT589904 AWN589899:AWP589904 BGJ589899:BGL589904 BQF589899:BQH589904 CAB589899:CAD589904 CJX589899:CJZ589904 CTT589899:CTV589904 DDP589899:DDR589904 DNL589899:DNN589904 DXH589899:DXJ589904 EHD589899:EHF589904 EQZ589899:ERB589904 FAV589899:FAX589904 FKR589899:FKT589904 FUN589899:FUP589904 GEJ589899:GEL589904 GOF589899:GOH589904 GYB589899:GYD589904 HHX589899:HHZ589904 HRT589899:HRV589904 IBP589899:IBR589904 ILL589899:ILN589904 IVH589899:IVJ589904 JFD589899:JFF589904 JOZ589899:JPB589904 JYV589899:JYX589904 KIR589899:KIT589904 KSN589899:KSP589904 LCJ589899:LCL589904 LMF589899:LMH589904 LWB589899:LWD589904 MFX589899:MFZ589904 MPT589899:MPV589904 MZP589899:MZR589904 NJL589899:NJN589904 NTH589899:NTJ589904 ODD589899:ODF589904 OMZ589899:ONB589904 OWV589899:OWX589904 PGR589899:PGT589904 PQN589899:PQP589904 QAJ589899:QAL589904 QKF589899:QKH589904 QUB589899:QUD589904 RDX589899:RDZ589904 RNT589899:RNV589904 RXP589899:RXR589904 SHL589899:SHN589904 SRH589899:SRJ589904 TBD589899:TBF589904 TKZ589899:TLB589904 TUV589899:TUX589904 UER589899:UET589904 UON589899:UOP589904 UYJ589899:UYL589904 VIF589899:VIH589904 VSB589899:VSD589904 WBX589899:WBZ589904 WLT589899:WLV589904 WVP589899:WVR589904 H655435:J655440 JD655435:JF655440 SZ655435:TB655440 ACV655435:ACX655440 AMR655435:AMT655440 AWN655435:AWP655440 BGJ655435:BGL655440 BQF655435:BQH655440 CAB655435:CAD655440 CJX655435:CJZ655440 CTT655435:CTV655440 DDP655435:DDR655440 DNL655435:DNN655440 DXH655435:DXJ655440 EHD655435:EHF655440 EQZ655435:ERB655440 FAV655435:FAX655440 FKR655435:FKT655440 FUN655435:FUP655440 GEJ655435:GEL655440 GOF655435:GOH655440 GYB655435:GYD655440 HHX655435:HHZ655440 HRT655435:HRV655440 IBP655435:IBR655440 ILL655435:ILN655440 IVH655435:IVJ655440 JFD655435:JFF655440 JOZ655435:JPB655440 JYV655435:JYX655440 KIR655435:KIT655440 KSN655435:KSP655440 LCJ655435:LCL655440 LMF655435:LMH655440 LWB655435:LWD655440 MFX655435:MFZ655440 MPT655435:MPV655440 MZP655435:MZR655440 NJL655435:NJN655440 NTH655435:NTJ655440 ODD655435:ODF655440 OMZ655435:ONB655440 OWV655435:OWX655440 PGR655435:PGT655440 PQN655435:PQP655440 QAJ655435:QAL655440 QKF655435:QKH655440 QUB655435:QUD655440 RDX655435:RDZ655440 RNT655435:RNV655440 RXP655435:RXR655440 SHL655435:SHN655440 SRH655435:SRJ655440 TBD655435:TBF655440 TKZ655435:TLB655440 TUV655435:TUX655440 UER655435:UET655440 UON655435:UOP655440 UYJ655435:UYL655440 VIF655435:VIH655440 VSB655435:VSD655440 WBX655435:WBZ655440 WLT655435:WLV655440 WVP655435:WVR655440 H720971:J720976 JD720971:JF720976 SZ720971:TB720976 ACV720971:ACX720976 AMR720971:AMT720976 AWN720971:AWP720976 BGJ720971:BGL720976 BQF720971:BQH720976 CAB720971:CAD720976 CJX720971:CJZ720976 CTT720971:CTV720976 DDP720971:DDR720976 DNL720971:DNN720976 DXH720971:DXJ720976 EHD720971:EHF720976 EQZ720971:ERB720976 FAV720971:FAX720976 FKR720971:FKT720976 FUN720971:FUP720976 GEJ720971:GEL720976 GOF720971:GOH720976 GYB720971:GYD720976 HHX720971:HHZ720976 HRT720971:HRV720976 IBP720971:IBR720976 ILL720971:ILN720976 IVH720971:IVJ720976 JFD720971:JFF720976 JOZ720971:JPB720976 JYV720971:JYX720976 KIR720971:KIT720976 KSN720971:KSP720976 LCJ720971:LCL720976 LMF720971:LMH720976 LWB720971:LWD720976 MFX720971:MFZ720976 MPT720971:MPV720976 MZP720971:MZR720976 NJL720971:NJN720976 NTH720971:NTJ720976 ODD720971:ODF720976 OMZ720971:ONB720976 OWV720971:OWX720976 PGR720971:PGT720976 PQN720971:PQP720976 QAJ720971:QAL720976 QKF720971:QKH720976 QUB720971:QUD720976 RDX720971:RDZ720976 RNT720971:RNV720976 RXP720971:RXR720976 SHL720971:SHN720976 SRH720971:SRJ720976 TBD720971:TBF720976 TKZ720971:TLB720976 TUV720971:TUX720976 UER720971:UET720976 UON720971:UOP720976 UYJ720971:UYL720976 VIF720971:VIH720976 VSB720971:VSD720976 WBX720971:WBZ720976 WLT720971:WLV720976 WVP720971:WVR720976 H786507:J786512 JD786507:JF786512 SZ786507:TB786512 ACV786507:ACX786512 AMR786507:AMT786512 AWN786507:AWP786512 BGJ786507:BGL786512 BQF786507:BQH786512 CAB786507:CAD786512 CJX786507:CJZ786512 CTT786507:CTV786512 DDP786507:DDR786512 DNL786507:DNN786512 DXH786507:DXJ786512 EHD786507:EHF786512 EQZ786507:ERB786512 FAV786507:FAX786512 FKR786507:FKT786512 FUN786507:FUP786512 GEJ786507:GEL786512 GOF786507:GOH786512 GYB786507:GYD786512 HHX786507:HHZ786512 HRT786507:HRV786512 IBP786507:IBR786512 ILL786507:ILN786512 IVH786507:IVJ786512 JFD786507:JFF786512 JOZ786507:JPB786512 JYV786507:JYX786512 KIR786507:KIT786512 KSN786507:KSP786512 LCJ786507:LCL786512 LMF786507:LMH786512 LWB786507:LWD786512 MFX786507:MFZ786512 MPT786507:MPV786512 MZP786507:MZR786512 NJL786507:NJN786512 NTH786507:NTJ786512 ODD786507:ODF786512 OMZ786507:ONB786512 OWV786507:OWX786512 PGR786507:PGT786512 PQN786507:PQP786512 QAJ786507:QAL786512 QKF786507:QKH786512 QUB786507:QUD786512 RDX786507:RDZ786512 RNT786507:RNV786512 RXP786507:RXR786512 SHL786507:SHN786512 SRH786507:SRJ786512 TBD786507:TBF786512 TKZ786507:TLB786512 TUV786507:TUX786512 UER786507:UET786512 UON786507:UOP786512 UYJ786507:UYL786512 VIF786507:VIH786512 VSB786507:VSD786512 WBX786507:WBZ786512 WLT786507:WLV786512 WVP786507:WVR786512 H852043:J852048 JD852043:JF852048 SZ852043:TB852048 ACV852043:ACX852048 AMR852043:AMT852048 AWN852043:AWP852048 BGJ852043:BGL852048 BQF852043:BQH852048 CAB852043:CAD852048 CJX852043:CJZ852048 CTT852043:CTV852048 DDP852043:DDR852048 DNL852043:DNN852048 DXH852043:DXJ852048 EHD852043:EHF852048 EQZ852043:ERB852048 FAV852043:FAX852048 FKR852043:FKT852048 FUN852043:FUP852048 GEJ852043:GEL852048 GOF852043:GOH852048 GYB852043:GYD852048 HHX852043:HHZ852048 HRT852043:HRV852048 IBP852043:IBR852048 ILL852043:ILN852048 IVH852043:IVJ852048 JFD852043:JFF852048 JOZ852043:JPB852048 JYV852043:JYX852048 KIR852043:KIT852048 KSN852043:KSP852048 LCJ852043:LCL852048 LMF852043:LMH852048 LWB852043:LWD852048 MFX852043:MFZ852048 MPT852043:MPV852048 MZP852043:MZR852048 NJL852043:NJN852048 NTH852043:NTJ852048 ODD852043:ODF852048 OMZ852043:ONB852048 OWV852043:OWX852048 PGR852043:PGT852048 PQN852043:PQP852048 QAJ852043:QAL852048 QKF852043:QKH852048 QUB852043:QUD852048 RDX852043:RDZ852048 RNT852043:RNV852048 RXP852043:RXR852048 SHL852043:SHN852048 SRH852043:SRJ852048 TBD852043:TBF852048 TKZ852043:TLB852048 TUV852043:TUX852048 UER852043:UET852048 UON852043:UOP852048 UYJ852043:UYL852048 VIF852043:VIH852048 VSB852043:VSD852048 WBX852043:WBZ852048 WLT852043:WLV852048 WVP852043:WVR852048 H917579:J917584 JD917579:JF917584 SZ917579:TB917584 ACV917579:ACX917584 AMR917579:AMT917584 AWN917579:AWP917584 BGJ917579:BGL917584 BQF917579:BQH917584 CAB917579:CAD917584 CJX917579:CJZ917584 CTT917579:CTV917584 DDP917579:DDR917584 DNL917579:DNN917584 DXH917579:DXJ917584 EHD917579:EHF917584 EQZ917579:ERB917584 FAV917579:FAX917584 FKR917579:FKT917584 FUN917579:FUP917584 GEJ917579:GEL917584 GOF917579:GOH917584 GYB917579:GYD917584 HHX917579:HHZ917584 HRT917579:HRV917584 IBP917579:IBR917584 ILL917579:ILN917584 IVH917579:IVJ917584 JFD917579:JFF917584 JOZ917579:JPB917584 JYV917579:JYX917584 KIR917579:KIT917584 KSN917579:KSP917584 LCJ917579:LCL917584 LMF917579:LMH917584 LWB917579:LWD917584 MFX917579:MFZ917584 MPT917579:MPV917584 MZP917579:MZR917584 NJL917579:NJN917584 NTH917579:NTJ917584 ODD917579:ODF917584 OMZ917579:ONB917584 OWV917579:OWX917584 PGR917579:PGT917584 PQN917579:PQP917584 QAJ917579:QAL917584 QKF917579:QKH917584 QUB917579:QUD917584 RDX917579:RDZ917584 RNT917579:RNV917584 RXP917579:RXR917584 SHL917579:SHN917584 SRH917579:SRJ917584 TBD917579:TBF917584 TKZ917579:TLB917584 TUV917579:TUX917584 UER917579:UET917584 UON917579:UOP917584 UYJ917579:UYL917584 VIF917579:VIH917584 VSB917579:VSD917584 WBX917579:WBZ917584 WLT917579:WLV917584 WVP917579:WVR917584 H983115:J983120 JD983115:JF983120 SZ983115:TB983120 ACV983115:ACX983120 AMR983115:AMT983120 AWN983115:AWP983120 BGJ983115:BGL983120 BQF983115:BQH983120 CAB983115:CAD983120 CJX983115:CJZ983120 CTT983115:CTV983120 DDP983115:DDR983120 DNL983115:DNN983120 DXH983115:DXJ983120 EHD983115:EHF983120 EQZ983115:ERB983120 FAV983115:FAX983120 FKR983115:FKT983120 FUN983115:FUP983120 GEJ983115:GEL983120 GOF983115:GOH983120 GYB983115:GYD983120 HHX983115:HHZ983120 HRT983115:HRV983120 IBP983115:IBR983120 ILL983115:ILN983120 IVH983115:IVJ983120 JFD983115:JFF983120 JOZ983115:JPB983120 JYV983115:JYX983120 KIR983115:KIT983120 KSN983115:KSP983120 LCJ983115:LCL983120 LMF983115:LMH983120 LWB983115:LWD983120 MFX983115:MFZ983120 MPT983115:MPV983120 MZP983115:MZR983120 NJL983115:NJN983120 NTH983115:NTJ983120 ODD983115:ODF983120 OMZ983115:ONB983120 OWV983115:OWX983120 PGR983115:PGT983120 PQN983115:PQP983120 QAJ983115:QAL983120 QKF983115:QKH983120 QUB983115:QUD983120 RDX983115:RDZ983120 RNT983115:RNV983120 RXP983115:RXR983120 SHL983115:SHN983120 SRH983115:SRJ983120 TBD983115:TBF983120 TKZ983115:TLB983120 TUV983115:TUX983120 UER983115:UET983120 UON983115:UOP983120 UYJ983115:UYL983120 VIF983115:VIH983120 VSB983115:VSD983120 WBX983115:WBZ983120 WLT983115:WLV983120 WVP983115:WVR983120 JG74:JG80 TC74:TC80 ACY74:ACY80 AMU74:AMU80 AWQ74:AWQ80 BGM74:BGM80 BQI74:BQI80 CAE74:CAE80 CKA74:CKA80 CTW74:CTW80 DDS74:DDS80 DNO74:DNO80 DXK74:DXK80 EHG74:EHG80 ERC74:ERC80 FAY74:FAY80 FKU74:FKU80 FUQ74:FUQ80 GEM74:GEM80 GOI74:GOI80 GYE74:GYE80 HIA74:HIA80 HRW74:HRW80 IBS74:IBS80 ILO74:ILO80 IVK74:IVK80 JFG74:JFG80 JPC74:JPC80 JYY74:JYY80 KIU74:KIU80 KSQ74:KSQ80 LCM74:LCM80 LMI74:LMI80 LWE74:LWE80 MGA74:MGA80 MPW74:MPW80 MZS74:MZS80 NJO74:NJO80 NTK74:NTK80 ODG74:ODG80 ONC74:ONC80 OWY74:OWY80 PGU74:PGU80 PQQ74:PQQ80 QAM74:QAM80 QKI74:QKI80 QUE74:QUE80 REA74:REA80 RNW74:RNW80 RXS74:RXS80 SHO74:SHO80 SRK74:SRK80 TBG74:TBG80 TLC74:TLC80 TUY74:TUY80 UEU74:UEU80 UOQ74:UOQ80 UYM74:UYM80 VII74:VII80 VSE74:VSE80 WCA74:WCA80 WLW74:WLW80 WVS74:WVS80 K65610:K65616 JG65610:JG65616 TC65610:TC65616 ACY65610:ACY65616 AMU65610:AMU65616 AWQ65610:AWQ65616 BGM65610:BGM65616 BQI65610:BQI65616 CAE65610:CAE65616 CKA65610:CKA65616 CTW65610:CTW65616 DDS65610:DDS65616 DNO65610:DNO65616 DXK65610:DXK65616 EHG65610:EHG65616 ERC65610:ERC65616 FAY65610:FAY65616 FKU65610:FKU65616 FUQ65610:FUQ65616 GEM65610:GEM65616 GOI65610:GOI65616 GYE65610:GYE65616 HIA65610:HIA65616 HRW65610:HRW65616 IBS65610:IBS65616 ILO65610:ILO65616 IVK65610:IVK65616 JFG65610:JFG65616 JPC65610:JPC65616 JYY65610:JYY65616 KIU65610:KIU65616 KSQ65610:KSQ65616 LCM65610:LCM65616 LMI65610:LMI65616 LWE65610:LWE65616 MGA65610:MGA65616 MPW65610:MPW65616 MZS65610:MZS65616 NJO65610:NJO65616 NTK65610:NTK65616 ODG65610:ODG65616 ONC65610:ONC65616 OWY65610:OWY65616 PGU65610:PGU65616 PQQ65610:PQQ65616 QAM65610:QAM65616 QKI65610:QKI65616 QUE65610:QUE65616 REA65610:REA65616 RNW65610:RNW65616 RXS65610:RXS65616 SHO65610:SHO65616 SRK65610:SRK65616 TBG65610:TBG65616 TLC65610:TLC65616 TUY65610:TUY65616 UEU65610:UEU65616 UOQ65610:UOQ65616 UYM65610:UYM65616 VII65610:VII65616 VSE65610:VSE65616 WCA65610:WCA65616 WLW65610:WLW65616 WVS65610:WVS65616 K131146:K131152 JG131146:JG131152 TC131146:TC131152 ACY131146:ACY131152 AMU131146:AMU131152 AWQ131146:AWQ131152 BGM131146:BGM131152 BQI131146:BQI131152 CAE131146:CAE131152 CKA131146:CKA131152 CTW131146:CTW131152 DDS131146:DDS131152 DNO131146:DNO131152 DXK131146:DXK131152 EHG131146:EHG131152 ERC131146:ERC131152 FAY131146:FAY131152 FKU131146:FKU131152 FUQ131146:FUQ131152 GEM131146:GEM131152 GOI131146:GOI131152 GYE131146:GYE131152 HIA131146:HIA131152 HRW131146:HRW131152 IBS131146:IBS131152 ILO131146:ILO131152 IVK131146:IVK131152 JFG131146:JFG131152 JPC131146:JPC131152 JYY131146:JYY131152 KIU131146:KIU131152 KSQ131146:KSQ131152 LCM131146:LCM131152 LMI131146:LMI131152 LWE131146:LWE131152 MGA131146:MGA131152 MPW131146:MPW131152 MZS131146:MZS131152 NJO131146:NJO131152 NTK131146:NTK131152 ODG131146:ODG131152 ONC131146:ONC131152 OWY131146:OWY131152 PGU131146:PGU131152 PQQ131146:PQQ131152 QAM131146:QAM131152 QKI131146:QKI131152 QUE131146:QUE131152 REA131146:REA131152 RNW131146:RNW131152 RXS131146:RXS131152 SHO131146:SHO131152 SRK131146:SRK131152 TBG131146:TBG131152 TLC131146:TLC131152 TUY131146:TUY131152 UEU131146:UEU131152 UOQ131146:UOQ131152 UYM131146:UYM131152 VII131146:VII131152 VSE131146:VSE131152 WCA131146:WCA131152 WLW131146:WLW131152 WVS131146:WVS131152 K196682:K196688 JG196682:JG196688 TC196682:TC196688 ACY196682:ACY196688 AMU196682:AMU196688 AWQ196682:AWQ196688 BGM196682:BGM196688 BQI196682:BQI196688 CAE196682:CAE196688 CKA196682:CKA196688 CTW196682:CTW196688 DDS196682:DDS196688 DNO196682:DNO196688 DXK196682:DXK196688 EHG196682:EHG196688 ERC196682:ERC196688 FAY196682:FAY196688 FKU196682:FKU196688 FUQ196682:FUQ196688 GEM196682:GEM196688 GOI196682:GOI196688 GYE196682:GYE196688 HIA196682:HIA196688 HRW196682:HRW196688 IBS196682:IBS196688 ILO196682:ILO196688 IVK196682:IVK196688 JFG196682:JFG196688 JPC196682:JPC196688 JYY196682:JYY196688 KIU196682:KIU196688 KSQ196682:KSQ196688 LCM196682:LCM196688 LMI196682:LMI196688 LWE196682:LWE196688 MGA196682:MGA196688 MPW196682:MPW196688 MZS196682:MZS196688 NJO196682:NJO196688 NTK196682:NTK196688 ODG196682:ODG196688 ONC196682:ONC196688 OWY196682:OWY196688 PGU196682:PGU196688 PQQ196682:PQQ196688 QAM196682:QAM196688 QKI196682:QKI196688 QUE196682:QUE196688 REA196682:REA196688 RNW196682:RNW196688 RXS196682:RXS196688 SHO196682:SHO196688 SRK196682:SRK196688 TBG196682:TBG196688 TLC196682:TLC196688 TUY196682:TUY196688 UEU196682:UEU196688 UOQ196682:UOQ196688 UYM196682:UYM196688 VII196682:VII196688 VSE196682:VSE196688 WCA196682:WCA196688 WLW196682:WLW196688 WVS196682:WVS196688 K262218:K262224 JG262218:JG262224 TC262218:TC262224 ACY262218:ACY262224 AMU262218:AMU262224 AWQ262218:AWQ262224 BGM262218:BGM262224 BQI262218:BQI262224 CAE262218:CAE262224 CKA262218:CKA262224 CTW262218:CTW262224 DDS262218:DDS262224 DNO262218:DNO262224 DXK262218:DXK262224 EHG262218:EHG262224 ERC262218:ERC262224 FAY262218:FAY262224 FKU262218:FKU262224 FUQ262218:FUQ262224 GEM262218:GEM262224 GOI262218:GOI262224 GYE262218:GYE262224 HIA262218:HIA262224 HRW262218:HRW262224 IBS262218:IBS262224 ILO262218:ILO262224 IVK262218:IVK262224 JFG262218:JFG262224 JPC262218:JPC262224 JYY262218:JYY262224 KIU262218:KIU262224 KSQ262218:KSQ262224 LCM262218:LCM262224 LMI262218:LMI262224 LWE262218:LWE262224 MGA262218:MGA262224 MPW262218:MPW262224 MZS262218:MZS262224 NJO262218:NJO262224 NTK262218:NTK262224 ODG262218:ODG262224 ONC262218:ONC262224 OWY262218:OWY262224 PGU262218:PGU262224 PQQ262218:PQQ262224 QAM262218:QAM262224 QKI262218:QKI262224 QUE262218:QUE262224 REA262218:REA262224 RNW262218:RNW262224 RXS262218:RXS262224 SHO262218:SHO262224 SRK262218:SRK262224 TBG262218:TBG262224 TLC262218:TLC262224 TUY262218:TUY262224 UEU262218:UEU262224 UOQ262218:UOQ262224 UYM262218:UYM262224 VII262218:VII262224 VSE262218:VSE262224 WCA262218:WCA262224 WLW262218:WLW262224 WVS262218:WVS262224 K327754:K327760 JG327754:JG327760 TC327754:TC327760 ACY327754:ACY327760 AMU327754:AMU327760 AWQ327754:AWQ327760 BGM327754:BGM327760 BQI327754:BQI327760 CAE327754:CAE327760 CKA327754:CKA327760 CTW327754:CTW327760 DDS327754:DDS327760 DNO327754:DNO327760 DXK327754:DXK327760 EHG327754:EHG327760 ERC327754:ERC327760 FAY327754:FAY327760 FKU327754:FKU327760 FUQ327754:FUQ327760 GEM327754:GEM327760 GOI327754:GOI327760 GYE327754:GYE327760 HIA327754:HIA327760 HRW327754:HRW327760 IBS327754:IBS327760 ILO327754:ILO327760 IVK327754:IVK327760 JFG327754:JFG327760 JPC327754:JPC327760 JYY327754:JYY327760 KIU327754:KIU327760 KSQ327754:KSQ327760 LCM327754:LCM327760 LMI327754:LMI327760 LWE327754:LWE327760 MGA327754:MGA327760 MPW327754:MPW327760 MZS327754:MZS327760 NJO327754:NJO327760 NTK327754:NTK327760 ODG327754:ODG327760 ONC327754:ONC327760 OWY327754:OWY327760 PGU327754:PGU327760 PQQ327754:PQQ327760 QAM327754:QAM327760 QKI327754:QKI327760 QUE327754:QUE327760 REA327754:REA327760 RNW327754:RNW327760 RXS327754:RXS327760 SHO327754:SHO327760 SRK327754:SRK327760 TBG327754:TBG327760 TLC327754:TLC327760 TUY327754:TUY327760 UEU327754:UEU327760 UOQ327754:UOQ327760 UYM327754:UYM327760 VII327754:VII327760 VSE327754:VSE327760 WCA327754:WCA327760 WLW327754:WLW327760 WVS327754:WVS327760 K393290:K393296 JG393290:JG393296 TC393290:TC393296 ACY393290:ACY393296 AMU393290:AMU393296 AWQ393290:AWQ393296 BGM393290:BGM393296 BQI393290:BQI393296 CAE393290:CAE393296 CKA393290:CKA393296 CTW393290:CTW393296 DDS393290:DDS393296 DNO393290:DNO393296 DXK393290:DXK393296 EHG393290:EHG393296 ERC393290:ERC393296 FAY393290:FAY393296 FKU393290:FKU393296 FUQ393290:FUQ393296 GEM393290:GEM393296 GOI393290:GOI393296 GYE393290:GYE393296 HIA393290:HIA393296 HRW393290:HRW393296 IBS393290:IBS393296 ILO393290:ILO393296 IVK393290:IVK393296 JFG393290:JFG393296 JPC393290:JPC393296 JYY393290:JYY393296 KIU393290:KIU393296 KSQ393290:KSQ393296 LCM393290:LCM393296 LMI393290:LMI393296 LWE393290:LWE393296 MGA393290:MGA393296 MPW393290:MPW393296 MZS393290:MZS393296 NJO393290:NJO393296 NTK393290:NTK393296 ODG393290:ODG393296 ONC393290:ONC393296 OWY393290:OWY393296 PGU393290:PGU393296 PQQ393290:PQQ393296 QAM393290:QAM393296 QKI393290:QKI393296 QUE393290:QUE393296 REA393290:REA393296 RNW393290:RNW393296 RXS393290:RXS393296 SHO393290:SHO393296 SRK393290:SRK393296 TBG393290:TBG393296 TLC393290:TLC393296 TUY393290:TUY393296 UEU393290:UEU393296 UOQ393290:UOQ393296 UYM393290:UYM393296 VII393290:VII393296 VSE393290:VSE393296 WCA393290:WCA393296 WLW393290:WLW393296 WVS393290:WVS393296 K458826:K458832 JG458826:JG458832 TC458826:TC458832 ACY458826:ACY458832 AMU458826:AMU458832 AWQ458826:AWQ458832 BGM458826:BGM458832 BQI458826:BQI458832 CAE458826:CAE458832 CKA458826:CKA458832 CTW458826:CTW458832 DDS458826:DDS458832 DNO458826:DNO458832 DXK458826:DXK458832 EHG458826:EHG458832 ERC458826:ERC458832 FAY458826:FAY458832 FKU458826:FKU458832 FUQ458826:FUQ458832 GEM458826:GEM458832 GOI458826:GOI458832 GYE458826:GYE458832 HIA458826:HIA458832 HRW458826:HRW458832 IBS458826:IBS458832 ILO458826:ILO458832 IVK458826:IVK458832 JFG458826:JFG458832 JPC458826:JPC458832 JYY458826:JYY458832 KIU458826:KIU458832 KSQ458826:KSQ458832 LCM458826:LCM458832 LMI458826:LMI458832 LWE458826:LWE458832 MGA458826:MGA458832 MPW458826:MPW458832 MZS458826:MZS458832 NJO458826:NJO458832 NTK458826:NTK458832 ODG458826:ODG458832 ONC458826:ONC458832 OWY458826:OWY458832 PGU458826:PGU458832 PQQ458826:PQQ458832 QAM458826:QAM458832 QKI458826:QKI458832 QUE458826:QUE458832 REA458826:REA458832 RNW458826:RNW458832 RXS458826:RXS458832 SHO458826:SHO458832 SRK458826:SRK458832 TBG458826:TBG458832 TLC458826:TLC458832 TUY458826:TUY458832 UEU458826:UEU458832 UOQ458826:UOQ458832 UYM458826:UYM458832 VII458826:VII458832 VSE458826:VSE458832 WCA458826:WCA458832 WLW458826:WLW458832 WVS458826:WVS458832 K524362:K524368 JG524362:JG524368 TC524362:TC524368 ACY524362:ACY524368 AMU524362:AMU524368 AWQ524362:AWQ524368 BGM524362:BGM524368 BQI524362:BQI524368 CAE524362:CAE524368 CKA524362:CKA524368 CTW524362:CTW524368 DDS524362:DDS524368 DNO524362:DNO524368 DXK524362:DXK524368 EHG524362:EHG524368 ERC524362:ERC524368 FAY524362:FAY524368 FKU524362:FKU524368 FUQ524362:FUQ524368 GEM524362:GEM524368 GOI524362:GOI524368 GYE524362:GYE524368 HIA524362:HIA524368 HRW524362:HRW524368 IBS524362:IBS524368 ILO524362:ILO524368 IVK524362:IVK524368 JFG524362:JFG524368 JPC524362:JPC524368 JYY524362:JYY524368 KIU524362:KIU524368 KSQ524362:KSQ524368 LCM524362:LCM524368 LMI524362:LMI524368 LWE524362:LWE524368 MGA524362:MGA524368 MPW524362:MPW524368 MZS524362:MZS524368 NJO524362:NJO524368 NTK524362:NTK524368 ODG524362:ODG524368 ONC524362:ONC524368 OWY524362:OWY524368 PGU524362:PGU524368 PQQ524362:PQQ524368 QAM524362:QAM524368 QKI524362:QKI524368 QUE524362:QUE524368 REA524362:REA524368 RNW524362:RNW524368 RXS524362:RXS524368 SHO524362:SHO524368 SRK524362:SRK524368 TBG524362:TBG524368 TLC524362:TLC524368 TUY524362:TUY524368 UEU524362:UEU524368 UOQ524362:UOQ524368 UYM524362:UYM524368 VII524362:VII524368 VSE524362:VSE524368 WCA524362:WCA524368 WLW524362:WLW524368 WVS524362:WVS524368 K589898:K589904 JG589898:JG589904 TC589898:TC589904 ACY589898:ACY589904 AMU589898:AMU589904 AWQ589898:AWQ589904 BGM589898:BGM589904 BQI589898:BQI589904 CAE589898:CAE589904 CKA589898:CKA589904 CTW589898:CTW589904 DDS589898:DDS589904 DNO589898:DNO589904 DXK589898:DXK589904 EHG589898:EHG589904 ERC589898:ERC589904 FAY589898:FAY589904 FKU589898:FKU589904 FUQ589898:FUQ589904 GEM589898:GEM589904 GOI589898:GOI589904 GYE589898:GYE589904 HIA589898:HIA589904 HRW589898:HRW589904 IBS589898:IBS589904 ILO589898:ILO589904 IVK589898:IVK589904 JFG589898:JFG589904 JPC589898:JPC589904 JYY589898:JYY589904 KIU589898:KIU589904 KSQ589898:KSQ589904 LCM589898:LCM589904 LMI589898:LMI589904 LWE589898:LWE589904 MGA589898:MGA589904 MPW589898:MPW589904 MZS589898:MZS589904 NJO589898:NJO589904 NTK589898:NTK589904 ODG589898:ODG589904 ONC589898:ONC589904 OWY589898:OWY589904 PGU589898:PGU589904 PQQ589898:PQQ589904 QAM589898:QAM589904 QKI589898:QKI589904 QUE589898:QUE589904 REA589898:REA589904 RNW589898:RNW589904 RXS589898:RXS589904 SHO589898:SHO589904 SRK589898:SRK589904 TBG589898:TBG589904 TLC589898:TLC589904 TUY589898:TUY589904 UEU589898:UEU589904 UOQ589898:UOQ589904 UYM589898:UYM589904 VII589898:VII589904 VSE589898:VSE589904 WCA589898:WCA589904 WLW589898:WLW589904 WVS589898:WVS589904 K655434:K655440 JG655434:JG655440 TC655434:TC655440 ACY655434:ACY655440 AMU655434:AMU655440 AWQ655434:AWQ655440 BGM655434:BGM655440 BQI655434:BQI655440 CAE655434:CAE655440 CKA655434:CKA655440 CTW655434:CTW655440 DDS655434:DDS655440 DNO655434:DNO655440 DXK655434:DXK655440 EHG655434:EHG655440 ERC655434:ERC655440 FAY655434:FAY655440 FKU655434:FKU655440 FUQ655434:FUQ655440 GEM655434:GEM655440 GOI655434:GOI655440 GYE655434:GYE655440 HIA655434:HIA655440 HRW655434:HRW655440 IBS655434:IBS655440 ILO655434:ILO655440 IVK655434:IVK655440 JFG655434:JFG655440 JPC655434:JPC655440 JYY655434:JYY655440 KIU655434:KIU655440 KSQ655434:KSQ655440 LCM655434:LCM655440 LMI655434:LMI655440 LWE655434:LWE655440 MGA655434:MGA655440 MPW655434:MPW655440 MZS655434:MZS655440 NJO655434:NJO655440 NTK655434:NTK655440 ODG655434:ODG655440 ONC655434:ONC655440 OWY655434:OWY655440 PGU655434:PGU655440 PQQ655434:PQQ655440 QAM655434:QAM655440 QKI655434:QKI655440 QUE655434:QUE655440 REA655434:REA655440 RNW655434:RNW655440 RXS655434:RXS655440 SHO655434:SHO655440 SRK655434:SRK655440 TBG655434:TBG655440 TLC655434:TLC655440 TUY655434:TUY655440 UEU655434:UEU655440 UOQ655434:UOQ655440 UYM655434:UYM655440 VII655434:VII655440 VSE655434:VSE655440 WCA655434:WCA655440 WLW655434:WLW655440 WVS655434:WVS655440 K720970:K720976 JG720970:JG720976 TC720970:TC720976 ACY720970:ACY720976 AMU720970:AMU720976 AWQ720970:AWQ720976 BGM720970:BGM720976 BQI720970:BQI720976 CAE720970:CAE720976 CKA720970:CKA720976 CTW720970:CTW720976 DDS720970:DDS720976 DNO720970:DNO720976 DXK720970:DXK720976 EHG720970:EHG720976 ERC720970:ERC720976 FAY720970:FAY720976 FKU720970:FKU720976 FUQ720970:FUQ720976 GEM720970:GEM720976 GOI720970:GOI720976 GYE720970:GYE720976 HIA720970:HIA720976 HRW720970:HRW720976 IBS720970:IBS720976 ILO720970:ILO720976 IVK720970:IVK720976 JFG720970:JFG720976 JPC720970:JPC720976 JYY720970:JYY720976 KIU720970:KIU720976 KSQ720970:KSQ720976 LCM720970:LCM720976 LMI720970:LMI720976 LWE720970:LWE720976 MGA720970:MGA720976 MPW720970:MPW720976 MZS720970:MZS720976 NJO720970:NJO720976 NTK720970:NTK720976 ODG720970:ODG720976 ONC720970:ONC720976 OWY720970:OWY720976 PGU720970:PGU720976 PQQ720970:PQQ720976 QAM720970:QAM720976 QKI720970:QKI720976 QUE720970:QUE720976 REA720970:REA720976 RNW720970:RNW720976 RXS720970:RXS720976 SHO720970:SHO720976 SRK720970:SRK720976 TBG720970:TBG720976 TLC720970:TLC720976 TUY720970:TUY720976 UEU720970:UEU720976 UOQ720970:UOQ720976 UYM720970:UYM720976 VII720970:VII720976 VSE720970:VSE720976 WCA720970:WCA720976 WLW720970:WLW720976 WVS720970:WVS720976 K786506:K786512 JG786506:JG786512 TC786506:TC786512 ACY786506:ACY786512 AMU786506:AMU786512 AWQ786506:AWQ786512 BGM786506:BGM786512 BQI786506:BQI786512 CAE786506:CAE786512 CKA786506:CKA786512 CTW786506:CTW786512 DDS786506:DDS786512 DNO786506:DNO786512 DXK786506:DXK786512 EHG786506:EHG786512 ERC786506:ERC786512 FAY786506:FAY786512 FKU786506:FKU786512 FUQ786506:FUQ786512 GEM786506:GEM786512 GOI786506:GOI786512 GYE786506:GYE786512 HIA786506:HIA786512 HRW786506:HRW786512 IBS786506:IBS786512 ILO786506:ILO786512 IVK786506:IVK786512 JFG786506:JFG786512 JPC786506:JPC786512 JYY786506:JYY786512 KIU786506:KIU786512 KSQ786506:KSQ786512 LCM786506:LCM786512 LMI786506:LMI786512 LWE786506:LWE786512 MGA786506:MGA786512 MPW786506:MPW786512 MZS786506:MZS786512 NJO786506:NJO786512 NTK786506:NTK786512 ODG786506:ODG786512 ONC786506:ONC786512 OWY786506:OWY786512 PGU786506:PGU786512 PQQ786506:PQQ786512 QAM786506:QAM786512 QKI786506:QKI786512 QUE786506:QUE786512 REA786506:REA786512 RNW786506:RNW786512 RXS786506:RXS786512 SHO786506:SHO786512 SRK786506:SRK786512 TBG786506:TBG786512 TLC786506:TLC786512 TUY786506:TUY786512 UEU786506:UEU786512 UOQ786506:UOQ786512 UYM786506:UYM786512 VII786506:VII786512 VSE786506:VSE786512 WCA786506:WCA786512 WLW786506:WLW786512 WVS786506:WVS786512 K852042:K852048 JG852042:JG852048 TC852042:TC852048 ACY852042:ACY852048 AMU852042:AMU852048 AWQ852042:AWQ852048 BGM852042:BGM852048 BQI852042:BQI852048 CAE852042:CAE852048 CKA852042:CKA852048 CTW852042:CTW852048 DDS852042:DDS852048 DNO852042:DNO852048 DXK852042:DXK852048 EHG852042:EHG852048 ERC852042:ERC852048 FAY852042:FAY852048 FKU852042:FKU852048 FUQ852042:FUQ852048 GEM852042:GEM852048 GOI852042:GOI852048 GYE852042:GYE852048 HIA852042:HIA852048 HRW852042:HRW852048 IBS852042:IBS852048 ILO852042:ILO852048 IVK852042:IVK852048 JFG852042:JFG852048 JPC852042:JPC852048 JYY852042:JYY852048 KIU852042:KIU852048 KSQ852042:KSQ852048 LCM852042:LCM852048 LMI852042:LMI852048 LWE852042:LWE852048 MGA852042:MGA852048 MPW852042:MPW852048 MZS852042:MZS852048 NJO852042:NJO852048 NTK852042:NTK852048 ODG852042:ODG852048 ONC852042:ONC852048 OWY852042:OWY852048 PGU852042:PGU852048 PQQ852042:PQQ852048 QAM852042:QAM852048 QKI852042:QKI852048 QUE852042:QUE852048 REA852042:REA852048 RNW852042:RNW852048 RXS852042:RXS852048 SHO852042:SHO852048 SRK852042:SRK852048 TBG852042:TBG852048 TLC852042:TLC852048 TUY852042:TUY852048 UEU852042:UEU852048 UOQ852042:UOQ852048 UYM852042:UYM852048 VII852042:VII852048 VSE852042:VSE852048 WCA852042:WCA852048 WLW852042:WLW852048 WVS852042:WVS852048 K917578:K917584 JG917578:JG917584 TC917578:TC917584 ACY917578:ACY917584 AMU917578:AMU917584 AWQ917578:AWQ917584 BGM917578:BGM917584 BQI917578:BQI917584 CAE917578:CAE917584 CKA917578:CKA917584 CTW917578:CTW917584 DDS917578:DDS917584 DNO917578:DNO917584 DXK917578:DXK917584 EHG917578:EHG917584 ERC917578:ERC917584 FAY917578:FAY917584 FKU917578:FKU917584 FUQ917578:FUQ917584 GEM917578:GEM917584 GOI917578:GOI917584 GYE917578:GYE917584 HIA917578:HIA917584 HRW917578:HRW917584 IBS917578:IBS917584 ILO917578:ILO917584 IVK917578:IVK917584 JFG917578:JFG917584 JPC917578:JPC917584 JYY917578:JYY917584 KIU917578:KIU917584 KSQ917578:KSQ917584 LCM917578:LCM917584 LMI917578:LMI917584 LWE917578:LWE917584 MGA917578:MGA917584 MPW917578:MPW917584 MZS917578:MZS917584 NJO917578:NJO917584 NTK917578:NTK917584 ODG917578:ODG917584 ONC917578:ONC917584 OWY917578:OWY917584 PGU917578:PGU917584 PQQ917578:PQQ917584 QAM917578:QAM917584 QKI917578:QKI917584 QUE917578:QUE917584 REA917578:REA917584 RNW917578:RNW917584 RXS917578:RXS917584 SHO917578:SHO917584 SRK917578:SRK917584 TBG917578:TBG917584 TLC917578:TLC917584 TUY917578:TUY917584 UEU917578:UEU917584 UOQ917578:UOQ917584 UYM917578:UYM917584 VII917578:VII917584 VSE917578:VSE917584 WCA917578:WCA917584 WLW917578:WLW917584 WVS917578:WVS917584 K983114:K983120 JG983114:JG983120 TC983114:TC983120 ACY983114:ACY983120 AMU983114:AMU983120 AWQ983114:AWQ983120 BGM983114:BGM983120 BQI983114:BQI983120 CAE983114:CAE983120 CKA983114:CKA983120 CTW983114:CTW983120 DDS983114:DDS983120 DNO983114:DNO983120 DXK983114:DXK983120 EHG983114:EHG983120 ERC983114:ERC983120 FAY983114:FAY983120 FKU983114:FKU983120 FUQ983114:FUQ983120 GEM983114:GEM983120 GOI983114:GOI983120 GYE983114:GYE983120 HIA983114:HIA983120 HRW983114:HRW983120 IBS983114:IBS983120 ILO983114:ILO983120 IVK983114:IVK983120 JFG983114:JFG983120 JPC983114:JPC983120 JYY983114:JYY983120 KIU983114:KIU983120 KSQ983114:KSQ983120 LCM983114:LCM983120 LMI983114:LMI983120 LWE983114:LWE983120 MGA983114:MGA983120 MPW983114:MPW983120 MZS983114:MZS983120 NJO983114:NJO983120 NTK983114:NTK983120 ODG983114:ODG983120 ONC983114:ONC983120 OWY983114:OWY983120 PGU983114:PGU983120 PQQ983114:PQQ983120 QAM983114:QAM983120 QKI983114:QKI983120 QUE983114:QUE983120 REA983114:REA983120 RNW983114:RNW983120 RXS983114:RXS983120 SHO983114:SHO983120 SRK983114:SRK983120 TBG983114:TBG983120 TLC983114:TLC983120 TUY983114:TUY983120 UEU983114:UEU983120 UOQ983114:UOQ983120 UYM983114:UYM983120 VII983114:VII983120 VSE983114:VSE983120 WCA983114:WCA983120 WLW983114:WLW983120 WVS983114:WVS983120 JD82:JG89 SZ82:TC89 ACV82:ACY89 AMR82:AMU89 AWN82:AWQ89 BGJ82:BGM89 BQF82:BQI89 CAB82:CAE89 CJX82:CKA89 CTT82:CTW89 DDP82:DDS89 DNL82:DNO89 DXH82:DXK89 EHD82:EHG89 EQZ82:ERC89 FAV82:FAY89 FKR82:FKU89 FUN82:FUQ89 GEJ82:GEM89 GOF82:GOI89 GYB82:GYE89 HHX82:HIA89 HRT82:HRW89 IBP82:IBS89 ILL82:ILO89 IVH82:IVK89 JFD82:JFG89 JOZ82:JPC89 JYV82:JYY89 KIR82:KIU89 KSN82:KSQ89 LCJ82:LCM89 LMF82:LMI89 LWB82:LWE89 MFX82:MGA89 MPT82:MPW89 MZP82:MZS89 NJL82:NJO89 NTH82:NTK89 ODD82:ODG89 OMZ82:ONC89 OWV82:OWY89 PGR82:PGU89 PQN82:PQQ89 QAJ82:QAM89 QKF82:QKI89 QUB82:QUE89 RDX82:REA89 RNT82:RNW89 RXP82:RXS89 SHL82:SHO89 SRH82:SRK89 TBD82:TBG89 TKZ82:TLC89 TUV82:TUY89 UER82:UEU89 UON82:UOQ89 UYJ82:UYM89 VIF82:VII89 VSB82:VSE89 WBX82:WCA89 WLT82:WLW89 WVP82:WVS89 H65618:K65625 JD65618:JG65625 SZ65618:TC65625 ACV65618:ACY65625 AMR65618:AMU65625 AWN65618:AWQ65625 BGJ65618:BGM65625 BQF65618:BQI65625 CAB65618:CAE65625 CJX65618:CKA65625 CTT65618:CTW65625 DDP65618:DDS65625 DNL65618:DNO65625 DXH65618:DXK65625 EHD65618:EHG65625 EQZ65618:ERC65625 FAV65618:FAY65625 FKR65618:FKU65625 FUN65618:FUQ65625 GEJ65618:GEM65625 GOF65618:GOI65625 GYB65618:GYE65625 HHX65618:HIA65625 HRT65618:HRW65625 IBP65618:IBS65625 ILL65618:ILO65625 IVH65618:IVK65625 JFD65618:JFG65625 JOZ65618:JPC65625 JYV65618:JYY65625 KIR65618:KIU65625 KSN65618:KSQ65625 LCJ65618:LCM65625 LMF65618:LMI65625 LWB65618:LWE65625 MFX65618:MGA65625 MPT65618:MPW65625 MZP65618:MZS65625 NJL65618:NJO65625 NTH65618:NTK65625 ODD65618:ODG65625 OMZ65618:ONC65625 OWV65618:OWY65625 PGR65618:PGU65625 PQN65618:PQQ65625 QAJ65618:QAM65625 QKF65618:QKI65625 QUB65618:QUE65625 RDX65618:REA65625 RNT65618:RNW65625 RXP65618:RXS65625 SHL65618:SHO65625 SRH65618:SRK65625 TBD65618:TBG65625 TKZ65618:TLC65625 TUV65618:TUY65625 UER65618:UEU65625 UON65618:UOQ65625 UYJ65618:UYM65625 VIF65618:VII65625 VSB65618:VSE65625 WBX65618:WCA65625 WLT65618:WLW65625 WVP65618:WVS65625 H131154:K131161 JD131154:JG131161 SZ131154:TC131161 ACV131154:ACY131161 AMR131154:AMU131161 AWN131154:AWQ131161 BGJ131154:BGM131161 BQF131154:BQI131161 CAB131154:CAE131161 CJX131154:CKA131161 CTT131154:CTW131161 DDP131154:DDS131161 DNL131154:DNO131161 DXH131154:DXK131161 EHD131154:EHG131161 EQZ131154:ERC131161 FAV131154:FAY131161 FKR131154:FKU131161 FUN131154:FUQ131161 GEJ131154:GEM131161 GOF131154:GOI131161 GYB131154:GYE131161 HHX131154:HIA131161 HRT131154:HRW131161 IBP131154:IBS131161 ILL131154:ILO131161 IVH131154:IVK131161 JFD131154:JFG131161 JOZ131154:JPC131161 JYV131154:JYY131161 KIR131154:KIU131161 KSN131154:KSQ131161 LCJ131154:LCM131161 LMF131154:LMI131161 LWB131154:LWE131161 MFX131154:MGA131161 MPT131154:MPW131161 MZP131154:MZS131161 NJL131154:NJO131161 NTH131154:NTK131161 ODD131154:ODG131161 OMZ131154:ONC131161 OWV131154:OWY131161 PGR131154:PGU131161 PQN131154:PQQ131161 QAJ131154:QAM131161 QKF131154:QKI131161 QUB131154:QUE131161 RDX131154:REA131161 RNT131154:RNW131161 RXP131154:RXS131161 SHL131154:SHO131161 SRH131154:SRK131161 TBD131154:TBG131161 TKZ131154:TLC131161 TUV131154:TUY131161 UER131154:UEU131161 UON131154:UOQ131161 UYJ131154:UYM131161 VIF131154:VII131161 VSB131154:VSE131161 WBX131154:WCA131161 WLT131154:WLW131161 WVP131154:WVS131161 H196690:K196697 JD196690:JG196697 SZ196690:TC196697 ACV196690:ACY196697 AMR196690:AMU196697 AWN196690:AWQ196697 BGJ196690:BGM196697 BQF196690:BQI196697 CAB196690:CAE196697 CJX196690:CKA196697 CTT196690:CTW196697 DDP196690:DDS196697 DNL196690:DNO196697 DXH196690:DXK196697 EHD196690:EHG196697 EQZ196690:ERC196697 FAV196690:FAY196697 FKR196690:FKU196697 FUN196690:FUQ196697 GEJ196690:GEM196697 GOF196690:GOI196697 GYB196690:GYE196697 HHX196690:HIA196697 HRT196690:HRW196697 IBP196690:IBS196697 ILL196690:ILO196697 IVH196690:IVK196697 JFD196690:JFG196697 JOZ196690:JPC196697 JYV196690:JYY196697 KIR196690:KIU196697 KSN196690:KSQ196697 LCJ196690:LCM196697 LMF196690:LMI196697 LWB196690:LWE196697 MFX196690:MGA196697 MPT196690:MPW196697 MZP196690:MZS196697 NJL196690:NJO196697 NTH196690:NTK196697 ODD196690:ODG196697 OMZ196690:ONC196697 OWV196690:OWY196697 PGR196690:PGU196697 PQN196690:PQQ196697 QAJ196690:QAM196697 QKF196690:QKI196697 QUB196690:QUE196697 RDX196690:REA196697 RNT196690:RNW196697 RXP196690:RXS196697 SHL196690:SHO196697 SRH196690:SRK196697 TBD196690:TBG196697 TKZ196690:TLC196697 TUV196690:TUY196697 UER196690:UEU196697 UON196690:UOQ196697 UYJ196690:UYM196697 VIF196690:VII196697 VSB196690:VSE196697 WBX196690:WCA196697 WLT196690:WLW196697 WVP196690:WVS196697 H262226:K262233 JD262226:JG262233 SZ262226:TC262233 ACV262226:ACY262233 AMR262226:AMU262233 AWN262226:AWQ262233 BGJ262226:BGM262233 BQF262226:BQI262233 CAB262226:CAE262233 CJX262226:CKA262233 CTT262226:CTW262233 DDP262226:DDS262233 DNL262226:DNO262233 DXH262226:DXK262233 EHD262226:EHG262233 EQZ262226:ERC262233 FAV262226:FAY262233 FKR262226:FKU262233 FUN262226:FUQ262233 GEJ262226:GEM262233 GOF262226:GOI262233 GYB262226:GYE262233 HHX262226:HIA262233 HRT262226:HRW262233 IBP262226:IBS262233 ILL262226:ILO262233 IVH262226:IVK262233 JFD262226:JFG262233 JOZ262226:JPC262233 JYV262226:JYY262233 KIR262226:KIU262233 KSN262226:KSQ262233 LCJ262226:LCM262233 LMF262226:LMI262233 LWB262226:LWE262233 MFX262226:MGA262233 MPT262226:MPW262233 MZP262226:MZS262233 NJL262226:NJO262233 NTH262226:NTK262233 ODD262226:ODG262233 OMZ262226:ONC262233 OWV262226:OWY262233 PGR262226:PGU262233 PQN262226:PQQ262233 QAJ262226:QAM262233 QKF262226:QKI262233 QUB262226:QUE262233 RDX262226:REA262233 RNT262226:RNW262233 RXP262226:RXS262233 SHL262226:SHO262233 SRH262226:SRK262233 TBD262226:TBG262233 TKZ262226:TLC262233 TUV262226:TUY262233 UER262226:UEU262233 UON262226:UOQ262233 UYJ262226:UYM262233 VIF262226:VII262233 VSB262226:VSE262233 WBX262226:WCA262233 WLT262226:WLW262233 WVP262226:WVS262233 H327762:K327769 JD327762:JG327769 SZ327762:TC327769 ACV327762:ACY327769 AMR327762:AMU327769 AWN327762:AWQ327769 BGJ327762:BGM327769 BQF327762:BQI327769 CAB327762:CAE327769 CJX327762:CKA327769 CTT327762:CTW327769 DDP327762:DDS327769 DNL327762:DNO327769 DXH327762:DXK327769 EHD327762:EHG327769 EQZ327762:ERC327769 FAV327762:FAY327769 FKR327762:FKU327769 FUN327762:FUQ327769 GEJ327762:GEM327769 GOF327762:GOI327769 GYB327762:GYE327769 HHX327762:HIA327769 HRT327762:HRW327769 IBP327762:IBS327769 ILL327762:ILO327769 IVH327762:IVK327769 JFD327762:JFG327769 JOZ327762:JPC327769 JYV327762:JYY327769 KIR327762:KIU327769 KSN327762:KSQ327769 LCJ327762:LCM327769 LMF327762:LMI327769 LWB327762:LWE327769 MFX327762:MGA327769 MPT327762:MPW327769 MZP327762:MZS327769 NJL327762:NJO327769 NTH327762:NTK327769 ODD327762:ODG327769 OMZ327762:ONC327769 OWV327762:OWY327769 PGR327762:PGU327769 PQN327762:PQQ327769 QAJ327762:QAM327769 QKF327762:QKI327769 QUB327762:QUE327769 RDX327762:REA327769 RNT327762:RNW327769 RXP327762:RXS327769 SHL327762:SHO327769 SRH327762:SRK327769 TBD327762:TBG327769 TKZ327762:TLC327769 TUV327762:TUY327769 UER327762:UEU327769 UON327762:UOQ327769 UYJ327762:UYM327769 VIF327762:VII327769 VSB327762:VSE327769 WBX327762:WCA327769 WLT327762:WLW327769 WVP327762:WVS327769 H393298:K393305 JD393298:JG393305 SZ393298:TC393305 ACV393298:ACY393305 AMR393298:AMU393305 AWN393298:AWQ393305 BGJ393298:BGM393305 BQF393298:BQI393305 CAB393298:CAE393305 CJX393298:CKA393305 CTT393298:CTW393305 DDP393298:DDS393305 DNL393298:DNO393305 DXH393298:DXK393305 EHD393298:EHG393305 EQZ393298:ERC393305 FAV393298:FAY393305 FKR393298:FKU393305 FUN393298:FUQ393305 GEJ393298:GEM393305 GOF393298:GOI393305 GYB393298:GYE393305 HHX393298:HIA393305 HRT393298:HRW393305 IBP393298:IBS393305 ILL393298:ILO393305 IVH393298:IVK393305 JFD393298:JFG393305 JOZ393298:JPC393305 JYV393298:JYY393305 KIR393298:KIU393305 KSN393298:KSQ393305 LCJ393298:LCM393305 LMF393298:LMI393305 LWB393298:LWE393305 MFX393298:MGA393305 MPT393298:MPW393305 MZP393298:MZS393305 NJL393298:NJO393305 NTH393298:NTK393305 ODD393298:ODG393305 OMZ393298:ONC393305 OWV393298:OWY393305 PGR393298:PGU393305 PQN393298:PQQ393305 QAJ393298:QAM393305 QKF393298:QKI393305 QUB393298:QUE393305 RDX393298:REA393305 RNT393298:RNW393305 RXP393298:RXS393305 SHL393298:SHO393305 SRH393298:SRK393305 TBD393298:TBG393305 TKZ393298:TLC393305 TUV393298:TUY393305 UER393298:UEU393305 UON393298:UOQ393305 UYJ393298:UYM393305 VIF393298:VII393305 VSB393298:VSE393305 WBX393298:WCA393305 WLT393298:WLW393305 WVP393298:WVS393305 H458834:K458841 JD458834:JG458841 SZ458834:TC458841 ACV458834:ACY458841 AMR458834:AMU458841 AWN458834:AWQ458841 BGJ458834:BGM458841 BQF458834:BQI458841 CAB458834:CAE458841 CJX458834:CKA458841 CTT458834:CTW458841 DDP458834:DDS458841 DNL458834:DNO458841 DXH458834:DXK458841 EHD458834:EHG458841 EQZ458834:ERC458841 FAV458834:FAY458841 FKR458834:FKU458841 FUN458834:FUQ458841 GEJ458834:GEM458841 GOF458834:GOI458841 GYB458834:GYE458841 HHX458834:HIA458841 HRT458834:HRW458841 IBP458834:IBS458841 ILL458834:ILO458841 IVH458834:IVK458841 JFD458834:JFG458841 JOZ458834:JPC458841 JYV458834:JYY458841 KIR458834:KIU458841 KSN458834:KSQ458841 LCJ458834:LCM458841 LMF458834:LMI458841 LWB458834:LWE458841 MFX458834:MGA458841 MPT458834:MPW458841 MZP458834:MZS458841 NJL458834:NJO458841 NTH458834:NTK458841 ODD458834:ODG458841 OMZ458834:ONC458841 OWV458834:OWY458841 PGR458834:PGU458841 PQN458834:PQQ458841 QAJ458834:QAM458841 QKF458834:QKI458841 QUB458834:QUE458841 RDX458834:REA458841 RNT458834:RNW458841 RXP458834:RXS458841 SHL458834:SHO458841 SRH458834:SRK458841 TBD458834:TBG458841 TKZ458834:TLC458841 TUV458834:TUY458841 UER458834:UEU458841 UON458834:UOQ458841 UYJ458834:UYM458841 VIF458834:VII458841 VSB458834:VSE458841 WBX458834:WCA458841 WLT458834:WLW458841 WVP458834:WVS458841 H524370:K524377 JD524370:JG524377 SZ524370:TC524377 ACV524370:ACY524377 AMR524370:AMU524377 AWN524370:AWQ524377 BGJ524370:BGM524377 BQF524370:BQI524377 CAB524370:CAE524377 CJX524370:CKA524377 CTT524370:CTW524377 DDP524370:DDS524377 DNL524370:DNO524377 DXH524370:DXK524377 EHD524370:EHG524377 EQZ524370:ERC524377 FAV524370:FAY524377 FKR524370:FKU524377 FUN524370:FUQ524377 GEJ524370:GEM524377 GOF524370:GOI524377 GYB524370:GYE524377 HHX524370:HIA524377 HRT524370:HRW524377 IBP524370:IBS524377 ILL524370:ILO524377 IVH524370:IVK524377 JFD524370:JFG524377 JOZ524370:JPC524377 JYV524370:JYY524377 KIR524370:KIU524377 KSN524370:KSQ524377 LCJ524370:LCM524377 LMF524370:LMI524377 LWB524370:LWE524377 MFX524370:MGA524377 MPT524370:MPW524377 MZP524370:MZS524377 NJL524370:NJO524377 NTH524370:NTK524377 ODD524370:ODG524377 OMZ524370:ONC524377 OWV524370:OWY524377 PGR524370:PGU524377 PQN524370:PQQ524377 QAJ524370:QAM524377 QKF524370:QKI524377 QUB524370:QUE524377 RDX524370:REA524377 RNT524370:RNW524377 RXP524370:RXS524377 SHL524370:SHO524377 SRH524370:SRK524377 TBD524370:TBG524377 TKZ524370:TLC524377 TUV524370:TUY524377 UER524370:UEU524377 UON524370:UOQ524377 UYJ524370:UYM524377 VIF524370:VII524377 VSB524370:VSE524377 WBX524370:WCA524377 WLT524370:WLW524377 WVP524370:WVS524377 H589906:K589913 JD589906:JG589913 SZ589906:TC589913 ACV589906:ACY589913 AMR589906:AMU589913 AWN589906:AWQ589913 BGJ589906:BGM589913 BQF589906:BQI589913 CAB589906:CAE589913 CJX589906:CKA589913 CTT589906:CTW589913 DDP589906:DDS589913 DNL589906:DNO589913 DXH589906:DXK589913 EHD589906:EHG589913 EQZ589906:ERC589913 FAV589906:FAY589913 FKR589906:FKU589913 FUN589906:FUQ589913 GEJ589906:GEM589913 GOF589906:GOI589913 GYB589906:GYE589913 HHX589906:HIA589913 HRT589906:HRW589913 IBP589906:IBS589913 ILL589906:ILO589913 IVH589906:IVK589913 JFD589906:JFG589913 JOZ589906:JPC589913 JYV589906:JYY589913 KIR589906:KIU589913 KSN589906:KSQ589913 LCJ589906:LCM589913 LMF589906:LMI589913 LWB589906:LWE589913 MFX589906:MGA589913 MPT589906:MPW589913 MZP589906:MZS589913 NJL589906:NJO589913 NTH589906:NTK589913 ODD589906:ODG589913 OMZ589906:ONC589913 OWV589906:OWY589913 PGR589906:PGU589913 PQN589906:PQQ589913 QAJ589906:QAM589913 QKF589906:QKI589913 QUB589906:QUE589913 RDX589906:REA589913 RNT589906:RNW589913 RXP589906:RXS589913 SHL589906:SHO589913 SRH589906:SRK589913 TBD589906:TBG589913 TKZ589906:TLC589913 TUV589906:TUY589913 UER589906:UEU589913 UON589906:UOQ589913 UYJ589906:UYM589913 VIF589906:VII589913 VSB589906:VSE589913 WBX589906:WCA589913 WLT589906:WLW589913 WVP589906:WVS589913 H655442:K655449 JD655442:JG655449 SZ655442:TC655449 ACV655442:ACY655449 AMR655442:AMU655449 AWN655442:AWQ655449 BGJ655442:BGM655449 BQF655442:BQI655449 CAB655442:CAE655449 CJX655442:CKA655449 CTT655442:CTW655449 DDP655442:DDS655449 DNL655442:DNO655449 DXH655442:DXK655449 EHD655442:EHG655449 EQZ655442:ERC655449 FAV655442:FAY655449 FKR655442:FKU655449 FUN655442:FUQ655449 GEJ655442:GEM655449 GOF655442:GOI655449 GYB655442:GYE655449 HHX655442:HIA655449 HRT655442:HRW655449 IBP655442:IBS655449 ILL655442:ILO655449 IVH655442:IVK655449 JFD655442:JFG655449 JOZ655442:JPC655449 JYV655442:JYY655449 KIR655442:KIU655449 KSN655442:KSQ655449 LCJ655442:LCM655449 LMF655442:LMI655449 LWB655442:LWE655449 MFX655442:MGA655449 MPT655442:MPW655449 MZP655442:MZS655449 NJL655442:NJO655449 NTH655442:NTK655449 ODD655442:ODG655449 OMZ655442:ONC655449 OWV655442:OWY655449 PGR655442:PGU655449 PQN655442:PQQ655449 QAJ655442:QAM655449 QKF655442:QKI655449 QUB655442:QUE655449 RDX655442:REA655449 RNT655442:RNW655449 RXP655442:RXS655449 SHL655442:SHO655449 SRH655442:SRK655449 TBD655442:TBG655449 TKZ655442:TLC655449 TUV655442:TUY655449 UER655442:UEU655449 UON655442:UOQ655449 UYJ655442:UYM655449 VIF655442:VII655449 VSB655442:VSE655449 WBX655442:WCA655449 WLT655442:WLW655449 WVP655442:WVS655449 H720978:K720985 JD720978:JG720985 SZ720978:TC720985 ACV720978:ACY720985 AMR720978:AMU720985 AWN720978:AWQ720985 BGJ720978:BGM720985 BQF720978:BQI720985 CAB720978:CAE720985 CJX720978:CKA720985 CTT720978:CTW720985 DDP720978:DDS720985 DNL720978:DNO720985 DXH720978:DXK720985 EHD720978:EHG720985 EQZ720978:ERC720985 FAV720978:FAY720985 FKR720978:FKU720985 FUN720978:FUQ720985 GEJ720978:GEM720985 GOF720978:GOI720985 GYB720978:GYE720985 HHX720978:HIA720985 HRT720978:HRW720985 IBP720978:IBS720985 ILL720978:ILO720985 IVH720978:IVK720985 JFD720978:JFG720985 JOZ720978:JPC720985 JYV720978:JYY720985 KIR720978:KIU720985 KSN720978:KSQ720985 LCJ720978:LCM720985 LMF720978:LMI720985 LWB720978:LWE720985 MFX720978:MGA720985 MPT720978:MPW720985 MZP720978:MZS720985 NJL720978:NJO720985 NTH720978:NTK720985 ODD720978:ODG720985 OMZ720978:ONC720985 OWV720978:OWY720985 PGR720978:PGU720985 PQN720978:PQQ720985 QAJ720978:QAM720985 QKF720978:QKI720985 QUB720978:QUE720985 RDX720978:REA720985 RNT720978:RNW720985 RXP720978:RXS720985 SHL720978:SHO720985 SRH720978:SRK720985 TBD720978:TBG720985 TKZ720978:TLC720985 TUV720978:TUY720985 UER720978:UEU720985 UON720978:UOQ720985 UYJ720978:UYM720985 VIF720978:VII720985 VSB720978:VSE720985 WBX720978:WCA720985 WLT720978:WLW720985 WVP720978:WVS720985 H786514:K786521 JD786514:JG786521 SZ786514:TC786521 ACV786514:ACY786521 AMR786514:AMU786521 AWN786514:AWQ786521 BGJ786514:BGM786521 BQF786514:BQI786521 CAB786514:CAE786521 CJX786514:CKA786521 CTT786514:CTW786521 DDP786514:DDS786521 DNL786514:DNO786521 DXH786514:DXK786521 EHD786514:EHG786521 EQZ786514:ERC786521 FAV786514:FAY786521 FKR786514:FKU786521 FUN786514:FUQ786521 GEJ786514:GEM786521 GOF786514:GOI786521 GYB786514:GYE786521 HHX786514:HIA786521 HRT786514:HRW786521 IBP786514:IBS786521 ILL786514:ILO786521 IVH786514:IVK786521 JFD786514:JFG786521 JOZ786514:JPC786521 JYV786514:JYY786521 KIR786514:KIU786521 KSN786514:KSQ786521 LCJ786514:LCM786521 LMF786514:LMI786521 LWB786514:LWE786521 MFX786514:MGA786521 MPT786514:MPW786521 MZP786514:MZS786521 NJL786514:NJO786521 NTH786514:NTK786521 ODD786514:ODG786521 OMZ786514:ONC786521 OWV786514:OWY786521 PGR786514:PGU786521 PQN786514:PQQ786521 QAJ786514:QAM786521 QKF786514:QKI786521 QUB786514:QUE786521 RDX786514:REA786521 RNT786514:RNW786521 RXP786514:RXS786521 SHL786514:SHO786521 SRH786514:SRK786521 TBD786514:TBG786521 TKZ786514:TLC786521 TUV786514:TUY786521 UER786514:UEU786521 UON786514:UOQ786521 UYJ786514:UYM786521 VIF786514:VII786521 VSB786514:VSE786521 WBX786514:WCA786521 WLT786514:WLW786521 WVP786514:WVS786521 H852050:K852057 JD852050:JG852057 SZ852050:TC852057 ACV852050:ACY852057 AMR852050:AMU852057 AWN852050:AWQ852057 BGJ852050:BGM852057 BQF852050:BQI852057 CAB852050:CAE852057 CJX852050:CKA852057 CTT852050:CTW852057 DDP852050:DDS852057 DNL852050:DNO852057 DXH852050:DXK852057 EHD852050:EHG852057 EQZ852050:ERC852057 FAV852050:FAY852057 FKR852050:FKU852057 FUN852050:FUQ852057 GEJ852050:GEM852057 GOF852050:GOI852057 GYB852050:GYE852057 HHX852050:HIA852057 HRT852050:HRW852057 IBP852050:IBS852057 ILL852050:ILO852057 IVH852050:IVK852057 JFD852050:JFG852057 JOZ852050:JPC852057 JYV852050:JYY852057 KIR852050:KIU852057 KSN852050:KSQ852057 LCJ852050:LCM852057 LMF852050:LMI852057 LWB852050:LWE852057 MFX852050:MGA852057 MPT852050:MPW852057 MZP852050:MZS852057 NJL852050:NJO852057 NTH852050:NTK852057 ODD852050:ODG852057 OMZ852050:ONC852057 OWV852050:OWY852057 PGR852050:PGU852057 PQN852050:PQQ852057 QAJ852050:QAM852057 QKF852050:QKI852057 QUB852050:QUE852057 RDX852050:REA852057 RNT852050:RNW852057 RXP852050:RXS852057 SHL852050:SHO852057 SRH852050:SRK852057 TBD852050:TBG852057 TKZ852050:TLC852057 TUV852050:TUY852057 UER852050:UEU852057 UON852050:UOQ852057 UYJ852050:UYM852057 VIF852050:VII852057 VSB852050:VSE852057 WBX852050:WCA852057 WLT852050:WLW852057 WVP852050:WVS852057 H917586:K917593 JD917586:JG917593 SZ917586:TC917593 ACV917586:ACY917593 AMR917586:AMU917593 AWN917586:AWQ917593 BGJ917586:BGM917593 BQF917586:BQI917593 CAB917586:CAE917593 CJX917586:CKA917593 CTT917586:CTW917593 DDP917586:DDS917593 DNL917586:DNO917593 DXH917586:DXK917593 EHD917586:EHG917593 EQZ917586:ERC917593 FAV917586:FAY917593 FKR917586:FKU917593 FUN917586:FUQ917593 GEJ917586:GEM917593 GOF917586:GOI917593 GYB917586:GYE917593 HHX917586:HIA917593 HRT917586:HRW917593 IBP917586:IBS917593 ILL917586:ILO917593 IVH917586:IVK917593 JFD917586:JFG917593 JOZ917586:JPC917593 JYV917586:JYY917593 KIR917586:KIU917593 KSN917586:KSQ917593 LCJ917586:LCM917593 LMF917586:LMI917593 LWB917586:LWE917593 MFX917586:MGA917593 MPT917586:MPW917593 MZP917586:MZS917593 NJL917586:NJO917593 NTH917586:NTK917593 ODD917586:ODG917593 OMZ917586:ONC917593 OWV917586:OWY917593 PGR917586:PGU917593 PQN917586:PQQ917593 QAJ917586:QAM917593 QKF917586:QKI917593 QUB917586:QUE917593 RDX917586:REA917593 RNT917586:RNW917593 RXP917586:RXS917593 SHL917586:SHO917593 SRH917586:SRK917593 TBD917586:TBG917593 TKZ917586:TLC917593 TUV917586:TUY917593 UER917586:UEU917593 UON917586:UOQ917593 UYJ917586:UYM917593 VIF917586:VII917593 VSB917586:VSE917593 WBX917586:WCA917593 WLT917586:WLW917593 WVP917586:WVS917593 H983122:K983129 JD983122:JG983129 SZ983122:TC983129 ACV983122:ACY983129 AMR983122:AMU983129 AWN983122:AWQ983129 BGJ983122:BGM983129 BQF983122:BQI983129 CAB983122:CAE983129 CJX983122:CKA983129 CTT983122:CTW983129 DDP983122:DDS983129 DNL983122:DNO983129 DXH983122:DXK983129 EHD983122:EHG983129 EQZ983122:ERC983129 FAV983122:FAY983129 FKR983122:FKU983129 FUN983122:FUQ983129 GEJ983122:GEM983129 GOF983122:GOI983129 GYB983122:GYE983129 HHX983122:HIA983129 HRT983122:HRW983129 IBP983122:IBS983129 ILL983122:ILO983129 IVH983122:IVK983129 JFD983122:JFG983129 JOZ983122:JPC983129 JYV983122:JYY983129 KIR983122:KIU983129 KSN983122:KSQ983129 LCJ983122:LCM983129 LMF983122:LMI983129 LWB983122:LWE983129 MFX983122:MGA983129 MPT983122:MPW983129 MZP983122:MZS983129 NJL983122:NJO983129 NTH983122:NTK983129 ODD983122:ODG983129 OMZ983122:ONC983129 OWV983122:OWY983129 PGR983122:PGU983129 PQN983122:PQQ983129 QAJ983122:QAM983129 QKF983122:QKI983129 QUB983122:QUE983129 RDX983122:REA983129 RNT983122:RNW983129 RXP983122:RXS983129 SHL983122:SHO983129 SRH983122:SRK983129 TBD983122:TBG983129 TKZ983122:TLC983129 TUV983122:TUY983129 UER983122:UEU983129 UON983122:UOQ983129 UYJ983122:UYM983129 VIF983122:VII983129 VSB983122:VSE983129 WBX983122:WCA983129 WLT983122:WLW983129 WVP983122:WVS983129 JC74:JC89 SY74:SY89 ACU74:ACU89 AMQ74:AMQ89 AWM74:AWM89 BGI74:BGI89 BQE74:BQE89 CAA74:CAA89 CJW74:CJW89 CTS74:CTS89 DDO74:DDO89 DNK74:DNK89 DXG74:DXG89 EHC74:EHC89 EQY74:EQY89 FAU74:FAU89 FKQ74:FKQ89 FUM74:FUM89 GEI74:GEI89 GOE74:GOE89 GYA74:GYA89 HHW74:HHW89 HRS74:HRS89 IBO74:IBO89 ILK74:ILK89 IVG74:IVG89 JFC74:JFC89 JOY74:JOY89 JYU74:JYU89 KIQ74:KIQ89 KSM74:KSM89 LCI74:LCI89 LME74:LME89 LWA74:LWA89 MFW74:MFW89 MPS74:MPS89 MZO74:MZO89 NJK74:NJK89 NTG74:NTG89 ODC74:ODC89 OMY74:OMY89 OWU74:OWU89 PGQ74:PGQ89 PQM74:PQM89 QAI74:QAI89 QKE74:QKE89 QUA74:QUA89 RDW74:RDW89 RNS74:RNS89 RXO74:RXO89 SHK74:SHK89 SRG74:SRG89 TBC74:TBC89 TKY74:TKY89 TUU74:TUU89 UEQ74:UEQ89 UOM74:UOM89 UYI74:UYI89 VIE74:VIE89 VSA74:VSA89 WBW74:WBW89 WLS74:WLS89 WVO74:WVO89 G65610:G65625 JC65610:JC65625 SY65610:SY65625 ACU65610:ACU65625 AMQ65610:AMQ65625 AWM65610:AWM65625 BGI65610:BGI65625 BQE65610:BQE65625 CAA65610:CAA65625 CJW65610:CJW65625 CTS65610:CTS65625 DDO65610:DDO65625 DNK65610:DNK65625 DXG65610:DXG65625 EHC65610:EHC65625 EQY65610:EQY65625 FAU65610:FAU65625 FKQ65610:FKQ65625 FUM65610:FUM65625 GEI65610:GEI65625 GOE65610:GOE65625 GYA65610:GYA65625 HHW65610:HHW65625 HRS65610:HRS65625 IBO65610:IBO65625 ILK65610:ILK65625 IVG65610:IVG65625 JFC65610:JFC65625 JOY65610:JOY65625 JYU65610:JYU65625 KIQ65610:KIQ65625 KSM65610:KSM65625 LCI65610:LCI65625 LME65610:LME65625 LWA65610:LWA65625 MFW65610:MFW65625 MPS65610:MPS65625 MZO65610:MZO65625 NJK65610:NJK65625 NTG65610:NTG65625 ODC65610:ODC65625 OMY65610:OMY65625 OWU65610:OWU65625 PGQ65610:PGQ65625 PQM65610:PQM65625 QAI65610:QAI65625 QKE65610:QKE65625 QUA65610:QUA65625 RDW65610:RDW65625 RNS65610:RNS65625 RXO65610:RXO65625 SHK65610:SHK65625 SRG65610:SRG65625 TBC65610:TBC65625 TKY65610:TKY65625 TUU65610:TUU65625 UEQ65610:UEQ65625 UOM65610:UOM65625 UYI65610:UYI65625 VIE65610:VIE65625 VSA65610:VSA65625 WBW65610:WBW65625 WLS65610:WLS65625 WVO65610:WVO65625 G131146:G131161 JC131146:JC131161 SY131146:SY131161 ACU131146:ACU131161 AMQ131146:AMQ131161 AWM131146:AWM131161 BGI131146:BGI131161 BQE131146:BQE131161 CAA131146:CAA131161 CJW131146:CJW131161 CTS131146:CTS131161 DDO131146:DDO131161 DNK131146:DNK131161 DXG131146:DXG131161 EHC131146:EHC131161 EQY131146:EQY131161 FAU131146:FAU131161 FKQ131146:FKQ131161 FUM131146:FUM131161 GEI131146:GEI131161 GOE131146:GOE131161 GYA131146:GYA131161 HHW131146:HHW131161 HRS131146:HRS131161 IBO131146:IBO131161 ILK131146:ILK131161 IVG131146:IVG131161 JFC131146:JFC131161 JOY131146:JOY131161 JYU131146:JYU131161 KIQ131146:KIQ131161 KSM131146:KSM131161 LCI131146:LCI131161 LME131146:LME131161 LWA131146:LWA131161 MFW131146:MFW131161 MPS131146:MPS131161 MZO131146:MZO131161 NJK131146:NJK131161 NTG131146:NTG131161 ODC131146:ODC131161 OMY131146:OMY131161 OWU131146:OWU131161 PGQ131146:PGQ131161 PQM131146:PQM131161 QAI131146:QAI131161 QKE131146:QKE131161 QUA131146:QUA131161 RDW131146:RDW131161 RNS131146:RNS131161 RXO131146:RXO131161 SHK131146:SHK131161 SRG131146:SRG131161 TBC131146:TBC131161 TKY131146:TKY131161 TUU131146:TUU131161 UEQ131146:UEQ131161 UOM131146:UOM131161 UYI131146:UYI131161 VIE131146:VIE131161 VSA131146:VSA131161 WBW131146:WBW131161 WLS131146:WLS131161 WVO131146:WVO131161 G196682:G196697 JC196682:JC196697 SY196682:SY196697 ACU196682:ACU196697 AMQ196682:AMQ196697 AWM196682:AWM196697 BGI196682:BGI196697 BQE196682:BQE196697 CAA196682:CAA196697 CJW196682:CJW196697 CTS196682:CTS196697 DDO196682:DDO196697 DNK196682:DNK196697 DXG196682:DXG196697 EHC196682:EHC196697 EQY196682:EQY196697 FAU196682:FAU196697 FKQ196682:FKQ196697 FUM196682:FUM196697 GEI196682:GEI196697 GOE196682:GOE196697 GYA196682:GYA196697 HHW196682:HHW196697 HRS196682:HRS196697 IBO196682:IBO196697 ILK196682:ILK196697 IVG196682:IVG196697 JFC196682:JFC196697 JOY196682:JOY196697 JYU196682:JYU196697 KIQ196682:KIQ196697 KSM196682:KSM196697 LCI196682:LCI196697 LME196682:LME196697 LWA196682:LWA196697 MFW196682:MFW196697 MPS196682:MPS196697 MZO196682:MZO196697 NJK196682:NJK196697 NTG196682:NTG196697 ODC196682:ODC196697 OMY196682:OMY196697 OWU196682:OWU196697 PGQ196682:PGQ196697 PQM196682:PQM196697 QAI196682:QAI196697 QKE196682:QKE196697 QUA196682:QUA196697 RDW196682:RDW196697 RNS196682:RNS196697 RXO196682:RXO196697 SHK196682:SHK196697 SRG196682:SRG196697 TBC196682:TBC196697 TKY196682:TKY196697 TUU196682:TUU196697 UEQ196682:UEQ196697 UOM196682:UOM196697 UYI196682:UYI196697 VIE196682:VIE196697 VSA196682:VSA196697 WBW196682:WBW196697 WLS196682:WLS196697 WVO196682:WVO196697 G262218:G262233 JC262218:JC262233 SY262218:SY262233 ACU262218:ACU262233 AMQ262218:AMQ262233 AWM262218:AWM262233 BGI262218:BGI262233 BQE262218:BQE262233 CAA262218:CAA262233 CJW262218:CJW262233 CTS262218:CTS262233 DDO262218:DDO262233 DNK262218:DNK262233 DXG262218:DXG262233 EHC262218:EHC262233 EQY262218:EQY262233 FAU262218:FAU262233 FKQ262218:FKQ262233 FUM262218:FUM262233 GEI262218:GEI262233 GOE262218:GOE262233 GYA262218:GYA262233 HHW262218:HHW262233 HRS262218:HRS262233 IBO262218:IBO262233 ILK262218:ILK262233 IVG262218:IVG262233 JFC262218:JFC262233 JOY262218:JOY262233 JYU262218:JYU262233 KIQ262218:KIQ262233 KSM262218:KSM262233 LCI262218:LCI262233 LME262218:LME262233 LWA262218:LWA262233 MFW262218:MFW262233 MPS262218:MPS262233 MZO262218:MZO262233 NJK262218:NJK262233 NTG262218:NTG262233 ODC262218:ODC262233 OMY262218:OMY262233 OWU262218:OWU262233 PGQ262218:PGQ262233 PQM262218:PQM262233 QAI262218:QAI262233 QKE262218:QKE262233 QUA262218:QUA262233 RDW262218:RDW262233 RNS262218:RNS262233 RXO262218:RXO262233 SHK262218:SHK262233 SRG262218:SRG262233 TBC262218:TBC262233 TKY262218:TKY262233 TUU262218:TUU262233 UEQ262218:UEQ262233 UOM262218:UOM262233 UYI262218:UYI262233 VIE262218:VIE262233 VSA262218:VSA262233 WBW262218:WBW262233 WLS262218:WLS262233 WVO262218:WVO262233 G327754:G327769 JC327754:JC327769 SY327754:SY327769 ACU327754:ACU327769 AMQ327754:AMQ327769 AWM327754:AWM327769 BGI327754:BGI327769 BQE327754:BQE327769 CAA327754:CAA327769 CJW327754:CJW327769 CTS327754:CTS327769 DDO327754:DDO327769 DNK327754:DNK327769 DXG327754:DXG327769 EHC327754:EHC327769 EQY327754:EQY327769 FAU327754:FAU327769 FKQ327754:FKQ327769 FUM327754:FUM327769 GEI327754:GEI327769 GOE327754:GOE327769 GYA327754:GYA327769 HHW327754:HHW327769 HRS327754:HRS327769 IBO327754:IBO327769 ILK327754:ILK327769 IVG327754:IVG327769 JFC327754:JFC327769 JOY327754:JOY327769 JYU327754:JYU327769 KIQ327754:KIQ327769 KSM327754:KSM327769 LCI327754:LCI327769 LME327754:LME327769 LWA327754:LWA327769 MFW327754:MFW327769 MPS327754:MPS327769 MZO327754:MZO327769 NJK327754:NJK327769 NTG327754:NTG327769 ODC327754:ODC327769 OMY327754:OMY327769 OWU327754:OWU327769 PGQ327754:PGQ327769 PQM327754:PQM327769 QAI327754:QAI327769 QKE327754:QKE327769 QUA327754:QUA327769 RDW327754:RDW327769 RNS327754:RNS327769 RXO327754:RXO327769 SHK327754:SHK327769 SRG327754:SRG327769 TBC327754:TBC327769 TKY327754:TKY327769 TUU327754:TUU327769 UEQ327754:UEQ327769 UOM327754:UOM327769 UYI327754:UYI327769 VIE327754:VIE327769 VSA327754:VSA327769 WBW327754:WBW327769 WLS327754:WLS327769 WVO327754:WVO327769 G393290:G393305 JC393290:JC393305 SY393290:SY393305 ACU393290:ACU393305 AMQ393290:AMQ393305 AWM393290:AWM393305 BGI393290:BGI393305 BQE393290:BQE393305 CAA393290:CAA393305 CJW393290:CJW393305 CTS393290:CTS393305 DDO393290:DDO393305 DNK393290:DNK393305 DXG393290:DXG393305 EHC393290:EHC393305 EQY393290:EQY393305 FAU393290:FAU393305 FKQ393290:FKQ393305 FUM393290:FUM393305 GEI393290:GEI393305 GOE393290:GOE393305 GYA393290:GYA393305 HHW393290:HHW393305 HRS393290:HRS393305 IBO393290:IBO393305 ILK393290:ILK393305 IVG393290:IVG393305 JFC393290:JFC393305 JOY393290:JOY393305 JYU393290:JYU393305 KIQ393290:KIQ393305 KSM393290:KSM393305 LCI393290:LCI393305 LME393290:LME393305 LWA393290:LWA393305 MFW393290:MFW393305 MPS393290:MPS393305 MZO393290:MZO393305 NJK393290:NJK393305 NTG393290:NTG393305 ODC393290:ODC393305 OMY393290:OMY393305 OWU393290:OWU393305 PGQ393290:PGQ393305 PQM393290:PQM393305 QAI393290:QAI393305 QKE393290:QKE393305 QUA393290:QUA393305 RDW393290:RDW393305 RNS393290:RNS393305 RXO393290:RXO393305 SHK393290:SHK393305 SRG393290:SRG393305 TBC393290:TBC393305 TKY393290:TKY393305 TUU393290:TUU393305 UEQ393290:UEQ393305 UOM393290:UOM393305 UYI393290:UYI393305 VIE393290:VIE393305 VSA393290:VSA393305 WBW393290:WBW393305 WLS393290:WLS393305 WVO393290:WVO393305 G458826:G458841 JC458826:JC458841 SY458826:SY458841 ACU458826:ACU458841 AMQ458826:AMQ458841 AWM458826:AWM458841 BGI458826:BGI458841 BQE458826:BQE458841 CAA458826:CAA458841 CJW458826:CJW458841 CTS458826:CTS458841 DDO458826:DDO458841 DNK458826:DNK458841 DXG458826:DXG458841 EHC458826:EHC458841 EQY458826:EQY458841 FAU458826:FAU458841 FKQ458826:FKQ458841 FUM458826:FUM458841 GEI458826:GEI458841 GOE458826:GOE458841 GYA458826:GYA458841 HHW458826:HHW458841 HRS458826:HRS458841 IBO458826:IBO458841 ILK458826:ILK458841 IVG458826:IVG458841 JFC458826:JFC458841 JOY458826:JOY458841 JYU458826:JYU458841 KIQ458826:KIQ458841 KSM458826:KSM458841 LCI458826:LCI458841 LME458826:LME458841 LWA458826:LWA458841 MFW458826:MFW458841 MPS458826:MPS458841 MZO458826:MZO458841 NJK458826:NJK458841 NTG458826:NTG458841 ODC458826:ODC458841 OMY458826:OMY458841 OWU458826:OWU458841 PGQ458826:PGQ458841 PQM458826:PQM458841 QAI458826:QAI458841 QKE458826:QKE458841 QUA458826:QUA458841 RDW458826:RDW458841 RNS458826:RNS458841 RXO458826:RXO458841 SHK458826:SHK458841 SRG458826:SRG458841 TBC458826:TBC458841 TKY458826:TKY458841 TUU458826:TUU458841 UEQ458826:UEQ458841 UOM458826:UOM458841 UYI458826:UYI458841 VIE458826:VIE458841 VSA458826:VSA458841 WBW458826:WBW458841 WLS458826:WLS458841 WVO458826:WVO458841 G524362:G524377 JC524362:JC524377 SY524362:SY524377 ACU524362:ACU524377 AMQ524362:AMQ524377 AWM524362:AWM524377 BGI524362:BGI524377 BQE524362:BQE524377 CAA524362:CAA524377 CJW524362:CJW524377 CTS524362:CTS524377 DDO524362:DDO524377 DNK524362:DNK524377 DXG524362:DXG524377 EHC524362:EHC524377 EQY524362:EQY524377 FAU524362:FAU524377 FKQ524362:FKQ524377 FUM524362:FUM524377 GEI524362:GEI524377 GOE524362:GOE524377 GYA524362:GYA524377 HHW524362:HHW524377 HRS524362:HRS524377 IBO524362:IBO524377 ILK524362:ILK524377 IVG524362:IVG524377 JFC524362:JFC524377 JOY524362:JOY524377 JYU524362:JYU524377 KIQ524362:KIQ524377 KSM524362:KSM524377 LCI524362:LCI524377 LME524362:LME524377 LWA524362:LWA524377 MFW524362:MFW524377 MPS524362:MPS524377 MZO524362:MZO524377 NJK524362:NJK524377 NTG524362:NTG524377 ODC524362:ODC524377 OMY524362:OMY524377 OWU524362:OWU524377 PGQ524362:PGQ524377 PQM524362:PQM524377 QAI524362:QAI524377 QKE524362:QKE524377 QUA524362:QUA524377 RDW524362:RDW524377 RNS524362:RNS524377 RXO524362:RXO524377 SHK524362:SHK524377 SRG524362:SRG524377 TBC524362:TBC524377 TKY524362:TKY524377 TUU524362:TUU524377 UEQ524362:UEQ524377 UOM524362:UOM524377 UYI524362:UYI524377 VIE524362:VIE524377 VSA524362:VSA524377 WBW524362:WBW524377 WLS524362:WLS524377 WVO524362:WVO524377 G589898:G589913 JC589898:JC589913 SY589898:SY589913 ACU589898:ACU589913 AMQ589898:AMQ589913 AWM589898:AWM589913 BGI589898:BGI589913 BQE589898:BQE589913 CAA589898:CAA589913 CJW589898:CJW589913 CTS589898:CTS589913 DDO589898:DDO589913 DNK589898:DNK589913 DXG589898:DXG589913 EHC589898:EHC589913 EQY589898:EQY589913 FAU589898:FAU589913 FKQ589898:FKQ589913 FUM589898:FUM589913 GEI589898:GEI589913 GOE589898:GOE589913 GYA589898:GYA589913 HHW589898:HHW589913 HRS589898:HRS589913 IBO589898:IBO589913 ILK589898:ILK589913 IVG589898:IVG589913 JFC589898:JFC589913 JOY589898:JOY589913 JYU589898:JYU589913 KIQ589898:KIQ589913 KSM589898:KSM589913 LCI589898:LCI589913 LME589898:LME589913 LWA589898:LWA589913 MFW589898:MFW589913 MPS589898:MPS589913 MZO589898:MZO589913 NJK589898:NJK589913 NTG589898:NTG589913 ODC589898:ODC589913 OMY589898:OMY589913 OWU589898:OWU589913 PGQ589898:PGQ589913 PQM589898:PQM589913 QAI589898:QAI589913 QKE589898:QKE589913 QUA589898:QUA589913 RDW589898:RDW589913 RNS589898:RNS589913 RXO589898:RXO589913 SHK589898:SHK589913 SRG589898:SRG589913 TBC589898:TBC589913 TKY589898:TKY589913 TUU589898:TUU589913 UEQ589898:UEQ589913 UOM589898:UOM589913 UYI589898:UYI589913 VIE589898:VIE589913 VSA589898:VSA589913 WBW589898:WBW589913 WLS589898:WLS589913 WVO589898:WVO589913 G655434:G655449 JC655434:JC655449 SY655434:SY655449 ACU655434:ACU655449 AMQ655434:AMQ655449 AWM655434:AWM655449 BGI655434:BGI655449 BQE655434:BQE655449 CAA655434:CAA655449 CJW655434:CJW655449 CTS655434:CTS655449 DDO655434:DDO655449 DNK655434:DNK655449 DXG655434:DXG655449 EHC655434:EHC655449 EQY655434:EQY655449 FAU655434:FAU655449 FKQ655434:FKQ655449 FUM655434:FUM655449 GEI655434:GEI655449 GOE655434:GOE655449 GYA655434:GYA655449 HHW655434:HHW655449 HRS655434:HRS655449 IBO655434:IBO655449 ILK655434:ILK655449 IVG655434:IVG655449 JFC655434:JFC655449 JOY655434:JOY655449 JYU655434:JYU655449 KIQ655434:KIQ655449 KSM655434:KSM655449 LCI655434:LCI655449 LME655434:LME655449 LWA655434:LWA655449 MFW655434:MFW655449 MPS655434:MPS655449 MZO655434:MZO655449 NJK655434:NJK655449 NTG655434:NTG655449 ODC655434:ODC655449 OMY655434:OMY655449 OWU655434:OWU655449 PGQ655434:PGQ655449 PQM655434:PQM655449 QAI655434:QAI655449 QKE655434:QKE655449 QUA655434:QUA655449 RDW655434:RDW655449 RNS655434:RNS655449 RXO655434:RXO655449 SHK655434:SHK655449 SRG655434:SRG655449 TBC655434:TBC655449 TKY655434:TKY655449 TUU655434:TUU655449 UEQ655434:UEQ655449 UOM655434:UOM655449 UYI655434:UYI655449 VIE655434:VIE655449 VSA655434:VSA655449 WBW655434:WBW655449 WLS655434:WLS655449 WVO655434:WVO655449 G720970:G720985 JC720970:JC720985 SY720970:SY720985 ACU720970:ACU720985 AMQ720970:AMQ720985 AWM720970:AWM720985 BGI720970:BGI720985 BQE720970:BQE720985 CAA720970:CAA720985 CJW720970:CJW720985 CTS720970:CTS720985 DDO720970:DDO720985 DNK720970:DNK720985 DXG720970:DXG720985 EHC720970:EHC720985 EQY720970:EQY720985 FAU720970:FAU720985 FKQ720970:FKQ720985 FUM720970:FUM720985 GEI720970:GEI720985 GOE720970:GOE720985 GYA720970:GYA720985 HHW720970:HHW720985 HRS720970:HRS720985 IBO720970:IBO720985 ILK720970:ILK720985 IVG720970:IVG720985 JFC720970:JFC720985 JOY720970:JOY720985 JYU720970:JYU720985 KIQ720970:KIQ720985 KSM720970:KSM720985 LCI720970:LCI720985 LME720970:LME720985 LWA720970:LWA720985 MFW720970:MFW720985 MPS720970:MPS720985 MZO720970:MZO720985 NJK720970:NJK720985 NTG720970:NTG720985 ODC720970:ODC720985 OMY720970:OMY720985 OWU720970:OWU720985 PGQ720970:PGQ720985 PQM720970:PQM720985 QAI720970:QAI720985 QKE720970:QKE720985 QUA720970:QUA720985 RDW720970:RDW720985 RNS720970:RNS720985 RXO720970:RXO720985 SHK720970:SHK720985 SRG720970:SRG720985 TBC720970:TBC720985 TKY720970:TKY720985 TUU720970:TUU720985 UEQ720970:UEQ720985 UOM720970:UOM720985 UYI720970:UYI720985 VIE720970:VIE720985 VSA720970:VSA720985 WBW720970:WBW720985 WLS720970:WLS720985 WVO720970:WVO720985 G786506:G786521 JC786506:JC786521 SY786506:SY786521 ACU786506:ACU786521 AMQ786506:AMQ786521 AWM786506:AWM786521 BGI786506:BGI786521 BQE786506:BQE786521 CAA786506:CAA786521 CJW786506:CJW786521 CTS786506:CTS786521 DDO786506:DDO786521 DNK786506:DNK786521 DXG786506:DXG786521 EHC786506:EHC786521 EQY786506:EQY786521 FAU786506:FAU786521 FKQ786506:FKQ786521 FUM786506:FUM786521 GEI786506:GEI786521 GOE786506:GOE786521 GYA786506:GYA786521 HHW786506:HHW786521 HRS786506:HRS786521 IBO786506:IBO786521 ILK786506:ILK786521 IVG786506:IVG786521 JFC786506:JFC786521 JOY786506:JOY786521 JYU786506:JYU786521 KIQ786506:KIQ786521 KSM786506:KSM786521 LCI786506:LCI786521 LME786506:LME786521 LWA786506:LWA786521 MFW786506:MFW786521 MPS786506:MPS786521 MZO786506:MZO786521 NJK786506:NJK786521 NTG786506:NTG786521 ODC786506:ODC786521 OMY786506:OMY786521 OWU786506:OWU786521 PGQ786506:PGQ786521 PQM786506:PQM786521 QAI786506:QAI786521 QKE786506:QKE786521 QUA786506:QUA786521 RDW786506:RDW786521 RNS786506:RNS786521 RXO786506:RXO786521 SHK786506:SHK786521 SRG786506:SRG786521 TBC786506:TBC786521 TKY786506:TKY786521 TUU786506:TUU786521 UEQ786506:UEQ786521 UOM786506:UOM786521 UYI786506:UYI786521 VIE786506:VIE786521 VSA786506:VSA786521 WBW786506:WBW786521 WLS786506:WLS786521 WVO786506:WVO786521 G852042:G852057 JC852042:JC852057 SY852042:SY852057 ACU852042:ACU852057 AMQ852042:AMQ852057 AWM852042:AWM852057 BGI852042:BGI852057 BQE852042:BQE852057 CAA852042:CAA852057 CJW852042:CJW852057 CTS852042:CTS852057 DDO852042:DDO852057 DNK852042:DNK852057 DXG852042:DXG852057 EHC852042:EHC852057 EQY852042:EQY852057 FAU852042:FAU852057 FKQ852042:FKQ852057 FUM852042:FUM852057 GEI852042:GEI852057 GOE852042:GOE852057 GYA852042:GYA852057 HHW852042:HHW852057 HRS852042:HRS852057 IBO852042:IBO852057 ILK852042:ILK852057 IVG852042:IVG852057 JFC852042:JFC852057 JOY852042:JOY852057 JYU852042:JYU852057 KIQ852042:KIQ852057 KSM852042:KSM852057 LCI852042:LCI852057 LME852042:LME852057 LWA852042:LWA852057 MFW852042:MFW852057 MPS852042:MPS852057 MZO852042:MZO852057 NJK852042:NJK852057 NTG852042:NTG852057 ODC852042:ODC852057 OMY852042:OMY852057 OWU852042:OWU852057 PGQ852042:PGQ852057 PQM852042:PQM852057 QAI852042:QAI852057 QKE852042:QKE852057 QUA852042:QUA852057 RDW852042:RDW852057 RNS852042:RNS852057 RXO852042:RXO852057 SHK852042:SHK852057 SRG852042:SRG852057 TBC852042:TBC852057 TKY852042:TKY852057 TUU852042:TUU852057 UEQ852042:UEQ852057 UOM852042:UOM852057 UYI852042:UYI852057 VIE852042:VIE852057 VSA852042:VSA852057 WBW852042:WBW852057 WLS852042:WLS852057 WVO852042:WVO852057 G917578:G917593 JC917578:JC917593 SY917578:SY917593 ACU917578:ACU917593 AMQ917578:AMQ917593 AWM917578:AWM917593 BGI917578:BGI917593 BQE917578:BQE917593 CAA917578:CAA917593 CJW917578:CJW917593 CTS917578:CTS917593 DDO917578:DDO917593 DNK917578:DNK917593 DXG917578:DXG917593 EHC917578:EHC917593 EQY917578:EQY917593 FAU917578:FAU917593 FKQ917578:FKQ917593 FUM917578:FUM917593 GEI917578:GEI917593 GOE917578:GOE917593 GYA917578:GYA917593 HHW917578:HHW917593 HRS917578:HRS917593 IBO917578:IBO917593 ILK917578:ILK917593 IVG917578:IVG917593 JFC917578:JFC917593 JOY917578:JOY917593 JYU917578:JYU917593 KIQ917578:KIQ917593 KSM917578:KSM917593 LCI917578:LCI917593 LME917578:LME917593 LWA917578:LWA917593 MFW917578:MFW917593 MPS917578:MPS917593 MZO917578:MZO917593 NJK917578:NJK917593 NTG917578:NTG917593 ODC917578:ODC917593 OMY917578:OMY917593 OWU917578:OWU917593 PGQ917578:PGQ917593 PQM917578:PQM917593 QAI917578:QAI917593 QKE917578:QKE917593 QUA917578:QUA917593 RDW917578:RDW917593 RNS917578:RNS917593 RXO917578:RXO917593 SHK917578:SHK917593 SRG917578:SRG917593 TBC917578:TBC917593 TKY917578:TKY917593 TUU917578:TUU917593 UEQ917578:UEQ917593 UOM917578:UOM917593 UYI917578:UYI917593 VIE917578:VIE917593 VSA917578:VSA917593 WBW917578:WBW917593 WLS917578:WLS917593 WVO917578:WVO917593 G983114:G983129 JC983114:JC983129 SY983114:SY983129 ACU983114:ACU983129 AMQ983114:AMQ983129 AWM983114:AWM983129 BGI983114:BGI983129 BQE983114:BQE983129 CAA983114:CAA983129 CJW983114:CJW983129 CTS983114:CTS983129 DDO983114:DDO983129 DNK983114:DNK983129 DXG983114:DXG983129 EHC983114:EHC983129 EQY983114:EQY983129 FAU983114:FAU983129 FKQ983114:FKQ983129 FUM983114:FUM983129 GEI983114:GEI983129 GOE983114:GOE983129 GYA983114:GYA983129 HHW983114:HHW983129 HRS983114:HRS983129 IBO983114:IBO983129 ILK983114:ILK983129 IVG983114:IVG983129 JFC983114:JFC983129 JOY983114:JOY983129 JYU983114:JYU983129 KIQ983114:KIQ983129 KSM983114:KSM983129 LCI983114:LCI983129 LME983114:LME983129 LWA983114:LWA983129 MFW983114:MFW983129 MPS983114:MPS983129 MZO983114:MZO983129 NJK983114:NJK983129 NTG983114:NTG983129 ODC983114:ODC983129 OMY983114:OMY983129 OWU983114:OWU983129 PGQ983114:PGQ983129 PQM983114:PQM983129 QAI983114:QAI983129 QKE983114:QKE983129 QUA983114:QUA983129 RDW983114:RDW983129 RNS983114:RNS983129 RXO983114:RXO983129 SHK983114:SHK983129 SRG983114:SRG983129 TBC983114:TBC983129 TKY983114:TKY983129 TUU983114:TUU983129 UEQ983114:UEQ983129 UOM983114:UOM983129 UYI983114:UYI983129 VIE983114:VIE983129 VSA983114:VSA983129 WBW983114:WBW983129 WLS983114:WLS983129 WVO983114:WVO983129 JB82:JB89 SX82:SX89 ACT82:ACT89 AMP82:AMP89 AWL82:AWL89 BGH82:BGH89 BQD82:BQD89 BZZ82:BZZ89 CJV82:CJV89 CTR82:CTR89 DDN82:DDN89 DNJ82:DNJ89 DXF82:DXF89 EHB82:EHB89 EQX82:EQX89 FAT82:FAT89 FKP82:FKP89 FUL82:FUL89 GEH82:GEH89 GOD82:GOD89 GXZ82:GXZ89 HHV82:HHV89 HRR82:HRR89 IBN82:IBN89 ILJ82:ILJ89 IVF82:IVF89 JFB82:JFB89 JOX82:JOX89 JYT82:JYT89 KIP82:KIP89 KSL82:KSL89 LCH82:LCH89 LMD82:LMD89 LVZ82:LVZ89 MFV82:MFV89 MPR82:MPR89 MZN82:MZN89 NJJ82:NJJ89 NTF82:NTF89 ODB82:ODB89 OMX82:OMX89 OWT82:OWT89 PGP82:PGP89 PQL82:PQL89 QAH82:QAH89 QKD82:QKD89 QTZ82:QTZ89 RDV82:RDV89 RNR82:RNR89 RXN82:RXN89 SHJ82:SHJ89 SRF82:SRF89 TBB82:TBB89 TKX82:TKX89 TUT82:TUT89 UEP82:UEP89 UOL82:UOL89 UYH82:UYH89 VID82:VID89 VRZ82:VRZ89 WBV82:WBV89 WLR82:WLR89 WVN82:WVN89 F65618:F65625 JB65618:JB65625 SX65618:SX65625 ACT65618:ACT65625 AMP65618:AMP65625 AWL65618:AWL65625 BGH65618:BGH65625 BQD65618:BQD65625 BZZ65618:BZZ65625 CJV65618:CJV65625 CTR65618:CTR65625 DDN65618:DDN65625 DNJ65618:DNJ65625 DXF65618:DXF65625 EHB65618:EHB65625 EQX65618:EQX65625 FAT65618:FAT65625 FKP65618:FKP65625 FUL65618:FUL65625 GEH65618:GEH65625 GOD65618:GOD65625 GXZ65618:GXZ65625 HHV65618:HHV65625 HRR65618:HRR65625 IBN65618:IBN65625 ILJ65618:ILJ65625 IVF65618:IVF65625 JFB65618:JFB65625 JOX65618:JOX65625 JYT65618:JYT65625 KIP65618:KIP65625 KSL65618:KSL65625 LCH65618:LCH65625 LMD65618:LMD65625 LVZ65618:LVZ65625 MFV65618:MFV65625 MPR65618:MPR65625 MZN65618:MZN65625 NJJ65618:NJJ65625 NTF65618:NTF65625 ODB65618:ODB65625 OMX65618:OMX65625 OWT65618:OWT65625 PGP65618:PGP65625 PQL65618:PQL65625 QAH65618:QAH65625 QKD65618:QKD65625 QTZ65618:QTZ65625 RDV65618:RDV65625 RNR65618:RNR65625 RXN65618:RXN65625 SHJ65618:SHJ65625 SRF65618:SRF65625 TBB65618:TBB65625 TKX65618:TKX65625 TUT65618:TUT65625 UEP65618:UEP65625 UOL65618:UOL65625 UYH65618:UYH65625 VID65618:VID65625 VRZ65618:VRZ65625 WBV65618:WBV65625 WLR65618:WLR65625 WVN65618:WVN65625 F131154:F131161 JB131154:JB131161 SX131154:SX131161 ACT131154:ACT131161 AMP131154:AMP131161 AWL131154:AWL131161 BGH131154:BGH131161 BQD131154:BQD131161 BZZ131154:BZZ131161 CJV131154:CJV131161 CTR131154:CTR131161 DDN131154:DDN131161 DNJ131154:DNJ131161 DXF131154:DXF131161 EHB131154:EHB131161 EQX131154:EQX131161 FAT131154:FAT131161 FKP131154:FKP131161 FUL131154:FUL131161 GEH131154:GEH131161 GOD131154:GOD131161 GXZ131154:GXZ131161 HHV131154:HHV131161 HRR131154:HRR131161 IBN131154:IBN131161 ILJ131154:ILJ131161 IVF131154:IVF131161 JFB131154:JFB131161 JOX131154:JOX131161 JYT131154:JYT131161 KIP131154:KIP131161 KSL131154:KSL131161 LCH131154:LCH131161 LMD131154:LMD131161 LVZ131154:LVZ131161 MFV131154:MFV131161 MPR131154:MPR131161 MZN131154:MZN131161 NJJ131154:NJJ131161 NTF131154:NTF131161 ODB131154:ODB131161 OMX131154:OMX131161 OWT131154:OWT131161 PGP131154:PGP131161 PQL131154:PQL131161 QAH131154:QAH131161 QKD131154:QKD131161 QTZ131154:QTZ131161 RDV131154:RDV131161 RNR131154:RNR131161 RXN131154:RXN131161 SHJ131154:SHJ131161 SRF131154:SRF131161 TBB131154:TBB131161 TKX131154:TKX131161 TUT131154:TUT131161 UEP131154:UEP131161 UOL131154:UOL131161 UYH131154:UYH131161 VID131154:VID131161 VRZ131154:VRZ131161 WBV131154:WBV131161 WLR131154:WLR131161 WVN131154:WVN131161 F196690:F196697 JB196690:JB196697 SX196690:SX196697 ACT196690:ACT196697 AMP196690:AMP196697 AWL196690:AWL196697 BGH196690:BGH196697 BQD196690:BQD196697 BZZ196690:BZZ196697 CJV196690:CJV196697 CTR196690:CTR196697 DDN196690:DDN196697 DNJ196690:DNJ196697 DXF196690:DXF196697 EHB196690:EHB196697 EQX196690:EQX196697 FAT196690:FAT196697 FKP196690:FKP196697 FUL196690:FUL196697 GEH196690:GEH196697 GOD196690:GOD196697 GXZ196690:GXZ196697 HHV196690:HHV196697 HRR196690:HRR196697 IBN196690:IBN196697 ILJ196690:ILJ196697 IVF196690:IVF196697 JFB196690:JFB196697 JOX196690:JOX196697 JYT196690:JYT196697 KIP196690:KIP196697 KSL196690:KSL196697 LCH196690:LCH196697 LMD196690:LMD196697 LVZ196690:LVZ196697 MFV196690:MFV196697 MPR196690:MPR196697 MZN196690:MZN196697 NJJ196690:NJJ196697 NTF196690:NTF196697 ODB196690:ODB196697 OMX196690:OMX196697 OWT196690:OWT196697 PGP196690:PGP196697 PQL196690:PQL196697 QAH196690:QAH196697 QKD196690:QKD196697 QTZ196690:QTZ196697 RDV196690:RDV196697 RNR196690:RNR196697 RXN196690:RXN196697 SHJ196690:SHJ196697 SRF196690:SRF196697 TBB196690:TBB196697 TKX196690:TKX196697 TUT196690:TUT196697 UEP196690:UEP196697 UOL196690:UOL196697 UYH196690:UYH196697 VID196690:VID196697 VRZ196690:VRZ196697 WBV196690:WBV196697 WLR196690:WLR196697 WVN196690:WVN196697 F262226:F262233 JB262226:JB262233 SX262226:SX262233 ACT262226:ACT262233 AMP262226:AMP262233 AWL262226:AWL262233 BGH262226:BGH262233 BQD262226:BQD262233 BZZ262226:BZZ262233 CJV262226:CJV262233 CTR262226:CTR262233 DDN262226:DDN262233 DNJ262226:DNJ262233 DXF262226:DXF262233 EHB262226:EHB262233 EQX262226:EQX262233 FAT262226:FAT262233 FKP262226:FKP262233 FUL262226:FUL262233 GEH262226:GEH262233 GOD262226:GOD262233 GXZ262226:GXZ262233 HHV262226:HHV262233 HRR262226:HRR262233 IBN262226:IBN262233 ILJ262226:ILJ262233 IVF262226:IVF262233 JFB262226:JFB262233 JOX262226:JOX262233 JYT262226:JYT262233 KIP262226:KIP262233 KSL262226:KSL262233 LCH262226:LCH262233 LMD262226:LMD262233 LVZ262226:LVZ262233 MFV262226:MFV262233 MPR262226:MPR262233 MZN262226:MZN262233 NJJ262226:NJJ262233 NTF262226:NTF262233 ODB262226:ODB262233 OMX262226:OMX262233 OWT262226:OWT262233 PGP262226:PGP262233 PQL262226:PQL262233 QAH262226:QAH262233 QKD262226:QKD262233 QTZ262226:QTZ262233 RDV262226:RDV262233 RNR262226:RNR262233 RXN262226:RXN262233 SHJ262226:SHJ262233 SRF262226:SRF262233 TBB262226:TBB262233 TKX262226:TKX262233 TUT262226:TUT262233 UEP262226:UEP262233 UOL262226:UOL262233 UYH262226:UYH262233 VID262226:VID262233 VRZ262226:VRZ262233 WBV262226:WBV262233 WLR262226:WLR262233 WVN262226:WVN262233 F327762:F327769 JB327762:JB327769 SX327762:SX327769 ACT327762:ACT327769 AMP327762:AMP327769 AWL327762:AWL327769 BGH327762:BGH327769 BQD327762:BQD327769 BZZ327762:BZZ327769 CJV327762:CJV327769 CTR327762:CTR327769 DDN327762:DDN327769 DNJ327762:DNJ327769 DXF327762:DXF327769 EHB327762:EHB327769 EQX327762:EQX327769 FAT327762:FAT327769 FKP327762:FKP327769 FUL327762:FUL327769 GEH327762:GEH327769 GOD327762:GOD327769 GXZ327762:GXZ327769 HHV327762:HHV327769 HRR327762:HRR327769 IBN327762:IBN327769 ILJ327762:ILJ327769 IVF327762:IVF327769 JFB327762:JFB327769 JOX327762:JOX327769 JYT327762:JYT327769 KIP327762:KIP327769 KSL327762:KSL327769 LCH327762:LCH327769 LMD327762:LMD327769 LVZ327762:LVZ327769 MFV327762:MFV327769 MPR327762:MPR327769 MZN327762:MZN327769 NJJ327762:NJJ327769 NTF327762:NTF327769 ODB327762:ODB327769 OMX327762:OMX327769 OWT327762:OWT327769 PGP327762:PGP327769 PQL327762:PQL327769 QAH327762:QAH327769 QKD327762:QKD327769 QTZ327762:QTZ327769 RDV327762:RDV327769 RNR327762:RNR327769 RXN327762:RXN327769 SHJ327762:SHJ327769 SRF327762:SRF327769 TBB327762:TBB327769 TKX327762:TKX327769 TUT327762:TUT327769 UEP327762:UEP327769 UOL327762:UOL327769 UYH327762:UYH327769 VID327762:VID327769 VRZ327762:VRZ327769 WBV327762:WBV327769 WLR327762:WLR327769 WVN327762:WVN327769 F393298:F393305 JB393298:JB393305 SX393298:SX393305 ACT393298:ACT393305 AMP393298:AMP393305 AWL393298:AWL393305 BGH393298:BGH393305 BQD393298:BQD393305 BZZ393298:BZZ393305 CJV393298:CJV393305 CTR393298:CTR393305 DDN393298:DDN393305 DNJ393298:DNJ393305 DXF393298:DXF393305 EHB393298:EHB393305 EQX393298:EQX393305 FAT393298:FAT393305 FKP393298:FKP393305 FUL393298:FUL393305 GEH393298:GEH393305 GOD393298:GOD393305 GXZ393298:GXZ393305 HHV393298:HHV393305 HRR393298:HRR393305 IBN393298:IBN393305 ILJ393298:ILJ393305 IVF393298:IVF393305 JFB393298:JFB393305 JOX393298:JOX393305 JYT393298:JYT393305 KIP393298:KIP393305 KSL393298:KSL393305 LCH393298:LCH393305 LMD393298:LMD393305 LVZ393298:LVZ393305 MFV393298:MFV393305 MPR393298:MPR393305 MZN393298:MZN393305 NJJ393298:NJJ393305 NTF393298:NTF393305 ODB393298:ODB393305 OMX393298:OMX393305 OWT393298:OWT393305 PGP393298:PGP393305 PQL393298:PQL393305 QAH393298:QAH393305 QKD393298:QKD393305 QTZ393298:QTZ393305 RDV393298:RDV393305 RNR393298:RNR393305 RXN393298:RXN393305 SHJ393298:SHJ393305 SRF393298:SRF393305 TBB393298:TBB393305 TKX393298:TKX393305 TUT393298:TUT393305 UEP393298:UEP393305 UOL393298:UOL393305 UYH393298:UYH393305 VID393298:VID393305 VRZ393298:VRZ393305 WBV393298:WBV393305 WLR393298:WLR393305 WVN393298:WVN393305 F458834:F458841 JB458834:JB458841 SX458834:SX458841 ACT458834:ACT458841 AMP458834:AMP458841 AWL458834:AWL458841 BGH458834:BGH458841 BQD458834:BQD458841 BZZ458834:BZZ458841 CJV458834:CJV458841 CTR458834:CTR458841 DDN458834:DDN458841 DNJ458834:DNJ458841 DXF458834:DXF458841 EHB458834:EHB458841 EQX458834:EQX458841 FAT458834:FAT458841 FKP458834:FKP458841 FUL458834:FUL458841 GEH458834:GEH458841 GOD458834:GOD458841 GXZ458834:GXZ458841 HHV458834:HHV458841 HRR458834:HRR458841 IBN458834:IBN458841 ILJ458834:ILJ458841 IVF458834:IVF458841 JFB458834:JFB458841 JOX458834:JOX458841 JYT458834:JYT458841 KIP458834:KIP458841 KSL458834:KSL458841 LCH458834:LCH458841 LMD458834:LMD458841 LVZ458834:LVZ458841 MFV458834:MFV458841 MPR458834:MPR458841 MZN458834:MZN458841 NJJ458834:NJJ458841 NTF458834:NTF458841 ODB458834:ODB458841 OMX458834:OMX458841 OWT458834:OWT458841 PGP458834:PGP458841 PQL458834:PQL458841 QAH458834:QAH458841 QKD458834:QKD458841 QTZ458834:QTZ458841 RDV458834:RDV458841 RNR458834:RNR458841 RXN458834:RXN458841 SHJ458834:SHJ458841 SRF458834:SRF458841 TBB458834:TBB458841 TKX458834:TKX458841 TUT458834:TUT458841 UEP458834:UEP458841 UOL458834:UOL458841 UYH458834:UYH458841 VID458834:VID458841 VRZ458834:VRZ458841 WBV458834:WBV458841 WLR458834:WLR458841 WVN458834:WVN458841 F524370:F524377 JB524370:JB524377 SX524370:SX524377 ACT524370:ACT524377 AMP524370:AMP524377 AWL524370:AWL524377 BGH524370:BGH524377 BQD524370:BQD524377 BZZ524370:BZZ524377 CJV524370:CJV524377 CTR524370:CTR524377 DDN524370:DDN524377 DNJ524370:DNJ524377 DXF524370:DXF524377 EHB524370:EHB524377 EQX524370:EQX524377 FAT524370:FAT524377 FKP524370:FKP524377 FUL524370:FUL524377 GEH524370:GEH524377 GOD524370:GOD524377 GXZ524370:GXZ524377 HHV524370:HHV524377 HRR524370:HRR524377 IBN524370:IBN524377 ILJ524370:ILJ524377 IVF524370:IVF524377 JFB524370:JFB524377 JOX524370:JOX524377 JYT524370:JYT524377 KIP524370:KIP524377 KSL524370:KSL524377 LCH524370:LCH524377 LMD524370:LMD524377 LVZ524370:LVZ524377 MFV524370:MFV524377 MPR524370:MPR524377 MZN524370:MZN524377 NJJ524370:NJJ524377 NTF524370:NTF524377 ODB524370:ODB524377 OMX524370:OMX524377 OWT524370:OWT524377 PGP524370:PGP524377 PQL524370:PQL524377 QAH524370:QAH524377 QKD524370:QKD524377 QTZ524370:QTZ524377 RDV524370:RDV524377 RNR524370:RNR524377 RXN524370:RXN524377 SHJ524370:SHJ524377 SRF524370:SRF524377 TBB524370:TBB524377 TKX524370:TKX524377 TUT524370:TUT524377 UEP524370:UEP524377 UOL524370:UOL524377 UYH524370:UYH524377 VID524370:VID524377 VRZ524370:VRZ524377 WBV524370:WBV524377 WLR524370:WLR524377 WVN524370:WVN524377 F589906:F589913 JB589906:JB589913 SX589906:SX589913 ACT589906:ACT589913 AMP589906:AMP589913 AWL589906:AWL589913 BGH589906:BGH589913 BQD589906:BQD589913 BZZ589906:BZZ589913 CJV589906:CJV589913 CTR589906:CTR589913 DDN589906:DDN589913 DNJ589906:DNJ589913 DXF589906:DXF589913 EHB589906:EHB589913 EQX589906:EQX589913 FAT589906:FAT589913 FKP589906:FKP589913 FUL589906:FUL589913 GEH589906:GEH589913 GOD589906:GOD589913 GXZ589906:GXZ589913 HHV589906:HHV589913 HRR589906:HRR589913 IBN589906:IBN589913 ILJ589906:ILJ589913 IVF589906:IVF589913 JFB589906:JFB589913 JOX589906:JOX589913 JYT589906:JYT589913 KIP589906:KIP589913 KSL589906:KSL589913 LCH589906:LCH589913 LMD589906:LMD589913 LVZ589906:LVZ589913 MFV589906:MFV589913 MPR589906:MPR589913 MZN589906:MZN589913 NJJ589906:NJJ589913 NTF589906:NTF589913 ODB589906:ODB589913 OMX589906:OMX589913 OWT589906:OWT589913 PGP589906:PGP589913 PQL589906:PQL589913 QAH589906:QAH589913 QKD589906:QKD589913 QTZ589906:QTZ589913 RDV589906:RDV589913 RNR589906:RNR589913 RXN589906:RXN589913 SHJ589906:SHJ589913 SRF589906:SRF589913 TBB589906:TBB589913 TKX589906:TKX589913 TUT589906:TUT589913 UEP589906:UEP589913 UOL589906:UOL589913 UYH589906:UYH589913 VID589906:VID589913 VRZ589906:VRZ589913 WBV589906:WBV589913 WLR589906:WLR589913 WVN589906:WVN589913 F655442:F655449 JB655442:JB655449 SX655442:SX655449 ACT655442:ACT655449 AMP655442:AMP655449 AWL655442:AWL655449 BGH655442:BGH655449 BQD655442:BQD655449 BZZ655442:BZZ655449 CJV655442:CJV655449 CTR655442:CTR655449 DDN655442:DDN655449 DNJ655442:DNJ655449 DXF655442:DXF655449 EHB655442:EHB655449 EQX655442:EQX655449 FAT655442:FAT655449 FKP655442:FKP655449 FUL655442:FUL655449 GEH655442:GEH655449 GOD655442:GOD655449 GXZ655442:GXZ655449 HHV655442:HHV655449 HRR655442:HRR655449 IBN655442:IBN655449 ILJ655442:ILJ655449 IVF655442:IVF655449 JFB655442:JFB655449 JOX655442:JOX655449 JYT655442:JYT655449 KIP655442:KIP655449 KSL655442:KSL655449 LCH655442:LCH655449 LMD655442:LMD655449 LVZ655442:LVZ655449 MFV655442:MFV655449 MPR655442:MPR655449 MZN655442:MZN655449 NJJ655442:NJJ655449 NTF655442:NTF655449 ODB655442:ODB655449 OMX655442:OMX655449 OWT655442:OWT655449 PGP655442:PGP655449 PQL655442:PQL655449 QAH655442:QAH655449 QKD655442:QKD655449 QTZ655442:QTZ655449 RDV655442:RDV655449 RNR655442:RNR655449 RXN655442:RXN655449 SHJ655442:SHJ655449 SRF655442:SRF655449 TBB655442:TBB655449 TKX655442:TKX655449 TUT655442:TUT655449 UEP655442:UEP655449 UOL655442:UOL655449 UYH655442:UYH655449 VID655442:VID655449 VRZ655442:VRZ655449 WBV655442:WBV655449 WLR655442:WLR655449 WVN655442:WVN655449 F720978:F720985 JB720978:JB720985 SX720978:SX720985 ACT720978:ACT720985 AMP720978:AMP720985 AWL720978:AWL720985 BGH720978:BGH720985 BQD720978:BQD720985 BZZ720978:BZZ720985 CJV720978:CJV720985 CTR720978:CTR720985 DDN720978:DDN720985 DNJ720978:DNJ720985 DXF720978:DXF720985 EHB720978:EHB720985 EQX720978:EQX720985 FAT720978:FAT720985 FKP720978:FKP720985 FUL720978:FUL720985 GEH720978:GEH720985 GOD720978:GOD720985 GXZ720978:GXZ720985 HHV720978:HHV720985 HRR720978:HRR720985 IBN720978:IBN720985 ILJ720978:ILJ720985 IVF720978:IVF720985 JFB720978:JFB720985 JOX720978:JOX720985 JYT720978:JYT720985 KIP720978:KIP720985 KSL720978:KSL720985 LCH720978:LCH720985 LMD720978:LMD720985 LVZ720978:LVZ720985 MFV720978:MFV720985 MPR720978:MPR720985 MZN720978:MZN720985 NJJ720978:NJJ720985 NTF720978:NTF720985 ODB720978:ODB720985 OMX720978:OMX720985 OWT720978:OWT720985 PGP720978:PGP720985 PQL720978:PQL720985 QAH720978:QAH720985 QKD720978:QKD720985 QTZ720978:QTZ720985 RDV720978:RDV720985 RNR720978:RNR720985 RXN720978:RXN720985 SHJ720978:SHJ720985 SRF720978:SRF720985 TBB720978:TBB720985 TKX720978:TKX720985 TUT720978:TUT720985 UEP720978:UEP720985 UOL720978:UOL720985 UYH720978:UYH720985 VID720978:VID720985 VRZ720978:VRZ720985 WBV720978:WBV720985 WLR720978:WLR720985 WVN720978:WVN720985 F786514:F786521 JB786514:JB786521 SX786514:SX786521 ACT786514:ACT786521 AMP786514:AMP786521 AWL786514:AWL786521 BGH786514:BGH786521 BQD786514:BQD786521 BZZ786514:BZZ786521 CJV786514:CJV786521 CTR786514:CTR786521 DDN786514:DDN786521 DNJ786514:DNJ786521 DXF786514:DXF786521 EHB786514:EHB786521 EQX786514:EQX786521 FAT786514:FAT786521 FKP786514:FKP786521 FUL786514:FUL786521 GEH786514:GEH786521 GOD786514:GOD786521 GXZ786514:GXZ786521 HHV786514:HHV786521 HRR786514:HRR786521 IBN786514:IBN786521 ILJ786514:ILJ786521 IVF786514:IVF786521 JFB786514:JFB786521 JOX786514:JOX786521 JYT786514:JYT786521 KIP786514:KIP786521 KSL786514:KSL786521 LCH786514:LCH786521 LMD786514:LMD786521 LVZ786514:LVZ786521 MFV786514:MFV786521 MPR786514:MPR786521 MZN786514:MZN786521 NJJ786514:NJJ786521 NTF786514:NTF786521 ODB786514:ODB786521 OMX786514:OMX786521 OWT786514:OWT786521 PGP786514:PGP786521 PQL786514:PQL786521 QAH786514:QAH786521 QKD786514:QKD786521 QTZ786514:QTZ786521 RDV786514:RDV786521 RNR786514:RNR786521 RXN786514:RXN786521 SHJ786514:SHJ786521 SRF786514:SRF786521 TBB786514:TBB786521 TKX786514:TKX786521 TUT786514:TUT786521 UEP786514:UEP786521 UOL786514:UOL786521 UYH786514:UYH786521 VID786514:VID786521 VRZ786514:VRZ786521 WBV786514:WBV786521 WLR786514:WLR786521 WVN786514:WVN786521 F852050:F852057 JB852050:JB852057 SX852050:SX852057 ACT852050:ACT852057 AMP852050:AMP852057 AWL852050:AWL852057 BGH852050:BGH852057 BQD852050:BQD852057 BZZ852050:BZZ852057 CJV852050:CJV852057 CTR852050:CTR852057 DDN852050:DDN852057 DNJ852050:DNJ852057 DXF852050:DXF852057 EHB852050:EHB852057 EQX852050:EQX852057 FAT852050:FAT852057 FKP852050:FKP852057 FUL852050:FUL852057 GEH852050:GEH852057 GOD852050:GOD852057 GXZ852050:GXZ852057 HHV852050:HHV852057 HRR852050:HRR852057 IBN852050:IBN852057 ILJ852050:ILJ852057 IVF852050:IVF852057 JFB852050:JFB852057 JOX852050:JOX852057 JYT852050:JYT852057 KIP852050:KIP852057 KSL852050:KSL852057 LCH852050:LCH852057 LMD852050:LMD852057 LVZ852050:LVZ852057 MFV852050:MFV852057 MPR852050:MPR852057 MZN852050:MZN852057 NJJ852050:NJJ852057 NTF852050:NTF852057 ODB852050:ODB852057 OMX852050:OMX852057 OWT852050:OWT852057 PGP852050:PGP852057 PQL852050:PQL852057 QAH852050:QAH852057 QKD852050:QKD852057 QTZ852050:QTZ852057 RDV852050:RDV852057 RNR852050:RNR852057 RXN852050:RXN852057 SHJ852050:SHJ852057 SRF852050:SRF852057 TBB852050:TBB852057 TKX852050:TKX852057 TUT852050:TUT852057 UEP852050:UEP852057 UOL852050:UOL852057 UYH852050:UYH852057 VID852050:VID852057 VRZ852050:VRZ852057 WBV852050:WBV852057 WLR852050:WLR852057 WVN852050:WVN852057 F917586:F917593 JB917586:JB917593 SX917586:SX917593 ACT917586:ACT917593 AMP917586:AMP917593 AWL917586:AWL917593 BGH917586:BGH917593 BQD917586:BQD917593 BZZ917586:BZZ917593 CJV917586:CJV917593 CTR917586:CTR917593 DDN917586:DDN917593 DNJ917586:DNJ917593 DXF917586:DXF917593 EHB917586:EHB917593 EQX917586:EQX917593 FAT917586:FAT917593 FKP917586:FKP917593 FUL917586:FUL917593 GEH917586:GEH917593 GOD917586:GOD917593 GXZ917586:GXZ917593 HHV917586:HHV917593 HRR917586:HRR917593 IBN917586:IBN917593 ILJ917586:ILJ917593 IVF917586:IVF917593 JFB917586:JFB917593 JOX917586:JOX917593 JYT917586:JYT917593 KIP917586:KIP917593 KSL917586:KSL917593 LCH917586:LCH917593 LMD917586:LMD917593 LVZ917586:LVZ917593 MFV917586:MFV917593 MPR917586:MPR917593 MZN917586:MZN917593 NJJ917586:NJJ917593 NTF917586:NTF917593 ODB917586:ODB917593 OMX917586:OMX917593 OWT917586:OWT917593 PGP917586:PGP917593 PQL917586:PQL917593 QAH917586:QAH917593 QKD917586:QKD917593 QTZ917586:QTZ917593 RDV917586:RDV917593 RNR917586:RNR917593 RXN917586:RXN917593 SHJ917586:SHJ917593 SRF917586:SRF917593 TBB917586:TBB917593 TKX917586:TKX917593 TUT917586:TUT917593 UEP917586:UEP917593 UOL917586:UOL917593 UYH917586:UYH917593 VID917586:VID917593 VRZ917586:VRZ917593 WBV917586:WBV917593 WLR917586:WLR917593 WVN917586:WVN917593 F983122:F983129 JB983122:JB983129 SX983122:SX983129 ACT983122:ACT983129 AMP983122:AMP983129 AWL983122:AWL983129 BGH983122:BGH983129 BQD983122:BQD983129 BZZ983122:BZZ983129 CJV983122:CJV983129 CTR983122:CTR983129 DDN983122:DDN983129 DNJ983122:DNJ983129 DXF983122:DXF983129 EHB983122:EHB983129 EQX983122:EQX983129 FAT983122:FAT983129 FKP983122:FKP983129 FUL983122:FUL983129 GEH983122:GEH983129 GOD983122:GOD983129 GXZ983122:GXZ983129 HHV983122:HHV983129 HRR983122:HRR983129 IBN983122:IBN983129 ILJ983122:ILJ983129 IVF983122:IVF983129 JFB983122:JFB983129 JOX983122:JOX983129 JYT983122:JYT983129 KIP983122:KIP983129 KSL983122:KSL983129 LCH983122:LCH983129 LMD983122:LMD983129 LVZ983122:LVZ983129 MFV983122:MFV983129 MPR983122:MPR983129 MZN983122:MZN983129 NJJ983122:NJJ983129 NTF983122:NTF983129 ODB983122:ODB983129 OMX983122:OMX983129 OWT983122:OWT983129 PGP983122:PGP983129 PQL983122:PQL983129 QAH983122:QAH983129 QKD983122:QKD983129 QTZ983122:QTZ983129 RDV983122:RDV983129 RNR983122:RNR983129 RXN983122:RXN983129 SHJ983122:SHJ983129 SRF983122:SRF983129 TBB983122:TBB983129 TKX983122:TKX983129 TUT983122:TUT983129 UEP983122:UEP983129 UOL983122:UOL983129 UYH983122:UYH983129 VID983122:VID983129 VRZ983122:VRZ983129 WBV983122:WBV983129 WLR983122:WLR983129 WVN983122:WVN983129 M91:M114 JI91:JI114 TE91:TE114 ADA91:ADA114 AMW91:AMW114 AWS91:AWS114 BGO91:BGO114 BQK91:BQK114 CAG91:CAG114 CKC91:CKC114 CTY91:CTY114 DDU91:DDU114 DNQ91:DNQ114 DXM91:DXM114 EHI91:EHI114 ERE91:ERE114 FBA91:FBA114 FKW91:FKW114 FUS91:FUS114 GEO91:GEO114 GOK91:GOK114 GYG91:GYG114 HIC91:HIC114 HRY91:HRY114 IBU91:IBU114 ILQ91:ILQ114 IVM91:IVM114 JFI91:JFI114 JPE91:JPE114 JZA91:JZA114 KIW91:KIW114 KSS91:KSS114 LCO91:LCO114 LMK91:LMK114 LWG91:LWG114 MGC91:MGC114 MPY91:MPY114 MZU91:MZU114 NJQ91:NJQ114 NTM91:NTM114 ODI91:ODI114 ONE91:ONE114 OXA91:OXA114 PGW91:PGW114 PQS91:PQS114 QAO91:QAO114 QKK91:QKK114 QUG91:QUG114 REC91:REC114 RNY91:RNY114 RXU91:RXU114 SHQ91:SHQ114 SRM91:SRM114 TBI91:TBI114 TLE91:TLE114 TVA91:TVA114 UEW91:UEW114 UOS91:UOS114 UYO91:UYO114 VIK91:VIK114 VSG91:VSG114 WCC91:WCC114 WLY91:WLY114 WVU91:WVU114 M65627:M65650 JI65627:JI65650 TE65627:TE65650 ADA65627:ADA65650 AMW65627:AMW65650 AWS65627:AWS65650 BGO65627:BGO65650 BQK65627:BQK65650 CAG65627:CAG65650 CKC65627:CKC65650 CTY65627:CTY65650 DDU65627:DDU65650 DNQ65627:DNQ65650 DXM65627:DXM65650 EHI65627:EHI65650 ERE65627:ERE65650 FBA65627:FBA65650 FKW65627:FKW65650 FUS65627:FUS65650 GEO65627:GEO65650 GOK65627:GOK65650 GYG65627:GYG65650 HIC65627:HIC65650 HRY65627:HRY65650 IBU65627:IBU65650 ILQ65627:ILQ65650 IVM65627:IVM65650 JFI65627:JFI65650 JPE65627:JPE65650 JZA65627:JZA65650 KIW65627:KIW65650 KSS65627:KSS65650 LCO65627:LCO65650 LMK65627:LMK65650 LWG65627:LWG65650 MGC65627:MGC65650 MPY65627:MPY65650 MZU65627:MZU65650 NJQ65627:NJQ65650 NTM65627:NTM65650 ODI65627:ODI65650 ONE65627:ONE65650 OXA65627:OXA65650 PGW65627:PGW65650 PQS65627:PQS65650 QAO65627:QAO65650 QKK65627:QKK65650 QUG65627:QUG65650 REC65627:REC65650 RNY65627:RNY65650 RXU65627:RXU65650 SHQ65627:SHQ65650 SRM65627:SRM65650 TBI65627:TBI65650 TLE65627:TLE65650 TVA65627:TVA65650 UEW65627:UEW65650 UOS65627:UOS65650 UYO65627:UYO65650 VIK65627:VIK65650 VSG65627:VSG65650 WCC65627:WCC65650 WLY65627:WLY65650 WVU65627:WVU65650 M131163:M131186 JI131163:JI131186 TE131163:TE131186 ADA131163:ADA131186 AMW131163:AMW131186 AWS131163:AWS131186 BGO131163:BGO131186 BQK131163:BQK131186 CAG131163:CAG131186 CKC131163:CKC131186 CTY131163:CTY131186 DDU131163:DDU131186 DNQ131163:DNQ131186 DXM131163:DXM131186 EHI131163:EHI131186 ERE131163:ERE131186 FBA131163:FBA131186 FKW131163:FKW131186 FUS131163:FUS131186 GEO131163:GEO131186 GOK131163:GOK131186 GYG131163:GYG131186 HIC131163:HIC131186 HRY131163:HRY131186 IBU131163:IBU131186 ILQ131163:ILQ131186 IVM131163:IVM131186 JFI131163:JFI131186 JPE131163:JPE131186 JZA131163:JZA131186 KIW131163:KIW131186 KSS131163:KSS131186 LCO131163:LCO131186 LMK131163:LMK131186 LWG131163:LWG131186 MGC131163:MGC131186 MPY131163:MPY131186 MZU131163:MZU131186 NJQ131163:NJQ131186 NTM131163:NTM131186 ODI131163:ODI131186 ONE131163:ONE131186 OXA131163:OXA131186 PGW131163:PGW131186 PQS131163:PQS131186 QAO131163:QAO131186 QKK131163:QKK131186 QUG131163:QUG131186 REC131163:REC131186 RNY131163:RNY131186 RXU131163:RXU131186 SHQ131163:SHQ131186 SRM131163:SRM131186 TBI131163:TBI131186 TLE131163:TLE131186 TVA131163:TVA131186 UEW131163:UEW131186 UOS131163:UOS131186 UYO131163:UYO131186 VIK131163:VIK131186 VSG131163:VSG131186 WCC131163:WCC131186 WLY131163:WLY131186 WVU131163:WVU131186 M196699:M196722 JI196699:JI196722 TE196699:TE196722 ADA196699:ADA196722 AMW196699:AMW196722 AWS196699:AWS196722 BGO196699:BGO196722 BQK196699:BQK196722 CAG196699:CAG196722 CKC196699:CKC196722 CTY196699:CTY196722 DDU196699:DDU196722 DNQ196699:DNQ196722 DXM196699:DXM196722 EHI196699:EHI196722 ERE196699:ERE196722 FBA196699:FBA196722 FKW196699:FKW196722 FUS196699:FUS196722 GEO196699:GEO196722 GOK196699:GOK196722 GYG196699:GYG196722 HIC196699:HIC196722 HRY196699:HRY196722 IBU196699:IBU196722 ILQ196699:ILQ196722 IVM196699:IVM196722 JFI196699:JFI196722 JPE196699:JPE196722 JZA196699:JZA196722 KIW196699:KIW196722 KSS196699:KSS196722 LCO196699:LCO196722 LMK196699:LMK196722 LWG196699:LWG196722 MGC196699:MGC196722 MPY196699:MPY196722 MZU196699:MZU196722 NJQ196699:NJQ196722 NTM196699:NTM196722 ODI196699:ODI196722 ONE196699:ONE196722 OXA196699:OXA196722 PGW196699:PGW196722 PQS196699:PQS196722 QAO196699:QAO196722 QKK196699:QKK196722 QUG196699:QUG196722 REC196699:REC196722 RNY196699:RNY196722 RXU196699:RXU196722 SHQ196699:SHQ196722 SRM196699:SRM196722 TBI196699:TBI196722 TLE196699:TLE196722 TVA196699:TVA196722 UEW196699:UEW196722 UOS196699:UOS196722 UYO196699:UYO196722 VIK196699:VIK196722 VSG196699:VSG196722 WCC196699:WCC196722 WLY196699:WLY196722 WVU196699:WVU196722 M262235:M262258 JI262235:JI262258 TE262235:TE262258 ADA262235:ADA262258 AMW262235:AMW262258 AWS262235:AWS262258 BGO262235:BGO262258 BQK262235:BQK262258 CAG262235:CAG262258 CKC262235:CKC262258 CTY262235:CTY262258 DDU262235:DDU262258 DNQ262235:DNQ262258 DXM262235:DXM262258 EHI262235:EHI262258 ERE262235:ERE262258 FBA262235:FBA262258 FKW262235:FKW262258 FUS262235:FUS262258 GEO262235:GEO262258 GOK262235:GOK262258 GYG262235:GYG262258 HIC262235:HIC262258 HRY262235:HRY262258 IBU262235:IBU262258 ILQ262235:ILQ262258 IVM262235:IVM262258 JFI262235:JFI262258 JPE262235:JPE262258 JZA262235:JZA262258 KIW262235:KIW262258 KSS262235:KSS262258 LCO262235:LCO262258 LMK262235:LMK262258 LWG262235:LWG262258 MGC262235:MGC262258 MPY262235:MPY262258 MZU262235:MZU262258 NJQ262235:NJQ262258 NTM262235:NTM262258 ODI262235:ODI262258 ONE262235:ONE262258 OXA262235:OXA262258 PGW262235:PGW262258 PQS262235:PQS262258 QAO262235:QAO262258 QKK262235:QKK262258 QUG262235:QUG262258 REC262235:REC262258 RNY262235:RNY262258 RXU262235:RXU262258 SHQ262235:SHQ262258 SRM262235:SRM262258 TBI262235:TBI262258 TLE262235:TLE262258 TVA262235:TVA262258 UEW262235:UEW262258 UOS262235:UOS262258 UYO262235:UYO262258 VIK262235:VIK262258 VSG262235:VSG262258 WCC262235:WCC262258 WLY262235:WLY262258 WVU262235:WVU262258 M327771:M327794 JI327771:JI327794 TE327771:TE327794 ADA327771:ADA327794 AMW327771:AMW327794 AWS327771:AWS327794 BGO327771:BGO327794 BQK327771:BQK327794 CAG327771:CAG327794 CKC327771:CKC327794 CTY327771:CTY327794 DDU327771:DDU327794 DNQ327771:DNQ327794 DXM327771:DXM327794 EHI327771:EHI327794 ERE327771:ERE327794 FBA327771:FBA327794 FKW327771:FKW327794 FUS327771:FUS327794 GEO327771:GEO327794 GOK327771:GOK327794 GYG327771:GYG327794 HIC327771:HIC327794 HRY327771:HRY327794 IBU327771:IBU327794 ILQ327771:ILQ327794 IVM327771:IVM327794 JFI327771:JFI327794 JPE327771:JPE327794 JZA327771:JZA327794 KIW327771:KIW327794 KSS327771:KSS327794 LCO327771:LCO327794 LMK327771:LMK327794 LWG327771:LWG327794 MGC327771:MGC327794 MPY327771:MPY327794 MZU327771:MZU327794 NJQ327771:NJQ327794 NTM327771:NTM327794 ODI327771:ODI327794 ONE327771:ONE327794 OXA327771:OXA327794 PGW327771:PGW327794 PQS327771:PQS327794 QAO327771:QAO327794 QKK327771:QKK327794 QUG327771:QUG327794 REC327771:REC327794 RNY327771:RNY327794 RXU327771:RXU327794 SHQ327771:SHQ327794 SRM327771:SRM327794 TBI327771:TBI327794 TLE327771:TLE327794 TVA327771:TVA327794 UEW327771:UEW327794 UOS327771:UOS327794 UYO327771:UYO327794 VIK327771:VIK327794 VSG327771:VSG327794 WCC327771:WCC327794 WLY327771:WLY327794 WVU327771:WVU327794 M393307:M393330 JI393307:JI393330 TE393307:TE393330 ADA393307:ADA393330 AMW393307:AMW393330 AWS393307:AWS393330 BGO393307:BGO393330 BQK393307:BQK393330 CAG393307:CAG393330 CKC393307:CKC393330 CTY393307:CTY393330 DDU393307:DDU393330 DNQ393307:DNQ393330 DXM393307:DXM393330 EHI393307:EHI393330 ERE393307:ERE393330 FBA393307:FBA393330 FKW393307:FKW393330 FUS393307:FUS393330 GEO393307:GEO393330 GOK393307:GOK393330 GYG393307:GYG393330 HIC393307:HIC393330 HRY393307:HRY393330 IBU393307:IBU393330 ILQ393307:ILQ393330 IVM393307:IVM393330 JFI393307:JFI393330 JPE393307:JPE393330 JZA393307:JZA393330 KIW393307:KIW393330 KSS393307:KSS393330 LCO393307:LCO393330 LMK393307:LMK393330 LWG393307:LWG393330 MGC393307:MGC393330 MPY393307:MPY393330 MZU393307:MZU393330 NJQ393307:NJQ393330 NTM393307:NTM393330 ODI393307:ODI393330 ONE393307:ONE393330 OXA393307:OXA393330 PGW393307:PGW393330 PQS393307:PQS393330 QAO393307:QAO393330 QKK393307:QKK393330 QUG393307:QUG393330 REC393307:REC393330 RNY393307:RNY393330 RXU393307:RXU393330 SHQ393307:SHQ393330 SRM393307:SRM393330 TBI393307:TBI393330 TLE393307:TLE393330 TVA393307:TVA393330 UEW393307:UEW393330 UOS393307:UOS393330 UYO393307:UYO393330 VIK393307:VIK393330 VSG393307:VSG393330 WCC393307:WCC393330 WLY393307:WLY393330 WVU393307:WVU393330 M458843:M458866 JI458843:JI458866 TE458843:TE458866 ADA458843:ADA458866 AMW458843:AMW458866 AWS458843:AWS458866 BGO458843:BGO458866 BQK458843:BQK458866 CAG458843:CAG458866 CKC458843:CKC458866 CTY458843:CTY458866 DDU458843:DDU458866 DNQ458843:DNQ458866 DXM458843:DXM458866 EHI458843:EHI458866 ERE458843:ERE458866 FBA458843:FBA458866 FKW458843:FKW458866 FUS458843:FUS458866 GEO458843:GEO458866 GOK458843:GOK458866 GYG458843:GYG458866 HIC458843:HIC458866 HRY458843:HRY458866 IBU458843:IBU458866 ILQ458843:ILQ458866 IVM458843:IVM458866 JFI458843:JFI458866 JPE458843:JPE458866 JZA458843:JZA458866 KIW458843:KIW458866 KSS458843:KSS458866 LCO458843:LCO458866 LMK458843:LMK458866 LWG458843:LWG458866 MGC458843:MGC458866 MPY458843:MPY458866 MZU458843:MZU458866 NJQ458843:NJQ458866 NTM458843:NTM458866 ODI458843:ODI458866 ONE458843:ONE458866 OXA458843:OXA458866 PGW458843:PGW458866 PQS458843:PQS458866 QAO458843:QAO458866 QKK458843:QKK458866 QUG458843:QUG458866 REC458843:REC458866 RNY458843:RNY458866 RXU458843:RXU458866 SHQ458843:SHQ458866 SRM458843:SRM458866 TBI458843:TBI458866 TLE458843:TLE458866 TVA458843:TVA458866 UEW458843:UEW458866 UOS458843:UOS458866 UYO458843:UYO458866 VIK458843:VIK458866 VSG458843:VSG458866 WCC458843:WCC458866 WLY458843:WLY458866 WVU458843:WVU458866 M524379:M524402 JI524379:JI524402 TE524379:TE524402 ADA524379:ADA524402 AMW524379:AMW524402 AWS524379:AWS524402 BGO524379:BGO524402 BQK524379:BQK524402 CAG524379:CAG524402 CKC524379:CKC524402 CTY524379:CTY524402 DDU524379:DDU524402 DNQ524379:DNQ524402 DXM524379:DXM524402 EHI524379:EHI524402 ERE524379:ERE524402 FBA524379:FBA524402 FKW524379:FKW524402 FUS524379:FUS524402 GEO524379:GEO524402 GOK524379:GOK524402 GYG524379:GYG524402 HIC524379:HIC524402 HRY524379:HRY524402 IBU524379:IBU524402 ILQ524379:ILQ524402 IVM524379:IVM524402 JFI524379:JFI524402 JPE524379:JPE524402 JZA524379:JZA524402 KIW524379:KIW524402 KSS524379:KSS524402 LCO524379:LCO524402 LMK524379:LMK524402 LWG524379:LWG524402 MGC524379:MGC524402 MPY524379:MPY524402 MZU524379:MZU524402 NJQ524379:NJQ524402 NTM524379:NTM524402 ODI524379:ODI524402 ONE524379:ONE524402 OXA524379:OXA524402 PGW524379:PGW524402 PQS524379:PQS524402 QAO524379:QAO524402 QKK524379:QKK524402 QUG524379:QUG524402 REC524379:REC524402 RNY524379:RNY524402 RXU524379:RXU524402 SHQ524379:SHQ524402 SRM524379:SRM524402 TBI524379:TBI524402 TLE524379:TLE524402 TVA524379:TVA524402 UEW524379:UEW524402 UOS524379:UOS524402 UYO524379:UYO524402 VIK524379:VIK524402 VSG524379:VSG524402 WCC524379:WCC524402 WLY524379:WLY524402 WVU524379:WVU524402 M589915:M589938 JI589915:JI589938 TE589915:TE589938 ADA589915:ADA589938 AMW589915:AMW589938 AWS589915:AWS589938 BGO589915:BGO589938 BQK589915:BQK589938 CAG589915:CAG589938 CKC589915:CKC589938 CTY589915:CTY589938 DDU589915:DDU589938 DNQ589915:DNQ589938 DXM589915:DXM589938 EHI589915:EHI589938 ERE589915:ERE589938 FBA589915:FBA589938 FKW589915:FKW589938 FUS589915:FUS589938 GEO589915:GEO589938 GOK589915:GOK589938 GYG589915:GYG589938 HIC589915:HIC589938 HRY589915:HRY589938 IBU589915:IBU589938 ILQ589915:ILQ589938 IVM589915:IVM589938 JFI589915:JFI589938 JPE589915:JPE589938 JZA589915:JZA589938 KIW589915:KIW589938 KSS589915:KSS589938 LCO589915:LCO589938 LMK589915:LMK589938 LWG589915:LWG589938 MGC589915:MGC589938 MPY589915:MPY589938 MZU589915:MZU589938 NJQ589915:NJQ589938 NTM589915:NTM589938 ODI589915:ODI589938 ONE589915:ONE589938 OXA589915:OXA589938 PGW589915:PGW589938 PQS589915:PQS589938 QAO589915:QAO589938 QKK589915:QKK589938 QUG589915:QUG589938 REC589915:REC589938 RNY589915:RNY589938 RXU589915:RXU589938 SHQ589915:SHQ589938 SRM589915:SRM589938 TBI589915:TBI589938 TLE589915:TLE589938 TVA589915:TVA589938 UEW589915:UEW589938 UOS589915:UOS589938 UYO589915:UYO589938 VIK589915:VIK589938 VSG589915:VSG589938 WCC589915:WCC589938 WLY589915:WLY589938 WVU589915:WVU589938 M655451:M655474 JI655451:JI655474 TE655451:TE655474 ADA655451:ADA655474 AMW655451:AMW655474 AWS655451:AWS655474 BGO655451:BGO655474 BQK655451:BQK655474 CAG655451:CAG655474 CKC655451:CKC655474 CTY655451:CTY655474 DDU655451:DDU655474 DNQ655451:DNQ655474 DXM655451:DXM655474 EHI655451:EHI655474 ERE655451:ERE655474 FBA655451:FBA655474 FKW655451:FKW655474 FUS655451:FUS655474 GEO655451:GEO655474 GOK655451:GOK655474 GYG655451:GYG655474 HIC655451:HIC655474 HRY655451:HRY655474 IBU655451:IBU655474 ILQ655451:ILQ655474 IVM655451:IVM655474 JFI655451:JFI655474 JPE655451:JPE655474 JZA655451:JZA655474 KIW655451:KIW655474 KSS655451:KSS655474 LCO655451:LCO655474 LMK655451:LMK655474 LWG655451:LWG655474 MGC655451:MGC655474 MPY655451:MPY655474 MZU655451:MZU655474 NJQ655451:NJQ655474 NTM655451:NTM655474 ODI655451:ODI655474 ONE655451:ONE655474 OXA655451:OXA655474 PGW655451:PGW655474 PQS655451:PQS655474 QAO655451:QAO655474 QKK655451:QKK655474 QUG655451:QUG655474 REC655451:REC655474 RNY655451:RNY655474 RXU655451:RXU655474 SHQ655451:SHQ655474 SRM655451:SRM655474 TBI655451:TBI655474 TLE655451:TLE655474 TVA655451:TVA655474 UEW655451:UEW655474 UOS655451:UOS655474 UYO655451:UYO655474 VIK655451:VIK655474 VSG655451:VSG655474 WCC655451:WCC655474 WLY655451:WLY655474 WVU655451:WVU655474 M720987:M721010 JI720987:JI721010 TE720987:TE721010 ADA720987:ADA721010 AMW720987:AMW721010 AWS720987:AWS721010 BGO720987:BGO721010 BQK720987:BQK721010 CAG720987:CAG721010 CKC720987:CKC721010 CTY720987:CTY721010 DDU720987:DDU721010 DNQ720987:DNQ721010 DXM720987:DXM721010 EHI720987:EHI721010 ERE720987:ERE721010 FBA720987:FBA721010 FKW720987:FKW721010 FUS720987:FUS721010 GEO720987:GEO721010 GOK720987:GOK721010 GYG720987:GYG721010 HIC720987:HIC721010 HRY720987:HRY721010 IBU720987:IBU721010 ILQ720987:ILQ721010 IVM720987:IVM721010 JFI720987:JFI721010 JPE720987:JPE721010 JZA720987:JZA721010 KIW720987:KIW721010 KSS720987:KSS721010 LCO720987:LCO721010 LMK720987:LMK721010 LWG720987:LWG721010 MGC720987:MGC721010 MPY720987:MPY721010 MZU720987:MZU721010 NJQ720987:NJQ721010 NTM720987:NTM721010 ODI720987:ODI721010 ONE720987:ONE721010 OXA720987:OXA721010 PGW720987:PGW721010 PQS720987:PQS721010 QAO720987:QAO721010 QKK720987:QKK721010 QUG720987:QUG721010 REC720987:REC721010 RNY720987:RNY721010 RXU720987:RXU721010 SHQ720987:SHQ721010 SRM720987:SRM721010 TBI720987:TBI721010 TLE720987:TLE721010 TVA720987:TVA721010 UEW720987:UEW721010 UOS720987:UOS721010 UYO720987:UYO721010 VIK720987:VIK721010 VSG720987:VSG721010 WCC720987:WCC721010 WLY720987:WLY721010 WVU720987:WVU721010 M786523:M786546 JI786523:JI786546 TE786523:TE786546 ADA786523:ADA786546 AMW786523:AMW786546 AWS786523:AWS786546 BGO786523:BGO786546 BQK786523:BQK786546 CAG786523:CAG786546 CKC786523:CKC786546 CTY786523:CTY786546 DDU786523:DDU786546 DNQ786523:DNQ786546 DXM786523:DXM786546 EHI786523:EHI786546 ERE786523:ERE786546 FBA786523:FBA786546 FKW786523:FKW786546 FUS786523:FUS786546 GEO786523:GEO786546 GOK786523:GOK786546 GYG786523:GYG786546 HIC786523:HIC786546 HRY786523:HRY786546 IBU786523:IBU786546 ILQ786523:ILQ786546 IVM786523:IVM786546 JFI786523:JFI786546 JPE786523:JPE786546 JZA786523:JZA786546 KIW786523:KIW786546 KSS786523:KSS786546 LCO786523:LCO786546 LMK786523:LMK786546 LWG786523:LWG786546 MGC786523:MGC786546 MPY786523:MPY786546 MZU786523:MZU786546 NJQ786523:NJQ786546 NTM786523:NTM786546 ODI786523:ODI786546 ONE786523:ONE786546 OXA786523:OXA786546 PGW786523:PGW786546 PQS786523:PQS786546 QAO786523:QAO786546 QKK786523:QKK786546 QUG786523:QUG786546 REC786523:REC786546 RNY786523:RNY786546 RXU786523:RXU786546 SHQ786523:SHQ786546 SRM786523:SRM786546 TBI786523:TBI786546 TLE786523:TLE786546 TVA786523:TVA786546 UEW786523:UEW786546 UOS786523:UOS786546 UYO786523:UYO786546 VIK786523:VIK786546 VSG786523:VSG786546 WCC786523:WCC786546 WLY786523:WLY786546 WVU786523:WVU786546 M852059:M852082 JI852059:JI852082 TE852059:TE852082 ADA852059:ADA852082 AMW852059:AMW852082 AWS852059:AWS852082 BGO852059:BGO852082 BQK852059:BQK852082 CAG852059:CAG852082 CKC852059:CKC852082 CTY852059:CTY852082 DDU852059:DDU852082 DNQ852059:DNQ852082 DXM852059:DXM852082 EHI852059:EHI852082 ERE852059:ERE852082 FBA852059:FBA852082 FKW852059:FKW852082 FUS852059:FUS852082 GEO852059:GEO852082 GOK852059:GOK852082 GYG852059:GYG852082 HIC852059:HIC852082 HRY852059:HRY852082 IBU852059:IBU852082 ILQ852059:ILQ852082 IVM852059:IVM852082 JFI852059:JFI852082 JPE852059:JPE852082 JZA852059:JZA852082 KIW852059:KIW852082 KSS852059:KSS852082 LCO852059:LCO852082 LMK852059:LMK852082 LWG852059:LWG852082 MGC852059:MGC852082 MPY852059:MPY852082 MZU852059:MZU852082 NJQ852059:NJQ852082 NTM852059:NTM852082 ODI852059:ODI852082 ONE852059:ONE852082 OXA852059:OXA852082 PGW852059:PGW852082 PQS852059:PQS852082 QAO852059:QAO852082 QKK852059:QKK852082 QUG852059:QUG852082 REC852059:REC852082 RNY852059:RNY852082 RXU852059:RXU852082 SHQ852059:SHQ852082 SRM852059:SRM852082 TBI852059:TBI852082 TLE852059:TLE852082 TVA852059:TVA852082 UEW852059:UEW852082 UOS852059:UOS852082 UYO852059:UYO852082 VIK852059:VIK852082 VSG852059:VSG852082 WCC852059:WCC852082 WLY852059:WLY852082 WVU852059:WVU852082 M917595:M917618 JI917595:JI917618 TE917595:TE917618 ADA917595:ADA917618 AMW917595:AMW917618 AWS917595:AWS917618 BGO917595:BGO917618 BQK917595:BQK917618 CAG917595:CAG917618 CKC917595:CKC917618 CTY917595:CTY917618 DDU917595:DDU917618 DNQ917595:DNQ917618 DXM917595:DXM917618 EHI917595:EHI917618 ERE917595:ERE917618 FBA917595:FBA917618 FKW917595:FKW917618 FUS917595:FUS917618 GEO917595:GEO917618 GOK917595:GOK917618 GYG917595:GYG917618 HIC917595:HIC917618 HRY917595:HRY917618 IBU917595:IBU917618 ILQ917595:ILQ917618 IVM917595:IVM917618 JFI917595:JFI917618 JPE917595:JPE917618 JZA917595:JZA917618 KIW917595:KIW917618 KSS917595:KSS917618 LCO917595:LCO917618 LMK917595:LMK917618 LWG917595:LWG917618 MGC917595:MGC917618 MPY917595:MPY917618 MZU917595:MZU917618 NJQ917595:NJQ917618 NTM917595:NTM917618 ODI917595:ODI917618 ONE917595:ONE917618 OXA917595:OXA917618 PGW917595:PGW917618 PQS917595:PQS917618 QAO917595:QAO917618 QKK917595:QKK917618 QUG917595:QUG917618 REC917595:REC917618 RNY917595:RNY917618 RXU917595:RXU917618 SHQ917595:SHQ917618 SRM917595:SRM917618 TBI917595:TBI917618 TLE917595:TLE917618 TVA917595:TVA917618 UEW917595:UEW917618 UOS917595:UOS917618 UYO917595:UYO917618 VIK917595:VIK917618 VSG917595:VSG917618 WCC917595:WCC917618 WLY917595:WLY917618 WVU917595:WVU917618 M983131:M983154 JI983131:JI983154 TE983131:TE983154 ADA983131:ADA983154 AMW983131:AMW983154 AWS983131:AWS983154 BGO983131:BGO983154 BQK983131:BQK983154 CAG983131:CAG983154 CKC983131:CKC983154 CTY983131:CTY983154 DDU983131:DDU983154 DNQ983131:DNQ983154 DXM983131:DXM983154 EHI983131:EHI983154 ERE983131:ERE983154 FBA983131:FBA983154 FKW983131:FKW983154 FUS983131:FUS983154 GEO983131:GEO983154 GOK983131:GOK983154 GYG983131:GYG983154 HIC983131:HIC983154 HRY983131:HRY983154 IBU983131:IBU983154 ILQ983131:ILQ983154 IVM983131:IVM983154 JFI983131:JFI983154 JPE983131:JPE983154 JZA983131:JZA983154 KIW983131:KIW983154 KSS983131:KSS983154 LCO983131:LCO983154 LMK983131:LMK983154 LWG983131:LWG983154 MGC983131:MGC983154 MPY983131:MPY983154 MZU983131:MZU983154 NJQ983131:NJQ983154 NTM983131:NTM983154 ODI983131:ODI983154 ONE983131:ONE983154 OXA983131:OXA983154 PGW983131:PGW983154 PQS983131:PQS983154 QAO983131:QAO983154 QKK983131:QKK983154 QUG983131:QUG983154 REC983131:REC983154 RNY983131:RNY983154 RXU983131:RXU983154 SHQ983131:SHQ983154 SRM983131:SRM983154 TBI983131:TBI983154 TLE983131:TLE983154 TVA983131:TVA983154 UEW983131:UEW983154 UOS983131:UOS983154 UYO983131:UYO983154 VIK983131:VIK983154 VSG983131:VSG983154 WCC983131:WCC983154 WLY983131:WLY983154 WVU983131:WVU983154 E102:E109 JA102:JA109 SW102:SW109 ACS102:ACS109 AMO102:AMO109 AWK102:AWK109 BGG102:BGG109 BQC102:BQC109 BZY102:BZY109 CJU102:CJU109 CTQ102:CTQ109 DDM102:DDM109 DNI102:DNI109 DXE102:DXE109 EHA102:EHA109 EQW102:EQW109 FAS102:FAS109 FKO102:FKO109 FUK102:FUK109 GEG102:GEG109 GOC102:GOC109 GXY102:GXY109 HHU102:HHU109 HRQ102:HRQ109 IBM102:IBM109 ILI102:ILI109 IVE102:IVE109 JFA102:JFA109 JOW102:JOW109 JYS102:JYS109 KIO102:KIO109 KSK102:KSK109 LCG102:LCG109 LMC102:LMC109 LVY102:LVY109 MFU102:MFU109 MPQ102:MPQ109 MZM102:MZM109 NJI102:NJI109 NTE102:NTE109 ODA102:ODA109 OMW102:OMW109 OWS102:OWS109 PGO102:PGO109 PQK102:PQK109 QAG102:QAG109 QKC102:QKC109 QTY102:QTY109 RDU102:RDU109 RNQ102:RNQ109 RXM102:RXM109 SHI102:SHI109 SRE102:SRE109 TBA102:TBA109 TKW102:TKW109 TUS102:TUS109 UEO102:UEO109 UOK102:UOK109 UYG102:UYG109 VIC102:VIC109 VRY102:VRY109 WBU102:WBU109 WLQ102:WLQ109 WVM102:WVM109 E65638:E65645 JA65638:JA65645 SW65638:SW65645 ACS65638:ACS65645 AMO65638:AMO65645 AWK65638:AWK65645 BGG65638:BGG65645 BQC65638:BQC65645 BZY65638:BZY65645 CJU65638:CJU65645 CTQ65638:CTQ65645 DDM65638:DDM65645 DNI65638:DNI65645 DXE65638:DXE65645 EHA65638:EHA65645 EQW65638:EQW65645 FAS65638:FAS65645 FKO65638:FKO65645 FUK65638:FUK65645 GEG65638:GEG65645 GOC65638:GOC65645 GXY65638:GXY65645 HHU65638:HHU65645 HRQ65638:HRQ65645 IBM65638:IBM65645 ILI65638:ILI65645 IVE65638:IVE65645 JFA65638:JFA65645 JOW65638:JOW65645 JYS65638:JYS65645 KIO65638:KIO65645 KSK65638:KSK65645 LCG65638:LCG65645 LMC65638:LMC65645 LVY65638:LVY65645 MFU65638:MFU65645 MPQ65638:MPQ65645 MZM65638:MZM65645 NJI65638:NJI65645 NTE65638:NTE65645 ODA65638:ODA65645 OMW65638:OMW65645 OWS65638:OWS65645 PGO65638:PGO65645 PQK65638:PQK65645 QAG65638:QAG65645 QKC65638:QKC65645 QTY65638:QTY65645 RDU65638:RDU65645 RNQ65638:RNQ65645 RXM65638:RXM65645 SHI65638:SHI65645 SRE65638:SRE65645 TBA65638:TBA65645 TKW65638:TKW65645 TUS65638:TUS65645 UEO65638:UEO65645 UOK65638:UOK65645 UYG65638:UYG65645 VIC65638:VIC65645 VRY65638:VRY65645 WBU65638:WBU65645 WLQ65638:WLQ65645 WVM65638:WVM65645 E131174:E131181 JA131174:JA131181 SW131174:SW131181 ACS131174:ACS131181 AMO131174:AMO131181 AWK131174:AWK131181 BGG131174:BGG131181 BQC131174:BQC131181 BZY131174:BZY131181 CJU131174:CJU131181 CTQ131174:CTQ131181 DDM131174:DDM131181 DNI131174:DNI131181 DXE131174:DXE131181 EHA131174:EHA131181 EQW131174:EQW131181 FAS131174:FAS131181 FKO131174:FKO131181 FUK131174:FUK131181 GEG131174:GEG131181 GOC131174:GOC131181 GXY131174:GXY131181 HHU131174:HHU131181 HRQ131174:HRQ131181 IBM131174:IBM131181 ILI131174:ILI131181 IVE131174:IVE131181 JFA131174:JFA131181 JOW131174:JOW131181 JYS131174:JYS131181 KIO131174:KIO131181 KSK131174:KSK131181 LCG131174:LCG131181 LMC131174:LMC131181 LVY131174:LVY131181 MFU131174:MFU131181 MPQ131174:MPQ131181 MZM131174:MZM131181 NJI131174:NJI131181 NTE131174:NTE131181 ODA131174:ODA131181 OMW131174:OMW131181 OWS131174:OWS131181 PGO131174:PGO131181 PQK131174:PQK131181 QAG131174:QAG131181 QKC131174:QKC131181 QTY131174:QTY131181 RDU131174:RDU131181 RNQ131174:RNQ131181 RXM131174:RXM131181 SHI131174:SHI131181 SRE131174:SRE131181 TBA131174:TBA131181 TKW131174:TKW131181 TUS131174:TUS131181 UEO131174:UEO131181 UOK131174:UOK131181 UYG131174:UYG131181 VIC131174:VIC131181 VRY131174:VRY131181 WBU131174:WBU131181 WLQ131174:WLQ131181 WVM131174:WVM131181 E196710:E196717 JA196710:JA196717 SW196710:SW196717 ACS196710:ACS196717 AMO196710:AMO196717 AWK196710:AWK196717 BGG196710:BGG196717 BQC196710:BQC196717 BZY196710:BZY196717 CJU196710:CJU196717 CTQ196710:CTQ196717 DDM196710:DDM196717 DNI196710:DNI196717 DXE196710:DXE196717 EHA196710:EHA196717 EQW196710:EQW196717 FAS196710:FAS196717 FKO196710:FKO196717 FUK196710:FUK196717 GEG196710:GEG196717 GOC196710:GOC196717 GXY196710:GXY196717 HHU196710:HHU196717 HRQ196710:HRQ196717 IBM196710:IBM196717 ILI196710:ILI196717 IVE196710:IVE196717 JFA196710:JFA196717 JOW196710:JOW196717 JYS196710:JYS196717 KIO196710:KIO196717 KSK196710:KSK196717 LCG196710:LCG196717 LMC196710:LMC196717 LVY196710:LVY196717 MFU196710:MFU196717 MPQ196710:MPQ196717 MZM196710:MZM196717 NJI196710:NJI196717 NTE196710:NTE196717 ODA196710:ODA196717 OMW196710:OMW196717 OWS196710:OWS196717 PGO196710:PGO196717 PQK196710:PQK196717 QAG196710:QAG196717 QKC196710:QKC196717 QTY196710:QTY196717 RDU196710:RDU196717 RNQ196710:RNQ196717 RXM196710:RXM196717 SHI196710:SHI196717 SRE196710:SRE196717 TBA196710:TBA196717 TKW196710:TKW196717 TUS196710:TUS196717 UEO196710:UEO196717 UOK196710:UOK196717 UYG196710:UYG196717 VIC196710:VIC196717 VRY196710:VRY196717 WBU196710:WBU196717 WLQ196710:WLQ196717 WVM196710:WVM196717 E262246:E262253 JA262246:JA262253 SW262246:SW262253 ACS262246:ACS262253 AMO262246:AMO262253 AWK262246:AWK262253 BGG262246:BGG262253 BQC262246:BQC262253 BZY262246:BZY262253 CJU262246:CJU262253 CTQ262246:CTQ262253 DDM262246:DDM262253 DNI262246:DNI262253 DXE262246:DXE262253 EHA262246:EHA262253 EQW262246:EQW262253 FAS262246:FAS262253 FKO262246:FKO262253 FUK262246:FUK262253 GEG262246:GEG262253 GOC262246:GOC262253 GXY262246:GXY262253 HHU262246:HHU262253 HRQ262246:HRQ262253 IBM262246:IBM262253 ILI262246:ILI262253 IVE262246:IVE262253 JFA262246:JFA262253 JOW262246:JOW262253 JYS262246:JYS262253 KIO262246:KIO262253 KSK262246:KSK262253 LCG262246:LCG262253 LMC262246:LMC262253 LVY262246:LVY262253 MFU262246:MFU262253 MPQ262246:MPQ262253 MZM262246:MZM262253 NJI262246:NJI262253 NTE262246:NTE262253 ODA262246:ODA262253 OMW262246:OMW262253 OWS262246:OWS262253 PGO262246:PGO262253 PQK262246:PQK262253 QAG262246:QAG262253 QKC262246:QKC262253 QTY262246:QTY262253 RDU262246:RDU262253 RNQ262246:RNQ262253 RXM262246:RXM262253 SHI262246:SHI262253 SRE262246:SRE262253 TBA262246:TBA262253 TKW262246:TKW262253 TUS262246:TUS262253 UEO262246:UEO262253 UOK262246:UOK262253 UYG262246:UYG262253 VIC262246:VIC262253 VRY262246:VRY262253 WBU262246:WBU262253 WLQ262246:WLQ262253 WVM262246:WVM262253 E327782:E327789 JA327782:JA327789 SW327782:SW327789 ACS327782:ACS327789 AMO327782:AMO327789 AWK327782:AWK327789 BGG327782:BGG327789 BQC327782:BQC327789 BZY327782:BZY327789 CJU327782:CJU327789 CTQ327782:CTQ327789 DDM327782:DDM327789 DNI327782:DNI327789 DXE327782:DXE327789 EHA327782:EHA327789 EQW327782:EQW327789 FAS327782:FAS327789 FKO327782:FKO327789 FUK327782:FUK327789 GEG327782:GEG327789 GOC327782:GOC327789 GXY327782:GXY327789 HHU327782:HHU327789 HRQ327782:HRQ327789 IBM327782:IBM327789 ILI327782:ILI327789 IVE327782:IVE327789 JFA327782:JFA327789 JOW327782:JOW327789 JYS327782:JYS327789 KIO327782:KIO327789 KSK327782:KSK327789 LCG327782:LCG327789 LMC327782:LMC327789 LVY327782:LVY327789 MFU327782:MFU327789 MPQ327782:MPQ327789 MZM327782:MZM327789 NJI327782:NJI327789 NTE327782:NTE327789 ODA327782:ODA327789 OMW327782:OMW327789 OWS327782:OWS327789 PGO327782:PGO327789 PQK327782:PQK327789 QAG327782:QAG327789 QKC327782:QKC327789 QTY327782:QTY327789 RDU327782:RDU327789 RNQ327782:RNQ327789 RXM327782:RXM327789 SHI327782:SHI327789 SRE327782:SRE327789 TBA327782:TBA327789 TKW327782:TKW327789 TUS327782:TUS327789 UEO327782:UEO327789 UOK327782:UOK327789 UYG327782:UYG327789 VIC327782:VIC327789 VRY327782:VRY327789 WBU327782:WBU327789 WLQ327782:WLQ327789 WVM327782:WVM327789 E393318:E393325 JA393318:JA393325 SW393318:SW393325 ACS393318:ACS393325 AMO393318:AMO393325 AWK393318:AWK393325 BGG393318:BGG393325 BQC393318:BQC393325 BZY393318:BZY393325 CJU393318:CJU393325 CTQ393318:CTQ393325 DDM393318:DDM393325 DNI393318:DNI393325 DXE393318:DXE393325 EHA393318:EHA393325 EQW393318:EQW393325 FAS393318:FAS393325 FKO393318:FKO393325 FUK393318:FUK393325 GEG393318:GEG393325 GOC393318:GOC393325 GXY393318:GXY393325 HHU393318:HHU393325 HRQ393318:HRQ393325 IBM393318:IBM393325 ILI393318:ILI393325 IVE393318:IVE393325 JFA393318:JFA393325 JOW393318:JOW393325 JYS393318:JYS393325 KIO393318:KIO393325 KSK393318:KSK393325 LCG393318:LCG393325 LMC393318:LMC393325 LVY393318:LVY393325 MFU393318:MFU393325 MPQ393318:MPQ393325 MZM393318:MZM393325 NJI393318:NJI393325 NTE393318:NTE393325 ODA393318:ODA393325 OMW393318:OMW393325 OWS393318:OWS393325 PGO393318:PGO393325 PQK393318:PQK393325 QAG393318:QAG393325 QKC393318:QKC393325 QTY393318:QTY393325 RDU393318:RDU393325 RNQ393318:RNQ393325 RXM393318:RXM393325 SHI393318:SHI393325 SRE393318:SRE393325 TBA393318:TBA393325 TKW393318:TKW393325 TUS393318:TUS393325 UEO393318:UEO393325 UOK393318:UOK393325 UYG393318:UYG393325 VIC393318:VIC393325 VRY393318:VRY393325 WBU393318:WBU393325 WLQ393318:WLQ393325 WVM393318:WVM393325 E458854:E458861 JA458854:JA458861 SW458854:SW458861 ACS458854:ACS458861 AMO458854:AMO458861 AWK458854:AWK458861 BGG458854:BGG458861 BQC458854:BQC458861 BZY458854:BZY458861 CJU458854:CJU458861 CTQ458854:CTQ458861 DDM458854:DDM458861 DNI458854:DNI458861 DXE458854:DXE458861 EHA458854:EHA458861 EQW458854:EQW458861 FAS458854:FAS458861 FKO458854:FKO458861 FUK458854:FUK458861 GEG458854:GEG458861 GOC458854:GOC458861 GXY458854:GXY458861 HHU458854:HHU458861 HRQ458854:HRQ458861 IBM458854:IBM458861 ILI458854:ILI458861 IVE458854:IVE458861 JFA458854:JFA458861 JOW458854:JOW458861 JYS458854:JYS458861 KIO458854:KIO458861 KSK458854:KSK458861 LCG458854:LCG458861 LMC458854:LMC458861 LVY458854:LVY458861 MFU458854:MFU458861 MPQ458854:MPQ458861 MZM458854:MZM458861 NJI458854:NJI458861 NTE458854:NTE458861 ODA458854:ODA458861 OMW458854:OMW458861 OWS458854:OWS458861 PGO458854:PGO458861 PQK458854:PQK458861 QAG458854:QAG458861 QKC458854:QKC458861 QTY458854:QTY458861 RDU458854:RDU458861 RNQ458854:RNQ458861 RXM458854:RXM458861 SHI458854:SHI458861 SRE458854:SRE458861 TBA458854:TBA458861 TKW458854:TKW458861 TUS458854:TUS458861 UEO458854:UEO458861 UOK458854:UOK458861 UYG458854:UYG458861 VIC458854:VIC458861 VRY458854:VRY458861 WBU458854:WBU458861 WLQ458854:WLQ458861 WVM458854:WVM458861 E524390:E524397 JA524390:JA524397 SW524390:SW524397 ACS524390:ACS524397 AMO524390:AMO524397 AWK524390:AWK524397 BGG524390:BGG524397 BQC524390:BQC524397 BZY524390:BZY524397 CJU524390:CJU524397 CTQ524390:CTQ524397 DDM524390:DDM524397 DNI524390:DNI524397 DXE524390:DXE524397 EHA524390:EHA524397 EQW524390:EQW524397 FAS524390:FAS524397 FKO524390:FKO524397 FUK524390:FUK524397 GEG524390:GEG524397 GOC524390:GOC524397 GXY524390:GXY524397 HHU524390:HHU524397 HRQ524390:HRQ524397 IBM524390:IBM524397 ILI524390:ILI524397 IVE524390:IVE524397 JFA524390:JFA524397 JOW524390:JOW524397 JYS524390:JYS524397 KIO524390:KIO524397 KSK524390:KSK524397 LCG524390:LCG524397 LMC524390:LMC524397 LVY524390:LVY524397 MFU524390:MFU524397 MPQ524390:MPQ524397 MZM524390:MZM524397 NJI524390:NJI524397 NTE524390:NTE524397 ODA524390:ODA524397 OMW524390:OMW524397 OWS524390:OWS524397 PGO524390:PGO524397 PQK524390:PQK524397 QAG524390:QAG524397 QKC524390:QKC524397 QTY524390:QTY524397 RDU524390:RDU524397 RNQ524390:RNQ524397 RXM524390:RXM524397 SHI524390:SHI524397 SRE524390:SRE524397 TBA524390:TBA524397 TKW524390:TKW524397 TUS524390:TUS524397 UEO524390:UEO524397 UOK524390:UOK524397 UYG524390:UYG524397 VIC524390:VIC524397 VRY524390:VRY524397 WBU524390:WBU524397 WLQ524390:WLQ524397 WVM524390:WVM524397 E589926:E589933 JA589926:JA589933 SW589926:SW589933 ACS589926:ACS589933 AMO589926:AMO589933 AWK589926:AWK589933 BGG589926:BGG589933 BQC589926:BQC589933 BZY589926:BZY589933 CJU589926:CJU589933 CTQ589926:CTQ589933 DDM589926:DDM589933 DNI589926:DNI589933 DXE589926:DXE589933 EHA589926:EHA589933 EQW589926:EQW589933 FAS589926:FAS589933 FKO589926:FKO589933 FUK589926:FUK589933 GEG589926:GEG589933 GOC589926:GOC589933 GXY589926:GXY589933 HHU589926:HHU589933 HRQ589926:HRQ589933 IBM589926:IBM589933 ILI589926:ILI589933 IVE589926:IVE589933 JFA589926:JFA589933 JOW589926:JOW589933 JYS589926:JYS589933 KIO589926:KIO589933 KSK589926:KSK589933 LCG589926:LCG589933 LMC589926:LMC589933 LVY589926:LVY589933 MFU589926:MFU589933 MPQ589926:MPQ589933 MZM589926:MZM589933 NJI589926:NJI589933 NTE589926:NTE589933 ODA589926:ODA589933 OMW589926:OMW589933 OWS589926:OWS589933 PGO589926:PGO589933 PQK589926:PQK589933 QAG589926:QAG589933 QKC589926:QKC589933 QTY589926:QTY589933 RDU589926:RDU589933 RNQ589926:RNQ589933 RXM589926:RXM589933 SHI589926:SHI589933 SRE589926:SRE589933 TBA589926:TBA589933 TKW589926:TKW589933 TUS589926:TUS589933 UEO589926:UEO589933 UOK589926:UOK589933 UYG589926:UYG589933 VIC589926:VIC589933 VRY589926:VRY589933 WBU589926:WBU589933 WLQ589926:WLQ589933 WVM589926:WVM589933 E655462:E655469 JA655462:JA655469 SW655462:SW655469 ACS655462:ACS655469 AMO655462:AMO655469 AWK655462:AWK655469 BGG655462:BGG655469 BQC655462:BQC655469 BZY655462:BZY655469 CJU655462:CJU655469 CTQ655462:CTQ655469 DDM655462:DDM655469 DNI655462:DNI655469 DXE655462:DXE655469 EHA655462:EHA655469 EQW655462:EQW655469 FAS655462:FAS655469 FKO655462:FKO655469 FUK655462:FUK655469 GEG655462:GEG655469 GOC655462:GOC655469 GXY655462:GXY655469 HHU655462:HHU655469 HRQ655462:HRQ655469 IBM655462:IBM655469 ILI655462:ILI655469 IVE655462:IVE655469 JFA655462:JFA655469 JOW655462:JOW655469 JYS655462:JYS655469 KIO655462:KIO655469 KSK655462:KSK655469 LCG655462:LCG655469 LMC655462:LMC655469 LVY655462:LVY655469 MFU655462:MFU655469 MPQ655462:MPQ655469 MZM655462:MZM655469 NJI655462:NJI655469 NTE655462:NTE655469 ODA655462:ODA655469 OMW655462:OMW655469 OWS655462:OWS655469 PGO655462:PGO655469 PQK655462:PQK655469 QAG655462:QAG655469 QKC655462:QKC655469 QTY655462:QTY655469 RDU655462:RDU655469 RNQ655462:RNQ655469 RXM655462:RXM655469 SHI655462:SHI655469 SRE655462:SRE655469 TBA655462:TBA655469 TKW655462:TKW655469 TUS655462:TUS655469 UEO655462:UEO655469 UOK655462:UOK655469 UYG655462:UYG655469 VIC655462:VIC655469 VRY655462:VRY655469 WBU655462:WBU655469 WLQ655462:WLQ655469 WVM655462:WVM655469 E720998:E721005 JA720998:JA721005 SW720998:SW721005 ACS720998:ACS721005 AMO720998:AMO721005 AWK720998:AWK721005 BGG720998:BGG721005 BQC720998:BQC721005 BZY720998:BZY721005 CJU720998:CJU721005 CTQ720998:CTQ721005 DDM720998:DDM721005 DNI720998:DNI721005 DXE720998:DXE721005 EHA720998:EHA721005 EQW720998:EQW721005 FAS720998:FAS721005 FKO720998:FKO721005 FUK720998:FUK721005 GEG720998:GEG721005 GOC720998:GOC721005 GXY720998:GXY721005 HHU720998:HHU721005 HRQ720998:HRQ721005 IBM720998:IBM721005 ILI720998:ILI721005 IVE720998:IVE721005 JFA720998:JFA721005 JOW720998:JOW721005 JYS720998:JYS721005 KIO720998:KIO721005 KSK720998:KSK721005 LCG720998:LCG721005 LMC720998:LMC721005 LVY720998:LVY721005 MFU720998:MFU721005 MPQ720998:MPQ721005 MZM720998:MZM721005 NJI720998:NJI721005 NTE720998:NTE721005 ODA720998:ODA721005 OMW720998:OMW721005 OWS720998:OWS721005 PGO720998:PGO721005 PQK720998:PQK721005 QAG720998:QAG721005 QKC720998:QKC721005 QTY720998:QTY721005 RDU720998:RDU721005 RNQ720998:RNQ721005 RXM720998:RXM721005 SHI720998:SHI721005 SRE720998:SRE721005 TBA720998:TBA721005 TKW720998:TKW721005 TUS720998:TUS721005 UEO720998:UEO721005 UOK720998:UOK721005 UYG720998:UYG721005 VIC720998:VIC721005 VRY720998:VRY721005 WBU720998:WBU721005 WLQ720998:WLQ721005 WVM720998:WVM721005 E786534:E786541 JA786534:JA786541 SW786534:SW786541 ACS786534:ACS786541 AMO786534:AMO786541 AWK786534:AWK786541 BGG786534:BGG786541 BQC786534:BQC786541 BZY786534:BZY786541 CJU786534:CJU786541 CTQ786534:CTQ786541 DDM786534:DDM786541 DNI786534:DNI786541 DXE786534:DXE786541 EHA786534:EHA786541 EQW786534:EQW786541 FAS786534:FAS786541 FKO786534:FKO786541 FUK786534:FUK786541 GEG786534:GEG786541 GOC786534:GOC786541 GXY786534:GXY786541 HHU786534:HHU786541 HRQ786534:HRQ786541 IBM786534:IBM786541 ILI786534:ILI786541 IVE786534:IVE786541 JFA786534:JFA786541 JOW786534:JOW786541 JYS786534:JYS786541 KIO786534:KIO786541 KSK786534:KSK786541 LCG786534:LCG786541 LMC786534:LMC786541 LVY786534:LVY786541 MFU786534:MFU786541 MPQ786534:MPQ786541 MZM786534:MZM786541 NJI786534:NJI786541 NTE786534:NTE786541 ODA786534:ODA786541 OMW786534:OMW786541 OWS786534:OWS786541 PGO786534:PGO786541 PQK786534:PQK786541 QAG786534:QAG786541 QKC786534:QKC786541 QTY786534:QTY786541 RDU786534:RDU786541 RNQ786534:RNQ786541 RXM786534:RXM786541 SHI786534:SHI786541 SRE786534:SRE786541 TBA786534:TBA786541 TKW786534:TKW786541 TUS786534:TUS786541 UEO786534:UEO786541 UOK786534:UOK786541 UYG786534:UYG786541 VIC786534:VIC786541 VRY786534:VRY786541 WBU786534:WBU786541 WLQ786534:WLQ786541 WVM786534:WVM786541 E852070:E852077 JA852070:JA852077 SW852070:SW852077 ACS852070:ACS852077 AMO852070:AMO852077 AWK852070:AWK852077 BGG852070:BGG852077 BQC852070:BQC852077 BZY852070:BZY852077 CJU852070:CJU852077 CTQ852070:CTQ852077 DDM852070:DDM852077 DNI852070:DNI852077 DXE852070:DXE852077 EHA852070:EHA852077 EQW852070:EQW852077 FAS852070:FAS852077 FKO852070:FKO852077 FUK852070:FUK852077 GEG852070:GEG852077 GOC852070:GOC852077 GXY852070:GXY852077 HHU852070:HHU852077 HRQ852070:HRQ852077 IBM852070:IBM852077 ILI852070:ILI852077 IVE852070:IVE852077 JFA852070:JFA852077 JOW852070:JOW852077 JYS852070:JYS852077 KIO852070:KIO852077 KSK852070:KSK852077 LCG852070:LCG852077 LMC852070:LMC852077 LVY852070:LVY852077 MFU852070:MFU852077 MPQ852070:MPQ852077 MZM852070:MZM852077 NJI852070:NJI852077 NTE852070:NTE852077 ODA852070:ODA852077 OMW852070:OMW852077 OWS852070:OWS852077 PGO852070:PGO852077 PQK852070:PQK852077 QAG852070:QAG852077 QKC852070:QKC852077 QTY852070:QTY852077 RDU852070:RDU852077 RNQ852070:RNQ852077 RXM852070:RXM852077 SHI852070:SHI852077 SRE852070:SRE852077 TBA852070:TBA852077 TKW852070:TKW852077 TUS852070:TUS852077 UEO852070:UEO852077 UOK852070:UOK852077 UYG852070:UYG852077 VIC852070:VIC852077 VRY852070:VRY852077 WBU852070:WBU852077 WLQ852070:WLQ852077 WVM852070:WVM852077 E917606:E917613 JA917606:JA917613 SW917606:SW917613 ACS917606:ACS917613 AMO917606:AMO917613 AWK917606:AWK917613 BGG917606:BGG917613 BQC917606:BQC917613 BZY917606:BZY917613 CJU917606:CJU917613 CTQ917606:CTQ917613 DDM917606:DDM917613 DNI917606:DNI917613 DXE917606:DXE917613 EHA917606:EHA917613 EQW917606:EQW917613 FAS917606:FAS917613 FKO917606:FKO917613 FUK917606:FUK917613 GEG917606:GEG917613 GOC917606:GOC917613 GXY917606:GXY917613 HHU917606:HHU917613 HRQ917606:HRQ917613 IBM917606:IBM917613 ILI917606:ILI917613 IVE917606:IVE917613 JFA917606:JFA917613 JOW917606:JOW917613 JYS917606:JYS917613 KIO917606:KIO917613 KSK917606:KSK917613 LCG917606:LCG917613 LMC917606:LMC917613 LVY917606:LVY917613 MFU917606:MFU917613 MPQ917606:MPQ917613 MZM917606:MZM917613 NJI917606:NJI917613 NTE917606:NTE917613 ODA917606:ODA917613 OMW917606:OMW917613 OWS917606:OWS917613 PGO917606:PGO917613 PQK917606:PQK917613 QAG917606:QAG917613 QKC917606:QKC917613 QTY917606:QTY917613 RDU917606:RDU917613 RNQ917606:RNQ917613 RXM917606:RXM917613 SHI917606:SHI917613 SRE917606:SRE917613 TBA917606:TBA917613 TKW917606:TKW917613 TUS917606:TUS917613 UEO917606:UEO917613 UOK917606:UOK917613 UYG917606:UYG917613 VIC917606:VIC917613 VRY917606:VRY917613 WBU917606:WBU917613 WLQ917606:WLQ917613 WVM917606:WVM917613 E983142:E983149 JA983142:JA983149 SW983142:SW983149 ACS983142:ACS983149 AMO983142:AMO983149 AWK983142:AWK983149 BGG983142:BGG983149 BQC983142:BQC983149 BZY983142:BZY983149 CJU983142:CJU983149 CTQ983142:CTQ983149 DDM983142:DDM983149 DNI983142:DNI983149 DXE983142:DXE983149 EHA983142:EHA983149 EQW983142:EQW983149 FAS983142:FAS983149 FKO983142:FKO983149 FUK983142:FUK983149 GEG983142:GEG983149 GOC983142:GOC983149 GXY983142:GXY983149 HHU983142:HHU983149 HRQ983142:HRQ983149 IBM983142:IBM983149 ILI983142:ILI983149 IVE983142:IVE983149 JFA983142:JFA983149 JOW983142:JOW983149 JYS983142:JYS983149 KIO983142:KIO983149 KSK983142:KSK983149 LCG983142:LCG983149 LMC983142:LMC983149 LVY983142:LVY983149 MFU983142:MFU983149 MPQ983142:MPQ983149 MZM983142:MZM983149 NJI983142:NJI983149 NTE983142:NTE983149 ODA983142:ODA983149 OMW983142:OMW983149 OWS983142:OWS983149 PGO983142:PGO983149 PQK983142:PQK983149 QAG983142:QAG983149 QKC983142:QKC983149 QTY983142:QTY983149 RDU983142:RDU983149 RNQ983142:RNQ983149 RXM983142:RXM983149 SHI983142:SHI983149 SRE983142:SRE983149 TBA983142:TBA983149 TKW983142:TKW983149 TUS983142:TUS983149 UEO983142:UEO983149 UOK983142:UOK983149 UYG983142:UYG983149 VIC983142:VIC983149 VRY983142:VRY983149 WBU983142:WBU983149 WLQ983142:WLQ983149 WVM983142:WVM983149 JB91:JG107 SX91:TC107 ACT91:ACY107 AMP91:AMU107 AWL91:AWQ107 BGH91:BGM107 BQD91:BQI107 BZZ91:CAE107 CJV91:CKA107 CTR91:CTW107 DDN91:DDS107 DNJ91:DNO107 DXF91:DXK107 EHB91:EHG107 EQX91:ERC107 FAT91:FAY107 FKP91:FKU107 FUL91:FUQ107 GEH91:GEM107 GOD91:GOI107 GXZ91:GYE107 HHV91:HIA107 HRR91:HRW107 IBN91:IBS107 ILJ91:ILO107 IVF91:IVK107 JFB91:JFG107 JOX91:JPC107 JYT91:JYY107 KIP91:KIU107 KSL91:KSQ107 LCH91:LCM107 LMD91:LMI107 LVZ91:LWE107 MFV91:MGA107 MPR91:MPW107 MZN91:MZS107 NJJ91:NJO107 NTF91:NTK107 ODB91:ODG107 OMX91:ONC107 OWT91:OWY107 PGP91:PGU107 PQL91:PQQ107 QAH91:QAM107 QKD91:QKI107 QTZ91:QUE107 RDV91:REA107 RNR91:RNW107 RXN91:RXS107 SHJ91:SHO107 SRF91:SRK107 TBB91:TBG107 TKX91:TLC107 TUT91:TUY107 UEP91:UEU107 UOL91:UOQ107 UYH91:UYM107 VID91:VII107 VRZ91:VSE107 WBV91:WCA107 WLR91:WLW107 WVN91:WVS107 F65627:K65643 JB65627:JG65643 SX65627:TC65643 ACT65627:ACY65643 AMP65627:AMU65643 AWL65627:AWQ65643 BGH65627:BGM65643 BQD65627:BQI65643 BZZ65627:CAE65643 CJV65627:CKA65643 CTR65627:CTW65643 DDN65627:DDS65643 DNJ65627:DNO65643 DXF65627:DXK65643 EHB65627:EHG65643 EQX65627:ERC65643 FAT65627:FAY65643 FKP65627:FKU65643 FUL65627:FUQ65643 GEH65627:GEM65643 GOD65627:GOI65643 GXZ65627:GYE65643 HHV65627:HIA65643 HRR65627:HRW65643 IBN65627:IBS65643 ILJ65627:ILO65643 IVF65627:IVK65643 JFB65627:JFG65643 JOX65627:JPC65643 JYT65627:JYY65643 KIP65627:KIU65643 KSL65627:KSQ65643 LCH65627:LCM65643 LMD65627:LMI65643 LVZ65627:LWE65643 MFV65627:MGA65643 MPR65627:MPW65643 MZN65627:MZS65643 NJJ65627:NJO65643 NTF65627:NTK65643 ODB65627:ODG65643 OMX65627:ONC65643 OWT65627:OWY65643 PGP65627:PGU65643 PQL65627:PQQ65643 QAH65627:QAM65643 QKD65627:QKI65643 QTZ65627:QUE65643 RDV65627:REA65643 RNR65627:RNW65643 RXN65627:RXS65643 SHJ65627:SHO65643 SRF65627:SRK65643 TBB65627:TBG65643 TKX65627:TLC65643 TUT65627:TUY65643 UEP65627:UEU65643 UOL65627:UOQ65643 UYH65627:UYM65643 VID65627:VII65643 VRZ65627:VSE65643 WBV65627:WCA65643 WLR65627:WLW65643 WVN65627:WVS65643 F131163:K131179 JB131163:JG131179 SX131163:TC131179 ACT131163:ACY131179 AMP131163:AMU131179 AWL131163:AWQ131179 BGH131163:BGM131179 BQD131163:BQI131179 BZZ131163:CAE131179 CJV131163:CKA131179 CTR131163:CTW131179 DDN131163:DDS131179 DNJ131163:DNO131179 DXF131163:DXK131179 EHB131163:EHG131179 EQX131163:ERC131179 FAT131163:FAY131179 FKP131163:FKU131179 FUL131163:FUQ131179 GEH131163:GEM131179 GOD131163:GOI131179 GXZ131163:GYE131179 HHV131163:HIA131179 HRR131163:HRW131179 IBN131163:IBS131179 ILJ131163:ILO131179 IVF131163:IVK131179 JFB131163:JFG131179 JOX131163:JPC131179 JYT131163:JYY131179 KIP131163:KIU131179 KSL131163:KSQ131179 LCH131163:LCM131179 LMD131163:LMI131179 LVZ131163:LWE131179 MFV131163:MGA131179 MPR131163:MPW131179 MZN131163:MZS131179 NJJ131163:NJO131179 NTF131163:NTK131179 ODB131163:ODG131179 OMX131163:ONC131179 OWT131163:OWY131179 PGP131163:PGU131179 PQL131163:PQQ131179 QAH131163:QAM131179 QKD131163:QKI131179 QTZ131163:QUE131179 RDV131163:REA131179 RNR131163:RNW131179 RXN131163:RXS131179 SHJ131163:SHO131179 SRF131163:SRK131179 TBB131163:TBG131179 TKX131163:TLC131179 TUT131163:TUY131179 UEP131163:UEU131179 UOL131163:UOQ131179 UYH131163:UYM131179 VID131163:VII131179 VRZ131163:VSE131179 WBV131163:WCA131179 WLR131163:WLW131179 WVN131163:WVS131179 F196699:K196715 JB196699:JG196715 SX196699:TC196715 ACT196699:ACY196715 AMP196699:AMU196715 AWL196699:AWQ196715 BGH196699:BGM196715 BQD196699:BQI196715 BZZ196699:CAE196715 CJV196699:CKA196715 CTR196699:CTW196715 DDN196699:DDS196715 DNJ196699:DNO196715 DXF196699:DXK196715 EHB196699:EHG196715 EQX196699:ERC196715 FAT196699:FAY196715 FKP196699:FKU196715 FUL196699:FUQ196715 GEH196699:GEM196715 GOD196699:GOI196715 GXZ196699:GYE196715 HHV196699:HIA196715 HRR196699:HRW196715 IBN196699:IBS196715 ILJ196699:ILO196715 IVF196699:IVK196715 JFB196699:JFG196715 JOX196699:JPC196715 JYT196699:JYY196715 KIP196699:KIU196715 KSL196699:KSQ196715 LCH196699:LCM196715 LMD196699:LMI196715 LVZ196699:LWE196715 MFV196699:MGA196715 MPR196699:MPW196715 MZN196699:MZS196715 NJJ196699:NJO196715 NTF196699:NTK196715 ODB196699:ODG196715 OMX196699:ONC196715 OWT196699:OWY196715 PGP196699:PGU196715 PQL196699:PQQ196715 QAH196699:QAM196715 QKD196699:QKI196715 QTZ196699:QUE196715 RDV196699:REA196715 RNR196699:RNW196715 RXN196699:RXS196715 SHJ196699:SHO196715 SRF196699:SRK196715 TBB196699:TBG196715 TKX196699:TLC196715 TUT196699:TUY196715 UEP196699:UEU196715 UOL196699:UOQ196715 UYH196699:UYM196715 VID196699:VII196715 VRZ196699:VSE196715 WBV196699:WCA196715 WLR196699:WLW196715 WVN196699:WVS196715 F262235:K262251 JB262235:JG262251 SX262235:TC262251 ACT262235:ACY262251 AMP262235:AMU262251 AWL262235:AWQ262251 BGH262235:BGM262251 BQD262235:BQI262251 BZZ262235:CAE262251 CJV262235:CKA262251 CTR262235:CTW262251 DDN262235:DDS262251 DNJ262235:DNO262251 DXF262235:DXK262251 EHB262235:EHG262251 EQX262235:ERC262251 FAT262235:FAY262251 FKP262235:FKU262251 FUL262235:FUQ262251 GEH262235:GEM262251 GOD262235:GOI262251 GXZ262235:GYE262251 HHV262235:HIA262251 HRR262235:HRW262251 IBN262235:IBS262251 ILJ262235:ILO262251 IVF262235:IVK262251 JFB262235:JFG262251 JOX262235:JPC262251 JYT262235:JYY262251 KIP262235:KIU262251 KSL262235:KSQ262251 LCH262235:LCM262251 LMD262235:LMI262251 LVZ262235:LWE262251 MFV262235:MGA262251 MPR262235:MPW262251 MZN262235:MZS262251 NJJ262235:NJO262251 NTF262235:NTK262251 ODB262235:ODG262251 OMX262235:ONC262251 OWT262235:OWY262251 PGP262235:PGU262251 PQL262235:PQQ262251 QAH262235:QAM262251 QKD262235:QKI262251 QTZ262235:QUE262251 RDV262235:REA262251 RNR262235:RNW262251 RXN262235:RXS262251 SHJ262235:SHO262251 SRF262235:SRK262251 TBB262235:TBG262251 TKX262235:TLC262251 TUT262235:TUY262251 UEP262235:UEU262251 UOL262235:UOQ262251 UYH262235:UYM262251 VID262235:VII262251 VRZ262235:VSE262251 WBV262235:WCA262251 WLR262235:WLW262251 WVN262235:WVS262251 F327771:K327787 JB327771:JG327787 SX327771:TC327787 ACT327771:ACY327787 AMP327771:AMU327787 AWL327771:AWQ327787 BGH327771:BGM327787 BQD327771:BQI327787 BZZ327771:CAE327787 CJV327771:CKA327787 CTR327771:CTW327787 DDN327771:DDS327787 DNJ327771:DNO327787 DXF327771:DXK327787 EHB327771:EHG327787 EQX327771:ERC327787 FAT327771:FAY327787 FKP327771:FKU327787 FUL327771:FUQ327787 GEH327771:GEM327787 GOD327771:GOI327787 GXZ327771:GYE327787 HHV327771:HIA327787 HRR327771:HRW327787 IBN327771:IBS327787 ILJ327771:ILO327787 IVF327771:IVK327787 JFB327771:JFG327787 JOX327771:JPC327787 JYT327771:JYY327787 KIP327771:KIU327787 KSL327771:KSQ327787 LCH327771:LCM327787 LMD327771:LMI327787 LVZ327771:LWE327787 MFV327771:MGA327787 MPR327771:MPW327787 MZN327771:MZS327787 NJJ327771:NJO327787 NTF327771:NTK327787 ODB327771:ODG327787 OMX327771:ONC327787 OWT327771:OWY327787 PGP327771:PGU327787 PQL327771:PQQ327787 QAH327771:QAM327787 QKD327771:QKI327787 QTZ327771:QUE327787 RDV327771:REA327787 RNR327771:RNW327787 RXN327771:RXS327787 SHJ327771:SHO327787 SRF327771:SRK327787 TBB327771:TBG327787 TKX327771:TLC327787 TUT327771:TUY327787 UEP327771:UEU327787 UOL327771:UOQ327787 UYH327771:UYM327787 VID327771:VII327787 VRZ327771:VSE327787 WBV327771:WCA327787 WLR327771:WLW327787 WVN327771:WVS327787 F393307:K393323 JB393307:JG393323 SX393307:TC393323 ACT393307:ACY393323 AMP393307:AMU393323 AWL393307:AWQ393323 BGH393307:BGM393323 BQD393307:BQI393323 BZZ393307:CAE393323 CJV393307:CKA393323 CTR393307:CTW393323 DDN393307:DDS393323 DNJ393307:DNO393323 DXF393307:DXK393323 EHB393307:EHG393323 EQX393307:ERC393323 FAT393307:FAY393323 FKP393307:FKU393323 FUL393307:FUQ393323 GEH393307:GEM393323 GOD393307:GOI393323 GXZ393307:GYE393323 HHV393307:HIA393323 HRR393307:HRW393323 IBN393307:IBS393323 ILJ393307:ILO393323 IVF393307:IVK393323 JFB393307:JFG393323 JOX393307:JPC393323 JYT393307:JYY393323 KIP393307:KIU393323 KSL393307:KSQ393323 LCH393307:LCM393323 LMD393307:LMI393323 LVZ393307:LWE393323 MFV393307:MGA393323 MPR393307:MPW393323 MZN393307:MZS393323 NJJ393307:NJO393323 NTF393307:NTK393323 ODB393307:ODG393323 OMX393307:ONC393323 OWT393307:OWY393323 PGP393307:PGU393323 PQL393307:PQQ393323 QAH393307:QAM393323 QKD393307:QKI393323 QTZ393307:QUE393323 RDV393307:REA393323 RNR393307:RNW393323 RXN393307:RXS393323 SHJ393307:SHO393323 SRF393307:SRK393323 TBB393307:TBG393323 TKX393307:TLC393323 TUT393307:TUY393323 UEP393307:UEU393323 UOL393307:UOQ393323 UYH393307:UYM393323 VID393307:VII393323 VRZ393307:VSE393323 WBV393307:WCA393323 WLR393307:WLW393323 WVN393307:WVS393323 F458843:K458859 JB458843:JG458859 SX458843:TC458859 ACT458843:ACY458859 AMP458843:AMU458859 AWL458843:AWQ458859 BGH458843:BGM458859 BQD458843:BQI458859 BZZ458843:CAE458859 CJV458843:CKA458859 CTR458843:CTW458859 DDN458843:DDS458859 DNJ458843:DNO458859 DXF458843:DXK458859 EHB458843:EHG458859 EQX458843:ERC458859 FAT458843:FAY458859 FKP458843:FKU458859 FUL458843:FUQ458859 GEH458843:GEM458859 GOD458843:GOI458859 GXZ458843:GYE458859 HHV458843:HIA458859 HRR458843:HRW458859 IBN458843:IBS458859 ILJ458843:ILO458859 IVF458843:IVK458859 JFB458843:JFG458859 JOX458843:JPC458859 JYT458843:JYY458859 KIP458843:KIU458859 KSL458843:KSQ458859 LCH458843:LCM458859 LMD458843:LMI458859 LVZ458843:LWE458859 MFV458843:MGA458859 MPR458843:MPW458859 MZN458843:MZS458859 NJJ458843:NJO458859 NTF458843:NTK458859 ODB458843:ODG458859 OMX458843:ONC458859 OWT458843:OWY458859 PGP458843:PGU458859 PQL458843:PQQ458859 QAH458843:QAM458859 QKD458843:QKI458859 QTZ458843:QUE458859 RDV458843:REA458859 RNR458843:RNW458859 RXN458843:RXS458859 SHJ458843:SHO458859 SRF458843:SRK458859 TBB458843:TBG458859 TKX458843:TLC458859 TUT458843:TUY458859 UEP458843:UEU458859 UOL458843:UOQ458859 UYH458843:UYM458859 VID458843:VII458859 VRZ458843:VSE458859 WBV458843:WCA458859 WLR458843:WLW458859 WVN458843:WVS458859 F524379:K524395 JB524379:JG524395 SX524379:TC524395 ACT524379:ACY524395 AMP524379:AMU524395 AWL524379:AWQ524395 BGH524379:BGM524395 BQD524379:BQI524395 BZZ524379:CAE524395 CJV524379:CKA524395 CTR524379:CTW524395 DDN524379:DDS524395 DNJ524379:DNO524395 DXF524379:DXK524395 EHB524379:EHG524395 EQX524379:ERC524395 FAT524379:FAY524395 FKP524379:FKU524395 FUL524379:FUQ524395 GEH524379:GEM524395 GOD524379:GOI524395 GXZ524379:GYE524395 HHV524379:HIA524395 HRR524379:HRW524395 IBN524379:IBS524395 ILJ524379:ILO524395 IVF524379:IVK524395 JFB524379:JFG524395 JOX524379:JPC524395 JYT524379:JYY524395 KIP524379:KIU524395 KSL524379:KSQ524395 LCH524379:LCM524395 LMD524379:LMI524395 LVZ524379:LWE524395 MFV524379:MGA524395 MPR524379:MPW524395 MZN524379:MZS524395 NJJ524379:NJO524395 NTF524379:NTK524395 ODB524379:ODG524395 OMX524379:ONC524395 OWT524379:OWY524395 PGP524379:PGU524395 PQL524379:PQQ524395 QAH524379:QAM524395 QKD524379:QKI524395 QTZ524379:QUE524395 RDV524379:REA524395 RNR524379:RNW524395 RXN524379:RXS524395 SHJ524379:SHO524395 SRF524379:SRK524395 TBB524379:TBG524395 TKX524379:TLC524395 TUT524379:TUY524395 UEP524379:UEU524395 UOL524379:UOQ524395 UYH524379:UYM524395 VID524379:VII524395 VRZ524379:VSE524395 WBV524379:WCA524395 WLR524379:WLW524395 WVN524379:WVS524395 F589915:K589931 JB589915:JG589931 SX589915:TC589931 ACT589915:ACY589931 AMP589915:AMU589931 AWL589915:AWQ589931 BGH589915:BGM589931 BQD589915:BQI589931 BZZ589915:CAE589931 CJV589915:CKA589931 CTR589915:CTW589931 DDN589915:DDS589931 DNJ589915:DNO589931 DXF589915:DXK589931 EHB589915:EHG589931 EQX589915:ERC589931 FAT589915:FAY589931 FKP589915:FKU589931 FUL589915:FUQ589931 GEH589915:GEM589931 GOD589915:GOI589931 GXZ589915:GYE589931 HHV589915:HIA589931 HRR589915:HRW589931 IBN589915:IBS589931 ILJ589915:ILO589931 IVF589915:IVK589931 JFB589915:JFG589931 JOX589915:JPC589931 JYT589915:JYY589931 KIP589915:KIU589931 KSL589915:KSQ589931 LCH589915:LCM589931 LMD589915:LMI589931 LVZ589915:LWE589931 MFV589915:MGA589931 MPR589915:MPW589931 MZN589915:MZS589931 NJJ589915:NJO589931 NTF589915:NTK589931 ODB589915:ODG589931 OMX589915:ONC589931 OWT589915:OWY589931 PGP589915:PGU589931 PQL589915:PQQ589931 QAH589915:QAM589931 QKD589915:QKI589931 QTZ589915:QUE589931 RDV589915:REA589931 RNR589915:RNW589931 RXN589915:RXS589931 SHJ589915:SHO589931 SRF589915:SRK589931 TBB589915:TBG589931 TKX589915:TLC589931 TUT589915:TUY589931 UEP589915:UEU589931 UOL589915:UOQ589931 UYH589915:UYM589931 VID589915:VII589931 VRZ589915:VSE589931 WBV589915:WCA589931 WLR589915:WLW589931 WVN589915:WVS589931 F655451:K655467 JB655451:JG655467 SX655451:TC655467 ACT655451:ACY655467 AMP655451:AMU655467 AWL655451:AWQ655467 BGH655451:BGM655467 BQD655451:BQI655467 BZZ655451:CAE655467 CJV655451:CKA655467 CTR655451:CTW655467 DDN655451:DDS655467 DNJ655451:DNO655467 DXF655451:DXK655467 EHB655451:EHG655467 EQX655451:ERC655467 FAT655451:FAY655467 FKP655451:FKU655467 FUL655451:FUQ655467 GEH655451:GEM655467 GOD655451:GOI655467 GXZ655451:GYE655467 HHV655451:HIA655467 HRR655451:HRW655467 IBN655451:IBS655467 ILJ655451:ILO655467 IVF655451:IVK655467 JFB655451:JFG655467 JOX655451:JPC655467 JYT655451:JYY655467 KIP655451:KIU655467 KSL655451:KSQ655467 LCH655451:LCM655467 LMD655451:LMI655467 LVZ655451:LWE655467 MFV655451:MGA655467 MPR655451:MPW655467 MZN655451:MZS655467 NJJ655451:NJO655467 NTF655451:NTK655467 ODB655451:ODG655467 OMX655451:ONC655467 OWT655451:OWY655467 PGP655451:PGU655467 PQL655451:PQQ655467 QAH655451:QAM655467 QKD655451:QKI655467 QTZ655451:QUE655467 RDV655451:REA655467 RNR655451:RNW655467 RXN655451:RXS655467 SHJ655451:SHO655467 SRF655451:SRK655467 TBB655451:TBG655467 TKX655451:TLC655467 TUT655451:TUY655467 UEP655451:UEU655467 UOL655451:UOQ655467 UYH655451:UYM655467 VID655451:VII655467 VRZ655451:VSE655467 WBV655451:WCA655467 WLR655451:WLW655467 WVN655451:WVS655467 F720987:K721003 JB720987:JG721003 SX720987:TC721003 ACT720987:ACY721003 AMP720987:AMU721003 AWL720987:AWQ721003 BGH720987:BGM721003 BQD720987:BQI721003 BZZ720987:CAE721003 CJV720987:CKA721003 CTR720987:CTW721003 DDN720987:DDS721003 DNJ720987:DNO721003 DXF720987:DXK721003 EHB720987:EHG721003 EQX720987:ERC721003 FAT720987:FAY721003 FKP720987:FKU721003 FUL720987:FUQ721003 GEH720987:GEM721003 GOD720987:GOI721003 GXZ720987:GYE721003 HHV720987:HIA721003 HRR720987:HRW721003 IBN720987:IBS721003 ILJ720987:ILO721003 IVF720987:IVK721003 JFB720987:JFG721003 JOX720987:JPC721003 JYT720987:JYY721003 KIP720987:KIU721003 KSL720987:KSQ721003 LCH720987:LCM721003 LMD720987:LMI721003 LVZ720987:LWE721003 MFV720987:MGA721003 MPR720987:MPW721003 MZN720987:MZS721003 NJJ720987:NJO721003 NTF720987:NTK721003 ODB720987:ODG721003 OMX720987:ONC721003 OWT720987:OWY721003 PGP720987:PGU721003 PQL720987:PQQ721003 QAH720987:QAM721003 QKD720987:QKI721003 QTZ720987:QUE721003 RDV720987:REA721003 RNR720987:RNW721003 RXN720987:RXS721003 SHJ720987:SHO721003 SRF720987:SRK721003 TBB720987:TBG721003 TKX720987:TLC721003 TUT720987:TUY721003 UEP720987:UEU721003 UOL720987:UOQ721003 UYH720987:UYM721003 VID720987:VII721003 VRZ720987:VSE721003 WBV720987:WCA721003 WLR720987:WLW721003 WVN720987:WVS721003 F786523:K786539 JB786523:JG786539 SX786523:TC786539 ACT786523:ACY786539 AMP786523:AMU786539 AWL786523:AWQ786539 BGH786523:BGM786539 BQD786523:BQI786539 BZZ786523:CAE786539 CJV786523:CKA786539 CTR786523:CTW786539 DDN786523:DDS786539 DNJ786523:DNO786539 DXF786523:DXK786539 EHB786523:EHG786539 EQX786523:ERC786539 FAT786523:FAY786539 FKP786523:FKU786539 FUL786523:FUQ786539 GEH786523:GEM786539 GOD786523:GOI786539 GXZ786523:GYE786539 HHV786523:HIA786539 HRR786523:HRW786539 IBN786523:IBS786539 ILJ786523:ILO786539 IVF786523:IVK786539 JFB786523:JFG786539 JOX786523:JPC786539 JYT786523:JYY786539 KIP786523:KIU786539 KSL786523:KSQ786539 LCH786523:LCM786539 LMD786523:LMI786539 LVZ786523:LWE786539 MFV786523:MGA786539 MPR786523:MPW786539 MZN786523:MZS786539 NJJ786523:NJO786539 NTF786523:NTK786539 ODB786523:ODG786539 OMX786523:ONC786539 OWT786523:OWY786539 PGP786523:PGU786539 PQL786523:PQQ786539 QAH786523:QAM786539 QKD786523:QKI786539 QTZ786523:QUE786539 RDV786523:REA786539 RNR786523:RNW786539 RXN786523:RXS786539 SHJ786523:SHO786539 SRF786523:SRK786539 TBB786523:TBG786539 TKX786523:TLC786539 TUT786523:TUY786539 UEP786523:UEU786539 UOL786523:UOQ786539 UYH786523:UYM786539 VID786523:VII786539 VRZ786523:VSE786539 WBV786523:WCA786539 WLR786523:WLW786539 WVN786523:WVS786539 F852059:K852075 JB852059:JG852075 SX852059:TC852075 ACT852059:ACY852075 AMP852059:AMU852075 AWL852059:AWQ852075 BGH852059:BGM852075 BQD852059:BQI852075 BZZ852059:CAE852075 CJV852059:CKA852075 CTR852059:CTW852075 DDN852059:DDS852075 DNJ852059:DNO852075 DXF852059:DXK852075 EHB852059:EHG852075 EQX852059:ERC852075 FAT852059:FAY852075 FKP852059:FKU852075 FUL852059:FUQ852075 GEH852059:GEM852075 GOD852059:GOI852075 GXZ852059:GYE852075 HHV852059:HIA852075 HRR852059:HRW852075 IBN852059:IBS852075 ILJ852059:ILO852075 IVF852059:IVK852075 JFB852059:JFG852075 JOX852059:JPC852075 JYT852059:JYY852075 KIP852059:KIU852075 KSL852059:KSQ852075 LCH852059:LCM852075 LMD852059:LMI852075 LVZ852059:LWE852075 MFV852059:MGA852075 MPR852059:MPW852075 MZN852059:MZS852075 NJJ852059:NJO852075 NTF852059:NTK852075 ODB852059:ODG852075 OMX852059:ONC852075 OWT852059:OWY852075 PGP852059:PGU852075 PQL852059:PQQ852075 QAH852059:QAM852075 QKD852059:QKI852075 QTZ852059:QUE852075 RDV852059:REA852075 RNR852059:RNW852075 RXN852059:RXS852075 SHJ852059:SHO852075 SRF852059:SRK852075 TBB852059:TBG852075 TKX852059:TLC852075 TUT852059:TUY852075 UEP852059:UEU852075 UOL852059:UOQ852075 UYH852059:UYM852075 VID852059:VII852075 VRZ852059:VSE852075 WBV852059:WCA852075 WLR852059:WLW852075 WVN852059:WVS852075 F917595:K917611 JB917595:JG917611 SX917595:TC917611 ACT917595:ACY917611 AMP917595:AMU917611 AWL917595:AWQ917611 BGH917595:BGM917611 BQD917595:BQI917611 BZZ917595:CAE917611 CJV917595:CKA917611 CTR917595:CTW917611 DDN917595:DDS917611 DNJ917595:DNO917611 DXF917595:DXK917611 EHB917595:EHG917611 EQX917595:ERC917611 FAT917595:FAY917611 FKP917595:FKU917611 FUL917595:FUQ917611 GEH917595:GEM917611 GOD917595:GOI917611 GXZ917595:GYE917611 HHV917595:HIA917611 HRR917595:HRW917611 IBN917595:IBS917611 ILJ917595:ILO917611 IVF917595:IVK917611 JFB917595:JFG917611 JOX917595:JPC917611 JYT917595:JYY917611 KIP917595:KIU917611 KSL917595:KSQ917611 LCH917595:LCM917611 LMD917595:LMI917611 LVZ917595:LWE917611 MFV917595:MGA917611 MPR917595:MPW917611 MZN917595:MZS917611 NJJ917595:NJO917611 NTF917595:NTK917611 ODB917595:ODG917611 OMX917595:ONC917611 OWT917595:OWY917611 PGP917595:PGU917611 PQL917595:PQQ917611 QAH917595:QAM917611 QKD917595:QKI917611 QTZ917595:QUE917611 RDV917595:REA917611 RNR917595:RNW917611 RXN917595:RXS917611 SHJ917595:SHO917611 SRF917595:SRK917611 TBB917595:TBG917611 TKX917595:TLC917611 TUT917595:TUY917611 UEP917595:UEU917611 UOL917595:UOQ917611 UYH917595:UYM917611 VID917595:VII917611 VRZ917595:VSE917611 WBV917595:WCA917611 WLR917595:WLW917611 WVN917595:WVS917611 F983131:K983147 JB983131:JG983147 SX983131:TC983147 ACT983131:ACY983147 AMP983131:AMU983147 AWL983131:AWQ983147 BGH983131:BGM983147 BQD983131:BQI983147 BZZ983131:CAE983147 CJV983131:CKA983147 CTR983131:CTW983147 DDN983131:DDS983147 DNJ983131:DNO983147 DXF983131:DXK983147 EHB983131:EHG983147 EQX983131:ERC983147 FAT983131:FAY983147 FKP983131:FKU983147 FUL983131:FUQ983147 GEH983131:GEM983147 GOD983131:GOI983147 GXZ983131:GYE983147 HHV983131:HIA983147 HRR983131:HRW983147 IBN983131:IBS983147 ILJ983131:ILO983147 IVF983131:IVK983147 JFB983131:JFG983147 JOX983131:JPC983147 JYT983131:JYY983147 KIP983131:KIU983147 KSL983131:KSQ983147 LCH983131:LCM983147 LMD983131:LMI983147 LVZ983131:LWE983147 MFV983131:MGA983147 MPR983131:MPW983147 MZN983131:MZS983147 NJJ983131:NJO983147 NTF983131:NTK983147 ODB983131:ODG983147 OMX983131:ONC983147 OWT983131:OWY983147 PGP983131:PGU983147 PQL983131:PQQ983147 QAH983131:QAM983147 QKD983131:QKI983147 QTZ983131:QUE983147 RDV983131:REA983147 RNR983131:RNW983147 RXN983131:RXS983147 SHJ983131:SHO983147 SRF983131:SRK983147 TBB983131:TBG983147 TKX983131:TLC983147 TUT983131:TUY983147 UEP983131:UEU983147 UOL983131:UOQ983147 UYH983131:UYM983147 VID983131:VII983147 VRZ983131:VSE983147 WBV983131:WCA983147 WLR983131:WLW983147 WVN983131:WVS983147 M116:M123 JI116:JI123 TE116:TE123 ADA116:ADA123 AMW116:AMW123 AWS116:AWS123 BGO116:BGO123 BQK116:BQK123 CAG116:CAG123 CKC116:CKC123 CTY116:CTY123 DDU116:DDU123 DNQ116:DNQ123 DXM116:DXM123 EHI116:EHI123 ERE116:ERE123 FBA116:FBA123 FKW116:FKW123 FUS116:FUS123 GEO116:GEO123 GOK116:GOK123 GYG116:GYG123 HIC116:HIC123 HRY116:HRY123 IBU116:IBU123 ILQ116:ILQ123 IVM116:IVM123 JFI116:JFI123 JPE116:JPE123 JZA116:JZA123 KIW116:KIW123 KSS116:KSS123 LCO116:LCO123 LMK116:LMK123 LWG116:LWG123 MGC116:MGC123 MPY116:MPY123 MZU116:MZU123 NJQ116:NJQ123 NTM116:NTM123 ODI116:ODI123 ONE116:ONE123 OXA116:OXA123 PGW116:PGW123 PQS116:PQS123 QAO116:QAO123 QKK116:QKK123 QUG116:QUG123 REC116:REC123 RNY116:RNY123 RXU116:RXU123 SHQ116:SHQ123 SRM116:SRM123 TBI116:TBI123 TLE116:TLE123 TVA116:TVA123 UEW116:UEW123 UOS116:UOS123 UYO116:UYO123 VIK116:VIK123 VSG116:VSG123 WCC116:WCC123 WLY116:WLY123 WVU116:WVU123 M65652:M65659 JI65652:JI65659 TE65652:TE65659 ADA65652:ADA65659 AMW65652:AMW65659 AWS65652:AWS65659 BGO65652:BGO65659 BQK65652:BQK65659 CAG65652:CAG65659 CKC65652:CKC65659 CTY65652:CTY65659 DDU65652:DDU65659 DNQ65652:DNQ65659 DXM65652:DXM65659 EHI65652:EHI65659 ERE65652:ERE65659 FBA65652:FBA65659 FKW65652:FKW65659 FUS65652:FUS65659 GEO65652:GEO65659 GOK65652:GOK65659 GYG65652:GYG65659 HIC65652:HIC65659 HRY65652:HRY65659 IBU65652:IBU65659 ILQ65652:ILQ65659 IVM65652:IVM65659 JFI65652:JFI65659 JPE65652:JPE65659 JZA65652:JZA65659 KIW65652:KIW65659 KSS65652:KSS65659 LCO65652:LCO65659 LMK65652:LMK65659 LWG65652:LWG65659 MGC65652:MGC65659 MPY65652:MPY65659 MZU65652:MZU65659 NJQ65652:NJQ65659 NTM65652:NTM65659 ODI65652:ODI65659 ONE65652:ONE65659 OXA65652:OXA65659 PGW65652:PGW65659 PQS65652:PQS65659 QAO65652:QAO65659 QKK65652:QKK65659 QUG65652:QUG65659 REC65652:REC65659 RNY65652:RNY65659 RXU65652:RXU65659 SHQ65652:SHQ65659 SRM65652:SRM65659 TBI65652:TBI65659 TLE65652:TLE65659 TVA65652:TVA65659 UEW65652:UEW65659 UOS65652:UOS65659 UYO65652:UYO65659 VIK65652:VIK65659 VSG65652:VSG65659 WCC65652:WCC65659 WLY65652:WLY65659 WVU65652:WVU65659 M131188:M131195 JI131188:JI131195 TE131188:TE131195 ADA131188:ADA131195 AMW131188:AMW131195 AWS131188:AWS131195 BGO131188:BGO131195 BQK131188:BQK131195 CAG131188:CAG131195 CKC131188:CKC131195 CTY131188:CTY131195 DDU131188:DDU131195 DNQ131188:DNQ131195 DXM131188:DXM131195 EHI131188:EHI131195 ERE131188:ERE131195 FBA131188:FBA131195 FKW131188:FKW131195 FUS131188:FUS131195 GEO131188:GEO131195 GOK131188:GOK131195 GYG131188:GYG131195 HIC131188:HIC131195 HRY131188:HRY131195 IBU131188:IBU131195 ILQ131188:ILQ131195 IVM131188:IVM131195 JFI131188:JFI131195 JPE131188:JPE131195 JZA131188:JZA131195 KIW131188:KIW131195 KSS131188:KSS131195 LCO131188:LCO131195 LMK131188:LMK131195 LWG131188:LWG131195 MGC131188:MGC131195 MPY131188:MPY131195 MZU131188:MZU131195 NJQ131188:NJQ131195 NTM131188:NTM131195 ODI131188:ODI131195 ONE131188:ONE131195 OXA131188:OXA131195 PGW131188:PGW131195 PQS131188:PQS131195 QAO131188:QAO131195 QKK131188:QKK131195 QUG131188:QUG131195 REC131188:REC131195 RNY131188:RNY131195 RXU131188:RXU131195 SHQ131188:SHQ131195 SRM131188:SRM131195 TBI131188:TBI131195 TLE131188:TLE131195 TVA131188:TVA131195 UEW131188:UEW131195 UOS131188:UOS131195 UYO131188:UYO131195 VIK131188:VIK131195 VSG131188:VSG131195 WCC131188:WCC131195 WLY131188:WLY131195 WVU131188:WVU131195 M196724:M196731 JI196724:JI196731 TE196724:TE196731 ADA196724:ADA196731 AMW196724:AMW196731 AWS196724:AWS196731 BGO196724:BGO196731 BQK196724:BQK196731 CAG196724:CAG196731 CKC196724:CKC196731 CTY196724:CTY196731 DDU196724:DDU196731 DNQ196724:DNQ196731 DXM196724:DXM196731 EHI196724:EHI196731 ERE196724:ERE196731 FBA196724:FBA196731 FKW196724:FKW196731 FUS196724:FUS196731 GEO196724:GEO196731 GOK196724:GOK196731 GYG196724:GYG196731 HIC196724:HIC196731 HRY196724:HRY196731 IBU196724:IBU196731 ILQ196724:ILQ196731 IVM196724:IVM196731 JFI196724:JFI196731 JPE196724:JPE196731 JZA196724:JZA196731 KIW196724:KIW196731 KSS196724:KSS196731 LCO196724:LCO196731 LMK196724:LMK196731 LWG196724:LWG196731 MGC196724:MGC196731 MPY196724:MPY196731 MZU196724:MZU196731 NJQ196724:NJQ196731 NTM196724:NTM196731 ODI196724:ODI196731 ONE196724:ONE196731 OXA196724:OXA196731 PGW196724:PGW196731 PQS196724:PQS196731 QAO196724:QAO196731 QKK196724:QKK196731 QUG196724:QUG196731 REC196724:REC196731 RNY196724:RNY196731 RXU196724:RXU196731 SHQ196724:SHQ196731 SRM196724:SRM196731 TBI196724:TBI196731 TLE196724:TLE196731 TVA196724:TVA196731 UEW196724:UEW196731 UOS196724:UOS196731 UYO196724:UYO196731 VIK196724:VIK196731 VSG196724:VSG196731 WCC196724:WCC196731 WLY196724:WLY196731 WVU196724:WVU196731 M262260:M262267 JI262260:JI262267 TE262260:TE262267 ADA262260:ADA262267 AMW262260:AMW262267 AWS262260:AWS262267 BGO262260:BGO262267 BQK262260:BQK262267 CAG262260:CAG262267 CKC262260:CKC262267 CTY262260:CTY262267 DDU262260:DDU262267 DNQ262260:DNQ262267 DXM262260:DXM262267 EHI262260:EHI262267 ERE262260:ERE262267 FBA262260:FBA262267 FKW262260:FKW262267 FUS262260:FUS262267 GEO262260:GEO262267 GOK262260:GOK262267 GYG262260:GYG262267 HIC262260:HIC262267 HRY262260:HRY262267 IBU262260:IBU262267 ILQ262260:ILQ262267 IVM262260:IVM262267 JFI262260:JFI262267 JPE262260:JPE262267 JZA262260:JZA262267 KIW262260:KIW262267 KSS262260:KSS262267 LCO262260:LCO262267 LMK262260:LMK262267 LWG262260:LWG262267 MGC262260:MGC262267 MPY262260:MPY262267 MZU262260:MZU262267 NJQ262260:NJQ262267 NTM262260:NTM262267 ODI262260:ODI262267 ONE262260:ONE262267 OXA262260:OXA262267 PGW262260:PGW262267 PQS262260:PQS262267 QAO262260:QAO262267 QKK262260:QKK262267 QUG262260:QUG262267 REC262260:REC262267 RNY262260:RNY262267 RXU262260:RXU262267 SHQ262260:SHQ262267 SRM262260:SRM262267 TBI262260:TBI262267 TLE262260:TLE262267 TVA262260:TVA262267 UEW262260:UEW262267 UOS262260:UOS262267 UYO262260:UYO262267 VIK262260:VIK262267 VSG262260:VSG262267 WCC262260:WCC262267 WLY262260:WLY262267 WVU262260:WVU262267 M327796:M327803 JI327796:JI327803 TE327796:TE327803 ADA327796:ADA327803 AMW327796:AMW327803 AWS327796:AWS327803 BGO327796:BGO327803 BQK327796:BQK327803 CAG327796:CAG327803 CKC327796:CKC327803 CTY327796:CTY327803 DDU327796:DDU327803 DNQ327796:DNQ327803 DXM327796:DXM327803 EHI327796:EHI327803 ERE327796:ERE327803 FBA327796:FBA327803 FKW327796:FKW327803 FUS327796:FUS327803 GEO327796:GEO327803 GOK327796:GOK327803 GYG327796:GYG327803 HIC327796:HIC327803 HRY327796:HRY327803 IBU327796:IBU327803 ILQ327796:ILQ327803 IVM327796:IVM327803 JFI327796:JFI327803 JPE327796:JPE327803 JZA327796:JZA327803 KIW327796:KIW327803 KSS327796:KSS327803 LCO327796:LCO327803 LMK327796:LMK327803 LWG327796:LWG327803 MGC327796:MGC327803 MPY327796:MPY327803 MZU327796:MZU327803 NJQ327796:NJQ327803 NTM327796:NTM327803 ODI327796:ODI327803 ONE327796:ONE327803 OXA327796:OXA327803 PGW327796:PGW327803 PQS327796:PQS327803 QAO327796:QAO327803 QKK327796:QKK327803 QUG327796:QUG327803 REC327796:REC327803 RNY327796:RNY327803 RXU327796:RXU327803 SHQ327796:SHQ327803 SRM327796:SRM327803 TBI327796:TBI327803 TLE327796:TLE327803 TVA327796:TVA327803 UEW327796:UEW327803 UOS327796:UOS327803 UYO327796:UYO327803 VIK327796:VIK327803 VSG327796:VSG327803 WCC327796:WCC327803 WLY327796:WLY327803 WVU327796:WVU327803 M393332:M393339 JI393332:JI393339 TE393332:TE393339 ADA393332:ADA393339 AMW393332:AMW393339 AWS393332:AWS393339 BGO393332:BGO393339 BQK393332:BQK393339 CAG393332:CAG393339 CKC393332:CKC393339 CTY393332:CTY393339 DDU393332:DDU393339 DNQ393332:DNQ393339 DXM393332:DXM393339 EHI393332:EHI393339 ERE393332:ERE393339 FBA393332:FBA393339 FKW393332:FKW393339 FUS393332:FUS393339 GEO393332:GEO393339 GOK393332:GOK393339 GYG393332:GYG393339 HIC393332:HIC393339 HRY393332:HRY393339 IBU393332:IBU393339 ILQ393332:ILQ393339 IVM393332:IVM393339 JFI393332:JFI393339 JPE393332:JPE393339 JZA393332:JZA393339 KIW393332:KIW393339 KSS393332:KSS393339 LCO393332:LCO393339 LMK393332:LMK393339 LWG393332:LWG393339 MGC393332:MGC393339 MPY393332:MPY393339 MZU393332:MZU393339 NJQ393332:NJQ393339 NTM393332:NTM393339 ODI393332:ODI393339 ONE393332:ONE393339 OXA393332:OXA393339 PGW393332:PGW393339 PQS393332:PQS393339 QAO393332:QAO393339 QKK393332:QKK393339 QUG393332:QUG393339 REC393332:REC393339 RNY393332:RNY393339 RXU393332:RXU393339 SHQ393332:SHQ393339 SRM393332:SRM393339 TBI393332:TBI393339 TLE393332:TLE393339 TVA393332:TVA393339 UEW393332:UEW393339 UOS393332:UOS393339 UYO393332:UYO393339 VIK393332:VIK393339 VSG393332:VSG393339 WCC393332:WCC393339 WLY393332:WLY393339 WVU393332:WVU393339 M458868:M458875 JI458868:JI458875 TE458868:TE458875 ADA458868:ADA458875 AMW458868:AMW458875 AWS458868:AWS458875 BGO458868:BGO458875 BQK458868:BQK458875 CAG458868:CAG458875 CKC458868:CKC458875 CTY458868:CTY458875 DDU458868:DDU458875 DNQ458868:DNQ458875 DXM458868:DXM458875 EHI458868:EHI458875 ERE458868:ERE458875 FBA458868:FBA458875 FKW458868:FKW458875 FUS458868:FUS458875 GEO458868:GEO458875 GOK458868:GOK458875 GYG458868:GYG458875 HIC458868:HIC458875 HRY458868:HRY458875 IBU458868:IBU458875 ILQ458868:ILQ458875 IVM458868:IVM458875 JFI458868:JFI458875 JPE458868:JPE458875 JZA458868:JZA458875 KIW458868:KIW458875 KSS458868:KSS458875 LCO458868:LCO458875 LMK458868:LMK458875 LWG458868:LWG458875 MGC458868:MGC458875 MPY458868:MPY458875 MZU458868:MZU458875 NJQ458868:NJQ458875 NTM458868:NTM458875 ODI458868:ODI458875 ONE458868:ONE458875 OXA458868:OXA458875 PGW458868:PGW458875 PQS458868:PQS458875 QAO458868:QAO458875 QKK458868:QKK458875 QUG458868:QUG458875 REC458868:REC458875 RNY458868:RNY458875 RXU458868:RXU458875 SHQ458868:SHQ458875 SRM458868:SRM458875 TBI458868:TBI458875 TLE458868:TLE458875 TVA458868:TVA458875 UEW458868:UEW458875 UOS458868:UOS458875 UYO458868:UYO458875 VIK458868:VIK458875 VSG458868:VSG458875 WCC458868:WCC458875 WLY458868:WLY458875 WVU458868:WVU458875 M524404:M524411 JI524404:JI524411 TE524404:TE524411 ADA524404:ADA524411 AMW524404:AMW524411 AWS524404:AWS524411 BGO524404:BGO524411 BQK524404:BQK524411 CAG524404:CAG524411 CKC524404:CKC524411 CTY524404:CTY524411 DDU524404:DDU524411 DNQ524404:DNQ524411 DXM524404:DXM524411 EHI524404:EHI524411 ERE524404:ERE524411 FBA524404:FBA524411 FKW524404:FKW524411 FUS524404:FUS524411 GEO524404:GEO524411 GOK524404:GOK524411 GYG524404:GYG524411 HIC524404:HIC524411 HRY524404:HRY524411 IBU524404:IBU524411 ILQ524404:ILQ524411 IVM524404:IVM524411 JFI524404:JFI524411 JPE524404:JPE524411 JZA524404:JZA524411 KIW524404:KIW524411 KSS524404:KSS524411 LCO524404:LCO524411 LMK524404:LMK524411 LWG524404:LWG524411 MGC524404:MGC524411 MPY524404:MPY524411 MZU524404:MZU524411 NJQ524404:NJQ524411 NTM524404:NTM524411 ODI524404:ODI524411 ONE524404:ONE524411 OXA524404:OXA524411 PGW524404:PGW524411 PQS524404:PQS524411 QAO524404:QAO524411 QKK524404:QKK524411 QUG524404:QUG524411 REC524404:REC524411 RNY524404:RNY524411 RXU524404:RXU524411 SHQ524404:SHQ524411 SRM524404:SRM524411 TBI524404:TBI524411 TLE524404:TLE524411 TVA524404:TVA524411 UEW524404:UEW524411 UOS524404:UOS524411 UYO524404:UYO524411 VIK524404:VIK524411 VSG524404:VSG524411 WCC524404:WCC524411 WLY524404:WLY524411 WVU524404:WVU524411 M589940:M589947 JI589940:JI589947 TE589940:TE589947 ADA589940:ADA589947 AMW589940:AMW589947 AWS589940:AWS589947 BGO589940:BGO589947 BQK589940:BQK589947 CAG589940:CAG589947 CKC589940:CKC589947 CTY589940:CTY589947 DDU589940:DDU589947 DNQ589940:DNQ589947 DXM589940:DXM589947 EHI589940:EHI589947 ERE589940:ERE589947 FBA589940:FBA589947 FKW589940:FKW589947 FUS589940:FUS589947 GEO589940:GEO589947 GOK589940:GOK589947 GYG589940:GYG589947 HIC589940:HIC589947 HRY589940:HRY589947 IBU589940:IBU589947 ILQ589940:ILQ589947 IVM589940:IVM589947 JFI589940:JFI589947 JPE589940:JPE589947 JZA589940:JZA589947 KIW589940:KIW589947 KSS589940:KSS589947 LCO589940:LCO589947 LMK589940:LMK589947 LWG589940:LWG589947 MGC589940:MGC589947 MPY589940:MPY589947 MZU589940:MZU589947 NJQ589940:NJQ589947 NTM589940:NTM589947 ODI589940:ODI589947 ONE589940:ONE589947 OXA589940:OXA589947 PGW589940:PGW589947 PQS589940:PQS589947 QAO589940:QAO589947 QKK589940:QKK589947 QUG589940:QUG589947 REC589940:REC589947 RNY589940:RNY589947 RXU589940:RXU589947 SHQ589940:SHQ589947 SRM589940:SRM589947 TBI589940:TBI589947 TLE589940:TLE589947 TVA589940:TVA589947 UEW589940:UEW589947 UOS589940:UOS589947 UYO589940:UYO589947 VIK589940:VIK589947 VSG589940:VSG589947 WCC589940:WCC589947 WLY589940:WLY589947 WVU589940:WVU589947 M655476:M655483 JI655476:JI655483 TE655476:TE655483 ADA655476:ADA655483 AMW655476:AMW655483 AWS655476:AWS655483 BGO655476:BGO655483 BQK655476:BQK655483 CAG655476:CAG655483 CKC655476:CKC655483 CTY655476:CTY655483 DDU655476:DDU655483 DNQ655476:DNQ655483 DXM655476:DXM655483 EHI655476:EHI655483 ERE655476:ERE655483 FBA655476:FBA655483 FKW655476:FKW655483 FUS655476:FUS655483 GEO655476:GEO655483 GOK655476:GOK655483 GYG655476:GYG655483 HIC655476:HIC655483 HRY655476:HRY655483 IBU655476:IBU655483 ILQ655476:ILQ655483 IVM655476:IVM655483 JFI655476:JFI655483 JPE655476:JPE655483 JZA655476:JZA655483 KIW655476:KIW655483 KSS655476:KSS655483 LCO655476:LCO655483 LMK655476:LMK655483 LWG655476:LWG655483 MGC655476:MGC655483 MPY655476:MPY655483 MZU655476:MZU655483 NJQ655476:NJQ655483 NTM655476:NTM655483 ODI655476:ODI655483 ONE655476:ONE655483 OXA655476:OXA655483 PGW655476:PGW655483 PQS655476:PQS655483 QAO655476:QAO655483 QKK655476:QKK655483 QUG655476:QUG655483 REC655476:REC655483 RNY655476:RNY655483 RXU655476:RXU655483 SHQ655476:SHQ655483 SRM655476:SRM655483 TBI655476:TBI655483 TLE655476:TLE655483 TVA655476:TVA655483 UEW655476:UEW655483 UOS655476:UOS655483 UYO655476:UYO655483 VIK655476:VIK655483 VSG655476:VSG655483 WCC655476:WCC655483 WLY655476:WLY655483 WVU655476:WVU655483 M721012:M721019 JI721012:JI721019 TE721012:TE721019 ADA721012:ADA721019 AMW721012:AMW721019 AWS721012:AWS721019 BGO721012:BGO721019 BQK721012:BQK721019 CAG721012:CAG721019 CKC721012:CKC721019 CTY721012:CTY721019 DDU721012:DDU721019 DNQ721012:DNQ721019 DXM721012:DXM721019 EHI721012:EHI721019 ERE721012:ERE721019 FBA721012:FBA721019 FKW721012:FKW721019 FUS721012:FUS721019 GEO721012:GEO721019 GOK721012:GOK721019 GYG721012:GYG721019 HIC721012:HIC721019 HRY721012:HRY721019 IBU721012:IBU721019 ILQ721012:ILQ721019 IVM721012:IVM721019 JFI721012:JFI721019 JPE721012:JPE721019 JZA721012:JZA721019 KIW721012:KIW721019 KSS721012:KSS721019 LCO721012:LCO721019 LMK721012:LMK721019 LWG721012:LWG721019 MGC721012:MGC721019 MPY721012:MPY721019 MZU721012:MZU721019 NJQ721012:NJQ721019 NTM721012:NTM721019 ODI721012:ODI721019 ONE721012:ONE721019 OXA721012:OXA721019 PGW721012:PGW721019 PQS721012:PQS721019 QAO721012:QAO721019 QKK721012:QKK721019 QUG721012:QUG721019 REC721012:REC721019 RNY721012:RNY721019 RXU721012:RXU721019 SHQ721012:SHQ721019 SRM721012:SRM721019 TBI721012:TBI721019 TLE721012:TLE721019 TVA721012:TVA721019 UEW721012:UEW721019 UOS721012:UOS721019 UYO721012:UYO721019 VIK721012:VIK721019 VSG721012:VSG721019 WCC721012:WCC721019 WLY721012:WLY721019 WVU721012:WVU721019 M786548:M786555 JI786548:JI786555 TE786548:TE786555 ADA786548:ADA786555 AMW786548:AMW786555 AWS786548:AWS786555 BGO786548:BGO786555 BQK786548:BQK786555 CAG786548:CAG786555 CKC786548:CKC786555 CTY786548:CTY786555 DDU786548:DDU786555 DNQ786548:DNQ786555 DXM786548:DXM786555 EHI786548:EHI786555 ERE786548:ERE786555 FBA786548:FBA786555 FKW786548:FKW786555 FUS786548:FUS786555 GEO786548:GEO786555 GOK786548:GOK786555 GYG786548:GYG786555 HIC786548:HIC786555 HRY786548:HRY786555 IBU786548:IBU786555 ILQ786548:ILQ786555 IVM786548:IVM786555 JFI786548:JFI786555 JPE786548:JPE786555 JZA786548:JZA786555 KIW786548:KIW786555 KSS786548:KSS786555 LCO786548:LCO786555 LMK786548:LMK786555 LWG786548:LWG786555 MGC786548:MGC786555 MPY786548:MPY786555 MZU786548:MZU786555 NJQ786548:NJQ786555 NTM786548:NTM786555 ODI786548:ODI786555 ONE786548:ONE786555 OXA786548:OXA786555 PGW786548:PGW786555 PQS786548:PQS786555 QAO786548:QAO786555 QKK786548:QKK786555 QUG786548:QUG786555 REC786548:REC786555 RNY786548:RNY786555 RXU786548:RXU786555 SHQ786548:SHQ786555 SRM786548:SRM786555 TBI786548:TBI786555 TLE786548:TLE786555 TVA786548:TVA786555 UEW786548:UEW786555 UOS786548:UOS786555 UYO786548:UYO786555 VIK786548:VIK786555 VSG786548:VSG786555 WCC786548:WCC786555 WLY786548:WLY786555 WVU786548:WVU786555 M852084:M852091 JI852084:JI852091 TE852084:TE852091 ADA852084:ADA852091 AMW852084:AMW852091 AWS852084:AWS852091 BGO852084:BGO852091 BQK852084:BQK852091 CAG852084:CAG852091 CKC852084:CKC852091 CTY852084:CTY852091 DDU852084:DDU852091 DNQ852084:DNQ852091 DXM852084:DXM852091 EHI852084:EHI852091 ERE852084:ERE852091 FBA852084:FBA852091 FKW852084:FKW852091 FUS852084:FUS852091 GEO852084:GEO852091 GOK852084:GOK852091 GYG852084:GYG852091 HIC852084:HIC852091 HRY852084:HRY852091 IBU852084:IBU852091 ILQ852084:ILQ852091 IVM852084:IVM852091 JFI852084:JFI852091 JPE852084:JPE852091 JZA852084:JZA852091 KIW852084:KIW852091 KSS852084:KSS852091 LCO852084:LCO852091 LMK852084:LMK852091 LWG852084:LWG852091 MGC852084:MGC852091 MPY852084:MPY852091 MZU852084:MZU852091 NJQ852084:NJQ852091 NTM852084:NTM852091 ODI852084:ODI852091 ONE852084:ONE852091 OXA852084:OXA852091 PGW852084:PGW852091 PQS852084:PQS852091 QAO852084:QAO852091 QKK852084:QKK852091 QUG852084:QUG852091 REC852084:REC852091 RNY852084:RNY852091 RXU852084:RXU852091 SHQ852084:SHQ852091 SRM852084:SRM852091 TBI852084:TBI852091 TLE852084:TLE852091 TVA852084:TVA852091 UEW852084:UEW852091 UOS852084:UOS852091 UYO852084:UYO852091 VIK852084:VIK852091 VSG852084:VSG852091 WCC852084:WCC852091 WLY852084:WLY852091 WVU852084:WVU852091 M917620:M917627 JI917620:JI917627 TE917620:TE917627 ADA917620:ADA917627 AMW917620:AMW917627 AWS917620:AWS917627 BGO917620:BGO917627 BQK917620:BQK917627 CAG917620:CAG917627 CKC917620:CKC917627 CTY917620:CTY917627 DDU917620:DDU917627 DNQ917620:DNQ917627 DXM917620:DXM917627 EHI917620:EHI917627 ERE917620:ERE917627 FBA917620:FBA917627 FKW917620:FKW917627 FUS917620:FUS917627 GEO917620:GEO917627 GOK917620:GOK917627 GYG917620:GYG917627 HIC917620:HIC917627 HRY917620:HRY917627 IBU917620:IBU917627 ILQ917620:ILQ917627 IVM917620:IVM917627 JFI917620:JFI917627 JPE917620:JPE917627 JZA917620:JZA917627 KIW917620:KIW917627 KSS917620:KSS917627 LCO917620:LCO917627 LMK917620:LMK917627 LWG917620:LWG917627 MGC917620:MGC917627 MPY917620:MPY917627 MZU917620:MZU917627 NJQ917620:NJQ917627 NTM917620:NTM917627 ODI917620:ODI917627 ONE917620:ONE917627 OXA917620:OXA917627 PGW917620:PGW917627 PQS917620:PQS917627 QAO917620:QAO917627 QKK917620:QKK917627 QUG917620:QUG917627 REC917620:REC917627 RNY917620:RNY917627 RXU917620:RXU917627 SHQ917620:SHQ917627 SRM917620:SRM917627 TBI917620:TBI917627 TLE917620:TLE917627 TVA917620:TVA917627 UEW917620:UEW917627 UOS917620:UOS917627 UYO917620:UYO917627 VIK917620:VIK917627 VSG917620:VSG917627 WCC917620:WCC917627 WLY917620:WLY917627 WVU917620:WVU917627 M983156:M983163 JI983156:JI983163 TE983156:TE983163 ADA983156:ADA983163 AMW983156:AMW983163 AWS983156:AWS983163 BGO983156:BGO983163 BQK983156:BQK983163 CAG983156:CAG983163 CKC983156:CKC983163 CTY983156:CTY983163 DDU983156:DDU983163 DNQ983156:DNQ983163 DXM983156:DXM983163 EHI983156:EHI983163 ERE983156:ERE983163 FBA983156:FBA983163 FKW983156:FKW983163 FUS983156:FUS983163 GEO983156:GEO983163 GOK983156:GOK983163 GYG983156:GYG983163 HIC983156:HIC983163 HRY983156:HRY983163 IBU983156:IBU983163 ILQ983156:ILQ983163 IVM983156:IVM983163 JFI983156:JFI983163 JPE983156:JPE983163 JZA983156:JZA983163 KIW983156:KIW983163 KSS983156:KSS983163 LCO983156:LCO983163 LMK983156:LMK983163 LWG983156:LWG983163 MGC983156:MGC983163 MPY983156:MPY983163 MZU983156:MZU983163 NJQ983156:NJQ983163 NTM983156:NTM983163 ODI983156:ODI983163 ONE983156:ONE983163 OXA983156:OXA983163 PGW983156:PGW983163 PQS983156:PQS983163 QAO983156:QAO983163 QKK983156:QKK983163 QUG983156:QUG983163 REC983156:REC983163 RNY983156:RNY983163 RXU983156:RXU983163 SHQ983156:SHQ983163 SRM983156:SRM983163 TBI983156:TBI983163 TLE983156:TLE983163 TVA983156:TVA983163 UEW983156:UEW983163 UOS983156:UOS983163 UYO983156:UYO983163 VIK983156:VIK983163 VSG983156:VSG983163 WCC983156:WCC983163 WLY983156:WLY983163 WVU983156:WVU983163 JB108:JB114 SX108:SX114 ACT108:ACT114 AMP108:AMP114 AWL108:AWL114 BGH108:BGH114 BQD108:BQD114 BZZ108:BZZ114 CJV108:CJV114 CTR108:CTR114 DDN108:DDN114 DNJ108:DNJ114 DXF108:DXF114 EHB108:EHB114 EQX108:EQX114 FAT108:FAT114 FKP108:FKP114 FUL108:FUL114 GEH108:GEH114 GOD108:GOD114 GXZ108:GXZ114 HHV108:HHV114 HRR108:HRR114 IBN108:IBN114 ILJ108:ILJ114 IVF108:IVF114 JFB108:JFB114 JOX108:JOX114 JYT108:JYT114 KIP108:KIP114 KSL108:KSL114 LCH108:LCH114 LMD108:LMD114 LVZ108:LVZ114 MFV108:MFV114 MPR108:MPR114 MZN108:MZN114 NJJ108:NJJ114 NTF108:NTF114 ODB108:ODB114 OMX108:OMX114 OWT108:OWT114 PGP108:PGP114 PQL108:PQL114 QAH108:QAH114 QKD108:QKD114 QTZ108:QTZ114 RDV108:RDV114 RNR108:RNR114 RXN108:RXN114 SHJ108:SHJ114 SRF108:SRF114 TBB108:TBB114 TKX108:TKX114 TUT108:TUT114 UEP108:UEP114 UOL108:UOL114 UYH108:UYH114 VID108:VID114 VRZ108:VRZ114 WBV108:WBV114 WLR108:WLR114 WVN108:WVN114 F65644:F65650 JB65644:JB65650 SX65644:SX65650 ACT65644:ACT65650 AMP65644:AMP65650 AWL65644:AWL65650 BGH65644:BGH65650 BQD65644:BQD65650 BZZ65644:BZZ65650 CJV65644:CJV65650 CTR65644:CTR65650 DDN65644:DDN65650 DNJ65644:DNJ65650 DXF65644:DXF65650 EHB65644:EHB65650 EQX65644:EQX65650 FAT65644:FAT65650 FKP65644:FKP65650 FUL65644:FUL65650 GEH65644:GEH65650 GOD65644:GOD65650 GXZ65644:GXZ65650 HHV65644:HHV65650 HRR65644:HRR65650 IBN65644:IBN65650 ILJ65644:ILJ65650 IVF65644:IVF65650 JFB65644:JFB65650 JOX65644:JOX65650 JYT65644:JYT65650 KIP65644:KIP65650 KSL65644:KSL65650 LCH65644:LCH65650 LMD65644:LMD65650 LVZ65644:LVZ65650 MFV65644:MFV65650 MPR65644:MPR65650 MZN65644:MZN65650 NJJ65644:NJJ65650 NTF65644:NTF65650 ODB65644:ODB65650 OMX65644:OMX65650 OWT65644:OWT65650 PGP65644:PGP65650 PQL65644:PQL65650 QAH65644:QAH65650 QKD65644:QKD65650 QTZ65644:QTZ65650 RDV65644:RDV65650 RNR65644:RNR65650 RXN65644:RXN65650 SHJ65644:SHJ65650 SRF65644:SRF65650 TBB65644:TBB65650 TKX65644:TKX65650 TUT65644:TUT65650 UEP65644:UEP65650 UOL65644:UOL65650 UYH65644:UYH65650 VID65644:VID65650 VRZ65644:VRZ65650 WBV65644:WBV65650 WLR65644:WLR65650 WVN65644:WVN65650 F131180:F131186 JB131180:JB131186 SX131180:SX131186 ACT131180:ACT131186 AMP131180:AMP131186 AWL131180:AWL131186 BGH131180:BGH131186 BQD131180:BQD131186 BZZ131180:BZZ131186 CJV131180:CJV131186 CTR131180:CTR131186 DDN131180:DDN131186 DNJ131180:DNJ131186 DXF131180:DXF131186 EHB131180:EHB131186 EQX131180:EQX131186 FAT131180:FAT131186 FKP131180:FKP131186 FUL131180:FUL131186 GEH131180:GEH131186 GOD131180:GOD131186 GXZ131180:GXZ131186 HHV131180:HHV131186 HRR131180:HRR131186 IBN131180:IBN131186 ILJ131180:ILJ131186 IVF131180:IVF131186 JFB131180:JFB131186 JOX131180:JOX131186 JYT131180:JYT131186 KIP131180:KIP131186 KSL131180:KSL131186 LCH131180:LCH131186 LMD131180:LMD131186 LVZ131180:LVZ131186 MFV131180:MFV131186 MPR131180:MPR131186 MZN131180:MZN131186 NJJ131180:NJJ131186 NTF131180:NTF131186 ODB131180:ODB131186 OMX131180:OMX131186 OWT131180:OWT131186 PGP131180:PGP131186 PQL131180:PQL131186 QAH131180:QAH131186 QKD131180:QKD131186 QTZ131180:QTZ131186 RDV131180:RDV131186 RNR131180:RNR131186 RXN131180:RXN131186 SHJ131180:SHJ131186 SRF131180:SRF131186 TBB131180:TBB131186 TKX131180:TKX131186 TUT131180:TUT131186 UEP131180:UEP131186 UOL131180:UOL131186 UYH131180:UYH131186 VID131180:VID131186 VRZ131180:VRZ131186 WBV131180:WBV131186 WLR131180:WLR131186 WVN131180:WVN131186 F196716:F196722 JB196716:JB196722 SX196716:SX196722 ACT196716:ACT196722 AMP196716:AMP196722 AWL196716:AWL196722 BGH196716:BGH196722 BQD196716:BQD196722 BZZ196716:BZZ196722 CJV196716:CJV196722 CTR196716:CTR196722 DDN196716:DDN196722 DNJ196716:DNJ196722 DXF196716:DXF196722 EHB196716:EHB196722 EQX196716:EQX196722 FAT196716:FAT196722 FKP196716:FKP196722 FUL196716:FUL196722 GEH196716:GEH196722 GOD196716:GOD196722 GXZ196716:GXZ196722 HHV196716:HHV196722 HRR196716:HRR196722 IBN196716:IBN196722 ILJ196716:ILJ196722 IVF196716:IVF196722 JFB196716:JFB196722 JOX196716:JOX196722 JYT196716:JYT196722 KIP196716:KIP196722 KSL196716:KSL196722 LCH196716:LCH196722 LMD196716:LMD196722 LVZ196716:LVZ196722 MFV196716:MFV196722 MPR196716:MPR196722 MZN196716:MZN196722 NJJ196716:NJJ196722 NTF196716:NTF196722 ODB196716:ODB196722 OMX196716:OMX196722 OWT196716:OWT196722 PGP196716:PGP196722 PQL196716:PQL196722 QAH196716:QAH196722 QKD196716:QKD196722 QTZ196716:QTZ196722 RDV196716:RDV196722 RNR196716:RNR196722 RXN196716:RXN196722 SHJ196716:SHJ196722 SRF196716:SRF196722 TBB196716:TBB196722 TKX196716:TKX196722 TUT196716:TUT196722 UEP196716:UEP196722 UOL196716:UOL196722 UYH196716:UYH196722 VID196716:VID196722 VRZ196716:VRZ196722 WBV196716:WBV196722 WLR196716:WLR196722 WVN196716:WVN196722 F262252:F262258 JB262252:JB262258 SX262252:SX262258 ACT262252:ACT262258 AMP262252:AMP262258 AWL262252:AWL262258 BGH262252:BGH262258 BQD262252:BQD262258 BZZ262252:BZZ262258 CJV262252:CJV262258 CTR262252:CTR262258 DDN262252:DDN262258 DNJ262252:DNJ262258 DXF262252:DXF262258 EHB262252:EHB262258 EQX262252:EQX262258 FAT262252:FAT262258 FKP262252:FKP262258 FUL262252:FUL262258 GEH262252:GEH262258 GOD262252:GOD262258 GXZ262252:GXZ262258 HHV262252:HHV262258 HRR262252:HRR262258 IBN262252:IBN262258 ILJ262252:ILJ262258 IVF262252:IVF262258 JFB262252:JFB262258 JOX262252:JOX262258 JYT262252:JYT262258 KIP262252:KIP262258 KSL262252:KSL262258 LCH262252:LCH262258 LMD262252:LMD262258 LVZ262252:LVZ262258 MFV262252:MFV262258 MPR262252:MPR262258 MZN262252:MZN262258 NJJ262252:NJJ262258 NTF262252:NTF262258 ODB262252:ODB262258 OMX262252:OMX262258 OWT262252:OWT262258 PGP262252:PGP262258 PQL262252:PQL262258 QAH262252:QAH262258 QKD262252:QKD262258 QTZ262252:QTZ262258 RDV262252:RDV262258 RNR262252:RNR262258 RXN262252:RXN262258 SHJ262252:SHJ262258 SRF262252:SRF262258 TBB262252:TBB262258 TKX262252:TKX262258 TUT262252:TUT262258 UEP262252:UEP262258 UOL262252:UOL262258 UYH262252:UYH262258 VID262252:VID262258 VRZ262252:VRZ262258 WBV262252:WBV262258 WLR262252:WLR262258 WVN262252:WVN262258 F327788:F327794 JB327788:JB327794 SX327788:SX327794 ACT327788:ACT327794 AMP327788:AMP327794 AWL327788:AWL327794 BGH327788:BGH327794 BQD327788:BQD327794 BZZ327788:BZZ327794 CJV327788:CJV327794 CTR327788:CTR327794 DDN327788:DDN327794 DNJ327788:DNJ327794 DXF327788:DXF327794 EHB327788:EHB327794 EQX327788:EQX327794 FAT327788:FAT327794 FKP327788:FKP327794 FUL327788:FUL327794 GEH327788:GEH327794 GOD327788:GOD327794 GXZ327788:GXZ327794 HHV327788:HHV327794 HRR327788:HRR327794 IBN327788:IBN327794 ILJ327788:ILJ327794 IVF327788:IVF327794 JFB327788:JFB327794 JOX327788:JOX327794 JYT327788:JYT327794 KIP327788:KIP327794 KSL327788:KSL327794 LCH327788:LCH327794 LMD327788:LMD327794 LVZ327788:LVZ327794 MFV327788:MFV327794 MPR327788:MPR327794 MZN327788:MZN327794 NJJ327788:NJJ327794 NTF327788:NTF327794 ODB327788:ODB327794 OMX327788:OMX327794 OWT327788:OWT327794 PGP327788:PGP327794 PQL327788:PQL327794 QAH327788:QAH327794 QKD327788:QKD327794 QTZ327788:QTZ327794 RDV327788:RDV327794 RNR327788:RNR327794 RXN327788:RXN327794 SHJ327788:SHJ327794 SRF327788:SRF327794 TBB327788:TBB327794 TKX327788:TKX327794 TUT327788:TUT327794 UEP327788:UEP327794 UOL327788:UOL327794 UYH327788:UYH327794 VID327788:VID327794 VRZ327788:VRZ327794 WBV327788:WBV327794 WLR327788:WLR327794 WVN327788:WVN327794 F393324:F393330 JB393324:JB393330 SX393324:SX393330 ACT393324:ACT393330 AMP393324:AMP393330 AWL393324:AWL393330 BGH393324:BGH393330 BQD393324:BQD393330 BZZ393324:BZZ393330 CJV393324:CJV393330 CTR393324:CTR393330 DDN393324:DDN393330 DNJ393324:DNJ393330 DXF393324:DXF393330 EHB393324:EHB393330 EQX393324:EQX393330 FAT393324:FAT393330 FKP393324:FKP393330 FUL393324:FUL393330 GEH393324:GEH393330 GOD393324:GOD393330 GXZ393324:GXZ393330 HHV393324:HHV393330 HRR393324:HRR393330 IBN393324:IBN393330 ILJ393324:ILJ393330 IVF393324:IVF393330 JFB393324:JFB393330 JOX393324:JOX393330 JYT393324:JYT393330 KIP393324:KIP393330 KSL393324:KSL393330 LCH393324:LCH393330 LMD393324:LMD393330 LVZ393324:LVZ393330 MFV393324:MFV393330 MPR393324:MPR393330 MZN393324:MZN393330 NJJ393324:NJJ393330 NTF393324:NTF393330 ODB393324:ODB393330 OMX393324:OMX393330 OWT393324:OWT393330 PGP393324:PGP393330 PQL393324:PQL393330 QAH393324:QAH393330 QKD393324:QKD393330 QTZ393324:QTZ393330 RDV393324:RDV393330 RNR393324:RNR393330 RXN393324:RXN393330 SHJ393324:SHJ393330 SRF393324:SRF393330 TBB393324:TBB393330 TKX393324:TKX393330 TUT393324:TUT393330 UEP393324:UEP393330 UOL393324:UOL393330 UYH393324:UYH393330 VID393324:VID393330 VRZ393324:VRZ393330 WBV393324:WBV393330 WLR393324:WLR393330 WVN393324:WVN393330 F458860:F458866 JB458860:JB458866 SX458860:SX458866 ACT458860:ACT458866 AMP458860:AMP458866 AWL458860:AWL458866 BGH458860:BGH458866 BQD458860:BQD458866 BZZ458860:BZZ458866 CJV458860:CJV458866 CTR458860:CTR458866 DDN458860:DDN458866 DNJ458860:DNJ458866 DXF458860:DXF458866 EHB458860:EHB458866 EQX458860:EQX458866 FAT458860:FAT458866 FKP458860:FKP458866 FUL458860:FUL458866 GEH458860:GEH458866 GOD458860:GOD458866 GXZ458860:GXZ458866 HHV458860:HHV458866 HRR458860:HRR458866 IBN458860:IBN458866 ILJ458860:ILJ458866 IVF458860:IVF458866 JFB458860:JFB458866 JOX458860:JOX458866 JYT458860:JYT458866 KIP458860:KIP458866 KSL458860:KSL458866 LCH458860:LCH458866 LMD458860:LMD458866 LVZ458860:LVZ458866 MFV458860:MFV458866 MPR458860:MPR458866 MZN458860:MZN458866 NJJ458860:NJJ458866 NTF458860:NTF458866 ODB458860:ODB458866 OMX458860:OMX458866 OWT458860:OWT458866 PGP458860:PGP458866 PQL458860:PQL458866 QAH458860:QAH458866 QKD458860:QKD458866 QTZ458860:QTZ458866 RDV458860:RDV458866 RNR458860:RNR458866 RXN458860:RXN458866 SHJ458860:SHJ458866 SRF458860:SRF458866 TBB458860:TBB458866 TKX458860:TKX458866 TUT458860:TUT458866 UEP458860:UEP458866 UOL458860:UOL458866 UYH458860:UYH458866 VID458860:VID458866 VRZ458860:VRZ458866 WBV458860:WBV458866 WLR458860:WLR458866 WVN458860:WVN458866 F524396:F524402 JB524396:JB524402 SX524396:SX524402 ACT524396:ACT524402 AMP524396:AMP524402 AWL524396:AWL524402 BGH524396:BGH524402 BQD524396:BQD524402 BZZ524396:BZZ524402 CJV524396:CJV524402 CTR524396:CTR524402 DDN524396:DDN524402 DNJ524396:DNJ524402 DXF524396:DXF524402 EHB524396:EHB524402 EQX524396:EQX524402 FAT524396:FAT524402 FKP524396:FKP524402 FUL524396:FUL524402 GEH524396:GEH524402 GOD524396:GOD524402 GXZ524396:GXZ524402 HHV524396:HHV524402 HRR524396:HRR524402 IBN524396:IBN524402 ILJ524396:ILJ524402 IVF524396:IVF524402 JFB524396:JFB524402 JOX524396:JOX524402 JYT524396:JYT524402 KIP524396:KIP524402 KSL524396:KSL524402 LCH524396:LCH524402 LMD524396:LMD524402 LVZ524396:LVZ524402 MFV524396:MFV524402 MPR524396:MPR524402 MZN524396:MZN524402 NJJ524396:NJJ524402 NTF524396:NTF524402 ODB524396:ODB524402 OMX524396:OMX524402 OWT524396:OWT524402 PGP524396:PGP524402 PQL524396:PQL524402 QAH524396:QAH524402 QKD524396:QKD524402 QTZ524396:QTZ524402 RDV524396:RDV524402 RNR524396:RNR524402 RXN524396:RXN524402 SHJ524396:SHJ524402 SRF524396:SRF524402 TBB524396:TBB524402 TKX524396:TKX524402 TUT524396:TUT524402 UEP524396:UEP524402 UOL524396:UOL524402 UYH524396:UYH524402 VID524396:VID524402 VRZ524396:VRZ524402 WBV524396:WBV524402 WLR524396:WLR524402 WVN524396:WVN524402 F589932:F589938 JB589932:JB589938 SX589932:SX589938 ACT589932:ACT589938 AMP589932:AMP589938 AWL589932:AWL589938 BGH589932:BGH589938 BQD589932:BQD589938 BZZ589932:BZZ589938 CJV589932:CJV589938 CTR589932:CTR589938 DDN589932:DDN589938 DNJ589932:DNJ589938 DXF589932:DXF589938 EHB589932:EHB589938 EQX589932:EQX589938 FAT589932:FAT589938 FKP589932:FKP589938 FUL589932:FUL589938 GEH589932:GEH589938 GOD589932:GOD589938 GXZ589932:GXZ589938 HHV589932:HHV589938 HRR589932:HRR589938 IBN589932:IBN589938 ILJ589932:ILJ589938 IVF589932:IVF589938 JFB589932:JFB589938 JOX589932:JOX589938 JYT589932:JYT589938 KIP589932:KIP589938 KSL589932:KSL589938 LCH589932:LCH589938 LMD589932:LMD589938 LVZ589932:LVZ589938 MFV589932:MFV589938 MPR589932:MPR589938 MZN589932:MZN589938 NJJ589932:NJJ589938 NTF589932:NTF589938 ODB589932:ODB589938 OMX589932:OMX589938 OWT589932:OWT589938 PGP589932:PGP589938 PQL589932:PQL589938 QAH589932:QAH589938 QKD589932:QKD589938 QTZ589932:QTZ589938 RDV589932:RDV589938 RNR589932:RNR589938 RXN589932:RXN589938 SHJ589932:SHJ589938 SRF589932:SRF589938 TBB589932:TBB589938 TKX589932:TKX589938 TUT589932:TUT589938 UEP589932:UEP589938 UOL589932:UOL589938 UYH589932:UYH589938 VID589932:VID589938 VRZ589932:VRZ589938 WBV589932:WBV589938 WLR589932:WLR589938 WVN589932:WVN589938 F655468:F655474 JB655468:JB655474 SX655468:SX655474 ACT655468:ACT655474 AMP655468:AMP655474 AWL655468:AWL655474 BGH655468:BGH655474 BQD655468:BQD655474 BZZ655468:BZZ655474 CJV655468:CJV655474 CTR655468:CTR655474 DDN655468:DDN655474 DNJ655468:DNJ655474 DXF655468:DXF655474 EHB655468:EHB655474 EQX655468:EQX655474 FAT655468:FAT655474 FKP655468:FKP655474 FUL655468:FUL655474 GEH655468:GEH655474 GOD655468:GOD655474 GXZ655468:GXZ655474 HHV655468:HHV655474 HRR655468:HRR655474 IBN655468:IBN655474 ILJ655468:ILJ655474 IVF655468:IVF655474 JFB655468:JFB655474 JOX655468:JOX655474 JYT655468:JYT655474 KIP655468:KIP655474 KSL655468:KSL655474 LCH655468:LCH655474 LMD655468:LMD655474 LVZ655468:LVZ655474 MFV655468:MFV655474 MPR655468:MPR655474 MZN655468:MZN655474 NJJ655468:NJJ655474 NTF655468:NTF655474 ODB655468:ODB655474 OMX655468:OMX655474 OWT655468:OWT655474 PGP655468:PGP655474 PQL655468:PQL655474 QAH655468:QAH655474 QKD655468:QKD655474 QTZ655468:QTZ655474 RDV655468:RDV655474 RNR655468:RNR655474 RXN655468:RXN655474 SHJ655468:SHJ655474 SRF655468:SRF655474 TBB655468:TBB655474 TKX655468:TKX655474 TUT655468:TUT655474 UEP655468:UEP655474 UOL655468:UOL655474 UYH655468:UYH655474 VID655468:VID655474 VRZ655468:VRZ655474 WBV655468:WBV655474 WLR655468:WLR655474 WVN655468:WVN655474 F721004:F721010 JB721004:JB721010 SX721004:SX721010 ACT721004:ACT721010 AMP721004:AMP721010 AWL721004:AWL721010 BGH721004:BGH721010 BQD721004:BQD721010 BZZ721004:BZZ721010 CJV721004:CJV721010 CTR721004:CTR721010 DDN721004:DDN721010 DNJ721004:DNJ721010 DXF721004:DXF721010 EHB721004:EHB721010 EQX721004:EQX721010 FAT721004:FAT721010 FKP721004:FKP721010 FUL721004:FUL721010 GEH721004:GEH721010 GOD721004:GOD721010 GXZ721004:GXZ721010 HHV721004:HHV721010 HRR721004:HRR721010 IBN721004:IBN721010 ILJ721004:ILJ721010 IVF721004:IVF721010 JFB721004:JFB721010 JOX721004:JOX721010 JYT721004:JYT721010 KIP721004:KIP721010 KSL721004:KSL721010 LCH721004:LCH721010 LMD721004:LMD721010 LVZ721004:LVZ721010 MFV721004:MFV721010 MPR721004:MPR721010 MZN721004:MZN721010 NJJ721004:NJJ721010 NTF721004:NTF721010 ODB721004:ODB721010 OMX721004:OMX721010 OWT721004:OWT721010 PGP721004:PGP721010 PQL721004:PQL721010 QAH721004:QAH721010 QKD721004:QKD721010 QTZ721004:QTZ721010 RDV721004:RDV721010 RNR721004:RNR721010 RXN721004:RXN721010 SHJ721004:SHJ721010 SRF721004:SRF721010 TBB721004:TBB721010 TKX721004:TKX721010 TUT721004:TUT721010 UEP721004:UEP721010 UOL721004:UOL721010 UYH721004:UYH721010 VID721004:VID721010 VRZ721004:VRZ721010 WBV721004:WBV721010 WLR721004:WLR721010 WVN721004:WVN721010 F786540:F786546 JB786540:JB786546 SX786540:SX786546 ACT786540:ACT786546 AMP786540:AMP786546 AWL786540:AWL786546 BGH786540:BGH786546 BQD786540:BQD786546 BZZ786540:BZZ786546 CJV786540:CJV786546 CTR786540:CTR786546 DDN786540:DDN786546 DNJ786540:DNJ786546 DXF786540:DXF786546 EHB786540:EHB786546 EQX786540:EQX786546 FAT786540:FAT786546 FKP786540:FKP786546 FUL786540:FUL786546 GEH786540:GEH786546 GOD786540:GOD786546 GXZ786540:GXZ786546 HHV786540:HHV786546 HRR786540:HRR786546 IBN786540:IBN786546 ILJ786540:ILJ786546 IVF786540:IVF786546 JFB786540:JFB786546 JOX786540:JOX786546 JYT786540:JYT786546 KIP786540:KIP786546 KSL786540:KSL786546 LCH786540:LCH786546 LMD786540:LMD786546 LVZ786540:LVZ786546 MFV786540:MFV786546 MPR786540:MPR786546 MZN786540:MZN786546 NJJ786540:NJJ786546 NTF786540:NTF786546 ODB786540:ODB786546 OMX786540:OMX786546 OWT786540:OWT786546 PGP786540:PGP786546 PQL786540:PQL786546 QAH786540:QAH786546 QKD786540:QKD786546 QTZ786540:QTZ786546 RDV786540:RDV786546 RNR786540:RNR786546 RXN786540:RXN786546 SHJ786540:SHJ786546 SRF786540:SRF786546 TBB786540:TBB786546 TKX786540:TKX786546 TUT786540:TUT786546 UEP786540:UEP786546 UOL786540:UOL786546 UYH786540:UYH786546 VID786540:VID786546 VRZ786540:VRZ786546 WBV786540:WBV786546 WLR786540:WLR786546 WVN786540:WVN786546 F852076:F852082 JB852076:JB852082 SX852076:SX852082 ACT852076:ACT852082 AMP852076:AMP852082 AWL852076:AWL852082 BGH852076:BGH852082 BQD852076:BQD852082 BZZ852076:BZZ852082 CJV852076:CJV852082 CTR852076:CTR852082 DDN852076:DDN852082 DNJ852076:DNJ852082 DXF852076:DXF852082 EHB852076:EHB852082 EQX852076:EQX852082 FAT852076:FAT852082 FKP852076:FKP852082 FUL852076:FUL852082 GEH852076:GEH852082 GOD852076:GOD852082 GXZ852076:GXZ852082 HHV852076:HHV852082 HRR852076:HRR852082 IBN852076:IBN852082 ILJ852076:ILJ852082 IVF852076:IVF852082 JFB852076:JFB852082 JOX852076:JOX852082 JYT852076:JYT852082 KIP852076:KIP852082 KSL852076:KSL852082 LCH852076:LCH852082 LMD852076:LMD852082 LVZ852076:LVZ852082 MFV852076:MFV852082 MPR852076:MPR852082 MZN852076:MZN852082 NJJ852076:NJJ852082 NTF852076:NTF852082 ODB852076:ODB852082 OMX852076:OMX852082 OWT852076:OWT852082 PGP852076:PGP852082 PQL852076:PQL852082 QAH852076:QAH852082 QKD852076:QKD852082 QTZ852076:QTZ852082 RDV852076:RDV852082 RNR852076:RNR852082 RXN852076:RXN852082 SHJ852076:SHJ852082 SRF852076:SRF852082 TBB852076:TBB852082 TKX852076:TKX852082 TUT852076:TUT852082 UEP852076:UEP852082 UOL852076:UOL852082 UYH852076:UYH852082 VID852076:VID852082 VRZ852076:VRZ852082 WBV852076:WBV852082 WLR852076:WLR852082 WVN852076:WVN852082 F917612:F917618 JB917612:JB917618 SX917612:SX917618 ACT917612:ACT917618 AMP917612:AMP917618 AWL917612:AWL917618 BGH917612:BGH917618 BQD917612:BQD917618 BZZ917612:BZZ917618 CJV917612:CJV917618 CTR917612:CTR917618 DDN917612:DDN917618 DNJ917612:DNJ917618 DXF917612:DXF917618 EHB917612:EHB917618 EQX917612:EQX917618 FAT917612:FAT917618 FKP917612:FKP917618 FUL917612:FUL917618 GEH917612:GEH917618 GOD917612:GOD917618 GXZ917612:GXZ917618 HHV917612:HHV917618 HRR917612:HRR917618 IBN917612:IBN917618 ILJ917612:ILJ917618 IVF917612:IVF917618 JFB917612:JFB917618 JOX917612:JOX917618 JYT917612:JYT917618 KIP917612:KIP917618 KSL917612:KSL917618 LCH917612:LCH917618 LMD917612:LMD917618 LVZ917612:LVZ917618 MFV917612:MFV917618 MPR917612:MPR917618 MZN917612:MZN917618 NJJ917612:NJJ917618 NTF917612:NTF917618 ODB917612:ODB917618 OMX917612:OMX917618 OWT917612:OWT917618 PGP917612:PGP917618 PQL917612:PQL917618 QAH917612:QAH917618 QKD917612:QKD917618 QTZ917612:QTZ917618 RDV917612:RDV917618 RNR917612:RNR917618 RXN917612:RXN917618 SHJ917612:SHJ917618 SRF917612:SRF917618 TBB917612:TBB917618 TKX917612:TKX917618 TUT917612:TUT917618 UEP917612:UEP917618 UOL917612:UOL917618 UYH917612:UYH917618 VID917612:VID917618 VRZ917612:VRZ917618 WBV917612:WBV917618 WLR917612:WLR917618 WVN917612:WVN917618 F983148:F983154 JB983148:JB983154 SX983148:SX983154 ACT983148:ACT983154 AMP983148:AMP983154 AWL983148:AWL983154 BGH983148:BGH983154 BQD983148:BQD983154 BZZ983148:BZZ983154 CJV983148:CJV983154 CTR983148:CTR983154 DDN983148:DDN983154 DNJ983148:DNJ983154 DXF983148:DXF983154 EHB983148:EHB983154 EQX983148:EQX983154 FAT983148:FAT983154 FKP983148:FKP983154 FUL983148:FUL983154 GEH983148:GEH983154 GOD983148:GOD983154 GXZ983148:GXZ983154 HHV983148:HHV983154 HRR983148:HRR983154 IBN983148:IBN983154 ILJ983148:ILJ983154 IVF983148:IVF983154 JFB983148:JFB983154 JOX983148:JOX983154 JYT983148:JYT983154 KIP983148:KIP983154 KSL983148:KSL983154 LCH983148:LCH983154 LMD983148:LMD983154 LVZ983148:LVZ983154 MFV983148:MFV983154 MPR983148:MPR983154 MZN983148:MZN983154 NJJ983148:NJJ983154 NTF983148:NTF983154 ODB983148:ODB983154 OMX983148:OMX983154 OWT983148:OWT983154 PGP983148:PGP983154 PQL983148:PQL983154 QAH983148:QAH983154 QKD983148:QKD983154 QTZ983148:QTZ983154 RDV983148:RDV983154 RNR983148:RNR983154 RXN983148:RXN983154 SHJ983148:SHJ983154 SRF983148:SRF983154 TBB983148:TBB983154 TKX983148:TKX983154 TUT983148:TUT983154 UEP983148:UEP983154 UOL983148:UOL983154 UYH983148:UYH983154 VID983148:VID983154 VRZ983148:VRZ983154 WBV983148:WBV983154 WLR983148:WLR983154 WVN983148:WVN983154 K108:K134 JD109:JF114 SZ109:TB114 ACV109:ACX114 AMR109:AMT114 AWN109:AWP114 BGJ109:BGL114 BQF109:BQH114 CAB109:CAD114 CJX109:CJZ114 CTT109:CTV114 DDP109:DDR114 DNL109:DNN114 DXH109:DXJ114 EHD109:EHF114 EQZ109:ERB114 FAV109:FAX114 FKR109:FKT114 FUN109:FUP114 GEJ109:GEL114 GOF109:GOH114 GYB109:GYD114 HHX109:HHZ114 HRT109:HRV114 IBP109:IBR114 ILL109:ILN114 IVH109:IVJ114 JFD109:JFF114 JOZ109:JPB114 JYV109:JYX114 KIR109:KIT114 KSN109:KSP114 LCJ109:LCL114 LMF109:LMH114 LWB109:LWD114 MFX109:MFZ114 MPT109:MPV114 MZP109:MZR114 NJL109:NJN114 NTH109:NTJ114 ODD109:ODF114 OMZ109:ONB114 OWV109:OWX114 PGR109:PGT114 PQN109:PQP114 QAJ109:QAL114 QKF109:QKH114 QUB109:QUD114 RDX109:RDZ114 RNT109:RNV114 RXP109:RXR114 SHL109:SHN114 SRH109:SRJ114 TBD109:TBF114 TKZ109:TLB114 TUV109:TUX114 UER109:UET114 UON109:UOP114 UYJ109:UYL114 VIF109:VIH114 VSB109:VSD114 WBX109:WBZ114 WLT109:WLV114 WVP109:WVR114 H65645:J65650 JD65645:JF65650 SZ65645:TB65650 ACV65645:ACX65650 AMR65645:AMT65650 AWN65645:AWP65650 BGJ65645:BGL65650 BQF65645:BQH65650 CAB65645:CAD65650 CJX65645:CJZ65650 CTT65645:CTV65650 DDP65645:DDR65650 DNL65645:DNN65650 DXH65645:DXJ65650 EHD65645:EHF65650 EQZ65645:ERB65650 FAV65645:FAX65650 FKR65645:FKT65650 FUN65645:FUP65650 GEJ65645:GEL65650 GOF65645:GOH65650 GYB65645:GYD65650 HHX65645:HHZ65650 HRT65645:HRV65650 IBP65645:IBR65650 ILL65645:ILN65650 IVH65645:IVJ65650 JFD65645:JFF65650 JOZ65645:JPB65650 JYV65645:JYX65650 KIR65645:KIT65650 KSN65645:KSP65650 LCJ65645:LCL65650 LMF65645:LMH65650 LWB65645:LWD65650 MFX65645:MFZ65650 MPT65645:MPV65650 MZP65645:MZR65650 NJL65645:NJN65650 NTH65645:NTJ65650 ODD65645:ODF65650 OMZ65645:ONB65650 OWV65645:OWX65650 PGR65645:PGT65650 PQN65645:PQP65650 QAJ65645:QAL65650 QKF65645:QKH65650 QUB65645:QUD65650 RDX65645:RDZ65650 RNT65645:RNV65650 RXP65645:RXR65650 SHL65645:SHN65650 SRH65645:SRJ65650 TBD65645:TBF65650 TKZ65645:TLB65650 TUV65645:TUX65650 UER65645:UET65650 UON65645:UOP65650 UYJ65645:UYL65650 VIF65645:VIH65650 VSB65645:VSD65650 WBX65645:WBZ65650 WLT65645:WLV65650 WVP65645:WVR65650 H131181:J131186 JD131181:JF131186 SZ131181:TB131186 ACV131181:ACX131186 AMR131181:AMT131186 AWN131181:AWP131186 BGJ131181:BGL131186 BQF131181:BQH131186 CAB131181:CAD131186 CJX131181:CJZ131186 CTT131181:CTV131186 DDP131181:DDR131186 DNL131181:DNN131186 DXH131181:DXJ131186 EHD131181:EHF131186 EQZ131181:ERB131186 FAV131181:FAX131186 FKR131181:FKT131186 FUN131181:FUP131186 GEJ131181:GEL131186 GOF131181:GOH131186 GYB131181:GYD131186 HHX131181:HHZ131186 HRT131181:HRV131186 IBP131181:IBR131186 ILL131181:ILN131186 IVH131181:IVJ131186 JFD131181:JFF131186 JOZ131181:JPB131186 JYV131181:JYX131186 KIR131181:KIT131186 KSN131181:KSP131186 LCJ131181:LCL131186 LMF131181:LMH131186 LWB131181:LWD131186 MFX131181:MFZ131186 MPT131181:MPV131186 MZP131181:MZR131186 NJL131181:NJN131186 NTH131181:NTJ131186 ODD131181:ODF131186 OMZ131181:ONB131186 OWV131181:OWX131186 PGR131181:PGT131186 PQN131181:PQP131186 QAJ131181:QAL131186 QKF131181:QKH131186 QUB131181:QUD131186 RDX131181:RDZ131186 RNT131181:RNV131186 RXP131181:RXR131186 SHL131181:SHN131186 SRH131181:SRJ131186 TBD131181:TBF131186 TKZ131181:TLB131186 TUV131181:TUX131186 UER131181:UET131186 UON131181:UOP131186 UYJ131181:UYL131186 VIF131181:VIH131186 VSB131181:VSD131186 WBX131181:WBZ131186 WLT131181:WLV131186 WVP131181:WVR131186 H196717:J196722 JD196717:JF196722 SZ196717:TB196722 ACV196717:ACX196722 AMR196717:AMT196722 AWN196717:AWP196722 BGJ196717:BGL196722 BQF196717:BQH196722 CAB196717:CAD196722 CJX196717:CJZ196722 CTT196717:CTV196722 DDP196717:DDR196722 DNL196717:DNN196722 DXH196717:DXJ196722 EHD196717:EHF196722 EQZ196717:ERB196722 FAV196717:FAX196722 FKR196717:FKT196722 FUN196717:FUP196722 GEJ196717:GEL196722 GOF196717:GOH196722 GYB196717:GYD196722 HHX196717:HHZ196722 HRT196717:HRV196722 IBP196717:IBR196722 ILL196717:ILN196722 IVH196717:IVJ196722 JFD196717:JFF196722 JOZ196717:JPB196722 JYV196717:JYX196722 KIR196717:KIT196722 KSN196717:KSP196722 LCJ196717:LCL196722 LMF196717:LMH196722 LWB196717:LWD196722 MFX196717:MFZ196722 MPT196717:MPV196722 MZP196717:MZR196722 NJL196717:NJN196722 NTH196717:NTJ196722 ODD196717:ODF196722 OMZ196717:ONB196722 OWV196717:OWX196722 PGR196717:PGT196722 PQN196717:PQP196722 QAJ196717:QAL196722 QKF196717:QKH196722 QUB196717:QUD196722 RDX196717:RDZ196722 RNT196717:RNV196722 RXP196717:RXR196722 SHL196717:SHN196722 SRH196717:SRJ196722 TBD196717:TBF196722 TKZ196717:TLB196722 TUV196717:TUX196722 UER196717:UET196722 UON196717:UOP196722 UYJ196717:UYL196722 VIF196717:VIH196722 VSB196717:VSD196722 WBX196717:WBZ196722 WLT196717:WLV196722 WVP196717:WVR196722 H262253:J262258 JD262253:JF262258 SZ262253:TB262258 ACV262253:ACX262258 AMR262253:AMT262258 AWN262253:AWP262258 BGJ262253:BGL262258 BQF262253:BQH262258 CAB262253:CAD262258 CJX262253:CJZ262258 CTT262253:CTV262258 DDP262253:DDR262258 DNL262253:DNN262258 DXH262253:DXJ262258 EHD262253:EHF262258 EQZ262253:ERB262258 FAV262253:FAX262258 FKR262253:FKT262258 FUN262253:FUP262258 GEJ262253:GEL262258 GOF262253:GOH262258 GYB262253:GYD262258 HHX262253:HHZ262258 HRT262253:HRV262258 IBP262253:IBR262258 ILL262253:ILN262258 IVH262253:IVJ262258 JFD262253:JFF262258 JOZ262253:JPB262258 JYV262253:JYX262258 KIR262253:KIT262258 KSN262253:KSP262258 LCJ262253:LCL262258 LMF262253:LMH262258 LWB262253:LWD262258 MFX262253:MFZ262258 MPT262253:MPV262258 MZP262253:MZR262258 NJL262253:NJN262258 NTH262253:NTJ262258 ODD262253:ODF262258 OMZ262253:ONB262258 OWV262253:OWX262258 PGR262253:PGT262258 PQN262253:PQP262258 QAJ262253:QAL262258 QKF262253:QKH262258 QUB262253:QUD262258 RDX262253:RDZ262258 RNT262253:RNV262258 RXP262253:RXR262258 SHL262253:SHN262258 SRH262253:SRJ262258 TBD262253:TBF262258 TKZ262253:TLB262258 TUV262253:TUX262258 UER262253:UET262258 UON262253:UOP262258 UYJ262253:UYL262258 VIF262253:VIH262258 VSB262253:VSD262258 WBX262253:WBZ262258 WLT262253:WLV262258 WVP262253:WVR262258 H327789:J327794 JD327789:JF327794 SZ327789:TB327794 ACV327789:ACX327794 AMR327789:AMT327794 AWN327789:AWP327794 BGJ327789:BGL327794 BQF327789:BQH327794 CAB327789:CAD327794 CJX327789:CJZ327794 CTT327789:CTV327794 DDP327789:DDR327794 DNL327789:DNN327794 DXH327789:DXJ327794 EHD327789:EHF327794 EQZ327789:ERB327794 FAV327789:FAX327794 FKR327789:FKT327794 FUN327789:FUP327794 GEJ327789:GEL327794 GOF327789:GOH327794 GYB327789:GYD327794 HHX327789:HHZ327794 HRT327789:HRV327794 IBP327789:IBR327794 ILL327789:ILN327794 IVH327789:IVJ327794 JFD327789:JFF327794 JOZ327789:JPB327794 JYV327789:JYX327794 KIR327789:KIT327794 KSN327789:KSP327794 LCJ327789:LCL327794 LMF327789:LMH327794 LWB327789:LWD327794 MFX327789:MFZ327794 MPT327789:MPV327794 MZP327789:MZR327794 NJL327789:NJN327794 NTH327789:NTJ327794 ODD327789:ODF327794 OMZ327789:ONB327794 OWV327789:OWX327794 PGR327789:PGT327794 PQN327789:PQP327794 QAJ327789:QAL327794 QKF327789:QKH327794 QUB327789:QUD327794 RDX327789:RDZ327794 RNT327789:RNV327794 RXP327789:RXR327794 SHL327789:SHN327794 SRH327789:SRJ327794 TBD327789:TBF327794 TKZ327789:TLB327794 TUV327789:TUX327794 UER327789:UET327794 UON327789:UOP327794 UYJ327789:UYL327794 VIF327789:VIH327794 VSB327789:VSD327794 WBX327789:WBZ327794 WLT327789:WLV327794 WVP327789:WVR327794 H393325:J393330 JD393325:JF393330 SZ393325:TB393330 ACV393325:ACX393330 AMR393325:AMT393330 AWN393325:AWP393330 BGJ393325:BGL393330 BQF393325:BQH393330 CAB393325:CAD393330 CJX393325:CJZ393330 CTT393325:CTV393330 DDP393325:DDR393330 DNL393325:DNN393330 DXH393325:DXJ393330 EHD393325:EHF393330 EQZ393325:ERB393330 FAV393325:FAX393330 FKR393325:FKT393330 FUN393325:FUP393330 GEJ393325:GEL393330 GOF393325:GOH393330 GYB393325:GYD393330 HHX393325:HHZ393330 HRT393325:HRV393330 IBP393325:IBR393330 ILL393325:ILN393330 IVH393325:IVJ393330 JFD393325:JFF393330 JOZ393325:JPB393330 JYV393325:JYX393330 KIR393325:KIT393330 KSN393325:KSP393330 LCJ393325:LCL393330 LMF393325:LMH393330 LWB393325:LWD393330 MFX393325:MFZ393330 MPT393325:MPV393330 MZP393325:MZR393330 NJL393325:NJN393330 NTH393325:NTJ393330 ODD393325:ODF393330 OMZ393325:ONB393330 OWV393325:OWX393330 PGR393325:PGT393330 PQN393325:PQP393330 QAJ393325:QAL393330 QKF393325:QKH393330 QUB393325:QUD393330 RDX393325:RDZ393330 RNT393325:RNV393330 RXP393325:RXR393330 SHL393325:SHN393330 SRH393325:SRJ393330 TBD393325:TBF393330 TKZ393325:TLB393330 TUV393325:TUX393330 UER393325:UET393330 UON393325:UOP393330 UYJ393325:UYL393330 VIF393325:VIH393330 VSB393325:VSD393330 WBX393325:WBZ393330 WLT393325:WLV393330 WVP393325:WVR393330 H458861:J458866 JD458861:JF458866 SZ458861:TB458866 ACV458861:ACX458866 AMR458861:AMT458866 AWN458861:AWP458866 BGJ458861:BGL458866 BQF458861:BQH458866 CAB458861:CAD458866 CJX458861:CJZ458866 CTT458861:CTV458866 DDP458861:DDR458866 DNL458861:DNN458866 DXH458861:DXJ458866 EHD458861:EHF458866 EQZ458861:ERB458866 FAV458861:FAX458866 FKR458861:FKT458866 FUN458861:FUP458866 GEJ458861:GEL458866 GOF458861:GOH458866 GYB458861:GYD458866 HHX458861:HHZ458866 HRT458861:HRV458866 IBP458861:IBR458866 ILL458861:ILN458866 IVH458861:IVJ458866 JFD458861:JFF458866 JOZ458861:JPB458866 JYV458861:JYX458866 KIR458861:KIT458866 KSN458861:KSP458866 LCJ458861:LCL458866 LMF458861:LMH458866 LWB458861:LWD458866 MFX458861:MFZ458866 MPT458861:MPV458866 MZP458861:MZR458866 NJL458861:NJN458866 NTH458861:NTJ458866 ODD458861:ODF458866 OMZ458861:ONB458866 OWV458861:OWX458866 PGR458861:PGT458866 PQN458861:PQP458866 QAJ458861:QAL458866 QKF458861:QKH458866 QUB458861:QUD458866 RDX458861:RDZ458866 RNT458861:RNV458866 RXP458861:RXR458866 SHL458861:SHN458866 SRH458861:SRJ458866 TBD458861:TBF458866 TKZ458861:TLB458866 TUV458861:TUX458866 UER458861:UET458866 UON458861:UOP458866 UYJ458861:UYL458866 VIF458861:VIH458866 VSB458861:VSD458866 WBX458861:WBZ458866 WLT458861:WLV458866 WVP458861:WVR458866 H524397:J524402 JD524397:JF524402 SZ524397:TB524402 ACV524397:ACX524402 AMR524397:AMT524402 AWN524397:AWP524402 BGJ524397:BGL524402 BQF524397:BQH524402 CAB524397:CAD524402 CJX524397:CJZ524402 CTT524397:CTV524402 DDP524397:DDR524402 DNL524397:DNN524402 DXH524397:DXJ524402 EHD524397:EHF524402 EQZ524397:ERB524402 FAV524397:FAX524402 FKR524397:FKT524402 FUN524397:FUP524402 GEJ524397:GEL524402 GOF524397:GOH524402 GYB524397:GYD524402 HHX524397:HHZ524402 HRT524397:HRV524402 IBP524397:IBR524402 ILL524397:ILN524402 IVH524397:IVJ524402 JFD524397:JFF524402 JOZ524397:JPB524402 JYV524397:JYX524402 KIR524397:KIT524402 KSN524397:KSP524402 LCJ524397:LCL524402 LMF524397:LMH524402 LWB524397:LWD524402 MFX524397:MFZ524402 MPT524397:MPV524402 MZP524397:MZR524402 NJL524397:NJN524402 NTH524397:NTJ524402 ODD524397:ODF524402 OMZ524397:ONB524402 OWV524397:OWX524402 PGR524397:PGT524402 PQN524397:PQP524402 QAJ524397:QAL524402 QKF524397:QKH524402 QUB524397:QUD524402 RDX524397:RDZ524402 RNT524397:RNV524402 RXP524397:RXR524402 SHL524397:SHN524402 SRH524397:SRJ524402 TBD524397:TBF524402 TKZ524397:TLB524402 TUV524397:TUX524402 UER524397:UET524402 UON524397:UOP524402 UYJ524397:UYL524402 VIF524397:VIH524402 VSB524397:VSD524402 WBX524397:WBZ524402 WLT524397:WLV524402 WVP524397:WVR524402 H589933:J589938 JD589933:JF589938 SZ589933:TB589938 ACV589933:ACX589938 AMR589933:AMT589938 AWN589933:AWP589938 BGJ589933:BGL589938 BQF589933:BQH589938 CAB589933:CAD589938 CJX589933:CJZ589938 CTT589933:CTV589938 DDP589933:DDR589938 DNL589933:DNN589938 DXH589933:DXJ589938 EHD589933:EHF589938 EQZ589933:ERB589938 FAV589933:FAX589938 FKR589933:FKT589938 FUN589933:FUP589938 GEJ589933:GEL589938 GOF589933:GOH589938 GYB589933:GYD589938 HHX589933:HHZ589938 HRT589933:HRV589938 IBP589933:IBR589938 ILL589933:ILN589938 IVH589933:IVJ589938 JFD589933:JFF589938 JOZ589933:JPB589938 JYV589933:JYX589938 KIR589933:KIT589938 KSN589933:KSP589938 LCJ589933:LCL589938 LMF589933:LMH589938 LWB589933:LWD589938 MFX589933:MFZ589938 MPT589933:MPV589938 MZP589933:MZR589938 NJL589933:NJN589938 NTH589933:NTJ589938 ODD589933:ODF589938 OMZ589933:ONB589938 OWV589933:OWX589938 PGR589933:PGT589938 PQN589933:PQP589938 QAJ589933:QAL589938 QKF589933:QKH589938 QUB589933:QUD589938 RDX589933:RDZ589938 RNT589933:RNV589938 RXP589933:RXR589938 SHL589933:SHN589938 SRH589933:SRJ589938 TBD589933:TBF589938 TKZ589933:TLB589938 TUV589933:TUX589938 UER589933:UET589938 UON589933:UOP589938 UYJ589933:UYL589938 VIF589933:VIH589938 VSB589933:VSD589938 WBX589933:WBZ589938 WLT589933:WLV589938 WVP589933:WVR589938 H655469:J655474 JD655469:JF655474 SZ655469:TB655474 ACV655469:ACX655474 AMR655469:AMT655474 AWN655469:AWP655474 BGJ655469:BGL655474 BQF655469:BQH655474 CAB655469:CAD655474 CJX655469:CJZ655474 CTT655469:CTV655474 DDP655469:DDR655474 DNL655469:DNN655474 DXH655469:DXJ655474 EHD655469:EHF655474 EQZ655469:ERB655474 FAV655469:FAX655474 FKR655469:FKT655474 FUN655469:FUP655474 GEJ655469:GEL655474 GOF655469:GOH655474 GYB655469:GYD655474 HHX655469:HHZ655474 HRT655469:HRV655474 IBP655469:IBR655474 ILL655469:ILN655474 IVH655469:IVJ655474 JFD655469:JFF655474 JOZ655469:JPB655474 JYV655469:JYX655474 KIR655469:KIT655474 KSN655469:KSP655474 LCJ655469:LCL655474 LMF655469:LMH655474 LWB655469:LWD655474 MFX655469:MFZ655474 MPT655469:MPV655474 MZP655469:MZR655474 NJL655469:NJN655474 NTH655469:NTJ655474 ODD655469:ODF655474 OMZ655469:ONB655474 OWV655469:OWX655474 PGR655469:PGT655474 PQN655469:PQP655474 QAJ655469:QAL655474 QKF655469:QKH655474 QUB655469:QUD655474 RDX655469:RDZ655474 RNT655469:RNV655474 RXP655469:RXR655474 SHL655469:SHN655474 SRH655469:SRJ655474 TBD655469:TBF655474 TKZ655469:TLB655474 TUV655469:TUX655474 UER655469:UET655474 UON655469:UOP655474 UYJ655469:UYL655474 VIF655469:VIH655474 VSB655469:VSD655474 WBX655469:WBZ655474 WLT655469:WLV655474 WVP655469:WVR655474 H721005:J721010 JD721005:JF721010 SZ721005:TB721010 ACV721005:ACX721010 AMR721005:AMT721010 AWN721005:AWP721010 BGJ721005:BGL721010 BQF721005:BQH721010 CAB721005:CAD721010 CJX721005:CJZ721010 CTT721005:CTV721010 DDP721005:DDR721010 DNL721005:DNN721010 DXH721005:DXJ721010 EHD721005:EHF721010 EQZ721005:ERB721010 FAV721005:FAX721010 FKR721005:FKT721010 FUN721005:FUP721010 GEJ721005:GEL721010 GOF721005:GOH721010 GYB721005:GYD721010 HHX721005:HHZ721010 HRT721005:HRV721010 IBP721005:IBR721010 ILL721005:ILN721010 IVH721005:IVJ721010 JFD721005:JFF721010 JOZ721005:JPB721010 JYV721005:JYX721010 KIR721005:KIT721010 KSN721005:KSP721010 LCJ721005:LCL721010 LMF721005:LMH721010 LWB721005:LWD721010 MFX721005:MFZ721010 MPT721005:MPV721010 MZP721005:MZR721010 NJL721005:NJN721010 NTH721005:NTJ721010 ODD721005:ODF721010 OMZ721005:ONB721010 OWV721005:OWX721010 PGR721005:PGT721010 PQN721005:PQP721010 QAJ721005:QAL721010 QKF721005:QKH721010 QUB721005:QUD721010 RDX721005:RDZ721010 RNT721005:RNV721010 RXP721005:RXR721010 SHL721005:SHN721010 SRH721005:SRJ721010 TBD721005:TBF721010 TKZ721005:TLB721010 TUV721005:TUX721010 UER721005:UET721010 UON721005:UOP721010 UYJ721005:UYL721010 VIF721005:VIH721010 VSB721005:VSD721010 WBX721005:WBZ721010 WLT721005:WLV721010 WVP721005:WVR721010 H786541:J786546 JD786541:JF786546 SZ786541:TB786546 ACV786541:ACX786546 AMR786541:AMT786546 AWN786541:AWP786546 BGJ786541:BGL786546 BQF786541:BQH786546 CAB786541:CAD786546 CJX786541:CJZ786546 CTT786541:CTV786546 DDP786541:DDR786546 DNL786541:DNN786546 DXH786541:DXJ786546 EHD786541:EHF786546 EQZ786541:ERB786546 FAV786541:FAX786546 FKR786541:FKT786546 FUN786541:FUP786546 GEJ786541:GEL786546 GOF786541:GOH786546 GYB786541:GYD786546 HHX786541:HHZ786546 HRT786541:HRV786546 IBP786541:IBR786546 ILL786541:ILN786546 IVH786541:IVJ786546 JFD786541:JFF786546 JOZ786541:JPB786546 JYV786541:JYX786546 KIR786541:KIT786546 KSN786541:KSP786546 LCJ786541:LCL786546 LMF786541:LMH786546 LWB786541:LWD786546 MFX786541:MFZ786546 MPT786541:MPV786546 MZP786541:MZR786546 NJL786541:NJN786546 NTH786541:NTJ786546 ODD786541:ODF786546 OMZ786541:ONB786546 OWV786541:OWX786546 PGR786541:PGT786546 PQN786541:PQP786546 QAJ786541:QAL786546 QKF786541:QKH786546 QUB786541:QUD786546 RDX786541:RDZ786546 RNT786541:RNV786546 RXP786541:RXR786546 SHL786541:SHN786546 SRH786541:SRJ786546 TBD786541:TBF786546 TKZ786541:TLB786546 TUV786541:TUX786546 UER786541:UET786546 UON786541:UOP786546 UYJ786541:UYL786546 VIF786541:VIH786546 VSB786541:VSD786546 WBX786541:WBZ786546 WLT786541:WLV786546 WVP786541:WVR786546 H852077:J852082 JD852077:JF852082 SZ852077:TB852082 ACV852077:ACX852082 AMR852077:AMT852082 AWN852077:AWP852082 BGJ852077:BGL852082 BQF852077:BQH852082 CAB852077:CAD852082 CJX852077:CJZ852082 CTT852077:CTV852082 DDP852077:DDR852082 DNL852077:DNN852082 DXH852077:DXJ852082 EHD852077:EHF852082 EQZ852077:ERB852082 FAV852077:FAX852082 FKR852077:FKT852082 FUN852077:FUP852082 GEJ852077:GEL852082 GOF852077:GOH852082 GYB852077:GYD852082 HHX852077:HHZ852082 HRT852077:HRV852082 IBP852077:IBR852082 ILL852077:ILN852082 IVH852077:IVJ852082 JFD852077:JFF852082 JOZ852077:JPB852082 JYV852077:JYX852082 KIR852077:KIT852082 KSN852077:KSP852082 LCJ852077:LCL852082 LMF852077:LMH852082 LWB852077:LWD852082 MFX852077:MFZ852082 MPT852077:MPV852082 MZP852077:MZR852082 NJL852077:NJN852082 NTH852077:NTJ852082 ODD852077:ODF852082 OMZ852077:ONB852082 OWV852077:OWX852082 PGR852077:PGT852082 PQN852077:PQP852082 QAJ852077:QAL852082 QKF852077:QKH852082 QUB852077:QUD852082 RDX852077:RDZ852082 RNT852077:RNV852082 RXP852077:RXR852082 SHL852077:SHN852082 SRH852077:SRJ852082 TBD852077:TBF852082 TKZ852077:TLB852082 TUV852077:TUX852082 UER852077:UET852082 UON852077:UOP852082 UYJ852077:UYL852082 VIF852077:VIH852082 VSB852077:VSD852082 WBX852077:WBZ852082 WLT852077:WLV852082 WVP852077:WVR852082 H917613:J917618 JD917613:JF917618 SZ917613:TB917618 ACV917613:ACX917618 AMR917613:AMT917618 AWN917613:AWP917618 BGJ917613:BGL917618 BQF917613:BQH917618 CAB917613:CAD917618 CJX917613:CJZ917618 CTT917613:CTV917618 DDP917613:DDR917618 DNL917613:DNN917618 DXH917613:DXJ917618 EHD917613:EHF917618 EQZ917613:ERB917618 FAV917613:FAX917618 FKR917613:FKT917618 FUN917613:FUP917618 GEJ917613:GEL917618 GOF917613:GOH917618 GYB917613:GYD917618 HHX917613:HHZ917618 HRT917613:HRV917618 IBP917613:IBR917618 ILL917613:ILN917618 IVH917613:IVJ917618 JFD917613:JFF917618 JOZ917613:JPB917618 JYV917613:JYX917618 KIR917613:KIT917618 KSN917613:KSP917618 LCJ917613:LCL917618 LMF917613:LMH917618 LWB917613:LWD917618 MFX917613:MFZ917618 MPT917613:MPV917618 MZP917613:MZR917618 NJL917613:NJN917618 NTH917613:NTJ917618 ODD917613:ODF917618 OMZ917613:ONB917618 OWV917613:OWX917618 PGR917613:PGT917618 PQN917613:PQP917618 QAJ917613:QAL917618 QKF917613:QKH917618 QUB917613:QUD917618 RDX917613:RDZ917618 RNT917613:RNV917618 RXP917613:RXR917618 SHL917613:SHN917618 SRH917613:SRJ917618 TBD917613:TBF917618 TKZ917613:TLB917618 TUV917613:TUX917618 UER917613:UET917618 UON917613:UOP917618 UYJ917613:UYL917618 VIF917613:VIH917618 VSB917613:VSD917618 WBX917613:WBZ917618 WLT917613:WLV917618 WVP917613:WVR917618 H983149:J983154 JD983149:JF983154 SZ983149:TB983154 ACV983149:ACX983154 AMR983149:AMT983154 AWN983149:AWP983154 BGJ983149:BGL983154 BQF983149:BQH983154 CAB983149:CAD983154 CJX983149:CJZ983154 CTT983149:CTV983154 DDP983149:DDR983154 DNL983149:DNN983154 DXH983149:DXJ983154 EHD983149:EHF983154 EQZ983149:ERB983154 FAV983149:FAX983154 FKR983149:FKT983154 FUN983149:FUP983154 GEJ983149:GEL983154 GOF983149:GOH983154 GYB983149:GYD983154 HHX983149:HHZ983154 HRT983149:HRV983154 IBP983149:IBR983154 ILL983149:ILN983154 IVH983149:IVJ983154 JFD983149:JFF983154 JOZ983149:JPB983154 JYV983149:JYX983154 KIR983149:KIT983154 KSN983149:KSP983154 LCJ983149:LCL983154 LMF983149:LMH983154 LWB983149:LWD983154 MFX983149:MFZ983154 MPT983149:MPV983154 MZP983149:MZR983154 NJL983149:NJN983154 NTH983149:NTJ983154 ODD983149:ODF983154 OMZ983149:ONB983154 OWV983149:OWX983154 PGR983149:PGT983154 PQN983149:PQP983154 QAJ983149:QAL983154 QKF983149:QKH983154 QUB983149:QUD983154 RDX983149:RDZ983154 RNT983149:RNV983154 RXP983149:RXR983154 SHL983149:SHN983154 SRH983149:SRJ983154 TBD983149:TBF983154 TKZ983149:TLB983154 TUV983149:TUX983154 UER983149:UET983154 UON983149:UOP983154 UYJ983149:UYL983154 VIF983149:VIH983154 VSB983149:VSD983154 WBX983149:WBZ983154 WLT983149:WLV983154 WVP983149:WVR983154 I125:I141 JG108:JG114 TC108:TC114 ACY108:ACY114 AMU108:AMU114 AWQ108:AWQ114 BGM108:BGM114 BQI108:BQI114 CAE108:CAE114 CKA108:CKA114 CTW108:CTW114 DDS108:DDS114 DNO108:DNO114 DXK108:DXK114 EHG108:EHG114 ERC108:ERC114 FAY108:FAY114 FKU108:FKU114 FUQ108:FUQ114 GEM108:GEM114 GOI108:GOI114 GYE108:GYE114 HIA108:HIA114 HRW108:HRW114 IBS108:IBS114 ILO108:ILO114 IVK108:IVK114 JFG108:JFG114 JPC108:JPC114 JYY108:JYY114 KIU108:KIU114 KSQ108:KSQ114 LCM108:LCM114 LMI108:LMI114 LWE108:LWE114 MGA108:MGA114 MPW108:MPW114 MZS108:MZS114 NJO108:NJO114 NTK108:NTK114 ODG108:ODG114 ONC108:ONC114 OWY108:OWY114 PGU108:PGU114 PQQ108:PQQ114 QAM108:QAM114 QKI108:QKI114 QUE108:QUE114 REA108:REA114 RNW108:RNW114 RXS108:RXS114 SHO108:SHO114 SRK108:SRK114 TBG108:TBG114 TLC108:TLC114 TUY108:TUY114 UEU108:UEU114 UOQ108:UOQ114 UYM108:UYM114 VII108:VII114 VSE108:VSE114 WCA108:WCA114 WLW108:WLW114 WVS108:WVS114 K65644:K65650 JG65644:JG65650 TC65644:TC65650 ACY65644:ACY65650 AMU65644:AMU65650 AWQ65644:AWQ65650 BGM65644:BGM65650 BQI65644:BQI65650 CAE65644:CAE65650 CKA65644:CKA65650 CTW65644:CTW65650 DDS65644:DDS65650 DNO65644:DNO65650 DXK65644:DXK65650 EHG65644:EHG65650 ERC65644:ERC65650 FAY65644:FAY65650 FKU65644:FKU65650 FUQ65644:FUQ65650 GEM65644:GEM65650 GOI65644:GOI65650 GYE65644:GYE65650 HIA65644:HIA65650 HRW65644:HRW65650 IBS65644:IBS65650 ILO65644:ILO65650 IVK65644:IVK65650 JFG65644:JFG65650 JPC65644:JPC65650 JYY65644:JYY65650 KIU65644:KIU65650 KSQ65644:KSQ65650 LCM65644:LCM65650 LMI65644:LMI65650 LWE65644:LWE65650 MGA65644:MGA65650 MPW65644:MPW65650 MZS65644:MZS65650 NJO65644:NJO65650 NTK65644:NTK65650 ODG65644:ODG65650 ONC65644:ONC65650 OWY65644:OWY65650 PGU65644:PGU65650 PQQ65644:PQQ65650 QAM65644:QAM65650 QKI65644:QKI65650 QUE65644:QUE65650 REA65644:REA65650 RNW65644:RNW65650 RXS65644:RXS65650 SHO65644:SHO65650 SRK65644:SRK65650 TBG65644:TBG65650 TLC65644:TLC65650 TUY65644:TUY65650 UEU65644:UEU65650 UOQ65644:UOQ65650 UYM65644:UYM65650 VII65644:VII65650 VSE65644:VSE65650 WCA65644:WCA65650 WLW65644:WLW65650 WVS65644:WVS65650 K131180:K131186 JG131180:JG131186 TC131180:TC131186 ACY131180:ACY131186 AMU131180:AMU131186 AWQ131180:AWQ131186 BGM131180:BGM131186 BQI131180:BQI131186 CAE131180:CAE131186 CKA131180:CKA131186 CTW131180:CTW131186 DDS131180:DDS131186 DNO131180:DNO131186 DXK131180:DXK131186 EHG131180:EHG131186 ERC131180:ERC131186 FAY131180:FAY131186 FKU131180:FKU131186 FUQ131180:FUQ131186 GEM131180:GEM131186 GOI131180:GOI131186 GYE131180:GYE131186 HIA131180:HIA131186 HRW131180:HRW131186 IBS131180:IBS131186 ILO131180:ILO131186 IVK131180:IVK131186 JFG131180:JFG131186 JPC131180:JPC131186 JYY131180:JYY131186 KIU131180:KIU131186 KSQ131180:KSQ131186 LCM131180:LCM131186 LMI131180:LMI131186 LWE131180:LWE131186 MGA131180:MGA131186 MPW131180:MPW131186 MZS131180:MZS131186 NJO131180:NJO131186 NTK131180:NTK131186 ODG131180:ODG131186 ONC131180:ONC131186 OWY131180:OWY131186 PGU131180:PGU131186 PQQ131180:PQQ131186 QAM131180:QAM131186 QKI131180:QKI131186 QUE131180:QUE131186 REA131180:REA131186 RNW131180:RNW131186 RXS131180:RXS131186 SHO131180:SHO131186 SRK131180:SRK131186 TBG131180:TBG131186 TLC131180:TLC131186 TUY131180:TUY131186 UEU131180:UEU131186 UOQ131180:UOQ131186 UYM131180:UYM131186 VII131180:VII131186 VSE131180:VSE131186 WCA131180:WCA131186 WLW131180:WLW131186 WVS131180:WVS131186 K196716:K196722 JG196716:JG196722 TC196716:TC196722 ACY196716:ACY196722 AMU196716:AMU196722 AWQ196716:AWQ196722 BGM196716:BGM196722 BQI196716:BQI196722 CAE196716:CAE196722 CKA196716:CKA196722 CTW196716:CTW196722 DDS196716:DDS196722 DNO196716:DNO196722 DXK196716:DXK196722 EHG196716:EHG196722 ERC196716:ERC196722 FAY196716:FAY196722 FKU196716:FKU196722 FUQ196716:FUQ196722 GEM196716:GEM196722 GOI196716:GOI196722 GYE196716:GYE196722 HIA196716:HIA196722 HRW196716:HRW196722 IBS196716:IBS196722 ILO196716:ILO196722 IVK196716:IVK196722 JFG196716:JFG196722 JPC196716:JPC196722 JYY196716:JYY196722 KIU196716:KIU196722 KSQ196716:KSQ196722 LCM196716:LCM196722 LMI196716:LMI196722 LWE196716:LWE196722 MGA196716:MGA196722 MPW196716:MPW196722 MZS196716:MZS196722 NJO196716:NJO196722 NTK196716:NTK196722 ODG196716:ODG196722 ONC196716:ONC196722 OWY196716:OWY196722 PGU196716:PGU196722 PQQ196716:PQQ196722 QAM196716:QAM196722 QKI196716:QKI196722 QUE196716:QUE196722 REA196716:REA196722 RNW196716:RNW196722 RXS196716:RXS196722 SHO196716:SHO196722 SRK196716:SRK196722 TBG196716:TBG196722 TLC196716:TLC196722 TUY196716:TUY196722 UEU196716:UEU196722 UOQ196716:UOQ196722 UYM196716:UYM196722 VII196716:VII196722 VSE196716:VSE196722 WCA196716:WCA196722 WLW196716:WLW196722 WVS196716:WVS196722 K262252:K262258 JG262252:JG262258 TC262252:TC262258 ACY262252:ACY262258 AMU262252:AMU262258 AWQ262252:AWQ262258 BGM262252:BGM262258 BQI262252:BQI262258 CAE262252:CAE262258 CKA262252:CKA262258 CTW262252:CTW262258 DDS262252:DDS262258 DNO262252:DNO262258 DXK262252:DXK262258 EHG262252:EHG262258 ERC262252:ERC262258 FAY262252:FAY262258 FKU262252:FKU262258 FUQ262252:FUQ262258 GEM262252:GEM262258 GOI262252:GOI262258 GYE262252:GYE262258 HIA262252:HIA262258 HRW262252:HRW262258 IBS262252:IBS262258 ILO262252:ILO262258 IVK262252:IVK262258 JFG262252:JFG262258 JPC262252:JPC262258 JYY262252:JYY262258 KIU262252:KIU262258 KSQ262252:KSQ262258 LCM262252:LCM262258 LMI262252:LMI262258 LWE262252:LWE262258 MGA262252:MGA262258 MPW262252:MPW262258 MZS262252:MZS262258 NJO262252:NJO262258 NTK262252:NTK262258 ODG262252:ODG262258 ONC262252:ONC262258 OWY262252:OWY262258 PGU262252:PGU262258 PQQ262252:PQQ262258 QAM262252:QAM262258 QKI262252:QKI262258 QUE262252:QUE262258 REA262252:REA262258 RNW262252:RNW262258 RXS262252:RXS262258 SHO262252:SHO262258 SRK262252:SRK262258 TBG262252:TBG262258 TLC262252:TLC262258 TUY262252:TUY262258 UEU262252:UEU262258 UOQ262252:UOQ262258 UYM262252:UYM262258 VII262252:VII262258 VSE262252:VSE262258 WCA262252:WCA262258 WLW262252:WLW262258 WVS262252:WVS262258 K327788:K327794 JG327788:JG327794 TC327788:TC327794 ACY327788:ACY327794 AMU327788:AMU327794 AWQ327788:AWQ327794 BGM327788:BGM327794 BQI327788:BQI327794 CAE327788:CAE327794 CKA327788:CKA327794 CTW327788:CTW327794 DDS327788:DDS327794 DNO327788:DNO327794 DXK327788:DXK327794 EHG327788:EHG327794 ERC327788:ERC327794 FAY327788:FAY327794 FKU327788:FKU327794 FUQ327788:FUQ327794 GEM327788:GEM327794 GOI327788:GOI327794 GYE327788:GYE327794 HIA327788:HIA327794 HRW327788:HRW327794 IBS327788:IBS327794 ILO327788:ILO327794 IVK327788:IVK327794 JFG327788:JFG327794 JPC327788:JPC327794 JYY327788:JYY327794 KIU327788:KIU327794 KSQ327788:KSQ327794 LCM327788:LCM327794 LMI327788:LMI327794 LWE327788:LWE327794 MGA327788:MGA327794 MPW327788:MPW327794 MZS327788:MZS327794 NJO327788:NJO327794 NTK327788:NTK327794 ODG327788:ODG327794 ONC327788:ONC327794 OWY327788:OWY327794 PGU327788:PGU327794 PQQ327788:PQQ327794 QAM327788:QAM327794 QKI327788:QKI327794 QUE327788:QUE327794 REA327788:REA327794 RNW327788:RNW327794 RXS327788:RXS327794 SHO327788:SHO327794 SRK327788:SRK327794 TBG327788:TBG327794 TLC327788:TLC327794 TUY327788:TUY327794 UEU327788:UEU327794 UOQ327788:UOQ327794 UYM327788:UYM327794 VII327788:VII327794 VSE327788:VSE327794 WCA327788:WCA327794 WLW327788:WLW327794 WVS327788:WVS327794 K393324:K393330 JG393324:JG393330 TC393324:TC393330 ACY393324:ACY393330 AMU393324:AMU393330 AWQ393324:AWQ393330 BGM393324:BGM393330 BQI393324:BQI393330 CAE393324:CAE393330 CKA393324:CKA393330 CTW393324:CTW393330 DDS393324:DDS393330 DNO393324:DNO393330 DXK393324:DXK393330 EHG393324:EHG393330 ERC393324:ERC393330 FAY393324:FAY393330 FKU393324:FKU393330 FUQ393324:FUQ393330 GEM393324:GEM393330 GOI393324:GOI393330 GYE393324:GYE393330 HIA393324:HIA393330 HRW393324:HRW393330 IBS393324:IBS393330 ILO393324:ILO393330 IVK393324:IVK393330 JFG393324:JFG393330 JPC393324:JPC393330 JYY393324:JYY393330 KIU393324:KIU393330 KSQ393324:KSQ393330 LCM393324:LCM393330 LMI393324:LMI393330 LWE393324:LWE393330 MGA393324:MGA393330 MPW393324:MPW393330 MZS393324:MZS393330 NJO393324:NJO393330 NTK393324:NTK393330 ODG393324:ODG393330 ONC393324:ONC393330 OWY393324:OWY393330 PGU393324:PGU393330 PQQ393324:PQQ393330 QAM393324:QAM393330 QKI393324:QKI393330 QUE393324:QUE393330 REA393324:REA393330 RNW393324:RNW393330 RXS393324:RXS393330 SHO393324:SHO393330 SRK393324:SRK393330 TBG393324:TBG393330 TLC393324:TLC393330 TUY393324:TUY393330 UEU393324:UEU393330 UOQ393324:UOQ393330 UYM393324:UYM393330 VII393324:VII393330 VSE393324:VSE393330 WCA393324:WCA393330 WLW393324:WLW393330 WVS393324:WVS393330 K458860:K458866 JG458860:JG458866 TC458860:TC458866 ACY458860:ACY458866 AMU458860:AMU458866 AWQ458860:AWQ458866 BGM458860:BGM458866 BQI458860:BQI458866 CAE458860:CAE458866 CKA458860:CKA458866 CTW458860:CTW458866 DDS458860:DDS458866 DNO458860:DNO458866 DXK458860:DXK458866 EHG458860:EHG458866 ERC458860:ERC458866 FAY458860:FAY458866 FKU458860:FKU458866 FUQ458860:FUQ458866 GEM458860:GEM458866 GOI458860:GOI458866 GYE458860:GYE458866 HIA458860:HIA458866 HRW458860:HRW458866 IBS458860:IBS458866 ILO458860:ILO458866 IVK458860:IVK458866 JFG458860:JFG458866 JPC458860:JPC458866 JYY458860:JYY458866 KIU458860:KIU458866 KSQ458860:KSQ458866 LCM458860:LCM458866 LMI458860:LMI458866 LWE458860:LWE458866 MGA458860:MGA458866 MPW458860:MPW458866 MZS458860:MZS458866 NJO458860:NJO458866 NTK458860:NTK458866 ODG458860:ODG458866 ONC458860:ONC458866 OWY458860:OWY458866 PGU458860:PGU458866 PQQ458860:PQQ458866 QAM458860:QAM458866 QKI458860:QKI458866 QUE458860:QUE458866 REA458860:REA458866 RNW458860:RNW458866 RXS458860:RXS458866 SHO458860:SHO458866 SRK458860:SRK458866 TBG458860:TBG458866 TLC458860:TLC458866 TUY458860:TUY458866 UEU458860:UEU458866 UOQ458860:UOQ458866 UYM458860:UYM458866 VII458860:VII458866 VSE458860:VSE458866 WCA458860:WCA458866 WLW458860:WLW458866 WVS458860:WVS458866 K524396:K524402 JG524396:JG524402 TC524396:TC524402 ACY524396:ACY524402 AMU524396:AMU524402 AWQ524396:AWQ524402 BGM524396:BGM524402 BQI524396:BQI524402 CAE524396:CAE524402 CKA524396:CKA524402 CTW524396:CTW524402 DDS524396:DDS524402 DNO524396:DNO524402 DXK524396:DXK524402 EHG524396:EHG524402 ERC524396:ERC524402 FAY524396:FAY524402 FKU524396:FKU524402 FUQ524396:FUQ524402 GEM524396:GEM524402 GOI524396:GOI524402 GYE524396:GYE524402 HIA524396:HIA524402 HRW524396:HRW524402 IBS524396:IBS524402 ILO524396:ILO524402 IVK524396:IVK524402 JFG524396:JFG524402 JPC524396:JPC524402 JYY524396:JYY524402 KIU524396:KIU524402 KSQ524396:KSQ524402 LCM524396:LCM524402 LMI524396:LMI524402 LWE524396:LWE524402 MGA524396:MGA524402 MPW524396:MPW524402 MZS524396:MZS524402 NJO524396:NJO524402 NTK524396:NTK524402 ODG524396:ODG524402 ONC524396:ONC524402 OWY524396:OWY524402 PGU524396:PGU524402 PQQ524396:PQQ524402 QAM524396:QAM524402 QKI524396:QKI524402 QUE524396:QUE524402 REA524396:REA524402 RNW524396:RNW524402 RXS524396:RXS524402 SHO524396:SHO524402 SRK524396:SRK524402 TBG524396:TBG524402 TLC524396:TLC524402 TUY524396:TUY524402 UEU524396:UEU524402 UOQ524396:UOQ524402 UYM524396:UYM524402 VII524396:VII524402 VSE524396:VSE524402 WCA524396:WCA524402 WLW524396:WLW524402 WVS524396:WVS524402 K589932:K589938 JG589932:JG589938 TC589932:TC589938 ACY589932:ACY589938 AMU589932:AMU589938 AWQ589932:AWQ589938 BGM589932:BGM589938 BQI589932:BQI589938 CAE589932:CAE589938 CKA589932:CKA589938 CTW589932:CTW589938 DDS589932:DDS589938 DNO589932:DNO589938 DXK589932:DXK589938 EHG589932:EHG589938 ERC589932:ERC589938 FAY589932:FAY589938 FKU589932:FKU589938 FUQ589932:FUQ589938 GEM589932:GEM589938 GOI589932:GOI589938 GYE589932:GYE589938 HIA589932:HIA589938 HRW589932:HRW589938 IBS589932:IBS589938 ILO589932:ILO589938 IVK589932:IVK589938 JFG589932:JFG589938 JPC589932:JPC589938 JYY589932:JYY589938 KIU589932:KIU589938 KSQ589932:KSQ589938 LCM589932:LCM589938 LMI589932:LMI589938 LWE589932:LWE589938 MGA589932:MGA589938 MPW589932:MPW589938 MZS589932:MZS589938 NJO589932:NJO589938 NTK589932:NTK589938 ODG589932:ODG589938 ONC589932:ONC589938 OWY589932:OWY589938 PGU589932:PGU589938 PQQ589932:PQQ589938 QAM589932:QAM589938 QKI589932:QKI589938 QUE589932:QUE589938 REA589932:REA589938 RNW589932:RNW589938 RXS589932:RXS589938 SHO589932:SHO589938 SRK589932:SRK589938 TBG589932:TBG589938 TLC589932:TLC589938 TUY589932:TUY589938 UEU589932:UEU589938 UOQ589932:UOQ589938 UYM589932:UYM589938 VII589932:VII589938 VSE589932:VSE589938 WCA589932:WCA589938 WLW589932:WLW589938 WVS589932:WVS589938 K655468:K655474 JG655468:JG655474 TC655468:TC655474 ACY655468:ACY655474 AMU655468:AMU655474 AWQ655468:AWQ655474 BGM655468:BGM655474 BQI655468:BQI655474 CAE655468:CAE655474 CKA655468:CKA655474 CTW655468:CTW655474 DDS655468:DDS655474 DNO655468:DNO655474 DXK655468:DXK655474 EHG655468:EHG655474 ERC655468:ERC655474 FAY655468:FAY655474 FKU655468:FKU655474 FUQ655468:FUQ655474 GEM655468:GEM655474 GOI655468:GOI655474 GYE655468:GYE655474 HIA655468:HIA655474 HRW655468:HRW655474 IBS655468:IBS655474 ILO655468:ILO655474 IVK655468:IVK655474 JFG655468:JFG655474 JPC655468:JPC655474 JYY655468:JYY655474 KIU655468:KIU655474 KSQ655468:KSQ655474 LCM655468:LCM655474 LMI655468:LMI655474 LWE655468:LWE655474 MGA655468:MGA655474 MPW655468:MPW655474 MZS655468:MZS655474 NJO655468:NJO655474 NTK655468:NTK655474 ODG655468:ODG655474 ONC655468:ONC655474 OWY655468:OWY655474 PGU655468:PGU655474 PQQ655468:PQQ655474 QAM655468:QAM655474 QKI655468:QKI655474 QUE655468:QUE655474 REA655468:REA655474 RNW655468:RNW655474 RXS655468:RXS655474 SHO655468:SHO655474 SRK655468:SRK655474 TBG655468:TBG655474 TLC655468:TLC655474 TUY655468:TUY655474 UEU655468:UEU655474 UOQ655468:UOQ655474 UYM655468:UYM655474 VII655468:VII655474 VSE655468:VSE655474 WCA655468:WCA655474 WLW655468:WLW655474 WVS655468:WVS655474 K721004:K721010 JG721004:JG721010 TC721004:TC721010 ACY721004:ACY721010 AMU721004:AMU721010 AWQ721004:AWQ721010 BGM721004:BGM721010 BQI721004:BQI721010 CAE721004:CAE721010 CKA721004:CKA721010 CTW721004:CTW721010 DDS721004:DDS721010 DNO721004:DNO721010 DXK721004:DXK721010 EHG721004:EHG721010 ERC721004:ERC721010 FAY721004:FAY721010 FKU721004:FKU721010 FUQ721004:FUQ721010 GEM721004:GEM721010 GOI721004:GOI721010 GYE721004:GYE721010 HIA721004:HIA721010 HRW721004:HRW721010 IBS721004:IBS721010 ILO721004:ILO721010 IVK721004:IVK721010 JFG721004:JFG721010 JPC721004:JPC721010 JYY721004:JYY721010 KIU721004:KIU721010 KSQ721004:KSQ721010 LCM721004:LCM721010 LMI721004:LMI721010 LWE721004:LWE721010 MGA721004:MGA721010 MPW721004:MPW721010 MZS721004:MZS721010 NJO721004:NJO721010 NTK721004:NTK721010 ODG721004:ODG721010 ONC721004:ONC721010 OWY721004:OWY721010 PGU721004:PGU721010 PQQ721004:PQQ721010 QAM721004:QAM721010 QKI721004:QKI721010 QUE721004:QUE721010 REA721004:REA721010 RNW721004:RNW721010 RXS721004:RXS721010 SHO721004:SHO721010 SRK721004:SRK721010 TBG721004:TBG721010 TLC721004:TLC721010 TUY721004:TUY721010 UEU721004:UEU721010 UOQ721004:UOQ721010 UYM721004:UYM721010 VII721004:VII721010 VSE721004:VSE721010 WCA721004:WCA721010 WLW721004:WLW721010 WVS721004:WVS721010 K786540:K786546 JG786540:JG786546 TC786540:TC786546 ACY786540:ACY786546 AMU786540:AMU786546 AWQ786540:AWQ786546 BGM786540:BGM786546 BQI786540:BQI786546 CAE786540:CAE786546 CKA786540:CKA786546 CTW786540:CTW786546 DDS786540:DDS786546 DNO786540:DNO786546 DXK786540:DXK786546 EHG786540:EHG786546 ERC786540:ERC786546 FAY786540:FAY786546 FKU786540:FKU786546 FUQ786540:FUQ786546 GEM786540:GEM786546 GOI786540:GOI786546 GYE786540:GYE786546 HIA786540:HIA786546 HRW786540:HRW786546 IBS786540:IBS786546 ILO786540:ILO786546 IVK786540:IVK786546 JFG786540:JFG786546 JPC786540:JPC786546 JYY786540:JYY786546 KIU786540:KIU786546 KSQ786540:KSQ786546 LCM786540:LCM786546 LMI786540:LMI786546 LWE786540:LWE786546 MGA786540:MGA786546 MPW786540:MPW786546 MZS786540:MZS786546 NJO786540:NJO786546 NTK786540:NTK786546 ODG786540:ODG786546 ONC786540:ONC786546 OWY786540:OWY786546 PGU786540:PGU786546 PQQ786540:PQQ786546 QAM786540:QAM786546 QKI786540:QKI786546 QUE786540:QUE786546 REA786540:REA786546 RNW786540:RNW786546 RXS786540:RXS786546 SHO786540:SHO786546 SRK786540:SRK786546 TBG786540:TBG786546 TLC786540:TLC786546 TUY786540:TUY786546 UEU786540:UEU786546 UOQ786540:UOQ786546 UYM786540:UYM786546 VII786540:VII786546 VSE786540:VSE786546 WCA786540:WCA786546 WLW786540:WLW786546 WVS786540:WVS786546 K852076:K852082 JG852076:JG852082 TC852076:TC852082 ACY852076:ACY852082 AMU852076:AMU852082 AWQ852076:AWQ852082 BGM852076:BGM852082 BQI852076:BQI852082 CAE852076:CAE852082 CKA852076:CKA852082 CTW852076:CTW852082 DDS852076:DDS852082 DNO852076:DNO852082 DXK852076:DXK852082 EHG852076:EHG852082 ERC852076:ERC852082 FAY852076:FAY852082 FKU852076:FKU852082 FUQ852076:FUQ852082 GEM852076:GEM852082 GOI852076:GOI852082 GYE852076:GYE852082 HIA852076:HIA852082 HRW852076:HRW852082 IBS852076:IBS852082 ILO852076:ILO852082 IVK852076:IVK852082 JFG852076:JFG852082 JPC852076:JPC852082 JYY852076:JYY852082 KIU852076:KIU852082 KSQ852076:KSQ852082 LCM852076:LCM852082 LMI852076:LMI852082 LWE852076:LWE852082 MGA852076:MGA852082 MPW852076:MPW852082 MZS852076:MZS852082 NJO852076:NJO852082 NTK852076:NTK852082 ODG852076:ODG852082 ONC852076:ONC852082 OWY852076:OWY852082 PGU852076:PGU852082 PQQ852076:PQQ852082 QAM852076:QAM852082 QKI852076:QKI852082 QUE852076:QUE852082 REA852076:REA852082 RNW852076:RNW852082 RXS852076:RXS852082 SHO852076:SHO852082 SRK852076:SRK852082 TBG852076:TBG852082 TLC852076:TLC852082 TUY852076:TUY852082 UEU852076:UEU852082 UOQ852076:UOQ852082 UYM852076:UYM852082 VII852076:VII852082 VSE852076:VSE852082 WCA852076:WCA852082 WLW852076:WLW852082 WVS852076:WVS852082 K917612:K917618 JG917612:JG917618 TC917612:TC917618 ACY917612:ACY917618 AMU917612:AMU917618 AWQ917612:AWQ917618 BGM917612:BGM917618 BQI917612:BQI917618 CAE917612:CAE917618 CKA917612:CKA917618 CTW917612:CTW917618 DDS917612:DDS917618 DNO917612:DNO917618 DXK917612:DXK917618 EHG917612:EHG917618 ERC917612:ERC917618 FAY917612:FAY917618 FKU917612:FKU917618 FUQ917612:FUQ917618 GEM917612:GEM917618 GOI917612:GOI917618 GYE917612:GYE917618 HIA917612:HIA917618 HRW917612:HRW917618 IBS917612:IBS917618 ILO917612:ILO917618 IVK917612:IVK917618 JFG917612:JFG917618 JPC917612:JPC917618 JYY917612:JYY917618 KIU917612:KIU917618 KSQ917612:KSQ917618 LCM917612:LCM917618 LMI917612:LMI917618 LWE917612:LWE917618 MGA917612:MGA917618 MPW917612:MPW917618 MZS917612:MZS917618 NJO917612:NJO917618 NTK917612:NTK917618 ODG917612:ODG917618 ONC917612:ONC917618 OWY917612:OWY917618 PGU917612:PGU917618 PQQ917612:PQQ917618 QAM917612:QAM917618 QKI917612:QKI917618 QUE917612:QUE917618 REA917612:REA917618 RNW917612:RNW917618 RXS917612:RXS917618 SHO917612:SHO917618 SRK917612:SRK917618 TBG917612:TBG917618 TLC917612:TLC917618 TUY917612:TUY917618 UEU917612:UEU917618 UOQ917612:UOQ917618 UYM917612:UYM917618 VII917612:VII917618 VSE917612:VSE917618 WCA917612:WCA917618 WLW917612:WLW917618 WVS917612:WVS917618 K983148:K983154 JG983148:JG983154 TC983148:TC983154 ACY983148:ACY983154 AMU983148:AMU983154 AWQ983148:AWQ983154 BGM983148:BGM983154 BQI983148:BQI983154 CAE983148:CAE983154 CKA983148:CKA983154 CTW983148:CTW983154 DDS983148:DDS983154 DNO983148:DNO983154 DXK983148:DXK983154 EHG983148:EHG983154 ERC983148:ERC983154 FAY983148:FAY983154 FKU983148:FKU983154 FUQ983148:FUQ983154 GEM983148:GEM983154 GOI983148:GOI983154 GYE983148:GYE983154 HIA983148:HIA983154 HRW983148:HRW983154 IBS983148:IBS983154 ILO983148:ILO983154 IVK983148:IVK983154 JFG983148:JFG983154 JPC983148:JPC983154 JYY983148:JYY983154 KIU983148:KIU983154 KSQ983148:KSQ983154 LCM983148:LCM983154 LMI983148:LMI983154 LWE983148:LWE983154 MGA983148:MGA983154 MPW983148:MPW983154 MZS983148:MZS983154 NJO983148:NJO983154 NTK983148:NTK983154 ODG983148:ODG983154 ONC983148:ONC983154 OWY983148:OWY983154 PGU983148:PGU983154 PQQ983148:PQQ983154 QAM983148:QAM983154 QKI983148:QKI983154 QUE983148:QUE983154 REA983148:REA983154 RNW983148:RNW983154 RXS983148:RXS983154 SHO983148:SHO983154 SRK983148:SRK983154 TBG983148:TBG983154 TLC983148:TLC983154 TUY983148:TUY983154 UEU983148:UEU983154 UOQ983148:UOQ983154 UYM983148:UYM983154 VII983148:VII983154 VSE983148:VSE983154 WCA983148:WCA983154 WLW983148:WLW983154 WVS983148:WVS983154 J135:K141 JD116:JG123 SZ116:TC123 ACV116:ACY123 AMR116:AMU123 AWN116:AWQ123 BGJ116:BGM123 BQF116:BQI123 CAB116:CAE123 CJX116:CKA123 CTT116:CTW123 DDP116:DDS123 DNL116:DNO123 DXH116:DXK123 EHD116:EHG123 EQZ116:ERC123 FAV116:FAY123 FKR116:FKU123 FUN116:FUQ123 GEJ116:GEM123 GOF116:GOI123 GYB116:GYE123 HHX116:HIA123 HRT116:HRW123 IBP116:IBS123 ILL116:ILO123 IVH116:IVK123 JFD116:JFG123 JOZ116:JPC123 JYV116:JYY123 KIR116:KIU123 KSN116:KSQ123 LCJ116:LCM123 LMF116:LMI123 LWB116:LWE123 MFX116:MGA123 MPT116:MPW123 MZP116:MZS123 NJL116:NJO123 NTH116:NTK123 ODD116:ODG123 OMZ116:ONC123 OWV116:OWY123 PGR116:PGU123 PQN116:PQQ123 QAJ116:QAM123 QKF116:QKI123 QUB116:QUE123 RDX116:REA123 RNT116:RNW123 RXP116:RXS123 SHL116:SHO123 SRH116:SRK123 TBD116:TBG123 TKZ116:TLC123 TUV116:TUY123 UER116:UEU123 UON116:UOQ123 UYJ116:UYM123 VIF116:VII123 VSB116:VSE123 WBX116:WCA123 WLT116:WLW123 WVP116:WVS123 H65652:K65659 JD65652:JG65659 SZ65652:TC65659 ACV65652:ACY65659 AMR65652:AMU65659 AWN65652:AWQ65659 BGJ65652:BGM65659 BQF65652:BQI65659 CAB65652:CAE65659 CJX65652:CKA65659 CTT65652:CTW65659 DDP65652:DDS65659 DNL65652:DNO65659 DXH65652:DXK65659 EHD65652:EHG65659 EQZ65652:ERC65659 FAV65652:FAY65659 FKR65652:FKU65659 FUN65652:FUQ65659 GEJ65652:GEM65659 GOF65652:GOI65659 GYB65652:GYE65659 HHX65652:HIA65659 HRT65652:HRW65659 IBP65652:IBS65659 ILL65652:ILO65659 IVH65652:IVK65659 JFD65652:JFG65659 JOZ65652:JPC65659 JYV65652:JYY65659 KIR65652:KIU65659 KSN65652:KSQ65659 LCJ65652:LCM65659 LMF65652:LMI65659 LWB65652:LWE65659 MFX65652:MGA65659 MPT65652:MPW65659 MZP65652:MZS65659 NJL65652:NJO65659 NTH65652:NTK65659 ODD65652:ODG65659 OMZ65652:ONC65659 OWV65652:OWY65659 PGR65652:PGU65659 PQN65652:PQQ65659 QAJ65652:QAM65659 QKF65652:QKI65659 QUB65652:QUE65659 RDX65652:REA65659 RNT65652:RNW65659 RXP65652:RXS65659 SHL65652:SHO65659 SRH65652:SRK65659 TBD65652:TBG65659 TKZ65652:TLC65659 TUV65652:TUY65659 UER65652:UEU65659 UON65652:UOQ65659 UYJ65652:UYM65659 VIF65652:VII65659 VSB65652:VSE65659 WBX65652:WCA65659 WLT65652:WLW65659 WVP65652:WVS65659 H131188:K131195 JD131188:JG131195 SZ131188:TC131195 ACV131188:ACY131195 AMR131188:AMU131195 AWN131188:AWQ131195 BGJ131188:BGM131195 BQF131188:BQI131195 CAB131188:CAE131195 CJX131188:CKA131195 CTT131188:CTW131195 DDP131188:DDS131195 DNL131188:DNO131195 DXH131188:DXK131195 EHD131188:EHG131195 EQZ131188:ERC131195 FAV131188:FAY131195 FKR131188:FKU131195 FUN131188:FUQ131195 GEJ131188:GEM131195 GOF131188:GOI131195 GYB131188:GYE131195 HHX131188:HIA131195 HRT131188:HRW131195 IBP131188:IBS131195 ILL131188:ILO131195 IVH131188:IVK131195 JFD131188:JFG131195 JOZ131188:JPC131195 JYV131188:JYY131195 KIR131188:KIU131195 KSN131188:KSQ131195 LCJ131188:LCM131195 LMF131188:LMI131195 LWB131188:LWE131195 MFX131188:MGA131195 MPT131188:MPW131195 MZP131188:MZS131195 NJL131188:NJO131195 NTH131188:NTK131195 ODD131188:ODG131195 OMZ131188:ONC131195 OWV131188:OWY131195 PGR131188:PGU131195 PQN131188:PQQ131195 QAJ131188:QAM131195 QKF131188:QKI131195 QUB131188:QUE131195 RDX131188:REA131195 RNT131188:RNW131195 RXP131188:RXS131195 SHL131188:SHO131195 SRH131188:SRK131195 TBD131188:TBG131195 TKZ131188:TLC131195 TUV131188:TUY131195 UER131188:UEU131195 UON131188:UOQ131195 UYJ131188:UYM131195 VIF131188:VII131195 VSB131188:VSE131195 WBX131188:WCA131195 WLT131188:WLW131195 WVP131188:WVS131195 H196724:K196731 JD196724:JG196731 SZ196724:TC196731 ACV196724:ACY196731 AMR196724:AMU196731 AWN196724:AWQ196731 BGJ196724:BGM196731 BQF196724:BQI196731 CAB196724:CAE196731 CJX196724:CKA196731 CTT196724:CTW196731 DDP196724:DDS196731 DNL196724:DNO196731 DXH196724:DXK196731 EHD196724:EHG196731 EQZ196724:ERC196731 FAV196724:FAY196731 FKR196724:FKU196731 FUN196724:FUQ196731 GEJ196724:GEM196731 GOF196724:GOI196731 GYB196724:GYE196731 HHX196724:HIA196731 HRT196724:HRW196731 IBP196724:IBS196731 ILL196724:ILO196731 IVH196724:IVK196731 JFD196724:JFG196731 JOZ196724:JPC196731 JYV196724:JYY196731 KIR196724:KIU196731 KSN196724:KSQ196731 LCJ196724:LCM196731 LMF196724:LMI196731 LWB196724:LWE196731 MFX196724:MGA196731 MPT196724:MPW196731 MZP196724:MZS196731 NJL196724:NJO196731 NTH196724:NTK196731 ODD196724:ODG196731 OMZ196724:ONC196731 OWV196724:OWY196731 PGR196724:PGU196731 PQN196724:PQQ196731 QAJ196724:QAM196731 QKF196724:QKI196731 QUB196724:QUE196731 RDX196724:REA196731 RNT196724:RNW196731 RXP196724:RXS196731 SHL196724:SHO196731 SRH196724:SRK196731 TBD196724:TBG196731 TKZ196724:TLC196731 TUV196724:TUY196731 UER196724:UEU196731 UON196724:UOQ196731 UYJ196724:UYM196731 VIF196724:VII196731 VSB196724:VSE196731 WBX196724:WCA196731 WLT196724:WLW196731 WVP196724:WVS196731 H262260:K262267 JD262260:JG262267 SZ262260:TC262267 ACV262260:ACY262267 AMR262260:AMU262267 AWN262260:AWQ262267 BGJ262260:BGM262267 BQF262260:BQI262267 CAB262260:CAE262267 CJX262260:CKA262267 CTT262260:CTW262267 DDP262260:DDS262267 DNL262260:DNO262267 DXH262260:DXK262267 EHD262260:EHG262267 EQZ262260:ERC262267 FAV262260:FAY262267 FKR262260:FKU262267 FUN262260:FUQ262267 GEJ262260:GEM262267 GOF262260:GOI262267 GYB262260:GYE262267 HHX262260:HIA262267 HRT262260:HRW262267 IBP262260:IBS262267 ILL262260:ILO262267 IVH262260:IVK262267 JFD262260:JFG262267 JOZ262260:JPC262267 JYV262260:JYY262267 KIR262260:KIU262267 KSN262260:KSQ262267 LCJ262260:LCM262267 LMF262260:LMI262267 LWB262260:LWE262267 MFX262260:MGA262267 MPT262260:MPW262267 MZP262260:MZS262267 NJL262260:NJO262267 NTH262260:NTK262267 ODD262260:ODG262267 OMZ262260:ONC262267 OWV262260:OWY262267 PGR262260:PGU262267 PQN262260:PQQ262267 QAJ262260:QAM262267 QKF262260:QKI262267 QUB262260:QUE262267 RDX262260:REA262267 RNT262260:RNW262267 RXP262260:RXS262267 SHL262260:SHO262267 SRH262260:SRK262267 TBD262260:TBG262267 TKZ262260:TLC262267 TUV262260:TUY262267 UER262260:UEU262267 UON262260:UOQ262267 UYJ262260:UYM262267 VIF262260:VII262267 VSB262260:VSE262267 WBX262260:WCA262267 WLT262260:WLW262267 WVP262260:WVS262267 H327796:K327803 JD327796:JG327803 SZ327796:TC327803 ACV327796:ACY327803 AMR327796:AMU327803 AWN327796:AWQ327803 BGJ327796:BGM327803 BQF327796:BQI327803 CAB327796:CAE327803 CJX327796:CKA327803 CTT327796:CTW327803 DDP327796:DDS327803 DNL327796:DNO327803 DXH327796:DXK327803 EHD327796:EHG327803 EQZ327796:ERC327803 FAV327796:FAY327803 FKR327796:FKU327803 FUN327796:FUQ327803 GEJ327796:GEM327803 GOF327796:GOI327803 GYB327796:GYE327803 HHX327796:HIA327803 HRT327796:HRW327803 IBP327796:IBS327803 ILL327796:ILO327803 IVH327796:IVK327803 JFD327796:JFG327803 JOZ327796:JPC327803 JYV327796:JYY327803 KIR327796:KIU327803 KSN327796:KSQ327803 LCJ327796:LCM327803 LMF327796:LMI327803 LWB327796:LWE327803 MFX327796:MGA327803 MPT327796:MPW327803 MZP327796:MZS327803 NJL327796:NJO327803 NTH327796:NTK327803 ODD327796:ODG327803 OMZ327796:ONC327803 OWV327796:OWY327803 PGR327796:PGU327803 PQN327796:PQQ327803 QAJ327796:QAM327803 QKF327796:QKI327803 QUB327796:QUE327803 RDX327796:REA327803 RNT327796:RNW327803 RXP327796:RXS327803 SHL327796:SHO327803 SRH327796:SRK327803 TBD327796:TBG327803 TKZ327796:TLC327803 TUV327796:TUY327803 UER327796:UEU327803 UON327796:UOQ327803 UYJ327796:UYM327803 VIF327796:VII327803 VSB327796:VSE327803 WBX327796:WCA327803 WLT327796:WLW327803 WVP327796:WVS327803 H393332:K393339 JD393332:JG393339 SZ393332:TC393339 ACV393332:ACY393339 AMR393332:AMU393339 AWN393332:AWQ393339 BGJ393332:BGM393339 BQF393332:BQI393339 CAB393332:CAE393339 CJX393332:CKA393339 CTT393332:CTW393339 DDP393332:DDS393339 DNL393332:DNO393339 DXH393332:DXK393339 EHD393332:EHG393339 EQZ393332:ERC393339 FAV393332:FAY393339 FKR393332:FKU393339 FUN393332:FUQ393339 GEJ393332:GEM393339 GOF393332:GOI393339 GYB393332:GYE393339 HHX393332:HIA393339 HRT393332:HRW393339 IBP393332:IBS393339 ILL393332:ILO393339 IVH393332:IVK393339 JFD393332:JFG393339 JOZ393332:JPC393339 JYV393332:JYY393339 KIR393332:KIU393339 KSN393332:KSQ393339 LCJ393332:LCM393339 LMF393332:LMI393339 LWB393332:LWE393339 MFX393332:MGA393339 MPT393332:MPW393339 MZP393332:MZS393339 NJL393332:NJO393339 NTH393332:NTK393339 ODD393332:ODG393339 OMZ393332:ONC393339 OWV393332:OWY393339 PGR393332:PGU393339 PQN393332:PQQ393339 QAJ393332:QAM393339 QKF393332:QKI393339 QUB393332:QUE393339 RDX393332:REA393339 RNT393332:RNW393339 RXP393332:RXS393339 SHL393332:SHO393339 SRH393332:SRK393339 TBD393332:TBG393339 TKZ393332:TLC393339 TUV393332:TUY393339 UER393332:UEU393339 UON393332:UOQ393339 UYJ393332:UYM393339 VIF393332:VII393339 VSB393332:VSE393339 WBX393332:WCA393339 WLT393332:WLW393339 WVP393332:WVS393339 H458868:K458875 JD458868:JG458875 SZ458868:TC458875 ACV458868:ACY458875 AMR458868:AMU458875 AWN458868:AWQ458875 BGJ458868:BGM458875 BQF458868:BQI458875 CAB458868:CAE458875 CJX458868:CKA458875 CTT458868:CTW458875 DDP458868:DDS458875 DNL458868:DNO458875 DXH458868:DXK458875 EHD458868:EHG458875 EQZ458868:ERC458875 FAV458868:FAY458875 FKR458868:FKU458875 FUN458868:FUQ458875 GEJ458868:GEM458875 GOF458868:GOI458875 GYB458868:GYE458875 HHX458868:HIA458875 HRT458868:HRW458875 IBP458868:IBS458875 ILL458868:ILO458875 IVH458868:IVK458875 JFD458868:JFG458875 JOZ458868:JPC458875 JYV458868:JYY458875 KIR458868:KIU458875 KSN458868:KSQ458875 LCJ458868:LCM458875 LMF458868:LMI458875 LWB458868:LWE458875 MFX458868:MGA458875 MPT458868:MPW458875 MZP458868:MZS458875 NJL458868:NJO458875 NTH458868:NTK458875 ODD458868:ODG458875 OMZ458868:ONC458875 OWV458868:OWY458875 PGR458868:PGU458875 PQN458868:PQQ458875 QAJ458868:QAM458875 QKF458868:QKI458875 QUB458868:QUE458875 RDX458868:REA458875 RNT458868:RNW458875 RXP458868:RXS458875 SHL458868:SHO458875 SRH458868:SRK458875 TBD458868:TBG458875 TKZ458868:TLC458875 TUV458868:TUY458875 UER458868:UEU458875 UON458868:UOQ458875 UYJ458868:UYM458875 VIF458868:VII458875 VSB458868:VSE458875 WBX458868:WCA458875 WLT458868:WLW458875 WVP458868:WVS458875 H524404:K524411 JD524404:JG524411 SZ524404:TC524411 ACV524404:ACY524411 AMR524404:AMU524411 AWN524404:AWQ524411 BGJ524404:BGM524411 BQF524404:BQI524411 CAB524404:CAE524411 CJX524404:CKA524411 CTT524404:CTW524411 DDP524404:DDS524411 DNL524404:DNO524411 DXH524404:DXK524411 EHD524404:EHG524411 EQZ524404:ERC524411 FAV524404:FAY524411 FKR524404:FKU524411 FUN524404:FUQ524411 GEJ524404:GEM524411 GOF524404:GOI524411 GYB524404:GYE524411 HHX524404:HIA524411 HRT524404:HRW524411 IBP524404:IBS524411 ILL524404:ILO524411 IVH524404:IVK524411 JFD524404:JFG524411 JOZ524404:JPC524411 JYV524404:JYY524411 KIR524404:KIU524411 KSN524404:KSQ524411 LCJ524404:LCM524411 LMF524404:LMI524411 LWB524404:LWE524411 MFX524404:MGA524411 MPT524404:MPW524411 MZP524404:MZS524411 NJL524404:NJO524411 NTH524404:NTK524411 ODD524404:ODG524411 OMZ524404:ONC524411 OWV524404:OWY524411 PGR524404:PGU524411 PQN524404:PQQ524411 QAJ524404:QAM524411 QKF524404:QKI524411 QUB524404:QUE524411 RDX524404:REA524411 RNT524404:RNW524411 RXP524404:RXS524411 SHL524404:SHO524411 SRH524404:SRK524411 TBD524404:TBG524411 TKZ524404:TLC524411 TUV524404:TUY524411 UER524404:UEU524411 UON524404:UOQ524411 UYJ524404:UYM524411 VIF524404:VII524411 VSB524404:VSE524411 WBX524404:WCA524411 WLT524404:WLW524411 WVP524404:WVS524411 H589940:K589947 JD589940:JG589947 SZ589940:TC589947 ACV589940:ACY589947 AMR589940:AMU589947 AWN589940:AWQ589947 BGJ589940:BGM589947 BQF589940:BQI589947 CAB589940:CAE589947 CJX589940:CKA589947 CTT589940:CTW589947 DDP589940:DDS589947 DNL589940:DNO589947 DXH589940:DXK589947 EHD589940:EHG589947 EQZ589940:ERC589947 FAV589940:FAY589947 FKR589940:FKU589947 FUN589940:FUQ589947 GEJ589940:GEM589947 GOF589940:GOI589947 GYB589940:GYE589947 HHX589940:HIA589947 HRT589940:HRW589947 IBP589940:IBS589947 ILL589940:ILO589947 IVH589940:IVK589947 JFD589940:JFG589947 JOZ589940:JPC589947 JYV589940:JYY589947 KIR589940:KIU589947 KSN589940:KSQ589947 LCJ589940:LCM589947 LMF589940:LMI589947 LWB589940:LWE589947 MFX589940:MGA589947 MPT589940:MPW589947 MZP589940:MZS589947 NJL589940:NJO589947 NTH589940:NTK589947 ODD589940:ODG589947 OMZ589940:ONC589947 OWV589940:OWY589947 PGR589940:PGU589947 PQN589940:PQQ589947 QAJ589940:QAM589947 QKF589940:QKI589947 QUB589940:QUE589947 RDX589940:REA589947 RNT589940:RNW589947 RXP589940:RXS589947 SHL589940:SHO589947 SRH589940:SRK589947 TBD589940:TBG589947 TKZ589940:TLC589947 TUV589940:TUY589947 UER589940:UEU589947 UON589940:UOQ589947 UYJ589940:UYM589947 VIF589940:VII589947 VSB589940:VSE589947 WBX589940:WCA589947 WLT589940:WLW589947 WVP589940:WVS589947 H655476:K655483 JD655476:JG655483 SZ655476:TC655483 ACV655476:ACY655483 AMR655476:AMU655483 AWN655476:AWQ655483 BGJ655476:BGM655483 BQF655476:BQI655483 CAB655476:CAE655483 CJX655476:CKA655483 CTT655476:CTW655483 DDP655476:DDS655483 DNL655476:DNO655483 DXH655476:DXK655483 EHD655476:EHG655483 EQZ655476:ERC655483 FAV655476:FAY655483 FKR655476:FKU655483 FUN655476:FUQ655483 GEJ655476:GEM655483 GOF655476:GOI655483 GYB655476:GYE655483 HHX655476:HIA655483 HRT655476:HRW655483 IBP655476:IBS655483 ILL655476:ILO655483 IVH655476:IVK655483 JFD655476:JFG655483 JOZ655476:JPC655483 JYV655476:JYY655483 KIR655476:KIU655483 KSN655476:KSQ655483 LCJ655476:LCM655483 LMF655476:LMI655483 LWB655476:LWE655483 MFX655476:MGA655483 MPT655476:MPW655483 MZP655476:MZS655483 NJL655476:NJO655483 NTH655476:NTK655483 ODD655476:ODG655483 OMZ655476:ONC655483 OWV655476:OWY655483 PGR655476:PGU655483 PQN655476:PQQ655483 QAJ655476:QAM655483 QKF655476:QKI655483 QUB655476:QUE655483 RDX655476:REA655483 RNT655476:RNW655483 RXP655476:RXS655483 SHL655476:SHO655483 SRH655476:SRK655483 TBD655476:TBG655483 TKZ655476:TLC655483 TUV655476:TUY655483 UER655476:UEU655483 UON655476:UOQ655483 UYJ655476:UYM655483 VIF655476:VII655483 VSB655476:VSE655483 WBX655476:WCA655483 WLT655476:WLW655483 WVP655476:WVS655483 H721012:K721019 JD721012:JG721019 SZ721012:TC721019 ACV721012:ACY721019 AMR721012:AMU721019 AWN721012:AWQ721019 BGJ721012:BGM721019 BQF721012:BQI721019 CAB721012:CAE721019 CJX721012:CKA721019 CTT721012:CTW721019 DDP721012:DDS721019 DNL721012:DNO721019 DXH721012:DXK721019 EHD721012:EHG721019 EQZ721012:ERC721019 FAV721012:FAY721019 FKR721012:FKU721019 FUN721012:FUQ721019 GEJ721012:GEM721019 GOF721012:GOI721019 GYB721012:GYE721019 HHX721012:HIA721019 HRT721012:HRW721019 IBP721012:IBS721019 ILL721012:ILO721019 IVH721012:IVK721019 JFD721012:JFG721019 JOZ721012:JPC721019 JYV721012:JYY721019 KIR721012:KIU721019 KSN721012:KSQ721019 LCJ721012:LCM721019 LMF721012:LMI721019 LWB721012:LWE721019 MFX721012:MGA721019 MPT721012:MPW721019 MZP721012:MZS721019 NJL721012:NJO721019 NTH721012:NTK721019 ODD721012:ODG721019 OMZ721012:ONC721019 OWV721012:OWY721019 PGR721012:PGU721019 PQN721012:PQQ721019 QAJ721012:QAM721019 QKF721012:QKI721019 QUB721012:QUE721019 RDX721012:REA721019 RNT721012:RNW721019 RXP721012:RXS721019 SHL721012:SHO721019 SRH721012:SRK721019 TBD721012:TBG721019 TKZ721012:TLC721019 TUV721012:TUY721019 UER721012:UEU721019 UON721012:UOQ721019 UYJ721012:UYM721019 VIF721012:VII721019 VSB721012:VSE721019 WBX721012:WCA721019 WLT721012:WLW721019 WVP721012:WVS721019 H786548:K786555 JD786548:JG786555 SZ786548:TC786555 ACV786548:ACY786555 AMR786548:AMU786555 AWN786548:AWQ786555 BGJ786548:BGM786555 BQF786548:BQI786555 CAB786548:CAE786555 CJX786548:CKA786555 CTT786548:CTW786555 DDP786548:DDS786555 DNL786548:DNO786555 DXH786548:DXK786555 EHD786548:EHG786555 EQZ786548:ERC786555 FAV786548:FAY786555 FKR786548:FKU786555 FUN786548:FUQ786555 GEJ786548:GEM786555 GOF786548:GOI786555 GYB786548:GYE786555 HHX786548:HIA786555 HRT786548:HRW786555 IBP786548:IBS786555 ILL786548:ILO786555 IVH786548:IVK786555 JFD786548:JFG786555 JOZ786548:JPC786555 JYV786548:JYY786555 KIR786548:KIU786555 KSN786548:KSQ786555 LCJ786548:LCM786555 LMF786548:LMI786555 LWB786548:LWE786555 MFX786548:MGA786555 MPT786548:MPW786555 MZP786548:MZS786555 NJL786548:NJO786555 NTH786548:NTK786555 ODD786548:ODG786555 OMZ786548:ONC786555 OWV786548:OWY786555 PGR786548:PGU786555 PQN786548:PQQ786555 QAJ786548:QAM786555 QKF786548:QKI786555 QUB786548:QUE786555 RDX786548:REA786555 RNT786548:RNW786555 RXP786548:RXS786555 SHL786548:SHO786555 SRH786548:SRK786555 TBD786548:TBG786555 TKZ786548:TLC786555 TUV786548:TUY786555 UER786548:UEU786555 UON786548:UOQ786555 UYJ786548:UYM786555 VIF786548:VII786555 VSB786548:VSE786555 WBX786548:WCA786555 WLT786548:WLW786555 WVP786548:WVS786555 H852084:K852091 JD852084:JG852091 SZ852084:TC852091 ACV852084:ACY852091 AMR852084:AMU852091 AWN852084:AWQ852091 BGJ852084:BGM852091 BQF852084:BQI852091 CAB852084:CAE852091 CJX852084:CKA852091 CTT852084:CTW852091 DDP852084:DDS852091 DNL852084:DNO852091 DXH852084:DXK852091 EHD852084:EHG852091 EQZ852084:ERC852091 FAV852084:FAY852091 FKR852084:FKU852091 FUN852084:FUQ852091 GEJ852084:GEM852091 GOF852084:GOI852091 GYB852084:GYE852091 HHX852084:HIA852091 HRT852084:HRW852091 IBP852084:IBS852091 ILL852084:ILO852091 IVH852084:IVK852091 JFD852084:JFG852091 JOZ852084:JPC852091 JYV852084:JYY852091 KIR852084:KIU852091 KSN852084:KSQ852091 LCJ852084:LCM852091 LMF852084:LMI852091 LWB852084:LWE852091 MFX852084:MGA852091 MPT852084:MPW852091 MZP852084:MZS852091 NJL852084:NJO852091 NTH852084:NTK852091 ODD852084:ODG852091 OMZ852084:ONC852091 OWV852084:OWY852091 PGR852084:PGU852091 PQN852084:PQQ852091 QAJ852084:QAM852091 QKF852084:QKI852091 QUB852084:QUE852091 RDX852084:REA852091 RNT852084:RNW852091 RXP852084:RXS852091 SHL852084:SHO852091 SRH852084:SRK852091 TBD852084:TBG852091 TKZ852084:TLC852091 TUV852084:TUY852091 UER852084:UEU852091 UON852084:UOQ852091 UYJ852084:UYM852091 VIF852084:VII852091 VSB852084:VSE852091 WBX852084:WCA852091 WLT852084:WLW852091 WVP852084:WVS852091 H917620:K917627 JD917620:JG917627 SZ917620:TC917627 ACV917620:ACY917627 AMR917620:AMU917627 AWN917620:AWQ917627 BGJ917620:BGM917627 BQF917620:BQI917627 CAB917620:CAE917627 CJX917620:CKA917627 CTT917620:CTW917627 DDP917620:DDS917627 DNL917620:DNO917627 DXH917620:DXK917627 EHD917620:EHG917627 EQZ917620:ERC917627 FAV917620:FAY917627 FKR917620:FKU917627 FUN917620:FUQ917627 GEJ917620:GEM917627 GOF917620:GOI917627 GYB917620:GYE917627 HHX917620:HIA917627 HRT917620:HRW917627 IBP917620:IBS917627 ILL917620:ILO917627 IVH917620:IVK917627 JFD917620:JFG917627 JOZ917620:JPC917627 JYV917620:JYY917627 KIR917620:KIU917627 KSN917620:KSQ917627 LCJ917620:LCM917627 LMF917620:LMI917627 LWB917620:LWE917627 MFX917620:MGA917627 MPT917620:MPW917627 MZP917620:MZS917627 NJL917620:NJO917627 NTH917620:NTK917627 ODD917620:ODG917627 OMZ917620:ONC917627 OWV917620:OWY917627 PGR917620:PGU917627 PQN917620:PQQ917627 QAJ917620:QAM917627 QKF917620:QKI917627 QUB917620:QUE917627 RDX917620:REA917627 RNT917620:RNW917627 RXP917620:RXS917627 SHL917620:SHO917627 SRH917620:SRK917627 TBD917620:TBG917627 TKZ917620:TLC917627 TUV917620:TUY917627 UER917620:UEU917627 UON917620:UOQ917627 UYJ917620:UYM917627 VIF917620:VII917627 VSB917620:VSE917627 WBX917620:WCA917627 WLT917620:WLW917627 WVP917620:WVS917627 H983156:K983163 JD983156:JG983163 SZ983156:TC983163 ACV983156:ACY983163 AMR983156:AMU983163 AWN983156:AWQ983163 BGJ983156:BGM983163 BQF983156:BQI983163 CAB983156:CAE983163 CJX983156:CKA983163 CTT983156:CTW983163 DDP983156:DDS983163 DNL983156:DNO983163 DXH983156:DXK983163 EHD983156:EHG983163 EQZ983156:ERC983163 FAV983156:FAY983163 FKR983156:FKU983163 FUN983156:FUQ983163 GEJ983156:GEM983163 GOF983156:GOI983163 GYB983156:GYE983163 HHX983156:HIA983163 HRT983156:HRW983163 IBP983156:IBS983163 ILL983156:ILO983163 IVH983156:IVK983163 JFD983156:JFG983163 JOZ983156:JPC983163 JYV983156:JYY983163 KIR983156:KIU983163 KSN983156:KSQ983163 LCJ983156:LCM983163 LMF983156:LMI983163 LWB983156:LWE983163 MFX983156:MGA983163 MPT983156:MPW983163 MZP983156:MZS983163 NJL983156:NJO983163 NTH983156:NTK983163 ODD983156:ODG983163 OMZ983156:ONC983163 OWV983156:OWY983163 PGR983156:PGU983163 PQN983156:PQQ983163 QAJ983156:QAM983163 QKF983156:QKI983163 QUB983156:QUE983163 RDX983156:REA983163 RNT983156:RNW983163 RXP983156:RXS983163 SHL983156:SHO983163 SRH983156:SRK983163 TBD983156:TBG983163 TKZ983156:TLC983163 TUV983156:TUY983163 UER983156:UEU983163 UON983156:UOQ983163 UYJ983156:UYM983163 VIF983156:VII983163 VSB983156:VSE983163 WBX983156:WCA983163 WLT983156:WLW983163 WVP983156:WVS983163 JC108:JC123 SY108:SY123 ACU108:ACU123 AMQ108:AMQ123 AWM108:AWM123 BGI108:BGI123 BQE108:BQE123 CAA108:CAA123 CJW108:CJW123 CTS108:CTS123 DDO108:DDO123 DNK108:DNK123 DXG108:DXG123 EHC108:EHC123 EQY108:EQY123 FAU108:FAU123 FKQ108:FKQ123 FUM108:FUM123 GEI108:GEI123 GOE108:GOE123 GYA108:GYA123 HHW108:HHW123 HRS108:HRS123 IBO108:IBO123 ILK108:ILK123 IVG108:IVG123 JFC108:JFC123 JOY108:JOY123 JYU108:JYU123 KIQ108:KIQ123 KSM108:KSM123 LCI108:LCI123 LME108:LME123 LWA108:LWA123 MFW108:MFW123 MPS108:MPS123 MZO108:MZO123 NJK108:NJK123 NTG108:NTG123 ODC108:ODC123 OMY108:OMY123 OWU108:OWU123 PGQ108:PGQ123 PQM108:PQM123 QAI108:QAI123 QKE108:QKE123 QUA108:QUA123 RDW108:RDW123 RNS108:RNS123 RXO108:RXO123 SHK108:SHK123 SRG108:SRG123 TBC108:TBC123 TKY108:TKY123 TUU108:TUU123 UEQ108:UEQ123 UOM108:UOM123 UYI108:UYI123 VIE108:VIE123 VSA108:VSA123 WBW108:WBW123 WLS108:WLS123 WVO108:WVO123 G65644:G65659 JC65644:JC65659 SY65644:SY65659 ACU65644:ACU65659 AMQ65644:AMQ65659 AWM65644:AWM65659 BGI65644:BGI65659 BQE65644:BQE65659 CAA65644:CAA65659 CJW65644:CJW65659 CTS65644:CTS65659 DDO65644:DDO65659 DNK65644:DNK65659 DXG65644:DXG65659 EHC65644:EHC65659 EQY65644:EQY65659 FAU65644:FAU65659 FKQ65644:FKQ65659 FUM65644:FUM65659 GEI65644:GEI65659 GOE65644:GOE65659 GYA65644:GYA65659 HHW65644:HHW65659 HRS65644:HRS65659 IBO65644:IBO65659 ILK65644:ILK65659 IVG65644:IVG65659 JFC65644:JFC65659 JOY65644:JOY65659 JYU65644:JYU65659 KIQ65644:KIQ65659 KSM65644:KSM65659 LCI65644:LCI65659 LME65644:LME65659 LWA65644:LWA65659 MFW65644:MFW65659 MPS65644:MPS65659 MZO65644:MZO65659 NJK65644:NJK65659 NTG65644:NTG65659 ODC65644:ODC65659 OMY65644:OMY65659 OWU65644:OWU65659 PGQ65644:PGQ65659 PQM65644:PQM65659 QAI65644:QAI65659 QKE65644:QKE65659 QUA65644:QUA65659 RDW65644:RDW65659 RNS65644:RNS65659 RXO65644:RXO65659 SHK65644:SHK65659 SRG65644:SRG65659 TBC65644:TBC65659 TKY65644:TKY65659 TUU65644:TUU65659 UEQ65644:UEQ65659 UOM65644:UOM65659 UYI65644:UYI65659 VIE65644:VIE65659 VSA65644:VSA65659 WBW65644:WBW65659 WLS65644:WLS65659 WVO65644:WVO65659 G131180:G131195 JC131180:JC131195 SY131180:SY131195 ACU131180:ACU131195 AMQ131180:AMQ131195 AWM131180:AWM131195 BGI131180:BGI131195 BQE131180:BQE131195 CAA131180:CAA131195 CJW131180:CJW131195 CTS131180:CTS131195 DDO131180:DDO131195 DNK131180:DNK131195 DXG131180:DXG131195 EHC131180:EHC131195 EQY131180:EQY131195 FAU131180:FAU131195 FKQ131180:FKQ131195 FUM131180:FUM131195 GEI131180:GEI131195 GOE131180:GOE131195 GYA131180:GYA131195 HHW131180:HHW131195 HRS131180:HRS131195 IBO131180:IBO131195 ILK131180:ILK131195 IVG131180:IVG131195 JFC131180:JFC131195 JOY131180:JOY131195 JYU131180:JYU131195 KIQ131180:KIQ131195 KSM131180:KSM131195 LCI131180:LCI131195 LME131180:LME131195 LWA131180:LWA131195 MFW131180:MFW131195 MPS131180:MPS131195 MZO131180:MZO131195 NJK131180:NJK131195 NTG131180:NTG131195 ODC131180:ODC131195 OMY131180:OMY131195 OWU131180:OWU131195 PGQ131180:PGQ131195 PQM131180:PQM131195 QAI131180:QAI131195 QKE131180:QKE131195 QUA131180:QUA131195 RDW131180:RDW131195 RNS131180:RNS131195 RXO131180:RXO131195 SHK131180:SHK131195 SRG131180:SRG131195 TBC131180:TBC131195 TKY131180:TKY131195 TUU131180:TUU131195 UEQ131180:UEQ131195 UOM131180:UOM131195 UYI131180:UYI131195 VIE131180:VIE131195 VSA131180:VSA131195 WBW131180:WBW131195 WLS131180:WLS131195 WVO131180:WVO131195 G196716:G196731 JC196716:JC196731 SY196716:SY196731 ACU196716:ACU196731 AMQ196716:AMQ196731 AWM196716:AWM196731 BGI196716:BGI196731 BQE196716:BQE196731 CAA196716:CAA196731 CJW196716:CJW196731 CTS196716:CTS196731 DDO196716:DDO196731 DNK196716:DNK196731 DXG196716:DXG196731 EHC196716:EHC196731 EQY196716:EQY196731 FAU196716:FAU196731 FKQ196716:FKQ196731 FUM196716:FUM196731 GEI196716:GEI196731 GOE196716:GOE196731 GYA196716:GYA196731 HHW196716:HHW196731 HRS196716:HRS196731 IBO196716:IBO196731 ILK196716:ILK196731 IVG196716:IVG196731 JFC196716:JFC196731 JOY196716:JOY196731 JYU196716:JYU196731 KIQ196716:KIQ196731 KSM196716:KSM196731 LCI196716:LCI196731 LME196716:LME196731 LWA196716:LWA196731 MFW196716:MFW196731 MPS196716:MPS196731 MZO196716:MZO196731 NJK196716:NJK196731 NTG196716:NTG196731 ODC196716:ODC196731 OMY196716:OMY196731 OWU196716:OWU196731 PGQ196716:PGQ196731 PQM196716:PQM196731 QAI196716:QAI196731 QKE196716:QKE196731 QUA196716:QUA196731 RDW196716:RDW196731 RNS196716:RNS196731 RXO196716:RXO196731 SHK196716:SHK196731 SRG196716:SRG196731 TBC196716:TBC196731 TKY196716:TKY196731 TUU196716:TUU196731 UEQ196716:UEQ196731 UOM196716:UOM196731 UYI196716:UYI196731 VIE196716:VIE196731 VSA196716:VSA196731 WBW196716:WBW196731 WLS196716:WLS196731 WVO196716:WVO196731 G262252:G262267 JC262252:JC262267 SY262252:SY262267 ACU262252:ACU262267 AMQ262252:AMQ262267 AWM262252:AWM262267 BGI262252:BGI262267 BQE262252:BQE262267 CAA262252:CAA262267 CJW262252:CJW262267 CTS262252:CTS262267 DDO262252:DDO262267 DNK262252:DNK262267 DXG262252:DXG262267 EHC262252:EHC262267 EQY262252:EQY262267 FAU262252:FAU262267 FKQ262252:FKQ262267 FUM262252:FUM262267 GEI262252:GEI262267 GOE262252:GOE262267 GYA262252:GYA262267 HHW262252:HHW262267 HRS262252:HRS262267 IBO262252:IBO262267 ILK262252:ILK262267 IVG262252:IVG262267 JFC262252:JFC262267 JOY262252:JOY262267 JYU262252:JYU262267 KIQ262252:KIQ262267 KSM262252:KSM262267 LCI262252:LCI262267 LME262252:LME262267 LWA262252:LWA262267 MFW262252:MFW262267 MPS262252:MPS262267 MZO262252:MZO262267 NJK262252:NJK262267 NTG262252:NTG262267 ODC262252:ODC262267 OMY262252:OMY262267 OWU262252:OWU262267 PGQ262252:PGQ262267 PQM262252:PQM262267 QAI262252:QAI262267 QKE262252:QKE262267 QUA262252:QUA262267 RDW262252:RDW262267 RNS262252:RNS262267 RXO262252:RXO262267 SHK262252:SHK262267 SRG262252:SRG262267 TBC262252:TBC262267 TKY262252:TKY262267 TUU262252:TUU262267 UEQ262252:UEQ262267 UOM262252:UOM262267 UYI262252:UYI262267 VIE262252:VIE262267 VSA262252:VSA262267 WBW262252:WBW262267 WLS262252:WLS262267 WVO262252:WVO262267 G327788:G327803 JC327788:JC327803 SY327788:SY327803 ACU327788:ACU327803 AMQ327788:AMQ327803 AWM327788:AWM327803 BGI327788:BGI327803 BQE327788:BQE327803 CAA327788:CAA327803 CJW327788:CJW327803 CTS327788:CTS327803 DDO327788:DDO327803 DNK327788:DNK327803 DXG327788:DXG327803 EHC327788:EHC327803 EQY327788:EQY327803 FAU327788:FAU327803 FKQ327788:FKQ327803 FUM327788:FUM327803 GEI327788:GEI327803 GOE327788:GOE327803 GYA327788:GYA327803 HHW327788:HHW327803 HRS327788:HRS327803 IBO327788:IBO327803 ILK327788:ILK327803 IVG327788:IVG327803 JFC327788:JFC327803 JOY327788:JOY327803 JYU327788:JYU327803 KIQ327788:KIQ327803 KSM327788:KSM327803 LCI327788:LCI327803 LME327788:LME327803 LWA327788:LWA327803 MFW327788:MFW327803 MPS327788:MPS327803 MZO327788:MZO327803 NJK327788:NJK327803 NTG327788:NTG327803 ODC327788:ODC327803 OMY327788:OMY327803 OWU327788:OWU327803 PGQ327788:PGQ327803 PQM327788:PQM327803 QAI327788:QAI327803 QKE327788:QKE327803 QUA327788:QUA327803 RDW327788:RDW327803 RNS327788:RNS327803 RXO327788:RXO327803 SHK327788:SHK327803 SRG327788:SRG327803 TBC327788:TBC327803 TKY327788:TKY327803 TUU327788:TUU327803 UEQ327788:UEQ327803 UOM327788:UOM327803 UYI327788:UYI327803 VIE327788:VIE327803 VSA327788:VSA327803 WBW327788:WBW327803 WLS327788:WLS327803 WVO327788:WVO327803 G393324:G393339 JC393324:JC393339 SY393324:SY393339 ACU393324:ACU393339 AMQ393324:AMQ393339 AWM393324:AWM393339 BGI393324:BGI393339 BQE393324:BQE393339 CAA393324:CAA393339 CJW393324:CJW393339 CTS393324:CTS393339 DDO393324:DDO393339 DNK393324:DNK393339 DXG393324:DXG393339 EHC393324:EHC393339 EQY393324:EQY393339 FAU393324:FAU393339 FKQ393324:FKQ393339 FUM393324:FUM393339 GEI393324:GEI393339 GOE393324:GOE393339 GYA393324:GYA393339 HHW393324:HHW393339 HRS393324:HRS393339 IBO393324:IBO393339 ILK393324:ILK393339 IVG393324:IVG393339 JFC393324:JFC393339 JOY393324:JOY393339 JYU393324:JYU393339 KIQ393324:KIQ393339 KSM393324:KSM393339 LCI393324:LCI393339 LME393324:LME393339 LWA393324:LWA393339 MFW393324:MFW393339 MPS393324:MPS393339 MZO393324:MZO393339 NJK393324:NJK393339 NTG393324:NTG393339 ODC393324:ODC393339 OMY393324:OMY393339 OWU393324:OWU393339 PGQ393324:PGQ393339 PQM393324:PQM393339 QAI393324:QAI393339 QKE393324:QKE393339 QUA393324:QUA393339 RDW393324:RDW393339 RNS393324:RNS393339 RXO393324:RXO393339 SHK393324:SHK393339 SRG393324:SRG393339 TBC393324:TBC393339 TKY393324:TKY393339 TUU393324:TUU393339 UEQ393324:UEQ393339 UOM393324:UOM393339 UYI393324:UYI393339 VIE393324:VIE393339 VSA393324:VSA393339 WBW393324:WBW393339 WLS393324:WLS393339 WVO393324:WVO393339 G458860:G458875 JC458860:JC458875 SY458860:SY458875 ACU458860:ACU458875 AMQ458860:AMQ458875 AWM458860:AWM458875 BGI458860:BGI458875 BQE458860:BQE458875 CAA458860:CAA458875 CJW458860:CJW458875 CTS458860:CTS458875 DDO458860:DDO458875 DNK458860:DNK458875 DXG458860:DXG458875 EHC458860:EHC458875 EQY458860:EQY458875 FAU458860:FAU458875 FKQ458860:FKQ458875 FUM458860:FUM458875 GEI458860:GEI458875 GOE458860:GOE458875 GYA458860:GYA458875 HHW458860:HHW458875 HRS458860:HRS458875 IBO458860:IBO458875 ILK458860:ILK458875 IVG458860:IVG458875 JFC458860:JFC458875 JOY458860:JOY458875 JYU458860:JYU458875 KIQ458860:KIQ458875 KSM458860:KSM458875 LCI458860:LCI458875 LME458860:LME458875 LWA458860:LWA458875 MFW458860:MFW458875 MPS458860:MPS458875 MZO458860:MZO458875 NJK458860:NJK458875 NTG458860:NTG458875 ODC458860:ODC458875 OMY458860:OMY458875 OWU458860:OWU458875 PGQ458860:PGQ458875 PQM458860:PQM458875 QAI458860:QAI458875 QKE458860:QKE458875 QUA458860:QUA458875 RDW458860:RDW458875 RNS458860:RNS458875 RXO458860:RXO458875 SHK458860:SHK458875 SRG458860:SRG458875 TBC458860:TBC458875 TKY458860:TKY458875 TUU458860:TUU458875 UEQ458860:UEQ458875 UOM458860:UOM458875 UYI458860:UYI458875 VIE458860:VIE458875 VSA458860:VSA458875 WBW458860:WBW458875 WLS458860:WLS458875 WVO458860:WVO458875 G524396:G524411 JC524396:JC524411 SY524396:SY524411 ACU524396:ACU524411 AMQ524396:AMQ524411 AWM524396:AWM524411 BGI524396:BGI524411 BQE524396:BQE524411 CAA524396:CAA524411 CJW524396:CJW524411 CTS524396:CTS524411 DDO524396:DDO524411 DNK524396:DNK524411 DXG524396:DXG524411 EHC524396:EHC524411 EQY524396:EQY524411 FAU524396:FAU524411 FKQ524396:FKQ524411 FUM524396:FUM524411 GEI524396:GEI524411 GOE524396:GOE524411 GYA524396:GYA524411 HHW524396:HHW524411 HRS524396:HRS524411 IBO524396:IBO524411 ILK524396:ILK524411 IVG524396:IVG524411 JFC524396:JFC524411 JOY524396:JOY524411 JYU524396:JYU524411 KIQ524396:KIQ524411 KSM524396:KSM524411 LCI524396:LCI524411 LME524396:LME524411 LWA524396:LWA524411 MFW524396:MFW524411 MPS524396:MPS524411 MZO524396:MZO524411 NJK524396:NJK524411 NTG524396:NTG524411 ODC524396:ODC524411 OMY524396:OMY524411 OWU524396:OWU524411 PGQ524396:PGQ524411 PQM524396:PQM524411 QAI524396:QAI524411 QKE524396:QKE524411 QUA524396:QUA524411 RDW524396:RDW524411 RNS524396:RNS524411 RXO524396:RXO524411 SHK524396:SHK524411 SRG524396:SRG524411 TBC524396:TBC524411 TKY524396:TKY524411 TUU524396:TUU524411 UEQ524396:UEQ524411 UOM524396:UOM524411 UYI524396:UYI524411 VIE524396:VIE524411 VSA524396:VSA524411 WBW524396:WBW524411 WLS524396:WLS524411 WVO524396:WVO524411 G589932:G589947 JC589932:JC589947 SY589932:SY589947 ACU589932:ACU589947 AMQ589932:AMQ589947 AWM589932:AWM589947 BGI589932:BGI589947 BQE589932:BQE589947 CAA589932:CAA589947 CJW589932:CJW589947 CTS589932:CTS589947 DDO589932:DDO589947 DNK589932:DNK589947 DXG589932:DXG589947 EHC589932:EHC589947 EQY589932:EQY589947 FAU589932:FAU589947 FKQ589932:FKQ589947 FUM589932:FUM589947 GEI589932:GEI589947 GOE589932:GOE589947 GYA589932:GYA589947 HHW589932:HHW589947 HRS589932:HRS589947 IBO589932:IBO589947 ILK589932:ILK589947 IVG589932:IVG589947 JFC589932:JFC589947 JOY589932:JOY589947 JYU589932:JYU589947 KIQ589932:KIQ589947 KSM589932:KSM589947 LCI589932:LCI589947 LME589932:LME589947 LWA589932:LWA589947 MFW589932:MFW589947 MPS589932:MPS589947 MZO589932:MZO589947 NJK589932:NJK589947 NTG589932:NTG589947 ODC589932:ODC589947 OMY589932:OMY589947 OWU589932:OWU589947 PGQ589932:PGQ589947 PQM589932:PQM589947 QAI589932:QAI589947 QKE589932:QKE589947 QUA589932:QUA589947 RDW589932:RDW589947 RNS589932:RNS589947 RXO589932:RXO589947 SHK589932:SHK589947 SRG589932:SRG589947 TBC589932:TBC589947 TKY589932:TKY589947 TUU589932:TUU589947 UEQ589932:UEQ589947 UOM589932:UOM589947 UYI589932:UYI589947 VIE589932:VIE589947 VSA589932:VSA589947 WBW589932:WBW589947 WLS589932:WLS589947 WVO589932:WVO589947 G655468:G655483 JC655468:JC655483 SY655468:SY655483 ACU655468:ACU655483 AMQ655468:AMQ655483 AWM655468:AWM655483 BGI655468:BGI655483 BQE655468:BQE655483 CAA655468:CAA655483 CJW655468:CJW655483 CTS655468:CTS655483 DDO655468:DDO655483 DNK655468:DNK655483 DXG655468:DXG655483 EHC655468:EHC655483 EQY655468:EQY655483 FAU655468:FAU655483 FKQ655468:FKQ655483 FUM655468:FUM655483 GEI655468:GEI655483 GOE655468:GOE655483 GYA655468:GYA655483 HHW655468:HHW655483 HRS655468:HRS655483 IBO655468:IBO655483 ILK655468:ILK655483 IVG655468:IVG655483 JFC655468:JFC655483 JOY655468:JOY655483 JYU655468:JYU655483 KIQ655468:KIQ655483 KSM655468:KSM655483 LCI655468:LCI655483 LME655468:LME655483 LWA655468:LWA655483 MFW655468:MFW655483 MPS655468:MPS655483 MZO655468:MZO655483 NJK655468:NJK655483 NTG655468:NTG655483 ODC655468:ODC655483 OMY655468:OMY655483 OWU655468:OWU655483 PGQ655468:PGQ655483 PQM655468:PQM655483 QAI655468:QAI655483 QKE655468:QKE655483 QUA655468:QUA655483 RDW655468:RDW655483 RNS655468:RNS655483 RXO655468:RXO655483 SHK655468:SHK655483 SRG655468:SRG655483 TBC655468:TBC655483 TKY655468:TKY655483 TUU655468:TUU655483 UEQ655468:UEQ655483 UOM655468:UOM655483 UYI655468:UYI655483 VIE655468:VIE655483 VSA655468:VSA655483 WBW655468:WBW655483 WLS655468:WLS655483 WVO655468:WVO655483 G721004:G721019 JC721004:JC721019 SY721004:SY721019 ACU721004:ACU721019 AMQ721004:AMQ721019 AWM721004:AWM721019 BGI721004:BGI721019 BQE721004:BQE721019 CAA721004:CAA721019 CJW721004:CJW721019 CTS721004:CTS721019 DDO721004:DDO721019 DNK721004:DNK721019 DXG721004:DXG721019 EHC721004:EHC721019 EQY721004:EQY721019 FAU721004:FAU721019 FKQ721004:FKQ721019 FUM721004:FUM721019 GEI721004:GEI721019 GOE721004:GOE721019 GYA721004:GYA721019 HHW721004:HHW721019 HRS721004:HRS721019 IBO721004:IBO721019 ILK721004:ILK721019 IVG721004:IVG721019 JFC721004:JFC721019 JOY721004:JOY721019 JYU721004:JYU721019 KIQ721004:KIQ721019 KSM721004:KSM721019 LCI721004:LCI721019 LME721004:LME721019 LWA721004:LWA721019 MFW721004:MFW721019 MPS721004:MPS721019 MZO721004:MZO721019 NJK721004:NJK721019 NTG721004:NTG721019 ODC721004:ODC721019 OMY721004:OMY721019 OWU721004:OWU721019 PGQ721004:PGQ721019 PQM721004:PQM721019 QAI721004:QAI721019 QKE721004:QKE721019 QUA721004:QUA721019 RDW721004:RDW721019 RNS721004:RNS721019 RXO721004:RXO721019 SHK721004:SHK721019 SRG721004:SRG721019 TBC721004:TBC721019 TKY721004:TKY721019 TUU721004:TUU721019 UEQ721004:UEQ721019 UOM721004:UOM721019 UYI721004:UYI721019 VIE721004:VIE721019 VSA721004:VSA721019 WBW721004:WBW721019 WLS721004:WLS721019 WVO721004:WVO721019 G786540:G786555 JC786540:JC786555 SY786540:SY786555 ACU786540:ACU786555 AMQ786540:AMQ786555 AWM786540:AWM786555 BGI786540:BGI786555 BQE786540:BQE786555 CAA786540:CAA786555 CJW786540:CJW786555 CTS786540:CTS786555 DDO786540:DDO786555 DNK786540:DNK786555 DXG786540:DXG786555 EHC786540:EHC786555 EQY786540:EQY786555 FAU786540:FAU786555 FKQ786540:FKQ786555 FUM786540:FUM786555 GEI786540:GEI786555 GOE786540:GOE786555 GYA786540:GYA786555 HHW786540:HHW786555 HRS786540:HRS786555 IBO786540:IBO786555 ILK786540:ILK786555 IVG786540:IVG786555 JFC786540:JFC786555 JOY786540:JOY786555 JYU786540:JYU786555 KIQ786540:KIQ786555 KSM786540:KSM786555 LCI786540:LCI786555 LME786540:LME786555 LWA786540:LWA786555 MFW786540:MFW786555 MPS786540:MPS786555 MZO786540:MZO786555 NJK786540:NJK786555 NTG786540:NTG786555 ODC786540:ODC786555 OMY786540:OMY786555 OWU786540:OWU786555 PGQ786540:PGQ786555 PQM786540:PQM786555 QAI786540:QAI786555 QKE786540:QKE786555 QUA786540:QUA786555 RDW786540:RDW786555 RNS786540:RNS786555 RXO786540:RXO786555 SHK786540:SHK786555 SRG786540:SRG786555 TBC786540:TBC786555 TKY786540:TKY786555 TUU786540:TUU786555 UEQ786540:UEQ786555 UOM786540:UOM786555 UYI786540:UYI786555 VIE786540:VIE786555 VSA786540:VSA786555 WBW786540:WBW786555 WLS786540:WLS786555 WVO786540:WVO786555 G852076:G852091 JC852076:JC852091 SY852076:SY852091 ACU852076:ACU852091 AMQ852076:AMQ852091 AWM852076:AWM852091 BGI852076:BGI852091 BQE852076:BQE852091 CAA852076:CAA852091 CJW852076:CJW852091 CTS852076:CTS852091 DDO852076:DDO852091 DNK852076:DNK852091 DXG852076:DXG852091 EHC852076:EHC852091 EQY852076:EQY852091 FAU852076:FAU852091 FKQ852076:FKQ852091 FUM852076:FUM852091 GEI852076:GEI852091 GOE852076:GOE852091 GYA852076:GYA852091 HHW852076:HHW852091 HRS852076:HRS852091 IBO852076:IBO852091 ILK852076:ILK852091 IVG852076:IVG852091 JFC852076:JFC852091 JOY852076:JOY852091 JYU852076:JYU852091 KIQ852076:KIQ852091 KSM852076:KSM852091 LCI852076:LCI852091 LME852076:LME852091 LWA852076:LWA852091 MFW852076:MFW852091 MPS852076:MPS852091 MZO852076:MZO852091 NJK852076:NJK852091 NTG852076:NTG852091 ODC852076:ODC852091 OMY852076:OMY852091 OWU852076:OWU852091 PGQ852076:PGQ852091 PQM852076:PQM852091 QAI852076:QAI852091 QKE852076:QKE852091 QUA852076:QUA852091 RDW852076:RDW852091 RNS852076:RNS852091 RXO852076:RXO852091 SHK852076:SHK852091 SRG852076:SRG852091 TBC852076:TBC852091 TKY852076:TKY852091 TUU852076:TUU852091 UEQ852076:UEQ852091 UOM852076:UOM852091 UYI852076:UYI852091 VIE852076:VIE852091 VSA852076:VSA852091 WBW852076:WBW852091 WLS852076:WLS852091 WVO852076:WVO852091 G917612:G917627 JC917612:JC917627 SY917612:SY917627 ACU917612:ACU917627 AMQ917612:AMQ917627 AWM917612:AWM917627 BGI917612:BGI917627 BQE917612:BQE917627 CAA917612:CAA917627 CJW917612:CJW917627 CTS917612:CTS917627 DDO917612:DDO917627 DNK917612:DNK917627 DXG917612:DXG917627 EHC917612:EHC917627 EQY917612:EQY917627 FAU917612:FAU917627 FKQ917612:FKQ917627 FUM917612:FUM917627 GEI917612:GEI917627 GOE917612:GOE917627 GYA917612:GYA917627 HHW917612:HHW917627 HRS917612:HRS917627 IBO917612:IBO917627 ILK917612:ILK917627 IVG917612:IVG917627 JFC917612:JFC917627 JOY917612:JOY917627 JYU917612:JYU917627 KIQ917612:KIQ917627 KSM917612:KSM917627 LCI917612:LCI917627 LME917612:LME917627 LWA917612:LWA917627 MFW917612:MFW917627 MPS917612:MPS917627 MZO917612:MZO917627 NJK917612:NJK917627 NTG917612:NTG917627 ODC917612:ODC917627 OMY917612:OMY917627 OWU917612:OWU917627 PGQ917612:PGQ917627 PQM917612:PQM917627 QAI917612:QAI917627 QKE917612:QKE917627 QUA917612:QUA917627 RDW917612:RDW917627 RNS917612:RNS917627 RXO917612:RXO917627 SHK917612:SHK917627 SRG917612:SRG917627 TBC917612:TBC917627 TKY917612:TKY917627 TUU917612:TUU917627 UEQ917612:UEQ917627 UOM917612:UOM917627 UYI917612:UYI917627 VIE917612:VIE917627 VSA917612:VSA917627 WBW917612:WBW917627 WLS917612:WLS917627 WVO917612:WVO917627 G983148:G983163 JC983148:JC983163 SY983148:SY983163 ACU983148:ACU983163 AMQ983148:AMQ983163 AWM983148:AWM983163 BGI983148:BGI983163 BQE983148:BQE983163 CAA983148:CAA983163 CJW983148:CJW983163 CTS983148:CTS983163 DDO983148:DDO983163 DNK983148:DNK983163 DXG983148:DXG983163 EHC983148:EHC983163 EQY983148:EQY983163 FAU983148:FAU983163 FKQ983148:FKQ983163 FUM983148:FUM983163 GEI983148:GEI983163 GOE983148:GOE983163 GYA983148:GYA983163 HHW983148:HHW983163 HRS983148:HRS983163 IBO983148:IBO983163 ILK983148:ILK983163 IVG983148:IVG983163 JFC983148:JFC983163 JOY983148:JOY983163 JYU983148:JYU983163 KIQ983148:KIQ983163 KSM983148:KSM983163 LCI983148:LCI983163 LME983148:LME983163 LWA983148:LWA983163 MFW983148:MFW983163 MPS983148:MPS983163 MZO983148:MZO983163 NJK983148:NJK983163 NTG983148:NTG983163 ODC983148:ODC983163 OMY983148:OMY983163 OWU983148:OWU983163 PGQ983148:PGQ983163 PQM983148:PQM983163 QAI983148:QAI983163 QKE983148:QKE983163 QUA983148:QUA983163 RDW983148:RDW983163 RNS983148:RNS983163 RXO983148:RXO983163 SHK983148:SHK983163 SRG983148:SRG983163 TBC983148:TBC983163 TKY983148:TKY983163 TUU983148:TUU983163 UEQ983148:UEQ983163 UOM983148:UOM983163 UYI983148:UYI983163 VIE983148:VIE983163 VSA983148:VSA983163 WBW983148:WBW983163 WLS983148:WLS983163 WVO983148:WVO983163 G1:G134 JB116:JB123 SX116:SX123 ACT116:ACT123 AMP116:AMP123 AWL116:AWL123 BGH116:BGH123 BQD116:BQD123 BZZ116:BZZ123 CJV116:CJV123 CTR116:CTR123 DDN116:DDN123 DNJ116:DNJ123 DXF116:DXF123 EHB116:EHB123 EQX116:EQX123 FAT116:FAT123 FKP116:FKP123 FUL116:FUL123 GEH116:GEH123 GOD116:GOD123 GXZ116:GXZ123 HHV116:HHV123 HRR116:HRR123 IBN116:IBN123 ILJ116:ILJ123 IVF116:IVF123 JFB116:JFB123 JOX116:JOX123 JYT116:JYT123 KIP116:KIP123 KSL116:KSL123 LCH116:LCH123 LMD116:LMD123 LVZ116:LVZ123 MFV116:MFV123 MPR116:MPR123 MZN116:MZN123 NJJ116:NJJ123 NTF116:NTF123 ODB116:ODB123 OMX116:OMX123 OWT116:OWT123 PGP116:PGP123 PQL116:PQL123 QAH116:QAH123 QKD116:QKD123 QTZ116:QTZ123 RDV116:RDV123 RNR116:RNR123 RXN116:RXN123 SHJ116:SHJ123 SRF116:SRF123 TBB116:TBB123 TKX116:TKX123 TUT116:TUT123 UEP116:UEP123 UOL116:UOL123 UYH116:UYH123 VID116:VID123 VRZ116:VRZ123 WBV116:WBV123 WLR116:WLR123 WVN116:WVN123 F65652:F65659 JB65652:JB65659 SX65652:SX65659 ACT65652:ACT65659 AMP65652:AMP65659 AWL65652:AWL65659 BGH65652:BGH65659 BQD65652:BQD65659 BZZ65652:BZZ65659 CJV65652:CJV65659 CTR65652:CTR65659 DDN65652:DDN65659 DNJ65652:DNJ65659 DXF65652:DXF65659 EHB65652:EHB65659 EQX65652:EQX65659 FAT65652:FAT65659 FKP65652:FKP65659 FUL65652:FUL65659 GEH65652:GEH65659 GOD65652:GOD65659 GXZ65652:GXZ65659 HHV65652:HHV65659 HRR65652:HRR65659 IBN65652:IBN65659 ILJ65652:ILJ65659 IVF65652:IVF65659 JFB65652:JFB65659 JOX65652:JOX65659 JYT65652:JYT65659 KIP65652:KIP65659 KSL65652:KSL65659 LCH65652:LCH65659 LMD65652:LMD65659 LVZ65652:LVZ65659 MFV65652:MFV65659 MPR65652:MPR65659 MZN65652:MZN65659 NJJ65652:NJJ65659 NTF65652:NTF65659 ODB65652:ODB65659 OMX65652:OMX65659 OWT65652:OWT65659 PGP65652:PGP65659 PQL65652:PQL65659 QAH65652:QAH65659 QKD65652:QKD65659 QTZ65652:QTZ65659 RDV65652:RDV65659 RNR65652:RNR65659 RXN65652:RXN65659 SHJ65652:SHJ65659 SRF65652:SRF65659 TBB65652:TBB65659 TKX65652:TKX65659 TUT65652:TUT65659 UEP65652:UEP65659 UOL65652:UOL65659 UYH65652:UYH65659 VID65652:VID65659 VRZ65652:VRZ65659 WBV65652:WBV65659 WLR65652:WLR65659 WVN65652:WVN65659 F131188:F131195 JB131188:JB131195 SX131188:SX131195 ACT131188:ACT131195 AMP131188:AMP131195 AWL131188:AWL131195 BGH131188:BGH131195 BQD131188:BQD131195 BZZ131188:BZZ131195 CJV131188:CJV131195 CTR131188:CTR131195 DDN131188:DDN131195 DNJ131188:DNJ131195 DXF131188:DXF131195 EHB131188:EHB131195 EQX131188:EQX131195 FAT131188:FAT131195 FKP131188:FKP131195 FUL131188:FUL131195 GEH131188:GEH131195 GOD131188:GOD131195 GXZ131188:GXZ131195 HHV131188:HHV131195 HRR131188:HRR131195 IBN131188:IBN131195 ILJ131188:ILJ131195 IVF131188:IVF131195 JFB131188:JFB131195 JOX131188:JOX131195 JYT131188:JYT131195 KIP131188:KIP131195 KSL131188:KSL131195 LCH131188:LCH131195 LMD131188:LMD131195 LVZ131188:LVZ131195 MFV131188:MFV131195 MPR131188:MPR131195 MZN131188:MZN131195 NJJ131188:NJJ131195 NTF131188:NTF131195 ODB131188:ODB131195 OMX131188:OMX131195 OWT131188:OWT131195 PGP131188:PGP131195 PQL131188:PQL131195 QAH131188:QAH131195 QKD131188:QKD131195 QTZ131188:QTZ131195 RDV131188:RDV131195 RNR131188:RNR131195 RXN131188:RXN131195 SHJ131188:SHJ131195 SRF131188:SRF131195 TBB131188:TBB131195 TKX131188:TKX131195 TUT131188:TUT131195 UEP131188:UEP131195 UOL131188:UOL131195 UYH131188:UYH131195 VID131188:VID131195 VRZ131188:VRZ131195 WBV131188:WBV131195 WLR131188:WLR131195 WVN131188:WVN131195 F196724:F196731 JB196724:JB196731 SX196724:SX196731 ACT196724:ACT196731 AMP196724:AMP196731 AWL196724:AWL196731 BGH196724:BGH196731 BQD196724:BQD196731 BZZ196724:BZZ196731 CJV196724:CJV196731 CTR196724:CTR196731 DDN196724:DDN196731 DNJ196724:DNJ196731 DXF196724:DXF196731 EHB196724:EHB196731 EQX196724:EQX196731 FAT196724:FAT196731 FKP196724:FKP196731 FUL196724:FUL196731 GEH196724:GEH196731 GOD196724:GOD196731 GXZ196724:GXZ196731 HHV196724:HHV196731 HRR196724:HRR196731 IBN196724:IBN196731 ILJ196724:ILJ196731 IVF196724:IVF196731 JFB196724:JFB196731 JOX196724:JOX196731 JYT196724:JYT196731 KIP196724:KIP196731 KSL196724:KSL196731 LCH196724:LCH196731 LMD196724:LMD196731 LVZ196724:LVZ196731 MFV196724:MFV196731 MPR196724:MPR196731 MZN196724:MZN196731 NJJ196724:NJJ196731 NTF196724:NTF196731 ODB196724:ODB196731 OMX196724:OMX196731 OWT196724:OWT196731 PGP196724:PGP196731 PQL196724:PQL196731 QAH196724:QAH196731 QKD196724:QKD196731 QTZ196724:QTZ196731 RDV196724:RDV196731 RNR196724:RNR196731 RXN196724:RXN196731 SHJ196724:SHJ196731 SRF196724:SRF196731 TBB196724:TBB196731 TKX196724:TKX196731 TUT196724:TUT196731 UEP196724:UEP196731 UOL196724:UOL196731 UYH196724:UYH196731 VID196724:VID196731 VRZ196724:VRZ196731 WBV196724:WBV196731 WLR196724:WLR196731 WVN196724:WVN196731 F262260:F262267 JB262260:JB262267 SX262260:SX262267 ACT262260:ACT262267 AMP262260:AMP262267 AWL262260:AWL262267 BGH262260:BGH262267 BQD262260:BQD262267 BZZ262260:BZZ262267 CJV262260:CJV262267 CTR262260:CTR262267 DDN262260:DDN262267 DNJ262260:DNJ262267 DXF262260:DXF262267 EHB262260:EHB262267 EQX262260:EQX262267 FAT262260:FAT262267 FKP262260:FKP262267 FUL262260:FUL262267 GEH262260:GEH262267 GOD262260:GOD262267 GXZ262260:GXZ262267 HHV262260:HHV262267 HRR262260:HRR262267 IBN262260:IBN262267 ILJ262260:ILJ262267 IVF262260:IVF262267 JFB262260:JFB262267 JOX262260:JOX262267 JYT262260:JYT262267 KIP262260:KIP262267 KSL262260:KSL262267 LCH262260:LCH262267 LMD262260:LMD262267 LVZ262260:LVZ262267 MFV262260:MFV262267 MPR262260:MPR262267 MZN262260:MZN262267 NJJ262260:NJJ262267 NTF262260:NTF262267 ODB262260:ODB262267 OMX262260:OMX262267 OWT262260:OWT262267 PGP262260:PGP262267 PQL262260:PQL262267 QAH262260:QAH262267 QKD262260:QKD262267 QTZ262260:QTZ262267 RDV262260:RDV262267 RNR262260:RNR262267 RXN262260:RXN262267 SHJ262260:SHJ262267 SRF262260:SRF262267 TBB262260:TBB262267 TKX262260:TKX262267 TUT262260:TUT262267 UEP262260:UEP262267 UOL262260:UOL262267 UYH262260:UYH262267 VID262260:VID262267 VRZ262260:VRZ262267 WBV262260:WBV262267 WLR262260:WLR262267 WVN262260:WVN262267 F327796:F327803 JB327796:JB327803 SX327796:SX327803 ACT327796:ACT327803 AMP327796:AMP327803 AWL327796:AWL327803 BGH327796:BGH327803 BQD327796:BQD327803 BZZ327796:BZZ327803 CJV327796:CJV327803 CTR327796:CTR327803 DDN327796:DDN327803 DNJ327796:DNJ327803 DXF327796:DXF327803 EHB327796:EHB327803 EQX327796:EQX327803 FAT327796:FAT327803 FKP327796:FKP327803 FUL327796:FUL327803 GEH327796:GEH327803 GOD327796:GOD327803 GXZ327796:GXZ327803 HHV327796:HHV327803 HRR327796:HRR327803 IBN327796:IBN327803 ILJ327796:ILJ327803 IVF327796:IVF327803 JFB327796:JFB327803 JOX327796:JOX327803 JYT327796:JYT327803 KIP327796:KIP327803 KSL327796:KSL327803 LCH327796:LCH327803 LMD327796:LMD327803 LVZ327796:LVZ327803 MFV327796:MFV327803 MPR327796:MPR327803 MZN327796:MZN327803 NJJ327796:NJJ327803 NTF327796:NTF327803 ODB327796:ODB327803 OMX327796:OMX327803 OWT327796:OWT327803 PGP327796:PGP327803 PQL327796:PQL327803 QAH327796:QAH327803 QKD327796:QKD327803 QTZ327796:QTZ327803 RDV327796:RDV327803 RNR327796:RNR327803 RXN327796:RXN327803 SHJ327796:SHJ327803 SRF327796:SRF327803 TBB327796:TBB327803 TKX327796:TKX327803 TUT327796:TUT327803 UEP327796:UEP327803 UOL327796:UOL327803 UYH327796:UYH327803 VID327796:VID327803 VRZ327796:VRZ327803 WBV327796:WBV327803 WLR327796:WLR327803 WVN327796:WVN327803 F393332:F393339 JB393332:JB393339 SX393332:SX393339 ACT393332:ACT393339 AMP393332:AMP393339 AWL393332:AWL393339 BGH393332:BGH393339 BQD393332:BQD393339 BZZ393332:BZZ393339 CJV393332:CJV393339 CTR393332:CTR393339 DDN393332:DDN393339 DNJ393332:DNJ393339 DXF393332:DXF393339 EHB393332:EHB393339 EQX393332:EQX393339 FAT393332:FAT393339 FKP393332:FKP393339 FUL393332:FUL393339 GEH393332:GEH393339 GOD393332:GOD393339 GXZ393332:GXZ393339 HHV393332:HHV393339 HRR393332:HRR393339 IBN393332:IBN393339 ILJ393332:ILJ393339 IVF393332:IVF393339 JFB393332:JFB393339 JOX393332:JOX393339 JYT393332:JYT393339 KIP393332:KIP393339 KSL393332:KSL393339 LCH393332:LCH393339 LMD393332:LMD393339 LVZ393332:LVZ393339 MFV393332:MFV393339 MPR393332:MPR393339 MZN393332:MZN393339 NJJ393332:NJJ393339 NTF393332:NTF393339 ODB393332:ODB393339 OMX393332:OMX393339 OWT393332:OWT393339 PGP393332:PGP393339 PQL393332:PQL393339 QAH393332:QAH393339 QKD393332:QKD393339 QTZ393332:QTZ393339 RDV393332:RDV393339 RNR393332:RNR393339 RXN393332:RXN393339 SHJ393332:SHJ393339 SRF393332:SRF393339 TBB393332:TBB393339 TKX393332:TKX393339 TUT393332:TUT393339 UEP393332:UEP393339 UOL393332:UOL393339 UYH393332:UYH393339 VID393332:VID393339 VRZ393332:VRZ393339 WBV393332:WBV393339 WLR393332:WLR393339 WVN393332:WVN393339 F458868:F458875 JB458868:JB458875 SX458868:SX458875 ACT458868:ACT458875 AMP458868:AMP458875 AWL458868:AWL458875 BGH458868:BGH458875 BQD458868:BQD458875 BZZ458868:BZZ458875 CJV458868:CJV458875 CTR458868:CTR458875 DDN458868:DDN458875 DNJ458868:DNJ458875 DXF458868:DXF458875 EHB458868:EHB458875 EQX458868:EQX458875 FAT458868:FAT458875 FKP458868:FKP458875 FUL458868:FUL458875 GEH458868:GEH458875 GOD458868:GOD458875 GXZ458868:GXZ458875 HHV458868:HHV458875 HRR458868:HRR458875 IBN458868:IBN458875 ILJ458868:ILJ458875 IVF458868:IVF458875 JFB458868:JFB458875 JOX458868:JOX458875 JYT458868:JYT458875 KIP458868:KIP458875 KSL458868:KSL458875 LCH458868:LCH458875 LMD458868:LMD458875 LVZ458868:LVZ458875 MFV458868:MFV458875 MPR458868:MPR458875 MZN458868:MZN458875 NJJ458868:NJJ458875 NTF458868:NTF458875 ODB458868:ODB458875 OMX458868:OMX458875 OWT458868:OWT458875 PGP458868:PGP458875 PQL458868:PQL458875 QAH458868:QAH458875 QKD458868:QKD458875 QTZ458868:QTZ458875 RDV458868:RDV458875 RNR458868:RNR458875 RXN458868:RXN458875 SHJ458868:SHJ458875 SRF458868:SRF458875 TBB458868:TBB458875 TKX458868:TKX458875 TUT458868:TUT458875 UEP458868:UEP458875 UOL458868:UOL458875 UYH458868:UYH458875 VID458868:VID458875 VRZ458868:VRZ458875 WBV458868:WBV458875 WLR458868:WLR458875 WVN458868:WVN458875 F524404:F524411 JB524404:JB524411 SX524404:SX524411 ACT524404:ACT524411 AMP524404:AMP524411 AWL524404:AWL524411 BGH524404:BGH524411 BQD524404:BQD524411 BZZ524404:BZZ524411 CJV524404:CJV524411 CTR524404:CTR524411 DDN524404:DDN524411 DNJ524404:DNJ524411 DXF524404:DXF524411 EHB524404:EHB524411 EQX524404:EQX524411 FAT524404:FAT524411 FKP524404:FKP524411 FUL524404:FUL524411 GEH524404:GEH524411 GOD524404:GOD524411 GXZ524404:GXZ524411 HHV524404:HHV524411 HRR524404:HRR524411 IBN524404:IBN524411 ILJ524404:ILJ524411 IVF524404:IVF524411 JFB524404:JFB524411 JOX524404:JOX524411 JYT524404:JYT524411 KIP524404:KIP524411 KSL524404:KSL524411 LCH524404:LCH524411 LMD524404:LMD524411 LVZ524404:LVZ524411 MFV524404:MFV524411 MPR524404:MPR524411 MZN524404:MZN524411 NJJ524404:NJJ524411 NTF524404:NTF524411 ODB524404:ODB524411 OMX524404:OMX524411 OWT524404:OWT524411 PGP524404:PGP524411 PQL524404:PQL524411 QAH524404:QAH524411 QKD524404:QKD524411 QTZ524404:QTZ524411 RDV524404:RDV524411 RNR524404:RNR524411 RXN524404:RXN524411 SHJ524404:SHJ524411 SRF524404:SRF524411 TBB524404:TBB524411 TKX524404:TKX524411 TUT524404:TUT524411 UEP524404:UEP524411 UOL524404:UOL524411 UYH524404:UYH524411 VID524404:VID524411 VRZ524404:VRZ524411 WBV524404:WBV524411 WLR524404:WLR524411 WVN524404:WVN524411 F589940:F589947 JB589940:JB589947 SX589940:SX589947 ACT589940:ACT589947 AMP589940:AMP589947 AWL589940:AWL589947 BGH589940:BGH589947 BQD589940:BQD589947 BZZ589940:BZZ589947 CJV589940:CJV589947 CTR589940:CTR589947 DDN589940:DDN589947 DNJ589940:DNJ589947 DXF589940:DXF589947 EHB589940:EHB589947 EQX589940:EQX589947 FAT589940:FAT589947 FKP589940:FKP589947 FUL589940:FUL589947 GEH589940:GEH589947 GOD589940:GOD589947 GXZ589940:GXZ589947 HHV589940:HHV589947 HRR589940:HRR589947 IBN589940:IBN589947 ILJ589940:ILJ589947 IVF589940:IVF589947 JFB589940:JFB589947 JOX589940:JOX589947 JYT589940:JYT589947 KIP589940:KIP589947 KSL589940:KSL589947 LCH589940:LCH589947 LMD589940:LMD589947 LVZ589940:LVZ589947 MFV589940:MFV589947 MPR589940:MPR589947 MZN589940:MZN589947 NJJ589940:NJJ589947 NTF589940:NTF589947 ODB589940:ODB589947 OMX589940:OMX589947 OWT589940:OWT589947 PGP589940:PGP589947 PQL589940:PQL589947 QAH589940:QAH589947 QKD589940:QKD589947 QTZ589940:QTZ589947 RDV589940:RDV589947 RNR589940:RNR589947 RXN589940:RXN589947 SHJ589940:SHJ589947 SRF589940:SRF589947 TBB589940:TBB589947 TKX589940:TKX589947 TUT589940:TUT589947 UEP589940:UEP589947 UOL589940:UOL589947 UYH589940:UYH589947 VID589940:VID589947 VRZ589940:VRZ589947 WBV589940:WBV589947 WLR589940:WLR589947 WVN589940:WVN589947 F655476:F655483 JB655476:JB655483 SX655476:SX655483 ACT655476:ACT655483 AMP655476:AMP655483 AWL655476:AWL655483 BGH655476:BGH655483 BQD655476:BQD655483 BZZ655476:BZZ655483 CJV655476:CJV655483 CTR655476:CTR655483 DDN655476:DDN655483 DNJ655476:DNJ655483 DXF655476:DXF655483 EHB655476:EHB655483 EQX655476:EQX655483 FAT655476:FAT655483 FKP655476:FKP655483 FUL655476:FUL655483 GEH655476:GEH655483 GOD655476:GOD655483 GXZ655476:GXZ655483 HHV655476:HHV655483 HRR655476:HRR655483 IBN655476:IBN655483 ILJ655476:ILJ655483 IVF655476:IVF655483 JFB655476:JFB655483 JOX655476:JOX655483 JYT655476:JYT655483 KIP655476:KIP655483 KSL655476:KSL655483 LCH655476:LCH655483 LMD655476:LMD655483 LVZ655476:LVZ655483 MFV655476:MFV655483 MPR655476:MPR655483 MZN655476:MZN655483 NJJ655476:NJJ655483 NTF655476:NTF655483 ODB655476:ODB655483 OMX655476:OMX655483 OWT655476:OWT655483 PGP655476:PGP655483 PQL655476:PQL655483 QAH655476:QAH655483 QKD655476:QKD655483 QTZ655476:QTZ655483 RDV655476:RDV655483 RNR655476:RNR655483 RXN655476:RXN655483 SHJ655476:SHJ655483 SRF655476:SRF655483 TBB655476:TBB655483 TKX655476:TKX655483 TUT655476:TUT655483 UEP655476:UEP655483 UOL655476:UOL655483 UYH655476:UYH655483 VID655476:VID655483 VRZ655476:VRZ655483 WBV655476:WBV655483 WLR655476:WLR655483 WVN655476:WVN655483 F721012:F721019 JB721012:JB721019 SX721012:SX721019 ACT721012:ACT721019 AMP721012:AMP721019 AWL721012:AWL721019 BGH721012:BGH721019 BQD721012:BQD721019 BZZ721012:BZZ721019 CJV721012:CJV721019 CTR721012:CTR721019 DDN721012:DDN721019 DNJ721012:DNJ721019 DXF721012:DXF721019 EHB721012:EHB721019 EQX721012:EQX721019 FAT721012:FAT721019 FKP721012:FKP721019 FUL721012:FUL721019 GEH721012:GEH721019 GOD721012:GOD721019 GXZ721012:GXZ721019 HHV721012:HHV721019 HRR721012:HRR721019 IBN721012:IBN721019 ILJ721012:ILJ721019 IVF721012:IVF721019 JFB721012:JFB721019 JOX721012:JOX721019 JYT721012:JYT721019 KIP721012:KIP721019 KSL721012:KSL721019 LCH721012:LCH721019 LMD721012:LMD721019 LVZ721012:LVZ721019 MFV721012:MFV721019 MPR721012:MPR721019 MZN721012:MZN721019 NJJ721012:NJJ721019 NTF721012:NTF721019 ODB721012:ODB721019 OMX721012:OMX721019 OWT721012:OWT721019 PGP721012:PGP721019 PQL721012:PQL721019 QAH721012:QAH721019 QKD721012:QKD721019 QTZ721012:QTZ721019 RDV721012:RDV721019 RNR721012:RNR721019 RXN721012:RXN721019 SHJ721012:SHJ721019 SRF721012:SRF721019 TBB721012:TBB721019 TKX721012:TKX721019 TUT721012:TUT721019 UEP721012:UEP721019 UOL721012:UOL721019 UYH721012:UYH721019 VID721012:VID721019 VRZ721012:VRZ721019 WBV721012:WBV721019 WLR721012:WLR721019 WVN721012:WVN721019 F786548:F786555 JB786548:JB786555 SX786548:SX786555 ACT786548:ACT786555 AMP786548:AMP786555 AWL786548:AWL786555 BGH786548:BGH786555 BQD786548:BQD786555 BZZ786548:BZZ786555 CJV786548:CJV786555 CTR786548:CTR786555 DDN786548:DDN786555 DNJ786548:DNJ786555 DXF786548:DXF786555 EHB786548:EHB786555 EQX786548:EQX786555 FAT786548:FAT786555 FKP786548:FKP786555 FUL786548:FUL786555 GEH786548:GEH786555 GOD786548:GOD786555 GXZ786548:GXZ786555 HHV786548:HHV786555 HRR786548:HRR786555 IBN786548:IBN786555 ILJ786548:ILJ786555 IVF786548:IVF786555 JFB786548:JFB786555 JOX786548:JOX786555 JYT786548:JYT786555 KIP786548:KIP786555 KSL786548:KSL786555 LCH786548:LCH786555 LMD786548:LMD786555 LVZ786548:LVZ786555 MFV786548:MFV786555 MPR786548:MPR786555 MZN786548:MZN786555 NJJ786548:NJJ786555 NTF786548:NTF786555 ODB786548:ODB786555 OMX786548:OMX786555 OWT786548:OWT786555 PGP786548:PGP786555 PQL786548:PQL786555 QAH786548:QAH786555 QKD786548:QKD786555 QTZ786548:QTZ786555 RDV786548:RDV786555 RNR786548:RNR786555 RXN786548:RXN786555 SHJ786548:SHJ786555 SRF786548:SRF786555 TBB786548:TBB786555 TKX786548:TKX786555 TUT786548:TUT786555 UEP786548:UEP786555 UOL786548:UOL786555 UYH786548:UYH786555 VID786548:VID786555 VRZ786548:VRZ786555 WBV786548:WBV786555 WLR786548:WLR786555 WVN786548:WVN786555 F852084:F852091 JB852084:JB852091 SX852084:SX852091 ACT852084:ACT852091 AMP852084:AMP852091 AWL852084:AWL852091 BGH852084:BGH852091 BQD852084:BQD852091 BZZ852084:BZZ852091 CJV852084:CJV852091 CTR852084:CTR852091 DDN852084:DDN852091 DNJ852084:DNJ852091 DXF852084:DXF852091 EHB852084:EHB852091 EQX852084:EQX852091 FAT852084:FAT852091 FKP852084:FKP852091 FUL852084:FUL852091 GEH852084:GEH852091 GOD852084:GOD852091 GXZ852084:GXZ852091 HHV852084:HHV852091 HRR852084:HRR852091 IBN852084:IBN852091 ILJ852084:ILJ852091 IVF852084:IVF852091 JFB852084:JFB852091 JOX852084:JOX852091 JYT852084:JYT852091 KIP852084:KIP852091 KSL852084:KSL852091 LCH852084:LCH852091 LMD852084:LMD852091 LVZ852084:LVZ852091 MFV852084:MFV852091 MPR852084:MPR852091 MZN852084:MZN852091 NJJ852084:NJJ852091 NTF852084:NTF852091 ODB852084:ODB852091 OMX852084:OMX852091 OWT852084:OWT852091 PGP852084:PGP852091 PQL852084:PQL852091 QAH852084:QAH852091 QKD852084:QKD852091 QTZ852084:QTZ852091 RDV852084:RDV852091 RNR852084:RNR852091 RXN852084:RXN852091 SHJ852084:SHJ852091 SRF852084:SRF852091 TBB852084:TBB852091 TKX852084:TKX852091 TUT852084:TUT852091 UEP852084:UEP852091 UOL852084:UOL852091 UYH852084:UYH852091 VID852084:VID852091 VRZ852084:VRZ852091 WBV852084:WBV852091 WLR852084:WLR852091 WVN852084:WVN852091 F917620:F917627 JB917620:JB917627 SX917620:SX917627 ACT917620:ACT917627 AMP917620:AMP917627 AWL917620:AWL917627 BGH917620:BGH917627 BQD917620:BQD917627 BZZ917620:BZZ917627 CJV917620:CJV917627 CTR917620:CTR917627 DDN917620:DDN917627 DNJ917620:DNJ917627 DXF917620:DXF917627 EHB917620:EHB917627 EQX917620:EQX917627 FAT917620:FAT917627 FKP917620:FKP917627 FUL917620:FUL917627 GEH917620:GEH917627 GOD917620:GOD917627 GXZ917620:GXZ917627 HHV917620:HHV917627 HRR917620:HRR917627 IBN917620:IBN917627 ILJ917620:ILJ917627 IVF917620:IVF917627 JFB917620:JFB917627 JOX917620:JOX917627 JYT917620:JYT917627 KIP917620:KIP917627 KSL917620:KSL917627 LCH917620:LCH917627 LMD917620:LMD917627 LVZ917620:LVZ917627 MFV917620:MFV917627 MPR917620:MPR917627 MZN917620:MZN917627 NJJ917620:NJJ917627 NTF917620:NTF917627 ODB917620:ODB917627 OMX917620:OMX917627 OWT917620:OWT917627 PGP917620:PGP917627 PQL917620:PQL917627 QAH917620:QAH917627 QKD917620:QKD917627 QTZ917620:QTZ917627 RDV917620:RDV917627 RNR917620:RNR917627 RXN917620:RXN917627 SHJ917620:SHJ917627 SRF917620:SRF917627 TBB917620:TBB917627 TKX917620:TKX917627 TUT917620:TUT917627 UEP917620:UEP917627 UOL917620:UOL917627 UYH917620:UYH917627 VID917620:VID917627 VRZ917620:VRZ917627 WBV917620:WBV917627 WLR917620:WLR917627 WVN917620:WVN917627 F983156:F983163 JB983156:JB983163 SX983156:SX983163 ACT983156:ACT983163 AMP983156:AMP983163 AWL983156:AWL983163 BGH983156:BGH983163 BQD983156:BQD983163 BZZ983156:BZZ983163 CJV983156:CJV983163 CTR983156:CTR983163 DDN983156:DDN983163 DNJ983156:DNJ983163 DXF983156:DXF983163 EHB983156:EHB983163 EQX983156:EQX983163 FAT983156:FAT983163 FKP983156:FKP983163 FUL983156:FUL983163 GEH983156:GEH983163 GOD983156:GOD983163 GXZ983156:GXZ983163 HHV983156:HHV983163 HRR983156:HRR983163 IBN983156:IBN983163 ILJ983156:ILJ983163 IVF983156:IVF983163 JFB983156:JFB983163 JOX983156:JOX983163 JYT983156:JYT983163 KIP983156:KIP983163 KSL983156:KSL983163 LCH983156:LCH983163 LMD983156:LMD983163 LVZ983156:LVZ983163 MFV983156:MFV983163 MPR983156:MPR983163 MZN983156:MZN983163 NJJ983156:NJJ983163 NTF983156:NTF983163 ODB983156:ODB983163 OMX983156:OMX983163 OWT983156:OWT983163 PGP983156:PGP983163 PQL983156:PQL983163 QAH983156:QAH983163 QKD983156:QKD983163 QTZ983156:QTZ983163 RDV983156:RDV983163 RNR983156:RNR983163 RXN983156:RXN983163 SHJ983156:SHJ983163 SRF983156:SRF983163 TBB983156:TBB983163 TKX983156:TKX983163 TUT983156:TUT983163 UEP983156:UEP983163 UOL983156:UOL983163 UYH983156:UYH983163 VID983156:VID983163 VRZ983156:VRZ983163 WBV983156:WBV983163 WLR983156:WLR983163 WVN983156:WVN983163 JB125:JG141 SX125:TC141 ACT125:ACY141 AMP125:AMU141 AWL125:AWQ141 BGH125:BGM141 BQD125:BQI141 BZZ125:CAE141 CJV125:CKA141 CTR125:CTW141 DDN125:DDS141 DNJ125:DNO141 DXF125:DXK141 EHB125:EHG141 EQX125:ERC141 FAT125:FAY141 FKP125:FKU141 FUL125:FUQ141 GEH125:GEM141 GOD125:GOI141 GXZ125:GYE141 HHV125:HIA141 HRR125:HRW141 IBN125:IBS141 ILJ125:ILO141 IVF125:IVK141 JFB125:JFG141 JOX125:JPC141 JYT125:JYY141 KIP125:KIU141 KSL125:KSQ141 LCH125:LCM141 LMD125:LMI141 LVZ125:LWE141 MFV125:MGA141 MPR125:MPW141 MZN125:MZS141 NJJ125:NJO141 NTF125:NTK141 ODB125:ODG141 OMX125:ONC141 OWT125:OWY141 PGP125:PGU141 PQL125:PQQ141 QAH125:QAM141 QKD125:QKI141 QTZ125:QUE141 RDV125:REA141 RNR125:RNW141 RXN125:RXS141 SHJ125:SHO141 SRF125:SRK141 TBB125:TBG141 TKX125:TLC141 TUT125:TUY141 UEP125:UEU141 UOL125:UOQ141 UYH125:UYM141 VID125:VII141 VRZ125:VSE141 WBV125:WCA141 WLR125:WLW141 WVN125:WVS141 F65661:K65677 JB65661:JG65677 SX65661:TC65677 ACT65661:ACY65677 AMP65661:AMU65677 AWL65661:AWQ65677 BGH65661:BGM65677 BQD65661:BQI65677 BZZ65661:CAE65677 CJV65661:CKA65677 CTR65661:CTW65677 DDN65661:DDS65677 DNJ65661:DNO65677 DXF65661:DXK65677 EHB65661:EHG65677 EQX65661:ERC65677 FAT65661:FAY65677 FKP65661:FKU65677 FUL65661:FUQ65677 GEH65661:GEM65677 GOD65661:GOI65677 GXZ65661:GYE65677 HHV65661:HIA65677 HRR65661:HRW65677 IBN65661:IBS65677 ILJ65661:ILO65677 IVF65661:IVK65677 JFB65661:JFG65677 JOX65661:JPC65677 JYT65661:JYY65677 KIP65661:KIU65677 KSL65661:KSQ65677 LCH65661:LCM65677 LMD65661:LMI65677 LVZ65661:LWE65677 MFV65661:MGA65677 MPR65661:MPW65677 MZN65661:MZS65677 NJJ65661:NJO65677 NTF65661:NTK65677 ODB65661:ODG65677 OMX65661:ONC65677 OWT65661:OWY65677 PGP65661:PGU65677 PQL65661:PQQ65677 QAH65661:QAM65677 QKD65661:QKI65677 QTZ65661:QUE65677 RDV65661:REA65677 RNR65661:RNW65677 RXN65661:RXS65677 SHJ65661:SHO65677 SRF65661:SRK65677 TBB65661:TBG65677 TKX65661:TLC65677 TUT65661:TUY65677 UEP65661:UEU65677 UOL65661:UOQ65677 UYH65661:UYM65677 VID65661:VII65677 VRZ65661:VSE65677 WBV65661:WCA65677 WLR65661:WLW65677 WVN65661:WVS65677 F131197:K131213 JB131197:JG131213 SX131197:TC131213 ACT131197:ACY131213 AMP131197:AMU131213 AWL131197:AWQ131213 BGH131197:BGM131213 BQD131197:BQI131213 BZZ131197:CAE131213 CJV131197:CKA131213 CTR131197:CTW131213 DDN131197:DDS131213 DNJ131197:DNO131213 DXF131197:DXK131213 EHB131197:EHG131213 EQX131197:ERC131213 FAT131197:FAY131213 FKP131197:FKU131213 FUL131197:FUQ131213 GEH131197:GEM131213 GOD131197:GOI131213 GXZ131197:GYE131213 HHV131197:HIA131213 HRR131197:HRW131213 IBN131197:IBS131213 ILJ131197:ILO131213 IVF131197:IVK131213 JFB131197:JFG131213 JOX131197:JPC131213 JYT131197:JYY131213 KIP131197:KIU131213 KSL131197:KSQ131213 LCH131197:LCM131213 LMD131197:LMI131213 LVZ131197:LWE131213 MFV131197:MGA131213 MPR131197:MPW131213 MZN131197:MZS131213 NJJ131197:NJO131213 NTF131197:NTK131213 ODB131197:ODG131213 OMX131197:ONC131213 OWT131197:OWY131213 PGP131197:PGU131213 PQL131197:PQQ131213 QAH131197:QAM131213 QKD131197:QKI131213 QTZ131197:QUE131213 RDV131197:REA131213 RNR131197:RNW131213 RXN131197:RXS131213 SHJ131197:SHO131213 SRF131197:SRK131213 TBB131197:TBG131213 TKX131197:TLC131213 TUT131197:TUY131213 UEP131197:UEU131213 UOL131197:UOQ131213 UYH131197:UYM131213 VID131197:VII131213 VRZ131197:VSE131213 WBV131197:WCA131213 WLR131197:WLW131213 WVN131197:WVS131213 F196733:K196749 JB196733:JG196749 SX196733:TC196749 ACT196733:ACY196749 AMP196733:AMU196749 AWL196733:AWQ196749 BGH196733:BGM196749 BQD196733:BQI196749 BZZ196733:CAE196749 CJV196733:CKA196749 CTR196733:CTW196749 DDN196733:DDS196749 DNJ196733:DNO196749 DXF196733:DXK196749 EHB196733:EHG196749 EQX196733:ERC196749 FAT196733:FAY196749 FKP196733:FKU196749 FUL196733:FUQ196749 GEH196733:GEM196749 GOD196733:GOI196749 GXZ196733:GYE196749 HHV196733:HIA196749 HRR196733:HRW196749 IBN196733:IBS196749 ILJ196733:ILO196749 IVF196733:IVK196749 JFB196733:JFG196749 JOX196733:JPC196749 JYT196733:JYY196749 KIP196733:KIU196749 KSL196733:KSQ196749 LCH196733:LCM196749 LMD196733:LMI196749 LVZ196733:LWE196749 MFV196733:MGA196749 MPR196733:MPW196749 MZN196733:MZS196749 NJJ196733:NJO196749 NTF196733:NTK196749 ODB196733:ODG196749 OMX196733:ONC196749 OWT196733:OWY196749 PGP196733:PGU196749 PQL196733:PQQ196749 QAH196733:QAM196749 QKD196733:QKI196749 QTZ196733:QUE196749 RDV196733:REA196749 RNR196733:RNW196749 RXN196733:RXS196749 SHJ196733:SHO196749 SRF196733:SRK196749 TBB196733:TBG196749 TKX196733:TLC196749 TUT196733:TUY196749 UEP196733:UEU196749 UOL196733:UOQ196749 UYH196733:UYM196749 VID196733:VII196749 VRZ196733:VSE196749 WBV196733:WCA196749 WLR196733:WLW196749 WVN196733:WVS196749 F262269:K262285 JB262269:JG262285 SX262269:TC262285 ACT262269:ACY262285 AMP262269:AMU262285 AWL262269:AWQ262285 BGH262269:BGM262285 BQD262269:BQI262285 BZZ262269:CAE262285 CJV262269:CKA262285 CTR262269:CTW262285 DDN262269:DDS262285 DNJ262269:DNO262285 DXF262269:DXK262285 EHB262269:EHG262285 EQX262269:ERC262285 FAT262269:FAY262285 FKP262269:FKU262285 FUL262269:FUQ262285 GEH262269:GEM262285 GOD262269:GOI262285 GXZ262269:GYE262285 HHV262269:HIA262285 HRR262269:HRW262285 IBN262269:IBS262285 ILJ262269:ILO262285 IVF262269:IVK262285 JFB262269:JFG262285 JOX262269:JPC262285 JYT262269:JYY262285 KIP262269:KIU262285 KSL262269:KSQ262285 LCH262269:LCM262285 LMD262269:LMI262285 LVZ262269:LWE262285 MFV262269:MGA262285 MPR262269:MPW262285 MZN262269:MZS262285 NJJ262269:NJO262285 NTF262269:NTK262285 ODB262269:ODG262285 OMX262269:ONC262285 OWT262269:OWY262285 PGP262269:PGU262285 PQL262269:PQQ262285 QAH262269:QAM262285 QKD262269:QKI262285 QTZ262269:QUE262285 RDV262269:REA262285 RNR262269:RNW262285 RXN262269:RXS262285 SHJ262269:SHO262285 SRF262269:SRK262285 TBB262269:TBG262285 TKX262269:TLC262285 TUT262269:TUY262285 UEP262269:UEU262285 UOL262269:UOQ262285 UYH262269:UYM262285 VID262269:VII262285 VRZ262269:VSE262285 WBV262269:WCA262285 WLR262269:WLW262285 WVN262269:WVS262285 F327805:K327821 JB327805:JG327821 SX327805:TC327821 ACT327805:ACY327821 AMP327805:AMU327821 AWL327805:AWQ327821 BGH327805:BGM327821 BQD327805:BQI327821 BZZ327805:CAE327821 CJV327805:CKA327821 CTR327805:CTW327821 DDN327805:DDS327821 DNJ327805:DNO327821 DXF327805:DXK327821 EHB327805:EHG327821 EQX327805:ERC327821 FAT327805:FAY327821 FKP327805:FKU327821 FUL327805:FUQ327821 GEH327805:GEM327821 GOD327805:GOI327821 GXZ327805:GYE327821 HHV327805:HIA327821 HRR327805:HRW327821 IBN327805:IBS327821 ILJ327805:ILO327821 IVF327805:IVK327821 JFB327805:JFG327821 JOX327805:JPC327821 JYT327805:JYY327821 KIP327805:KIU327821 KSL327805:KSQ327821 LCH327805:LCM327821 LMD327805:LMI327821 LVZ327805:LWE327821 MFV327805:MGA327821 MPR327805:MPW327821 MZN327805:MZS327821 NJJ327805:NJO327821 NTF327805:NTK327821 ODB327805:ODG327821 OMX327805:ONC327821 OWT327805:OWY327821 PGP327805:PGU327821 PQL327805:PQQ327821 QAH327805:QAM327821 QKD327805:QKI327821 QTZ327805:QUE327821 RDV327805:REA327821 RNR327805:RNW327821 RXN327805:RXS327821 SHJ327805:SHO327821 SRF327805:SRK327821 TBB327805:TBG327821 TKX327805:TLC327821 TUT327805:TUY327821 UEP327805:UEU327821 UOL327805:UOQ327821 UYH327805:UYM327821 VID327805:VII327821 VRZ327805:VSE327821 WBV327805:WCA327821 WLR327805:WLW327821 WVN327805:WVS327821 F393341:K393357 JB393341:JG393357 SX393341:TC393357 ACT393341:ACY393357 AMP393341:AMU393357 AWL393341:AWQ393357 BGH393341:BGM393357 BQD393341:BQI393357 BZZ393341:CAE393357 CJV393341:CKA393357 CTR393341:CTW393357 DDN393341:DDS393357 DNJ393341:DNO393357 DXF393341:DXK393357 EHB393341:EHG393357 EQX393341:ERC393357 FAT393341:FAY393357 FKP393341:FKU393357 FUL393341:FUQ393357 GEH393341:GEM393357 GOD393341:GOI393357 GXZ393341:GYE393357 HHV393341:HIA393357 HRR393341:HRW393357 IBN393341:IBS393357 ILJ393341:ILO393357 IVF393341:IVK393357 JFB393341:JFG393357 JOX393341:JPC393357 JYT393341:JYY393357 KIP393341:KIU393357 KSL393341:KSQ393357 LCH393341:LCM393357 LMD393341:LMI393357 LVZ393341:LWE393357 MFV393341:MGA393357 MPR393341:MPW393357 MZN393341:MZS393357 NJJ393341:NJO393357 NTF393341:NTK393357 ODB393341:ODG393357 OMX393341:ONC393357 OWT393341:OWY393357 PGP393341:PGU393357 PQL393341:PQQ393357 QAH393341:QAM393357 QKD393341:QKI393357 QTZ393341:QUE393357 RDV393341:REA393357 RNR393341:RNW393357 RXN393341:RXS393357 SHJ393341:SHO393357 SRF393341:SRK393357 TBB393341:TBG393357 TKX393341:TLC393357 TUT393341:TUY393357 UEP393341:UEU393357 UOL393341:UOQ393357 UYH393341:UYM393357 VID393341:VII393357 VRZ393341:VSE393357 WBV393341:WCA393357 WLR393341:WLW393357 WVN393341:WVS393357 F458877:K458893 JB458877:JG458893 SX458877:TC458893 ACT458877:ACY458893 AMP458877:AMU458893 AWL458877:AWQ458893 BGH458877:BGM458893 BQD458877:BQI458893 BZZ458877:CAE458893 CJV458877:CKA458893 CTR458877:CTW458893 DDN458877:DDS458893 DNJ458877:DNO458893 DXF458877:DXK458893 EHB458877:EHG458893 EQX458877:ERC458893 FAT458877:FAY458893 FKP458877:FKU458893 FUL458877:FUQ458893 GEH458877:GEM458893 GOD458877:GOI458893 GXZ458877:GYE458893 HHV458877:HIA458893 HRR458877:HRW458893 IBN458877:IBS458893 ILJ458877:ILO458893 IVF458877:IVK458893 JFB458877:JFG458893 JOX458877:JPC458893 JYT458877:JYY458893 KIP458877:KIU458893 KSL458877:KSQ458893 LCH458877:LCM458893 LMD458877:LMI458893 LVZ458877:LWE458893 MFV458877:MGA458893 MPR458877:MPW458893 MZN458877:MZS458893 NJJ458877:NJO458893 NTF458877:NTK458893 ODB458877:ODG458893 OMX458877:ONC458893 OWT458877:OWY458893 PGP458877:PGU458893 PQL458877:PQQ458893 QAH458877:QAM458893 QKD458877:QKI458893 QTZ458877:QUE458893 RDV458877:REA458893 RNR458877:RNW458893 RXN458877:RXS458893 SHJ458877:SHO458893 SRF458877:SRK458893 TBB458877:TBG458893 TKX458877:TLC458893 TUT458877:TUY458893 UEP458877:UEU458893 UOL458877:UOQ458893 UYH458877:UYM458893 VID458877:VII458893 VRZ458877:VSE458893 WBV458877:WCA458893 WLR458877:WLW458893 WVN458877:WVS458893 F524413:K524429 JB524413:JG524429 SX524413:TC524429 ACT524413:ACY524429 AMP524413:AMU524429 AWL524413:AWQ524429 BGH524413:BGM524429 BQD524413:BQI524429 BZZ524413:CAE524429 CJV524413:CKA524429 CTR524413:CTW524429 DDN524413:DDS524429 DNJ524413:DNO524429 DXF524413:DXK524429 EHB524413:EHG524429 EQX524413:ERC524429 FAT524413:FAY524429 FKP524413:FKU524429 FUL524413:FUQ524429 GEH524413:GEM524429 GOD524413:GOI524429 GXZ524413:GYE524429 HHV524413:HIA524429 HRR524413:HRW524429 IBN524413:IBS524429 ILJ524413:ILO524429 IVF524413:IVK524429 JFB524413:JFG524429 JOX524413:JPC524429 JYT524413:JYY524429 KIP524413:KIU524429 KSL524413:KSQ524429 LCH524413:LCM524429 LMD524413:LMI524429 LVZ524413:LWE524429 MFV524413:MGA524429 MPR524413:MPW524429 MZN524413:MZS524429 NJJ524413:NJO524429 NTF524413:NTK524429 ODB524413:ODG524429 OMX524413:ONC524429 OWT524413:OWY524429 PGP524413:PGU524429 PQL524413:PQQ524429 QAH524413:QAM524429 QKD524413:QKI524429 QTZ524413:QUE524429 RDV524413:REA524429 RNR524413:RNW524429 RXN524413:RXS524429 SHJ524413:SHO524429 SRF524413:SRK524429 TBB524413:TBG524429 TKX524413:TLC524429 TUT524413:TUY524429 UEP524413:UEU524429 UOL524413:UOQ524429 UYH524413:UYM524429 VID524413:VII524429 VRZ524413:VSE524429 WBV524413:WCA524429 WLR524413:WLW524429 WVN524413:WVS524429 F589949:K589965 JB589949:JG589965 SX589949:TC589965 ACT589949:ACY589965 AMP589949:AMU589965 AWL589949:AWQ589965 BGH589949:BGM589965 BQD589949:BQI589965 BZZ589949:CAE589965 CJV589949:CKA589965 CTR589949:CTW589965 DDN589949:DDS589965 DNJ589949:DNO589965 DXF589949:DXK589965 EHB589949:EHG589965 EQX589949:ERC589965 FAT589949:FAY589965 FKP589949:FKU589965 FUL589949:FUQ589965 GEH589949:GEM589965 GOD589949:GOI589965 GXZ589949:GYE589965 HHV589949:HIA589965 HRR589949:HRW589965 IBN589949:IBS589965 ILJ589949:ILO589965 IVF589949:IVK589965 JFB589949:JFG589965 JOX589949:JPC589965 JYT589949:JYY589965 KIP589949:KIU589965 KSL589949:KSQ589965 LCH589949:LCM589965 LMD589949:LMI589965 LVZ589949:LWE589965 MFV589949:MGA589965 MPR589949:MPW589965 MZN589949:MZS589965 NJJ589949:NJO589965 NTF589949:NTK589965 ODB589949:ODG589965 OMX589949:ONC589965 OWT589949:OWY589965 PGP589949:PGU589965 PQL589949:PQQ589965 QAH589949:QAM589965 QKD589949:QKI589965 QTZ589949:QUE589965 RDV589949:REA589965 RNR589949:RNW589965 RXN589949:RXS589965 SHJ589949:SHO589965 SRF589949:SRK589965 TBB589949:TBG589965 TKX589949:TLC589965 TUT589949:TUY589965 UEP589949:UEU589965 UOL589949:UOQ589965 UYH589949:UYM589965 VID589949:VII589965 VRZ589949:VSE589965 WBV589949:WCA589965 WLR589949:WLW589965 WVN589949:WVS589965 F655485:K655501 JB655485:JG655501 SX655485:TC655501 ACT655485:ACY655501 AMP655485:AMU655501 AWL655485:AWQ655501 BGH655485:BGM655501 BQD655485:BQI655501 BZZ655485:CAE655501 CJV655485:CKA655501 CTR655485:CTW655501 DDN655485:DDS655501 DNJ655485:DNO655501 DXF655485:DXK655501 EHB655485:EHG655501 EQX655485:ERC655501 FAT655485:FAY655501 FKP655485:FKU655501 FUL655485:FUQ655501 GEH655485:GEM655501 GOD655485:GOI655501 GXZ655485:GYE655501 HHV655485:HIA655501 HRR655485:HRW655501 IBN655485:IBS655501 ILJ655485:ILO655501 IVF655485:IVK655501 JFB655485:JFG655501 JOX655485:JPC655501 JYT655485:JYY655501 KIP655485:KIU655501 KSL655485:KSQ655501 LCH655485:LCM655501 LMD655485:LMI655501 LVZ655485:LWE655501 MFV655485:MGA655501 MPR655485:MPW655501 MZN655485:MZS655501 NJJ655485:NJO655501 NTF655485:NTK655501 ODB655485:ODG655501 OMX655485:ONC655501 OWT655485:OWY655501 PGP655485:PGU655501 PQL655485:PQQ655501 QAH655485:QAM655501 QKD655485:QKI655501 QTZ655485:QUE655501 RDV655485:REA655501 RNR655485:RNW655501 RXN655485:RXS655501 SHJ655485:SHO655501 SRF655485:SRK655501 TBB655485:TBG655501 TKX655485:TLC655501 TUT655485:TUY655501 UEP655485:UEU655501 UOL655485:UOQ655501 UYH655485:UYM655501 VID655485:VII655501 VRZ655485:VSE655501 WBV655485:WCA655501 WLR655485:WLW655501 WVN655485:WVS655501 F721021:K721037 JB721021:JG721037 SX721021:TC721037 ACT721021:ACY721037 AMP721021:AMU721037 AWL721021:AWQ721037 BGH721021:BGM721037 BQD721021:BQI721037 BZZ721021:CAE721037 CJV721021:CKA721037 CTR721021:CTW721037 DDN721021:DDS721037 DNJ721021:DNO721037 DXF721021:DXK721037 EHB721021:EHG721037 EQX721021:ERC721037 FAT721021:FAY721037 FKP721021:FKU721037 FUL721021:FUQ721037 GEH721021:GEM721037 GOD721021:GOI721037 GXZ721021:GYE721037 HHV721021:HIA721037 HRR721021:HRW721037 IBN721021:IBS721037 ILJ721021:ILO721037 IVF721021:IVK721037 JFB721021:JFG721037 JOX721021:JPC721037 JYT721021:JYY721037 KIP721021:KIU721037 KSL721021:KSQ721037 LCH721021:LCM721037 LMD721021:LMI721037 LVZ721021:LWE721037 MFV721021:MGA721037 MPR721021:MPW721037 MZN721021:MZS721037 NJJ721021:NJO721037 NTF721021:NTK721037 ODB721021:ODG721037 OMX721021:ONC721037 OWT721021:OWY721037 PGP721021:PGU721037 PQL721021:PQQ721037 QAH721021:QAM721037 QKD721021:QKI721037 QTZ721021:QUE721037 RDV721021:REA721037 RNR721021:RNW721037 RXN721021:RXS721037 SHJ721021:SHO721037 SRF721021:SRK721037 TBB721021:TBG721037 TKX721021:TLC721037 TUT721021:TUY721037 UEP721021:UEU721037 UOL721021:UOQ721037 UYH721021:UYM721037 VID721021:VII721037 VRZ721021:VSE721037 WBV721021:WCA721037 WLR721021:WLW721037 WVN721021:WVS721037 F786557:K786573 JB786557:JG786573 SX786557:TC786573 ACT786557:ACY786573 AMP786557:AMU786573 AWL786557:AWQ786573 BGH786557:BGM786573 BQD786557:BQI786573 BZZ786557:CAE786573 CJV786557:CKA786573 CTR786557:CTW786573 DDN786557:DDS786573 DNJ786557:DNO786573 DXF786557:DXK786573 EHB786557:EHG786573 EQX786557:ERC786573 FAT786557:FAY786573 FKP786557:FKU786573 FUL786557:FUQ786573 GEH786557:GEM786573 GOD786557:GOI786573 GXZ786557:GYE786573 HHV786557:HIA786573 HRR786557:HRW786573 IBN786557:IBS786573 ILJ786557:ILO786573 IVF786557:IVK786573 JFB786557:JFG786573 JOX786557:JPC786573 JYT786557:JYY786573 KIP786557:KIU786573 KSL786557:KSQ786573 LCH786557:LCM786573 LMD786557:LMI786573 LVZ786557:LWE786573 MFV786557:MGA786573 MPR786557:MPW786573 MZN786557:MZS786573 NJJ786557:NJO786573 NTF786557:NTK786573 ODB786557:ODG786573 OMX786557:ONC786573 OWT786557:OWY786573 PGP786557:PGU786573 PQL786557:PQQ786573 QAH786557:QAM786573 QKD786557:QKI786573 QTZ786557:QUE786573 RDV786557:REA786573 RNR786557:RNW786573 RXN786557:RXS786573 SHJ786557:SHO786573 SRF786557:SRK786573 TBB786557:TBG786573 TKX786557:TLC786573 TUT786557:TUY786573 UEP786557:UEU786573 UOL786557:UOQ786573 UYH786557:UYM786573 VID786557:VII786573 VRZ786557:VSE786573 WBV786557:WCA786573 WLR786557:WLW786573 WVN786557:WVS786573 F852093:K852109 JB852093:JG852109 SX852093:TC852109 ACT852093:ACY852109 AMP852093:AMU852109 AWL852093:AWQ852109 BGH852093:BGM852109 BQD852093:BQI852109 BZZ852093:CAE852109 CJV852093:CKA852109 CTR852093:CTW852109 DDN852093:DDS852109 DNJ852093:DNO852109 DXF852093:DXK852109 EHB852093:EHG852109 EQX852093:ERC852109 FAT852093:FAY852109 FKP852093:FKU852109 FUL852093:FUQ852109 GEH852093:GEM852109 GOD852093:GOI852109 GXZ852093:GYE852109 HHV852093:HIA852109 HRR852093:HRW852109 IBN852093:IBS852109 ILJ852093:ILO852109 IVF852093:IVK852109 JFB852093:JFG852109 JOX852093:JPC852109 JYT852093:JYY852109 KIP852093:KIU852109 KSL852093:KSQ852109 LCH852093:LCM852109 LMD852093:LMI852109 LVZ852093:LWE852109 MFV852093:MGA852109 MPR852093:MPW852109 MZN852093:MZS852109 NJJ852093:NJO852109 NTF852093:NTK852109 ODB852093:ODG852109 OMX852093:ONC852109 OWT852093:OWY852109 PGP852093:PGU852109 PQL852093:PQQ852109 QAH852093:QAM852109 QKD852093:QKI852109 QTZ852093:QUE852109 RDV852093:REA852109 RNR852093:RNW852109 RXN852093:RXS852109 SHJ852093:SHO852109 SRF852093:SRK852109 TBB852093:TBG852109 TKX852093:TLC852109 TUT852093:TUY852109 UEP852093:UEU852109 UOL852093:UOQ852109 UYH852093:UYM852109 VID852093:VII852109 VRZ852093:VSE852109 WBV852093:WCA852109 WLR852093:WLW852109 WVN852093:WVS852109 F917629:K917645 JB917629:JG917645 SX917629:TC917645 ACT917629:ACY917645 AMP917629:AMU917645 AWL917629:AWQ917645 BGH917629:BGM917645 BQD917629:BQI917645 BZZ917629:CAE917645 CJV917629:CKA917645 CTR917629:CTW917645 DDN917629:DDS917645 DNJ917629:DNO917645 DXF917629:DXK917645 EHB917629:EHG917645 EQX917629:ERC917645 FAT917629:FAY917645 FKP917629:FKU917645 FUL917629:FUQ917645 GEH917629:GEM917645 GOD917629:GOI917645 GXZ917629:GYE917645 HHV917629:HIA917645 HRR917629:HRW917645 IBN917629:IBS917645 ILJ917629:ILO917645 IVF917629:IVK917645 JFB917629:JFG917645 JOX917629:JPC917645 JYT917629:JYY917645 KIP917629:KIU917645 KSL917629:KSQ917645 LCH917629:LCM917645 LMD917629:LMI917645 LVZ917629:LWE917645 MFV917629:MGA917645 MPR917629:MPW917645 MZN917629:MZS917645 NJJ917629:NJO917645 NTF917629:NTK917645 ODB917629:ODG917645 OMX917629:ONC917645 OWT917629:OWY917645 PGP917629:PGU917645 PQL917629:PQQ917645 QAH917629:QAM917645 QKD917629:QKI917645 QTZ917629:QUE917645 RDV917629:REA917645 RNR917629:RNW917645 RXN917629:RXS917645 SHJ917629:SHO917645 SRF917629:SRK917645 TBB917629:TBG917645 TKX917629:TLC917645 TUT917629:TUY917645 UEP917629:UEU917645 UOL917629:UOQ917645 UYH917629:UYM917645 VID917629:VII917645 VRZ917629:VSE917645 WBV917629:WCA917645 WLR917629:WLW917645 WVN917629:WVS917645 F983165:K983181 JB983165:JG983181 SX983165:TC983181 ACT983165:ACY983181 AMP983165:AMU983181 AWL983165:AWQ983181 BGH983165:BGM983181 BQD983165:BQI983181 BZZ983165:CAE983181 CJV983165:CKA983181 CTR983165:CTW983181 DDN983165:DDS983181 DNJ983165:DNO983181 DXF983165:DXK983181 EHB983165:EHG983181 EQX983165:ERC983181 FAT983165:FAY983181 FKP983165:FKU983181 FUL983165:FUQ983181 GEH983165:GEM983181 GOD983165:GOI983181 GXZ983165:GYE983181 HHV983165:HIA983181 HRR983165:HRW983181 IBN983165:IBS983181 ILJ983165:ILO983181 IVF983165:IVK983181 JFB983165:JFG983181 JOX983165:JPC983181 JYT983165:JYY983181 KIP983165:KIU983181 KSL983165:KSQ983181 LCH983165:LCM983181 LMD983165:LMI983181 LVZ983165:LWE983181 MFV983165:MGA983181 MPR983165:MPW983181 MZN983165:MZS983181 NJJ983165:NJO983181 NTF983165:NTK983181 ODB983165:ODG983181 OMX983165:ONC983181 OWT983165:OWY983181 PGP983165:PGU983181 PQL983165:PQQ983181 QAH983165:QAM983181 QKD983165:QKI983181 QTZ983165:QUE983181 RDV983165:REA983181 RNR983165:RNW983181 RXN983165:RXS983181 SHJ983165:SHO983181 SRF983165:SRK983181 TBB983165:TBG983181 TKX983165:TLC983181 TUT983165:TUY983181 UEP983165:UEU983181 UOL983165:UOQ983181 UYH983165:UYM983181 VID983165:VII983181 VRZ983165:VSE983181 WBV983165:WCA983181 WLR983165:WLW983181 WVN983165:WVS983181 E983244:E1048576 JA983244:JA1048576 SW983244:SW1048576 ACS983244:ACS1048576 AMO983244:AMO1048576 AWK983244:AWK1048576 BGG983244:BGG1048576 BQC983244:BQC1048576 BZY983244:BZY1048576 CJU983244:CJU1048576 CTQ983244:CTQ1048576 DDM983244:DDM1048576 DNI983244:DNI1048576 DXE983244:DXE1048576 EHA983244:EHA1048576 EQW983244:EQW1048576 FAS983244:FAS1048576 FKO983244:FKO1048576 FUK983244:FUK1048576 GEG983244:GEG1048576 GOC983244:GOC1048576 GXY983244:GXY1048576 HHU983244:HHU1048576 HRQ983244:HRQ1048576 IBM983244:IBM1048576 ILI983244:ILI1048576 IVE983244:IVE1048576 JFA983244:JFA1048576 JOW983244:JOW1048576 JYS983244:JYS1048576 KIO983244:KIO1048576 KSK983244:KSK1048576 LCG983244:LCG1048576 LMC983244:LMC1048576 LVY983244:LVY1048576 MFU983244:MFU1048576 MPQ983244:MPQ1048576 MZM983244:MZM1048576 NJI983244:NJI1048576 NTE983244:NTE1048576 ODA983244:ODA1048576 OMW983244:OMW1048576 OWS983244:OWS1048576 PGO983244:PGO1048576 PQK983244:PQK1048576 QAG983244:QAG1048576 QKC983244:QKC1048576 QTY983244:QTY1048576 RDU983244:RDU1048576 RNQ983244:RNQ1048576 RXM983244:RXM1048576 SHI983244:SHI1048576 SRE983244:SRE1048576 TBA983244:TBA1048576 TKW983244:TKW1048576 TUS983244:TUS1048576 UEO983244:UEO1048576 UOK983244:UOK1048576 UYG983244:UYG1048576 VIC983244:VIC1048576 VRY983244:VRY1048576 WBU983244:WBU1048576 WLQ983244:WLQ1048576 WVM983244:WVM1048576 M125:M148 JI125:JI148 TE125:TE148 ADA125:ADA148 AMW125:AMW148 AWS125:AWS148 BGO125:BGO148 BQK125:BQK148 CAG125:CAG148 CKC125:CKC148 CTY125:CTY148 DDU125:DDU148 DNQ125:DNQ148 DXM125:DXM148 EHI125:EHI148 ERE125:ERE148 FBA125:FBA148 FKW125:FKW148 FUS125:FUS148 GEO125:GEO148 GOK125:GOK148 GYG125:GYG148 HIC125:HIC148 HRY125:HRY148 IBU125:IBU148 ILQ125:ILQ148 IVM125:IVM148 JFI125:JFI148 JPE125:JPE148 JZA125:JZA148 KIW125:KIW148 KSS125:KSS148 LCO125:LCO148 LMK125:LMK148 LWG125:LWG148 MGC125:MGC148 MPY125:MPY148 MZU125:MZU148 NJQ125:NJQ148 NTM125:NTM148 ODI125:ODI148 ONE125:ONE148 OXA125:OXA148 PGW125:PGW148 PQS125:PQS148 QAO125:QAO148 QKK125:QKK148 QUG125:QUG148 REC125:REC148 RNY125:RNY148 RXU125:RXU148 SHQ125:SHQ148 SRM125:SRM148 TBI125:TBI148 TLE125:TLE148 TVA125:TVA148 UEW125:UEW148 UOS125:UOS148 UYO125:UYO148 VIK125:VIK148 VSG125:VSG148 WCC125:WCC148 WLY125:WLY148 WVU125:WVU148 M65661:M65684 JI65661:JI65684 TE65661:TE65684 ADA65661:ADA65684 AMW65661:AMW65684 AWS65661:AWS65684 BGO65661:BGO65684 BQK65661:BQK65684 CAG65661:CAG65684 CKC65661:CKC65684 CTY65661:CTY65684 DDU65661:DDU65684 DNQ65661:DNQ65684 DXM65661:DXM65684 EHI65661:EHI65684 ERE65661:ERE65684 FBA65661:FBA65684 FKW65661:FKW65684 FUS65661:FUS65684 GEO65661:GEO65684 GOK65661:GOK65684 GYG65661:GYG65684 HIC65661:HIC65684 HRY65661:HRY65684 IBU65661:IBU65684 ILQ65661:ILQ65684 IVM65661:IVM65684 JFI65661:JFI65684 JPE65661:JPE65684 JZA65661:JZA65684 KIW65661:KIW65684 KSS65661:KSS65684 LCO65661:LCO65684 LMK65661:LMK65684 LWG65661:LWG65684 MGC65661:MGC65684 MPY65661:MPY65684 MZU65661:MZU65684 NJQ65661:NJQ65684 NTM65661:NTM65684 ODI65661:ODI65684 ONE65661:ONE65684 OXA65661:OXA65684 PGW65661:PGW65684 PQS65661:PQS65684 QAO65661:QAO65684 QKK65661:QKK65684 QUG65661:QUG65684 REC65661:REC65684 RNY65661:RNY65684 RXU65661:RXU65684 SHQ65661:SHQ65684 SRM65661:SRM65684 TBI65661:TBI65684 TLE65661:TLE65684 TVA65661:TVA65684 UEW65661:UEW65684 UOS65661:UOS65684 UYO65661:UYO65684 VIK65661:VIK65684 VSG65661:VSG65684 WCC65661:WCC65684 WLY65661:WLY65684 WVU65661:WVU65684 M131197:M131220 JI131197:JI131220 TE131197:TE131220 ADA131197:ADA131220 AMW131197:AMW131220 AWS131197:AWS131220 BGO131197:BGO131220 BQK131197:BQK131220 CAG131197:CAG131220 CKC131197:CKC131220 CTY131197:CTY131220 DDU131197:DDU131220 DNQ131197:DNQ131220 DXM131197:DXM131220 EHI131197:EHI131220 ERE131197:ERE131220 FBA131197:FBA131220 FKW131197:FKW131220 FUS131197:FUS131220 GEO131197:GEO131220 GOK131197:GOK131220 GYG131197:GYG131220 HIC131197:HIC131220 HRY131197:HRY131220 IBU131197:IBU131220 ILQ131197:ILQ131220 IVM131197:IVM131220 JFI131197:JFI131220 JPE131197:JPE131220 JZA131197:JZA131220 KIW131197:KIW131220 KSS131197:KSS131220 LCO131197:LCO131220 LMK131197:LMK131220 LWG131197:LWG131220 MGC131197:MGC131220 MPY131197:MPY131220 MZU131197:MZU131220 NJQ131197:NJQ131220 NTM131197:NTM131220 ODI131197:ODI131220 ONE131197:ONE131220 OXA131197:OXA131220 PGW131197:PGW131220 PQS131197:PQS131220 QAO131197:QAO131220 QKK131197:QKK131220 QUG131197:QUG131220 REC131197:REC131220 RNY131197:RNY131220 RXU131197:RXU131220 SHQ131197:SHQ131220 SRM131197:SRM131220 TBI131197:TBI131220 TLE131197:TLE131220 TVA131197:TVA131220 UEW131197:UEW131220 UOS131197:UOS131220 UYO131197:UYO131220 VIK131197:VIK131220 VSG131197:VSG131220 WCC131197:WCC131220 WLY131197:WLY131220 WVU131197:WVU131220 M196733:M196756 JI196733:JI196756 TE196733:TE196756 ADA196733:ADA196756 AMW196733:AMW196756 AWS196733:AWS196756 BGO196733:BGO196756 BQK196733:BQK196756 CAG196733:CAG196756 CKC196733:CKC196756 CTY196733:CTY196756 DDU196733:DDU196756 DNQ196733:DNQ196756 DXM196733:DXM196756 EHI196733:EHI196756 ERE196733:ERE196756 FBA196733:FBA196756 FKW196733:FKW196756 FUS196733:FUS196756 GEO196733:GEO196756 GOK196733:GOK196756 GYG196733:GYG196756 HIC196733:HIC196756 HRY196733:HRY196756 IBU196733:IBU196756 ILQ196733:ILQ196756 IVM196733:IVM196756 JFI196733:JFI196756 JPE196733:JPE196756 JZA196733:JZA196756 KIW196733:KIW196756 KSS196733:KSS196756 LCO196733:LCO196756 LMK196733:LMK196756 LWG196733:LWG196756 MGC196733:MGC196756 MPY196733:MPY196756 MZU196733:MZU196756 NJQ196733:NJQ196756 NTM196733:NTM196756 ODI196733:ODI196756 ONE196733:ONE196756 OXA196733:OXA196756 PGW196733:PGW196756 PQS196733:PQS196756 QAO196733:QAO196756 QKK196733:QKK196756 QUG196733:QUG196756 REC196733:REC196756 RNY196733:RNY196756 RXU196733:RXU196756 SHQ196733:SHQ196756 SRM196733:SRM196756 TBI196733:TBI196756 TLE196733:TLE196756 TVA196733:TVA196756 UEW196733:UEW196756 UOS196733:UOS196756 UYO196733:UYO196756 VIK196733:VIK196756 VSG196733:VSG196756 WCC196733:WCC196756 WLY196733:WLY196756 WVU196733:WVU196756 M262269:M262292 JI262269:JI262292 TE262269:TE262292 ADA262269:ADA262292 AMW262269:AMW262292 AWS262269:AWS262292 BGO262269:BGO262292 BQK262269:BQK262292 CAG262269:CAG262292 CKC262269:CKC262292 CTY262269:CTY262292 DDU262269:DDU262292 DNQ262269:DNQ262292 DXM262269:DXM262292 EHI262269:EHI262292 ERE262269:ERE262292 FBA262269:FBA262292 FKW262269:FKW262292 FUS262269:FUS262292 GEO262269:GEO262292 GOK262269:GOK262292 GYG262269:GYG262292 HIC262269:HIC262292 HRY262269:HRY262292 IBU262269:IBU262292 ILQ262269:ILQ262292 IVM262269:IVM262292 JFI262269:JFI262292 JPE262269:JPE262292 JZA262269:JZA262292 KIW262269:KIW262292 KSS262269:KSS262292 LCO262269:LCO262292 LMK262269:LMK262292 LWG262269:LWG262292 MGC262269:MGC262292 MPY262269:MPY262292 MZU262269:MZU262292 NJQ262269:NJQ262292 NTM262269:NTM262292 ODI262269:ODI262292 ONE262269:ONE262292 OXA262269:OXA262292 PGW262269:PGW262292 PQS262269:PQS262292 QAO262269:QAO262292 QKK262269:QKK262292 QUG262269:QUG262292 REC262269:REC262292 RNY262269:RNY262292 RXU262269:RXU262292 SHQ262269:SHQ262292 SRM262269:SRM262292 TBI262269:TBI262292 TLE262269:TLE262292 TVA262269:TVA262292 UEW262269:UEW262292 UOS262269:UOS262292 UYO262269:UYO262292 VIK262269:VIK262292 VSG262269:VSG262292 WCC262269:WCC262292 WLY262269:WLY262292 WVU262269:WVU262292 M327805:M327828 JI327805:JI327828 TE327805:TE327828 ADA327805:ADA327828 AMW327805:AMW327828 AWS327805:AWS327828 BGO327805:BGO327828 BQK327805:BQK327828 CAG327805:CAG327828 CKC327805:CKC327828 CTY327805:CTY327828 DDU327805:DDU327828 DNQ327805:DNQ327828 DXM327805:DXM327828 EHI327805:EHI327828 ERE327805:ERE327828 FBA327805:FBA327828 FKW327805:FKW327828 FUS327805:FUS327828 GEO327805:GEO327828 GOK327805:GOK327828 GYG327805:GYG327828 HIC327805:HIC327828 HRY327805:HRY327828 IBU327805:IBU327828 ILQ327805:ILQ327828 IVM327805:IVM327828 JFI327805:JFI327828 JPE327805:JPE327828 JZA327805:JZA327828 KIW327805:KIW327828 KSS327805:KSS327828 LCO327805:LCO327828 LMK327805:LMK327828 LWG327805:LWG327828 MGC327805:MGC327828 MPY327805:MPY327828 MZU327805:MZU327828 NJQ327805:NJQ327828 NTM327805:NTM327828 ODI327805:ODI327828 ONE327805:ONE327828 OXA327805:OXA327828 PGW327805:PGW327828 PQS327805:PQS327828 QAO327805:QAO327828 QKK327805:QKK327828 QUG327805:QUG327828 REC327805:REC327828 RNY327805:RNY327828 RXU327805:RXU327828 SHQ327805:SHQ327828 SRM327805:SRM327828 TBI327805:TBI327828 TLE327805:TLE327828 TVA327805:TVA327828 UEW327805:UEW327828 UOS327805:UOS327828 UYO327805:UYO327828 VIK327805:VIK327828 VSG327805:VSG327828 WCC327805:WCC327828 WLY327805:WLY327828 WVU327805:WVU327828 M393341:M393364 JI393341:JI393364 TE393341:TE393364 ADA393341:ADA393364 AMW393341:AMW393364 AWS393341:AWS393364 BGO393341:BGO393364 BQK393341:BQK393364 CAG393341:CAG393364 CKC393341:CKC393364 CTY393341:CTY393364 DDU393341:DDU393364 DNQ393341:DNQ393364 DXM393341:DXM393364 EHI393341:EHI393364 ERE393341:ERE393364 FBA393341:FBA393364 FKW393341:FKW393364 FUS393341:FUS393364 GEO393341:GEO393364 GOK393341:GOK393364 GYG393341:GYG393364 HIC393341:HIC393364 HRY393341:HRY393364 IBU393341:IBU393364 ILQ393341:ILQ393364 IVM393341:IVM393364 JFI393341:JFI393364 JPE393341:JPE393364 JZA393341:JZA393364 KIW393341:KIW393364 KSS393341:KSS393364 LCO393341:LCO393364 LMK393341:LMK393364 LWG393341:LWG393364 MGC393341:MGC393364 MPY393341:MPY393364 MZU393341:MZU393364 NJQ393341:NJQ393364 NTM393341:NTM393364 ODI393341:ODI393364 ONE393341:ONE393364 OXA393341:OXA393364 PGW393341:PGW393364 PQS393341:PQS393364 QAO393341:QAO393364 QKK393341:QKK393364 QUG393341:QUG393364 REC393341:REC393364 RNY393341:RNY393364 RXU393341:RXU393364 SHQ393341:SHQ393364 SRM393341:SRM393364 TBI393341:TBI393364 TLE393341:TLE393364 TVA393341:TVA393364 UEW393341:UEW393364 UOS393341:UOS393364 UYO393341:UYO393364 VIK393341:VIK393364 VSG393341:VSG393364 WCC393341:WCC393364 WLY393341:WLY393364 WVU393341:WVU393364 M458877:M458900 JI458877:JI458900 TE458877:TE458900 ADA458877:ADA458900 AMW458877:AMW458900 AWS458877:AWS458900 BGO458877:BGO458900 BQK458877:BQK458900 CAG458877:CAG458900 CKC458877:CKC458900 CTY458877:CTY458900 DDU458877:DDU458900 DNQ458877:DNQ458900 DXM458877:DXM458900 EHI458877:EHI458900 ERE458877:ERE458900 FBA458877:FBA458900 FKW458877:FKW458900 FUS458877:FUS458900 GEO458877:GEO458900 GOK458877:GOK458900 GYG458877:GYG458900 HIC458877:HIC458900 HRY458877:HRY458900 IBU458877:IBU458900 ILQ458877:ILQ458900 IVM458877:IVM458900 JFI458877:JFI458900 JPE458877:JPE458900 JZA458877:JZA458900 KIW458877:KIW458900 KSS458877:KSS458900 LCO458877:LCO458900 LMK458877:LMK458900 LWG458877:LWG458900 MGC458877:MGC458900 MPY458877:MPY458900 MZU458877:MZU458900 NJQ458877:NJQ458900 NTM458877:NTM458900 ODI458877:ODI458900 ONE458877:ONE458900 OXA458877:OXA458900 PGW458877:PGW458900 PQS458877:PQS458900 QAO458877:QAO458900 QKK458877:QKK458900 QUG458877:QUG458900 REC458877:REC458900 RNY458877:RNY458900 RXU458877:RXU458900 SHQ458877:SHQ458900 SRM458877:SRM458900 TBI458877:TBI458900 TLE458877:TLE458900 TVA458877:TVA458900 UEW458877:UEW458900 UOS458877:UOS458900 UYO458877:UYO458900 VIK458877:VIK458900 VSG458877:VSG458900 WCC458877:WCC458900 WLY458877:WLY458900 WVU458877:WVU458900 M524413:M524436 JI524413:JI524436 TE524413:TE524436 ADA524413:ADA524436 AMW524413:AMW524436 AWS524413:AWS524436 BGO524413:BGO524436 BQK524413:BQK524436 CAG524413:CAG524436 CKC524413:CKC524436 CTY524413:CTY524436 DDU524413:DDU524436 DNQ524413:DNQ524436 DXM524413:DXM524436 EHI524413:EHI524436 ERE524413:ERE524436 FBA524413:FBA524436 FKW524413:FKW524436 FUS524413:FUS524436 GEO524413:GEO524436 GOK524413:GOK524436 GYG524413:GYG524436 HIC524413:HIC524436 HRY524413:HRY524436 IBU524413:IBU524436 ILQ524413:ILQ524436 IVM524413:IVM524436 JFI524413:JFI524436 JPE524413:JPE524436 JZA524413:JZA524436 KIW524413:KIW524436 KSS524413:KSS524436 LCO524413:LCO524436 LMK524413:LMK524436 LWG524413:LWG524436 MGC524413:MGC524436 MPY524413:MPY524436 MZU524413:MZU524436 NJQ524413:NJQ524436 NTM524413:NTM524436 ODI524413:ODI524436 ONE524413:ONE524436 OXA524413:OXA524436 PGW524413:PGW524436 PQS524413:PQS524436 QAO524413:QAO524436 QKK524413:QKK524436 QUG524413:QUG524436 REC524413:REC524436 RNY524413:RNY524436 RXU524413:RXU524436 SHQ524413:SHQ524436 SRM524413:SRM524436 TBI524413:TBI524436 TLE524413:TLE524436 TVA524413:TVA524436 UEW524413:UEW524436 UOS524413:UOS524436 UYO524413:UYO524436 VIK524413:VIK524436 VSG524413:VSG524436 WCC524413:WCC524436 WLY524413:WLY524436 WVU524413:WVU524436 M589949:M589972 JI589949:JI589972 TE589949:TE589972 ADA589949:ADA589972 AMW589949:AMW589972 AWS589949:AWS589972 BGO589949:BGO589972 BQK589949:BQK589972 CAG589949:CAG589972 CKC589949:CKC589972 CTY589949:CTY589972 DDU589949:DDU589972 DNQ589949:DNQ589972 DXM589949:DXM589972 EHI589949:EHI589972 ERE589949:ERE589972 FBA589949:FBA589972 FKW589949:FKW589972 FUS589949:FUS589972 GEO589949:GEO589972 GOK589949:GOK589972 GYG589949:GYG589972 HIC589949:HIC589972 HRY589949:HRY589972 IBU589949:IBU589972 ILQ589949:ILQ589972 IVM589949:IVM589972 JFI589949:JFI589972 JPE589949:JPE589972 JZA589949:JZA589972 KIW589949:KIW589972 KSS589949:KSS589972 LCO589949:LCO589972 LMK589949:LMK589972 LWG589949:LWG589972 MGC589949:MGC589972 MPY589949:MPY589972 MZU589949:MZU589972 NJQ589949:NJQ589972 NTM589949:NTM589972 ODI589949:ODI589972 ONE589949:ONE589972 OXA589949:OXA589972 PGW589949:PGW589972 PQS589949:PQS589972 QAO589949:QAO589972 QKK589949:QKK589972 QUG589949:QUG589972 REC589949:REC589972 RNY589949:RNY589972 RXU589949:RXU589972 SHQ589949:SHQ589972 SRM589949:SRM589972 TBI589949:TBI589972 TLE589949:TLE589972 TVA589949:TVA589972 UEW589949:UEW589972 UOS589949:UOS589972 UYO589949:UYO589972 VIK589949:VIK589972 VSG589949:VSG589972 WCC589949:WCC589972 WLY589949:WLY589972 WVU589949:WVU589972 M655485:M655508 JI655485:JI655508 TE655485:TE655508 ADA655485:ADA655508 AMW655485:AMW655508 AWS655485:AWS655508 BGO655485:BGO655508 BQK655485:BQK655508 CAG655485:CAG655508 CKC655485:CKC655508 CTY655485:CTY655508 DDU655485:DDU655508 DNQ655485:DNQ655508 DXM655485:DXM655508 EHI655485:EHI655508 ERE655485:ERE655508 FBA655485:FBA655508 FKW655485:FKW655508 FUS655485:FUS655508 GEO655485:GEO655508 GOK655485:GOK655508 GYG655485:GYG655508 HIC655485:HIC655508 HRY655485:HRY655508 IBU655485:IBU655508 ILQ655485:ILQ655508 IVM655485:IVM655508 JFI655485:JFI655508 JPE655485:JPE655508 JZA655485:JZA655508 KIW655485:KIW655508 KSS655485:KSS655508 LCO655485:LCO655508 LMK655485:LMK655508 LWG655485:LWG655508 MGC655485:MGC655508 MPY655485:MPY655508 MZU655485:MZU655508 NJQ655485:NJQ655508 NTM655485:NTM655508 ODI655485:ODI655508 ONE655485:ONE655508 OXA655485:OXA655508 PGW655485:PGW655508 PQS655485:PQS655508 QAO655485:QAO655508 QKK655485:QKK655508 QUG655485:QUG655508 REC655485:REC655508 RNY655485:RNY655508 RXU655485:RXU655508 SHQ655485:SHQ655508 SRM655485:SRM655508 TBI655485:TBI655508 TLE655485:TLE655508 TVA655485:TVA655508 UEW655485:UEW655508 UOS655485:UOS655508 UYO655485:UYO655508 VIK655485:VIK655508 VSG655485:VSG655508 WCC655485:WCC655508 WLY655485:WLY655508 WVU655485:WVU655508 M721021:M721044 JI721021:JI721044 TE721021:TE721044 ADA721021:ADA721044 AMW721021:AMW721044 AWS721021:AWS721044 BGO721021:BGO721044 BQK721021:BQK721044 CAG721021:CAG721044 CKC721021:CKC721044 CTY721021:CTY721044 DDU721021:DDU721044 DNQ721021:DNQ721044 DXM721021:DXM721044 EHI721021:EHI721044 ERE721021:ERE721044 FBA721021:FBA721044 FKW721021:FKW721044 FUS721021:FUS721044 GEO721021:GEO721044 GOK721021:GOK721044 GYG721021:GYG721044 HIC721021:HIC721044 HRY721021:HRY721044 IBU721021:IBU721044 ILQ721021:ILQ721044 IVM721021:IVM721044 JFI721021:JFI721044 JPE721021:JPE721044 JZA721021:JZA721044 KIW721021:KIW721044 KSS721021:KSS721044 LCO721021:LCO721044 LMK721021:LMK721044 LWG721021:LWG721044 MGC721021:MGC721044 MPY721021:MPY721044 MZU721021:MZU721044 NJQ721021:NJQ721044 NTM721021:NTM721044 ODI721021:ODI721044 ONE721021:ONE721044 OXA721021:OXA721044 PGW721021:PGW721044 PQS721021:PQS721044 QAO721021:QAO721044 QKK721021:QKK721044 QUG721021:QUG721044 REC721021:REC721044 RNY721021:RNY721044 RXU721021:RXU721044 SHQ721021:SHQ721044 SRM721021:SRM721044 TBI721021:TBI721044 TLE721021:TLE721044 TVA721021:TVA721044 UEW721021:UEW721044 UOS721021:UOS721044 UYO721021:UYO721044 VIK721021:VIK721044 VSG721021:VSG721044 WCC721021:WCC721044 WLY721021:WLY721044 WVU721021:WVU721044 M786557:M786580 JI786557:JI786580 TE786557:TE786580 ADA786557:ADA786580 AMW786557:AMW786580 AWS786557:AWS786580 BGO786557:BGO786580 BQK786557:BQK786580 CAG786557:CAG786580 CKC786557:CKC786580 CTY786557:CTY786580 DDU786557:DDU786580 DNQ786557:DNQ786580 DXM786557:DXM786580 EHI786557:EHI786580 ERE786557:ERE786580 FBA786557:FBA786580 FKW786557:FKW786580 FUS786557:FUS786580 GEO786557:GEO786580 GOK786557:GOK786580 GYG786557:GYG786580 HIC786557:HIC786580 HRY786557:HRY786580 IBU786557:IBU786580 ILQ786557:ILQ786580 IVM786557:IVM786580 JFI786557:JFI786580 JPE786557:JPE786580 JZA786557:JZA786580 KIW786557:KIW786580 KSS786557:KSS786580 LCO786557:LCO786580 LMK786557:LMK786580 LWG786557:LWG786580 MGC786557:MGC786580 MPY786557:MPY786580 MZU786557:MZU786580 NJQ786557:NJQ786580 NTM786557:NTM786580 ODI786557:ODI786580 ONE786557:ONE786580 OXA786557:OXA786580 PGW786557:PGW786580 PQS786557:PQS786580 QAO786557:QAO786580 QKK786557:QKK786580 QUG786557:QUG786580 REC786557:REC786580 RNY786557:RNY786580 RXU786557:RXU786580 SHQ786557:SHQ786580 SRM786557:SRM786580 TBI786557:TBI786580 TLE786557:TLE786580 TVA786557:TVA786580 UEW786557:UEW786580 UOS786557:UOS786580 UYO786557:UYO786580 VIK786557:VIK786580 VSG786557:VSG786580 WCC786557:WCC786580 WLY786557:WLY786580 WVU786557:WVU786580 M852093:M852116 JI852093:JI852116 TE852093:TE852116 ADA852093:ADA852116 AMW852093:AMW852116 AWS852093:AWS852116 BGO852093:BGO852116 BQK852093:BQK852116 CAG852093:CAG852116 CKC852093:CKC852116 CTY852093:CTY852116 DDU852093:DDU852116 DNQ852093:DNQ852116 DXM852093:DXM852116 EHI852093:EHI852116 ERE852093:ERE852116 FBA852093:FBA852116 FKW852093:FKW852116 FUS852093:FUS852116 GEO852093:GEO852116 GOK852093:GOK852116 GYG852093:GYG852116 HIC852093:HIC852116 HRY852093:HRY852116 IBU852093:IBU852116 ILQ852093:ILQ852116 IVM852093:IVM852116 JFI852093:JFI852116 JPE852093:JPE852116 JZA852093:JZA852116 KIW852093:KIW852116 KSS852093:KSS852116 LCO852093:LCO852116 LMK852093:LMK852116 LWG852093:LWG852116 MGC852093:MGC852116 MPY852093:MPY852116 MZU852093:MZU852116 NJQ852093:NJQ852116 NTM852093:NTM852116 ODI852093:ODI852116 ONE852093:ONE852116 OXA852093:OXA852116 PGW852093:PGW852116 PQS852093:PQS852116 QAO852093:QAO852116 QKK852093:QKK852116 QUG852093:QUG852116 REC852093:REC852116 RNY852093:RNY852116 RXU852093:RXU852116 SHQ852093:SHQ852116 SRM852093:SRM852116 TBI852093:TBI852116 TLE852093:TLE852116 TVA852093:TVA852116 UEW852093:UEW852116 UOS852093:UOS852116 UYO852093:UYO852116 VIK852093:VIK852116 VSG852093:VSG852116 WCC852093:WCC852116 WLY852093:WLY852116 WVU852093:WVU852116 M917629:M917652 JI917629:JI917652 TE917629:TE917652 ADA917629:ADA917652 AMW917629:AMW917652 AWS917629:AWS917652 BGO917629:BGO917652 BQK917629:BQK917652 CAG917629:CAG917652 CKC917629:CKC917652 CTY917629:CTY917652 DDU917629:DDU917652 DNQ917629:DNQ917652 DXM917629:DXM917652 EHI917629:EHI917652 ERE917629:ERE917652 FBA917629:FBA917652 FKW917629:FKW917652 FUS917629:FUS917652 GEO917629:GEO917652 GOK917629:GOK917652 GYG917629:GYG917652 HIC917629:HIC917652 HRY917629:HRY917652 IBU917629:IBU917652 ILQ917629:ILQ917652 IVM917629:IVM917652 JFI917629:JFI917652 JPE917629:JPE917652 JZA917629:JZA917652 KIW917629:KIW917652 KSS917629:KSS917652 LCO917629:LCO917652 LMK917629:LMK917652 LWG917629:LWG917652 MGC917629:MGC917652 MPY917629:MPY917652 MZU917629:MZU917652 NJQ917629:NJQ917652 NTM917629:NTM917652 ODI917629:ODI917652 ONE917629:ONE917652 OXA917629:OXA917652 PGW917629:PGW917652 PQS917629:PQS917652 QAO917629:QAO917652 QKK917629:QKK917652 QUG917629:QUG917652 REC917629:REC917652 RNY917629:RNY917652 RXU917629:RXU917652 SHQ917629:SHQ917652 SRM917629:SRM917652 TBI917629:TBI917652 TLE917629:TLE917652 TVA917629:TVA917652 UEW917629:UEW917652 UOS917629:UOS917652 UYO917629:UYO917652 VIK917629:VIK917652 VSG917629:VSG917652 WCC917629:WCC917652 WLY917629:WLY917652 WVU917629:WVU917652 M983165:M983188 JI983165:JI983188 TE983165:TE983188 ADA983165:ADA983188 AMW983165:AMW983188 AWS983165:AWS983188 BGO983165:BGO983188 BQK983165:BQK983188 CAG983165:CAG983188 CKC983165:CKC983188 CTY983165:CTY983188 DDU983165:DDU983188 DNQ983165:DNQ983188 DXM983165:DXM983188 EHI983165:EHI983188 ERE983165:ERE983188 FBA983165:FBA983188 FKW983165:FKW983188 FUS983165:FUS983188 GEO983165:GEO983188 GOK983165:GOK983188 GYG983165:GYG983188 HIC983165:HIC983188 HRY983165:HRY983188 IBU983165:IBU983188 ILQ983165:ILQ983188 IVM983165:IVM983188 JFI983165:JFI983188 JPE983165:JPE983188 JZA983165:JZA983188 KIW983165:KIW983188 KSS983165:KSS983188 LCO983165:LCO983188 LMK983165:LMK983188 LWG983165:LWG983188 MGC983165:MGC983188 MPY983165:MPY983188 MZU983165:MZU983188 NJQ983165:NJQ983188 NTM983165:NTM983188 ODI983165:ODI983188 ONE983165:ONE983188 OXA983165:OXA983188 PGW983165:PGW983188 PQS983165:PQS983188 QAO983165:QAO983188 QKK983165:QKK983188 QUG983165:QUG983188 REC983165:REC983188 RNY983165:RNY983188 RXU983165:RXU983188 SHQ983165:SHQ983188 SRM983165:SRM983188 TBI983165:TBI983188 TLE983165:TLE983188 TVA983165:TVA983188 UEW983165:UEW983188 UOS983165:UOS983188 UYO983165:UYO983188 VIK983165:VIK983188 VSG983165:VSG983188 WCC983165:WCC983188 WLY983165:WLY983188 WVU983165:WVU983188 E136:E143 JA136:JA143 SW136:SW143 ACS136:ACS143 AMO136:AMO143 AWK136:AWK143 BGG136:BGG143 BQC136:BQC143 BZY136:BZY143 CJU136:CJU143 CTQ136:CTQ143 DDM136:DDM143 DNI136:DNI143 DXE136:DXE143 EHA136:EHA143 EQW136:EQW143 FAS136:FAS143 FKO136:FKO143 FUK136:FUK143 GEG136:GEG143 GOC136:GOC143 GXY136:GXY143 HHU136:HHU143 HRQ136:HRQ143 IBM136:IBM143 ILI136:ILI143 IVE136:IVE143 JFA136:JFA143 JOW136:JOW143 JYS136:JYS143 KIO136:KIO143 KSK136:KSK143 LCG136:LCG143 LMC136:LMC143 LVY136:LVY143 MFU136:MFU143 MPQ136:MPQ143 MZM136:MZM143 NJI136:NJI143 NTE136:NTE143 ODA136:ODA143 OMW136:OMW143 OWS136:OWS143 PGO136:PGO143 PQK136:PQK143 QAG136:QAG143 QKC136:QKC143 QTY136:QTY143 RDU136:RDU143 RNQ136:RNQ143 RXM136:RXM143 SHI136:SHI143 SRE136:SRE143 TBA136:TBA143 TKW136:TKW143 TUS136:TUS143 UEO136:UEO143 UOK136:UOK143 UYG136:UYG143 VIC136:VIC143 VRY136:VRY143 WBU136:WBU143 WLQ136:WLQ143 WVM136:WVM143 E65672:E65679 JA65672:JA65679 SW65672:SW65679 ACS65672:ACS65679 AMO65672:AMO65679 AWK65672:AWK65679 BGG65672:BGG65679 BQC65672:BQC65679 BZY65672:BZY65679 CJU65672:CJU65679 CTQ65672:CTQ65679 DDM65672:DDM65679 DNI65672:DNI65679 DXE65672:DXE65679 EHA65672:EHA65679 EQW65672:EQW65679 FAS65672:FAS65679 FKO65672:FKO65679 FUK65672:FUK65679 GEG65672:GEG65679 GOC65672:GOC65679 GXY65672:GXY65679 HHU65672:HHU65679 HRQ65672:HRQ65679 IBM65672:IBM65679 ILI65672:ILI65679 IVE65672:IVE65679 JFA65672:JFA65679 JOW65672:JOW65679 JYS65672:JYS65679 KIO65672:KIO65679 KSK65672:KSK65679 LCG65672:LCG65679 LMC65672:LMC65679 LVY65672:LVY65679 MFU65672:MFU65679 MPQ65672:MPQ65679 MZM65672:MZM65679 NJI65672:NJI65679 NTE65672:NTE65679 ODA65672:ODA65679 OMW65672:OMW65679 OWS65672:OWS65679 PGO65672:PGO65679 PQK65672:PQK65679 QAG65672:QAG65679 QKC65672:QKC65679 QTY65672:QTY65679 RDU65672:RDU65679 RNQ65672:RNQ65679 RXM65672:RXM65679 SHI65672:SHI65679 SRE65672:SRE65679 TBA65672:TBA65679 TKW65672:TKW65679 TUS65672:TUS65679 UEO65672:UEO65679 UOK65672:UOK65679 UYG65672:UYG65679 VIC65672:VIC65679 VRY65672:VRY65679 WBU65672:WBU65679 WLQ65672:WLQ65679 WVM65672:WVM65679 E131208:E131215 JA131208:JA131215 SW131208:SW131215 ACS131208:ACS131215 AMO131208:AMO131215 AWK131208:AWK131215 BGG131208:BGG131215 BQC131208:BQC131215 BZY131208:BZY131215 CJU131208:CJU131215 CTQ131208:CTQ131215 DDM131208:DDM131215 DNI131208:DNI131215 DXE131208:DXE131215 EHA131208:EHA131215 EQW131208:EQW131215 FAS131208:FAS131215 FKO131208:FKO131215 FUK131208:FUK131215 GEG131208:GEG131215 GOC131208:GOC131215 GXY131208:GXY131215 HHU131208:HHU131215 HRQ131208:HRQ131215 IBM131208:IBM131215 ILI131208:ILI131215 IVE131208:IVE131215 JFA131208:JFA131215 JOW131208:JOW131215 JYS131208:JYS131215 KIO131208:KIO131215 KSK131208:KSK131215 LCG131208:LCG131215 LMC131208:LMC131215 LVY131208:LVY131215 MFU131208:MFU131215 MPQ131208:MPQ131215 MZM131208:MZM131215 NJI131208:NJI131215 NTE131208:NTE131215 ODA131208:ODA131215 OMW131208:OMW131215 OWS131208:OWS131215 PGO131208:PGO131215 PQK131208:PQK131215 QAG131208:QAG131215 QKC131208:QKC131215 QTY131208:QTY131215 RDU131208:RDU131215 RNQ131208:RNQ131215 RXM131208:RXM131215 SHI131208:SHI131215 SRE131208:SRE131215 TBA131208:TBA131215 TKW131208:TKW131215 TUS131208:TUS131215 UEO131208:UEO131215 UOK131208:UOK131215 UYG131208:UYG131215 VIC131208:VIC131215 VRY131208:VRY131215 WBU131208:WBU131215 WLQ131208:WLQ131215 WVM131208:WVM131215 E196744:E196751 JA196744:JA196751 SW196744:SW196751 ACS196744:ACS196751 AMO196744:AMO196751 AWK196744:AWK196751 BGG196744:BGG196751 BQC196744:BQC196751 BZY196744:BZY196751 CJU196744:CJU196751 CTQ196744:CTQ196751 DDM196744:DDM196751 DNI196744:DNI196751 DXE196744:DXE196751 EHA196744:EHA196751 EQW196744:EQW196751 FAS196744:FAS196751 FKO196744:FKO196751 FUK196744:FUK196751 GEG196744:GEG196751 GOC196744:GOC196751 GXY196744:GXY196751 HHU196744:HHU196751 HRQ196744:HRQ196751 IBM196744:IBM196751 ILI196744:ILI196751 IVE196744:IVE196751 JFA196744:JFA196751 JOW196744:JOW196751 JYS196744:JYS196751 KIO196744:KIO196751 KSK196744:KSK196751 LCG196744:LCG196751 LMC196744:LMC196751 LVY196744:LVY196751 MFU196744:MFU196751 MPQ196744:MPQ196751 MZM196744:MZM196751 NJI196744:NJI196751 NTE196744:NTE196751 ODA196744:ODA196751 OMW196744:OMW196751 OWS196744:OWS196751 PGO196744:PGO196751 PQK196744:PQK196751 QAG196744:QAG196751 QKC196744:QKC196751 QTY196744:QTY196751 RDU196744:RDU196751 RNQ196744:RNQ196751 RXM196744:RXM196751 SHI196744:SHI196751 SRE196744:SRE196751 TBA196744:TBA196751 TKW196744:TKW196751 TUS196744:TUS196751 UEO196744:UEO196751 UOK196744:UOK196751 UYG196744:UYG196751 VIC196744:VIC196751 VRY196744:VRY196751 WBU196744:WBU196751 WLQ196744:WLQ196751 WVM196744:WVM196751 E262280:E262287 JA262280:JA262287 SW262280:SW262287 ACS262280:ACS262287 AMO262280:AMO262287 AWK262280:AWK262287 BGG262280:BGG262287 BQC262280:BQC262287 BZY262280:BZY262287 CJU262280:CJU262287 CTQ262280:CTQ262287 DDM262280:DDM262287 DNI262280:DNI262287 DXE262280:DXE262287 EHA262280:EHA262287 EQW262280:EQW262287 FAS262280:FAS262287 FKO262280:FKO262287 FUK262280:FUK262287 GEG262280:GEG262287 GOC262280:GOC262287 GXY262280:GXY262287 HHU262280:HHU262287 HRQ262280:HRQ262287 IBM262280:IBM262287 ILI262280:ILI262287 IVE262280:IVE262287 JFA262280:JFA262287 JOW262280:JOW262287 JYS262280:JYS262287 KIO262280:KIO262287 KSK262280:KSK262287 LCG262280:LCG262287 LMC262280:LMC262287 LVY262280:LVY262287 MFU262280:MFU262287 MPQ262280:MPQ262287 MZM262280:MZM262287 NJI262280:NJI262287 NTE262280:NTE262287 ODA262280:ODA262287 OMW262280:OMW262287 OWS262280:OWS262287 PGO262280:PGO262287 PQK262280:PQK262287 QAG262280:QAG262287 QKC262280:QKC262287 QTY262280:QTY262287 RDU262280:RDU262287 RNQ262280:RNQ262287 RXM262280:RXM262287 SHI262280:SHI262287 SRE262280:SRE262287 TBA262280:TBA262287 TKW262280:TKW262287 TUS262280:TUS262287 UEO262280:UEO262287 UOK262280:UOK262287 UYG262280:UYG262287 VIC262280:VIC262287 VRY262280:VRY262287 WBU262280:WBU262287 WLQ262280:WLQ262287 WVM262280:WVM262287 E327816:E327823 JA327816:JA327823 SW327816:SW327823 ACS327816:ACS327823 AMO327816:AMO327823 AWK327816:AWK327823 BGG327816:BGG327823 BQC327816:BQC327823 BZY327816:BZY327823 CJU327816:CJU327823 CTQ327816:CTQ327823 DDM327816:DDM327823 DNI327816:DNI327823 DXE327816:DXE327823 EHA327816:EHA327823 EQW327816:EQW327823 FAS327816:FAS327823 FKO327816:FKO327823 FUK327816:FUK327823 GEG327816:GEG327823 GOC327816:GOC327823 GXY327816:GXY327823 HHU327816:HHU327823 HRQ327816:HRQ327823 IBM327816:IBM327823 ILI327816:ILI327823 IVE327816:IVE327823 JFA327816:JFA327823 JOW327816:JOW327823 JYS327816:JYS327823 KIO327816:KIO327823 KSK327816:KSK327823 LCG327816:LCG327823 LMC327816:LMC327823 LVY327816:LVY327823 MFU327816:MFU327823 MPQ327816:MPQ327823 MZM327816:MZM327823 NJI327816:NJI327823 NTE327816:NTE327823 ODA327816:ODA327823 OMW327816:OMW327823 OWS327816:OWS327823 PGO327816:PGO327823 PQK327816:PQK327823 QAG327816:QAG327823 QKC327816:QKC327823 QTY327816:QTY327823 RDU327816:RDU327823 RNQ327816:RNQ327823 RXM327816:RXM327823 SHI327816:SHI327823 SRE327816:SRE327823 TBA327816:TBA327823 TKW327816:TKW327823 TUS327816:TUS327823 UEO327816:UEO327823 UOK327816:UOK327823 UYG327816:UYG327823 VIC327816:VIC327823 VRY327816:VRY327823 WBU327816:WBU327823 WLQ327816:WLQ327823 WVM327816:WVM327823 E393352:E393359 JA393352:JA393359 SW393352:SW393359 ACS393352:ACS393359 AMO393352:AMO393359 AWK393352:AWK393359 BGG393352:BGG393359 BQC393352:BQC393359 BZY393352:BZY393359 CJU393352:CJU393359 CTQ393352:CTQ393359 DDM393352:DDM393359 DNI393352:DNI393359 DXE393352:DXE393359 EHA393352:EHA393359 EQW393352:EQW393359 FAS393352:FAS393359 FKO393352:FKO393359 FUK393352:FUK393359 GEG393352:GEG393359 GOC393352:GOC393359 GXY393352:GXY393359 HHU393352:HHU393359 HRQ393352:HRQ393359 IBM393352:IBM393359 ILI393352:ILI393359 IVE393352:IVE393359 JFA393352:JFA393359 JOW393352:JOW393359 JYS393352:JYS393359 KIO393352:KIO393359 KSK393352:KSK393359 LCG393352:LCG393359 LMC393352:LMC393359 LVY393352:LVY393359 MFU393352:MFU393359 MPQ393352:MPQ393359 MZM393352:MZM393359 NJI393352:NJI393359 NTE393352:NTE393359 ODA393352:ODA393359 OMW393352:OMW393359 OWS393352:OWS393359 PGO393352:PGO393359 PQK393352:PQK393359 QAG393352:QAG393359 QKC393352:QKC393359 QTY393352:QTY393359 RDU393352:RDU393359 RNQ393352:RNQ393359 RXM393352:RXM393359 SHI393352:SHI393359 SRE393352:SRE393359 TBA393352:TBA393359 TKW393352:TKW393359 TUS393352:TUS393359 UEO393352:UEO393359 UOK393352:UOK393359 UYG393352:UYG393359 VIC393352:VIC393359 VRY393352:VRY393359 WBU393352:WBU393359 WLQ393352:WLQ393359 WVM393352:WVM393359 E458888:E458895 JA458888:JA458895 SW458888:SW458895 ACS458888:ACS458895 AMO458888:AMO458895 AWK458888:AWK458895 BGG458888:BGG458895 BQC458888:BQC458895 BZY458888:BZY458895 CJU458888:CJU458895 CTQ458888:CTQ458895 DDM458888:DDM458895 DNI458888:DNI458895 DXE458888:DXE458895 EHA458888:EHA458895 EQW458888:EQW458895 FAS458888:FAS458895 FKO458888:FKO458895 FUK458888:FUK458895 GEG458888:GEG458895 GOC458888:GOC458895 GXY458888:GXY458895 HHU458888:HHU458895 HRQ458888:HRQ458895 IBM458888:IBM458895 ILI458888:ILI458895 IVE458888:IVE458895 JFA458888:JFA458895 JOW458888:JOW458895 JYS458888:JYS458895 KIO458888:KIO458895 KSK458888:KSK458895 LCG458888:LCG458895 LMC458888:LMC458895 LVY458888:LVY458895 MFU458888:MFU458895 MPQ458888:MPQ458895 MZM458888:MZM458895 NJI458888:NJI458895 NTE458888:NTE458895 ODA458888:ODA458895 OMW458888:OMW458895 OWS458888:OWS458895 PGO458888:PGO458895 PQK458888:PQK458895 QAG458888:QAG458895 QKC458888:QKC458895 QTY458888:QTY458895 RDU458888:RDU458895 RNQ458888:RNQ458895 RXM458888:RXM458895 SHI458888:SHI458895 SRE458888:SRE458895 TBA458888:TBA458895 TKW458888:TKW458895 TUS458888:TUS458895 UEO458888:UEO458895 UOK458888:UOK458895 UYG458888:UYG458895 VIC458888:VIC458895 VRY458888:VRY458895 WBU458888:WBU458895 WLQ458888:WLQ458895 WVM458888:WVM458895 E524424:E524431 JA524424:JA524431 SW524424:SW524431 ACS524424:ACS524431 AMO524424:AMO524431 AWK524424:AWK524431 BGG524424:BGG524431 BQC524424:BQC524431 BZY524424:BZY524431 CJU524424:CJU524431 CTQ524424:CTQ524431 DDM524424:DDM524431 DNI524424:DNI524431 DXE524424:DXE524431 EHA524424:EHA524431 EQW524424:EQW524431 FAS524424:FAS524431 FKO524424:FKO524431 FUK524424:FUK524431 GEG524424:GEG524431 GOC524424:GOC524431 GXY524424:GXY524431 HHU524424:HHU524431 HRQ524424:HRQ524431 IBM524424:IBM524431 ILI524424:ILI524431 IVE524424:IVE524431 JFA524424:JFA524431 JOW524424:JOW524431 JYS524424:JYS524431 KIO524424:KIO524431 KSK524424:KSK524431 LCG524424:LCG524431 LMC524424:LMC524431 LVY524424:LVY524431 MFU524424:MFU524431 MPQ524424:MPQ524431 MZM524424:MZM524431 NJI524424:NJI524431 NTE524424:NTE524431 ODA524424:ODA524431 OMW524424:OMW524431 OWS524424:OWS524431 PGO524424:PGO524431 PQK524424:PQK524431 QAG524424:QAG524431 QKC524424:QKC524431 QTY524424:QTY524431 RDU524424:RDU524431 RNQ524424:RNQ524431 RXM524424:RXM524431 SHI524424:SHI524431 SRE524424:SRE524431 TBA524424:TBA524431 TKW524424:TKW524431 TUS524424:TUS524431 UEO524424:UEO524431 UOK524424:UOK524431 UYG524424:UYG524431 VIC524424:VIC524431 VRY524424:VRY524431 WBU524424:WBU524431 WLQ524424:WLQ524431 WVM524424:WVM524431 E589960:E589967 JA589960:JA589967 SW589960:SW589967 ACS589960:ACS589967 AMO589960:AMO589967 AWK589960:AWK589967 BGG589960:BGG589967 BQC589960:BQC589967 BZY589960:BZY589967 CJU589960:CJU589967 CTQ589960:CTQ589967 DDM589960:DDM589967 DNI589960:DNI589967 DXE589960:DXE589967 EHA589960:EHA589967 EQW589960:EQW589967 FAS589960:FAS589967 FKO589960:FKO589967 FUK589960:FUK589967 GEG589960:GEG589967 GOC589960:GOC589967 GXY589960:GXY589967 HHU589960:HHU589967 HRQ589960:HRQ589967 IBM589960:IBM589967 ILI589960:ILI589967 IVE589960:IVE589967 JFA589960:JFA589967 JOW589960:JOW589967 JYS589960:JYS589967 KIO589960:KIO589967 KSK589960:KSK589967 LCG589960:LCG589967 LMC589960:LMC589967 LVY589960:LVY589967 MFU589960:MFU589967 MPQ589960:MPQ589967 MZM589960:MZM589967 NJI589960:NJI589967 NTE589960:NTE589967 ODA589960:ODA589967 OMW589960:OMW589967 OWS589960:OWS589967 PGO589960:PGO589967 PQK589960:PQK589967 QAG589960:QAG589967 QKC589960:QKC589967 QTY589960:QTY589967 RDU589960:RDU589967 RNQ589960:RNQ589967 RXM589960:RXM589967 SHI589960:SHI589967 SRE589960:SRE589967 TBA589960:TBA589967 TKW589960:TKW589967 TUS589960:TUS589967 UEO589960:UEO589967 UOK589960:UOK589967 UYG589960:UYG589967 VIC589960:VIC589967 VRY589960:VRY589967 WBU589960:WBU589967 WLQ589960:WLQ589967 WVM589960:WVM589967 E655496:E655503 JA655496:JA655503 SW655496:SW655503 ACS655496:ACS655503 AMO655496:AMO655503 AWK655496:AWK655503 BGG655496:BGG655503 BQC655496:BQC655503 BZY655496:BZY655503 CJU655496:CJU655503 CTQ655496:CTQ655503 DDM655496:DDM655503 DNI655496:DNI655503 DXE655496:DXE655503 EHA655496:EHA655503 EQW655496:EQW655503 FAS655496:FAS655503 FKO655496:FKO655503 FUK655496:FUK655503 GEG655496:GEG655503 GOC655496:GOC655503 GXY655496:GXY655503 HHU655496:HHU655503 HRQ655496:HRQ655503 IBM655496:IBM655503 ILI655496:ILI655503 IVE655496:IVE655503 JFA655496:JFA655503 JOW655496:JOW655503 JYS655496:JYS655503 KIO655496:KIO655503 KSK655496:KSK655503 LCG655496:LCG655503 LMC655496:LMC655503 LVY655496:LVY655503 MFU655496:MFU655503 MPQ655496:MPQ655503 MZM655496:MZM655503 NJI655496:NJI655503 NTE655496:NTE655503 ODA655496:ODA655503 OMW655496:OMW655503 OWS655496:OWS655503 PGO655496:PGO655503 PQK655496:PQK655503 QAG655496:QAG655503 QKC655496:QKC655503 QTY655496:QTY655503 RDU655496:RDU655503 RNQ655496:RNQ655503 RXM655496:RXM655503 SHI655496:SHI655503 SRE655496:SRE655503 TBA655496:TBA655503 TKW655496:TKW655503 TUS655496:TUS655503 UEO655496:UEO655503 UOK655496:UOK655503 UYG655496:UYG655503 VIC655496:VIC655503 VRY655496:VRY655503 WBU655496:WBU655503 WLQ655496:WLQ655503 WVM655496:WVM655503 E721032:E721039 JA721032:JA721039 SW721032:SW721039 ACS721032:ACS721039 AMO721032:AMO721039 AWK721032:AWK721039 BGG721032:BGG721039 BQC721032:BQC721039 BZY721032:BZY721039 CJU721032:CJU721039 CTQ721032:CTQ721039 DDM721032:DDM721039 DNI721032:DNI721039 DXE721032:DXE721039 EHA721032:EHA721039 EQW721032:EQW721039 FAS721032:FAS721039 FKO721032:FKO721039 FUK721032:FUK721039 GEG721032:GEG721039 GOC721032:GOC721039 GXY721032:GXY721039 HHU721032:HHU721039 HRQ721032:HRQ721039 IBM721032:IBM721039 ILI721032:ILI721039 IVE721032:IVE721039 JFA721032:JFA721039 JOW721032:JOW721039 JYS721032:JYS721039 KIO721032:KIO721039 KSK721032:KSK721039 LCG721032:LCG721039 LMC721032:LMC721039 LVY721032:LVY721039 MFU721032:MFU721039 MPQ721032:MPQ721039 MZM721032:MZM721039 NJI721032:NJI721039 NTE721032:NTE721039 ODA721032:ODA721039 OMW721032:OMW721039 OWS721032:OWS721039 PGO721032:PGO721039 PQK721032:PQK721039 QAG721032:QAG721039 QKC721032:QKC721039 QTY721032:QTY721039 RDU721032:RDU721039 RNQ721032:RNQ721039 RXM721032:RXM721039 SHI721032:SHI721039 SRE721032:SRE721039 TBA721032:TBA721039 TKW721032:TKW721039 TUS721032:TUS721039 UEO721032:UEO721039 UOK721032:UOK721039 UYG721032:UYG721039 VIC721032:VIC721039 VRY721032:VRY721039 WBU721032:WBU721039 WLQ721032:WLQ721039 WVM721032:WVM721039 E786568:E786575 JA786568:JA786575 SW786568:SW786575 ACS786568:ACS786575 AMO786568:AMO786575 AWK786568:AWK786575 BGG786568:BGG786575 BQC786568:BQC786575 BZY786568:BZY786575 CJU786568:CJU786575 CTQ786568:CTQ786575 DDM786568:DDM786575 DNI786568:DNI786575 DXE786568:DXE786575 EHA786568:EHA786575 EQW786568:EQW786575 FAS786568:FAS786575 FKO786568:FKO786575 FUK786568:FUK786575 GEG786568:GEG786575 GOC786568:GOC786575 GXY786568:GXY786575 HHU786568:HHU786575 HRQ786568:HRQ786575 IBM786568:IBM786575 ILI786568:ILI786575 IVE786568:IVE786575 JFA786568:JFA786575 JOW786568:JOW786575 JYS786568:JYS786575 KIO786568:KIO786575 KSK786568:KSK786575 LCG786568:LCG786575 LMC786568:LMC786575 LVY786568:LVY786575 MFU786568:MFU786575 MPQ786568:MPQ786575 MZM786568:MZM786575 NJI786568:NJI786575 NTE786568:NTE786575 ODA786568:ODA786575 OMW786568:OMW786575 OWS786568:OWS786575 PGO786568:PGO786575 PQK786568:PQK786575 QAG786568:QAG786575 QKC786568:QKC786575 QTY786568:QTY786575 RDU786568:RDU786575 RNQ786568:RNQ786575 RXM786568:RXM786575 SHI786568:SHI786575 SRE786568:SRE786575 TBA786568:TBA786575 TKW786568:TKW786575 TUS786568:TUS786575 UEO786568:UEO786575 UOK786568:UOK786575 UYG786568:UYG786575 VIC786568:VIC786575 VRY786568:VRY786575 WBU786568:WBU786575 WLQ786568:WLQ786575 WVM786568:WVM786575 E852104:E852111 JA852104:JA852111 SW852104:SW852111 ACS852104:ACS852111 AMO852104:AMO852111 AWK852104:AWK852111 BGG852104:BGG852111 BQC852104:BQC852111 BZY852104:BZY852111 CJU852104:CJU852111 CTQ852104:CTQ852111 DDM852104:DDM852111 DNI852104:DNI852111 DXE852104:DXE852111 EHA852104:EHA852111 EQW852104:EQW852111 FAS852104:FAS852111 FKO852104:FKO852111 FUK852104:FUK852111 GEG852104:GEG852111 GOC852104:GOC852111 GXY852104:GXY852111 HHU852104:HHU852111 HRQ852104:HRQ852111 IBM852104:IBM852111 ILI852104:ILI852111 IVE852104:IVE852111 JFA852104:JFA852111 JOW852104:JOW852111 JYS852104:JYS852111 KIO852104:KIO852111 KSK852104:KSK852111 LCG852104:LCG852111 LMC852104:LMC852111 LVY852104:LVY852111 MFU852104:MFU852111 MPQ852104:MPQ852111 MZM852104:MZM852111 NJI852104:NJI852111 NTE852104:NTE852111 ODA852104:ODA852111 OMW852104:OMW852111 OWS852104:OWS852111 PGO852104:PGO852111 PQK852104:PQK852111 QAG852104:QAG852111 QKC852104:QKC852111 QTY852104:QTY852111 RDU852104:RDU852111 RNQ852104:RNQ852111 RXM852104:RXM852111 SHI852104:SHI852111 SRE852104:SRE852111 TBA852104:TBA852111 TKW852104:TKW852111 TUS852104:TUS852111 UEO852104:UEO852111 UOK852104:UOK852111 UYG852104:UYG852111 VIC852104:VIC852111 VRY852104:VRY852111 WBU852104:WBU852111 WLQ852104:WLQ852111 WVM852104:WVM852111 E917640:E917647 JA917640:JA917647 SW917640:SW917647 ACS917640:ACS917647 AMO917640:AMO917647 AWK917640:AWK917647 BGG917640:BGG917647 BQC917640:BQC917647 BZY917640:BZY917647 CJU917640:CJU917647 CTQ917640:CTQ917647 DDM917640:DDM917647 DNI917640:DNI917647 DXE917640:DXE917647 EHA917640:EHA917647 EQW917640:EQW917647 FAS917640:FAS917647 FKO917640:FKO917647 FUK917640:FUK917647 GEG917640:GEG917647 GOC917640:GOC917647 GXY917640:GXY917647 HHU917640:HHU917647 HRQ917640:HRQ917647 IBM917640:IBM917647 ILI917640:ILI917647 IVE917640:IVE917647 JFA917640:JFA917647 JOW917640:JOW917647 JYS917640:JYS917647 KIO917640:KIO917647 KSK917640:KSK917647 LCG917640:LCG917647 LMC917640:LMC917647 LVY917640:LVY917647 MFU917640:MFU917647 MPQ917640:MPQ917647 MZM917640:MZM917647 NJI917640:NJI917647 NTE917640:NTE917647 ODA917640:ODA917647 OMW917640:OMW917647 OWS917640:OWS917647 PGO917640:PGO917647 PQK917640:PQK917647 QAG917640:QAG917647 QKC917640:QKC917647 QTY917640:QTY917647 RDU917640:RDU917647 RNQ917640:RNQ917647 RXM917640:RXM917647 SHI917640:SHI917647 SRE917640:SRE917647 TBA917640:TBA917647 TKW917640:TKW917647 TUS917640:TUS917647 UEO917640:UEO917647 UOK917640:UOK917647 UYG917640:UYG917647 VIC917640:VIC917647 VRY917640:VRY917647 WBU917640:WBU917647 WLQ917640:WLQ917647 WVM917640:WVM917647 E983176:E983183 JA983176:JA983183 SW983176:SW983183 ACS983176:ACS983183 AMO983176:AMO983183 AWK983176:AWK983183 BGG983176:BGG983183 BQC983176:BQC983183 BZY983176:BZY983183 CJU983176:CJU983183 CTQ983176:CTQ983183 DDM983176:DDM983183 DNI983176:DNI983183 DXE983176:DXE983183 EHA983176:EHA983183 EQW983176:EQW983183 FAS983176:FAS983183 FKO983176:FKO983183 FUK983176:FUK983183 GEG983176:GEG983183 GOC983176:GOC983183 GXY983176:GXY983183 HHU983176:HHU983183 HRQ983176:HRQ983183 IBM983176:IBM983183 ILI983176:ILI983183 IVE983176:IVE983183 JFA983176:JFA983183 JOW983176:JOW983183 JYS983176:JYS983183 KIO983176:KIO983183 KSK983176:KSK983183 LCG983176:LCG983183 LMC983176:LMC983183 LVY983176:LVY983183 MFU983176:MFU983183 MPQ983176:MPQ983183 MZM983176:MZM983183 NJI983176:NJI983183 NTE983176:NTE983183 ODA983176:ODA983183 OMW983176:OMW983183 OWS983176:OWS983183 PGO983176:PGO983183 PQK983176:PQK983183 QAG983176:QAG983183 QKC983176:QKC983183 QTY983176:QTY983183 RDU983176:RDU983183 RNQ983176:RNQ983183 RXM983176:RXM983183 SHI983176:SHI983183 SRE983176:SRE983183 TBA983176:TBA983183 TKW983176:TKW983183 TUS983176:TUS983183 UEO983176:UEO983183 UOK983176:UOK983183 UYG983176:UYG983183 VIC983176:VIC983183 VRY983176:VRY983183 WBU983176:WBU983183 WLQ983176:WLQ983183 WVM983176:WVM983183 M150:M157 JI150:JI157 TE150:TE157 ADA150:ADA157 AMW150:AMW157 AWS150:AWS157 BGO150:BGO157 BQK150:BQK157 CAG150:CAG157 CKC150:CKC157 CTY150:CTY157 DDU150:DDU157 DNQ150:DNQ157 DXM150:DXM157 EHI150:EHI157 ERE150:ERE157 FBA150:FBA157 FKW150:FKW157 FUS150:FUS157 GEO150:GEO157 GOK150:GOK157 GYG150:GYG157 HIC150:HIC157 HRY150:HRY157 IBU150:IBU157 ILQ150:ILQ157 IVM150:IVM157 JFI150:JFI157 JPE150:JPE157 JZA150:JZA157 KIW150:KIW157 KSS150:KSS157 LCO150:LCO157 LMK150:LMK157 LWG150:LWG157 MGC150:MGC157 MPY150:MPY157 MZU150:MZU157 NJQ150:NJQ157 NTM150:NTM157 ODI150:ODI157 ONE150:ONE157 OXA150:OXA157 PGW150:PGW157 PQS150:PQS157 QAO150:QAO157 QKK150:QKK157 QUG150:QUG157 REC150:REC157 RNY150:RNY157 RXU150:RXU157 SHQ150:SHQ157 SRM150:SRM157 TBI150:TBI157 TLE150:TLE157 TVA150:TVA157 UEW150:UEW157 UOS150:UOS157 UYO150:UYO157 VIK150:VIK157 VSG150:VSG157 WCC150:WCC157 WLY150:WLY157 WVU150:WVU157 M65686:M65693 JI65686:JI65693 TE65686:TE65693 ADA65686:ADA65693 AMW65686:AMW65693 AWS65686:AWS65693 BGO65686:BGO65693 BQK65686:BQK65693 CAG65686:CAG65693 CKC65686:CKC65693 CTY65686:CTY65693 DDU65686:DDU65693 DNQ65686:DNQ65693 DXM65686:DXM65693 EHI65686:EHI65693 ERE65686:ERE65693 FBA65686:FBA65693 FKW65686:FKW65693 FUS65686:FUS65693 GEO65686:GEO65693 GOK65686:GOK65693 GYG65686:GYG65693 HIC65686:HIC65693 HRY65686:HRY65693 IBU65686:IBU65693 ILQ65686:ILQ65693 IVM65686:IVM65693 JFI65686:JFI65693 JPE65686:JPE65693 JZA65686:JZA65693 KIW65686:KIW65693 KSS65686:KSS65693 LCO65686:LCO65693 LMK65686:LMK65693 LWG65686:LWG65693 MGC65686:MGC65693 MPY65686:MPY65693 MZU65686:MZU65693 NJQ65686:NJQ65693 NTM65686:NTM65693 ODI65686:ODI65693 ONE65686:ONE65693 OXA65686:OXA65693 PGW65686:PGW65693 PQS65686:PQS65693 QAO65686:QAO65693 QKK65686:QKK65693 QUG65686:QUG65693 REC65686:REC65693 RNY65686:RNY65693 RXU65686:RXU65693 SHQ65686:SHQ65693 SRM65686:SRM65693 TBI65686:TBI65693 TLE65686:TLE65693 TVA65686:TVA65693 UEW65686:UEW65693 UOS65686:UOS65693 UYO65686:UYO65693 VIK65686:VIK65693 VSG65686:VSG65693 WCC65686:WCC65693 WLY65686:WLY65693 WVU65686:WVU65693 M131222:M131229 JI131222:JI131229 TE131222:TE131229 ADA131222:ADA131229 AMW131222:AMW131229 AWS131222:AWS131229 BGO131222:BGO131229 BQK131222:BQK131229 CAG131222:CAG131229 CKC131222:CKC131229 CTY131222:CTY131229 DDU131222:DDU131229 DNQ131222:DNQ131229 DXM131222:DXM131229 EHI131222:EHI131229 ERE131222:ERE131229 FBA131222:FBA131229 FKW131222:FKW131229 FUS131222:FUS131229 GEO131222:GEO131229 GOK131222:GOK131229 GYG131222:GYG131229 HIC131222:HIC131229 HRY131222:HRY131229 IBU131222:IBU131229 ILQ131222:ILQ131229 IVM131222:IVM131229 JFI131222:JFI131229 JPE131222:JPE131229 JZA131222:JZA131229 KIW131222:KIW131229 KSS131222:KSS131229 LCO131222:LCO131229 LMK131222:LMK131229 LWG131222:LWG131229 MGC131222:MGC131229 MPY131222:MPY131229 MZU131222:MZU131229 NJQ131222:NJQ131229 NTM131222:NTM131229 ODI131222:ODI131229 ONE131222:ONE131229 OXA131222:OXA131229 PGW131222:PGW131229 PQS131222:PQS131229 QAO131222:QAO131229 QKK131222:QKK131229 QUG131222:QUG131229 REC131222:REC131229 RNY131222:RNY131229 RXU131222:RXU131229 SHQ131222:SHQ131229 SRM131222:SRM131229 TBI131222:TBI131229 TLE131222:TLE131229 TVA131222:TVA131229 UEW131222:UEW131229 UOS131222:UOS131229 UYO131222:UYO131229 VIK131222:VIK131229 VSG131222:VSG131229 WCC131222:WCC131229 WLY131222:WLY131229 WVU131222:WVU131229 M196758:M196765 JI196758:JI196765 TE196758:TE196765 ADA196758:ADA196765 AMW196758:AMW196765 AWS196758:AWS196765 BGO196758:BGO196765 BQK196758:BQK196765 CAG196758:CAG196765 CKC196758:CKC196765 CTY196758:CTY196765 DDU196758:DDU196765 DNQ196758:DNQ196765 DXM196758:DXM196765 EHI196758:EHI196765 ERE196758:ERE196765 FBA196758:FBA196765 FKW196758:FKW196765 FUS196758:FUS196765 GEO196758:GEO196765 GOK196758:GOK196765 GYG196758:GYG196765 HIC196758:HIC196765 HRY196758:HRY196765 IBU196758:IBU196765 ILQ196758:ILQ196765 IVM196758:IVM196765 JFI196758:JFI196765 JPE196758:JPE196765 JZA196758:JZA196765 KIW196758:KIW196765 KSS196758:KSS196765 LCO196758:LCO196765 LMK196758:LMK196765 LWG196758:LWG196765 MGC196758:MGC196765 MPY196758:MPY196765 MZU196758:MZU196765 NJQ196758:NJQ196765 NTM196758:NTM196765 ODI196758:ODI196765 ONE196758:ONE196765 OXA196758:OXA196765 PGW196758:PGW196765 PQS196758:PQS196765 QAO196758:QAO196765 QKK196758:QKK196765 QUG196758:QUG196765 REC196758:REC196765 RNY196758:RNY196765 RXU196758:RXU196765 SHQ196758:SHQ196765 SRM196758:SRM196765 TBI196758:TBI196765 TLE196758:TLE196765 TVA196758:TVA196765 UEW196758:UEW196765 UOS196758:UOS196765 UYO196758:UYO196765 VIK196758:VIK196765 VSG196758:VSG196765 WCC196758:WCC196765 WLY196758:WLY196765 WVU196758:WVU196765 M262294:M262301 JI262294:JI262301 TE262294:TE262301 ADA262294:ADA262301 AMW262294:AMW262301 AWS262294:AWS262301 BGO262294:BGO262301 BQK262294:BQK262301 CAG262294:CAG262301 CKC262294:CKC262301 CTY262294:CTY262301 DDU262294:DDU262301 DNQ262294:DNQ262301 DXM262294:DXM262301 EHI262294:EHI262301 ERE262294:ERE262301 FBA262294:FBA262301 FKW262294:FKW262301 FUS262294:FUS262301 GEO262294:GEO262301 GOK262294:GOK262301 GYG262294:GYG262301 HIC262294:HIC262301 HRY262294:HRY262301 IBU262294:IBU262301 ILQ262294:ILQ262301 IVM262294:IVM262301 JFI262294:JFI262301 JPE262294:JPE262301 JZA262294:JZA262301 KIW262294:KIW262301 KSS262294:KSS262301 LCO262294:LCO262301 LMK262294:LMK262301 LWG262294:LWG262301 MGC262294:MGC262301 MPY262294:MPY262301 MZU262294:MZU262301 NJQ262294:NJQ262301 NTM262294:NTM262301 ODI262294:ODI262301 ONE262294:ONE262301 OXA262294:OXA262301 PGW262294:PGW262301 PQS262294:PQS262301 QAO262294:QAO262301 QKK262294:QKK262301 QUG262294:QUG262301 REC262294:REC262301 RNY262294:RNY262301 RXU262294:RXU262301 SHQ262294:SHQ262301 SRM262294:SRM262301 TBI262294:TBI262301 TLE262294:TLE262301 TVA262294:TVA262301 UEW262294:UEW262301 UOS262294:UOS262301 UYO262294:UYO262301 VIK262294:VIK262301 VSG262294:VSG262301 WCC262294:WCC262301 WLY262294:WLY262301 WVU262294:WVU262301 M327830:M327837 JI327830:JI327837 TE327830:TE327837 ADA327830:ADA327837 AMW327830:AMW327837 AWS327830:AWS327837 BGO327830:BGO327837 BQK327830:BQK327837 CAG327830:CAG327837 CKC327830:CKC327837 CTY327830:CTY327837 DDU327830:DDU327837 DNQ327830:DNQ327837 DXM327830:DXM327837 EHI327830:EHI327837 ERE327830:ERE327837 FBA327830:FBA327837 FKW327830:FKW327837 FUS327830:FUS327837 GEO327830:GEO327837 GOK327830:GOK327837 GYG327830:GYG327837 HIC327830:HIC327837 HRY327830:HRY327837 IBU327830:IBU327837 ILQ327830:ILQ327837 IVM327830:IVM327837 JFI327830:JFI327837 JPE327830:JPE327837 JZA327830:JZA327837 KIW327830:KIW327837 KSS327830:KSS327837 LCO327830:LCO327837 LMK327830:LMK327837 LWG327830:LWG327837 MGC327830:MGC327837 MPY327830:MPY327837 MZU327830:MZU327837 NJQ327830:NJQ327837 NTM327830:NTM327837 ODI327830:ODI327837 ONE327830:ONE327837 OXA327830:OXA327837 PGW327830:PGW327837 PQS327830:PQS327837 QAO327830:QAO327837 QKK327830:QKK327837 QUG327830:QUG327837 REC327830:REC327837 RNY327830:RNY327837 RXU327830:RXU327837 SHQ327830:SHQ327837 SRM327830:SRM327837 TBI327830:TBI327837 TLE327830:TLE327837 TVA327830:TVA327837 UEW327830:UEW327837 UOS327830:UOS327837 UYO327830:UYO327837 VIK327830:VIK327837 VSG327830:VSG327837 WCC327830:WCC327837 WLY327830:WLY327837 WVU327830:WVU327837 M393366:M393373 JI393366:JI393373 TE393366:TE393373 ADA393366:ADA393373 AMW393366:AMW393373 AWS393366:AWS393373 BGO393366:BGO393373 BQK393366:BQK393373 CAG393366:CAG393373 CKC393366:CKC393373 CTY393366:CTY393373 DDU393366:DDU393373 DNQ393366:DNQ393373 DXM393366:DXM393373 EHI393366:EHI393373 ERE393366:ERE393373 FBA393366:FBA393373 FKW393366:FKW393373 FUS393366:FUS393373 GEO393366:GEO393373 GOK393366:GOK393373 GYG393366:GYG393373 HIC393366:HIC393373 HRY393366:HRY393373 IBU393366:IBU393373 ILQ393366:ILQ393373 IVM393366:IVM393373 JFI393366:JFI393373 JPE393366:JPE393373 JZA393366:JZA393373 KIW393366:KIW393373 KSS393366:KSS393373 LCO393366:LCO393373 LMK393366:LMK393373 LWG393366:LWG393373 MGC393366:MGC393373 MPY393366:MPY393373 MZU393366:MZU393373 NJQ393366:NJQ393373 NTM393366:NTM393373 ODI393366:ODI393373 ONE393366:ONE393373 OXA393366:OXA393373 PGW393366:PGW393373 PQS393366:PQS393373 QAO393366:QAO393373 QKK393366:QKK393373 QUG393366:QUG393373 REC393366:REC393373 RNY393366:RNY393373 RXU393366:RXU393373 SHQ393366:SHQ393373 SRM393366:SRM393373 TBI393366:TBI393373 TLE393366:TLE393373 TVA393366:TVA393373 UEW393366:UEW393373 UOS393366:UOS393373 UYO393366:UYO393373 VIK393366:VIK393373 VSG393366:VSG393373 WCC393366:WCC393373 WLY393366:WLY393373 WVU393366:WVU393373 M458902:M458909 JI458902:JI458909 TE458902:TE458909 ADA458902:ADA458909 AMW458902:AMW458909 AWS458902:AWS458909 BGO458902:BGO458909 BQK458902:BQK458909 CAG458902:CAG458909 CKC458902:CKC458909 CTY458902:CTY458909 DDU458902:DDU458909 DNQ458902:DNQ458909 DXM458902:DXM458909 EHI458902:EHI458909 ERE458902:ERE458909 FBA458902:FBA458909 FKW458902:FKW458909 FUS458902:FUS458909 GEO458902:GEO458909 GOK458902:GOK458909 GYG458902:GYG458909 HIC458902:HIC458909 HRY458902:HRY458909 IBU458902:IBU458909 ILQ458902:ILQ458909 IVM458902:IVM458909 JFI458902:JFI458909 JPE458902:JPE458909 JZA458902:JZA458909 KIW458902:KIW458909 KSS458902:KSS458909 LCO458902:LCO458909 LMK458902:LMK458909 LWG458902:LWG458909 MGC458902:MGC458909 MPY458902:MPY458909 MZU458902:MZU458909 NJQ458902:NJQ458909 NTM458902:NTM458909 ODI458902:ODI458909 ONE458902:ONE458909 OXA458902:OXA458909 PGW458902:PGW458909 PQS458902:PQS458909 QAO458902:QAO458909 QKK458902:QKK458909 QUG458902:QUG458909 REC458902:REC458909 RNY458902:RNY458909 RXU458902:RXU458909 SHQ458902:SHQ458909 SRM458902:SRM458909 TBI458902:TBI458909 TLE458902:TLE458909 TVA458902:TVA458909 UEW458902:UEW458909 UOS458902:UOS458909 UYO458902:UYO458909 VIK458902:VIK458909 VSG458902:VSG458909 WCC458902:WCC458909 WLY458902:WLY458909 WVU458902:WVU458909 M524438:M524445 JI524438:JI524445 TE524438:TE524445 ADA524438:ADA524445 AMW524438:AMW524445 AWS524438:AWS524445 BGO524438:BGO524445 BQK524438:BQK524445 CAG524438:CAG524445 CKC524438:CKC524445 CTY524438:CTY524445 DDU524438:DDU524445 DNQ524438:DNQ524445 DXM524438:DXM524445 EHI524438:EHI524445 ERE524438:ERE524445 FBA524438:FBA524445 FKW524438:FKW524445 FUS524438:FUS524445 GEO524438:GEO524445 GOK524438:GOK524445 GYG524438:GYG524445 HIC524438:HIC524445 HRY524438:HRY524445 IBU524438:IBU524445 ILQ524438:ILQ524445 IVM524438:IVM524445 JFI524438:JFI524445 JPE524438:JPE524445 JZA524438:JZA524445 KIW524438:KIW524445 KSS524438:KSS524445 LCO524438:LCO524445 LMK524438:LMK524445 LWG524438:LWG524445 MGC524438:MGC524445 MPY524438:MPY524445 MZU524438:MZU524445 NJQ524438:NJQ524445 NTM524438:NTM524445 ODI524438:ODI524445 ONE524438:ONE524445 OXA524438:OXA524445 PGW524438:PGW524445 PQS524438:PQS524445 QAO524438:QAO524445 QKK524438:QKK524445 QUG524438:QUG524445 REC524438:REC524445 RNY524438:RNY524445 RXU524438:RXU524445 SHQ524438:SHQ524445 SRM524438:SRM524445 TBI524438:TBI524445 TLE524438:TLE524445 TVA524438:TVA524445 UEW524438:UEW524445 UOS524438:UOS524445 UYO524438:UYO524445 VIK524438:VIK524445 VSG524438:VSG524445 WCC524438:WCC524445 WLY524438:WLY524445 WVU524438:WVU524445 M589974:M589981 JI589974:JI589981 TE589974:TE589981 ADA589974:ADA589981 AMW589974:AMW589981 AWS589974:AWS589981 BGO589974:BGO589981 BQK589974:BQK589981 CAG589974:CAG589981 CKC589974:CKC589981 CTY589974:CTY589981 DDU589974:DDU589981 DNQ589974:DNQ589981 DXM589974:DXM589981 EHI589974:EHI589981 ERE589974:ERE589981 FBA589974:FBA589981 FKW589974:FKW589981 FUS589974:FUS589981 GEO589974:GEO589981 GOK589974:GOK589981 GYG589974:GYG589981 HIC589974:HIC589981 HRY589974:HRY589981 IBU589974:IBU589981 ILQ589974:ILQ589981 IVM589974:IVM589981 JFI589974:JFI589981 JPE589974:JPE589981 JZA589974:JZA589981 KIW589974:KIW589981 KSS589974:KSS589981 LCO589974:LCO589981 LMK589974:LMK589981 LWG589974:LWG589981 MGC589974:MGC589981 MPY589974:MPY589981 MZU589974:MZU589981 NJQ589974:NJQ589981 NTM589974:NTM589981 ODI589974:ODI589981 ONE589974:ONE589981 OXA589974:OXA589981 PGW589974:PGW589981 PQS589974:PQS589981 QAO589974:QAO589981 QKK589974:QKK589981 QUG589974:QUG589981 REC589974:REC589981 RNY589974:RNY589981 RXU589974:RXU589981 SHQ589974:SHQ589981 SRM589974:SRM589981 TBI589974:TBI589981 TLE589974:TLE589981 TVA589974:TVA589981 UEW589974:UEW589981 UOS589974:UOS589981 UYO589974:UYO589981 VIK589974:VIK589981 VSG589974:VSG589981 WCC589974:WCC589981 WLY589974:WLY589981 WVU589974:WVU589981 M655510:M655517 JI655510:JI655517 TE655510:TE655517 ADA655510:ADA655517 AMW655510:AMW655517 AWS655510:AWS655517 BGO655510:BGO655517 BQK655510:BQK655517 CAG655510:CAG655517 CKC655510:CKC655517 CTY655510:CTY655517 DDU655510:DDU655517 DNQ655510:DNQ655517 DXM655510:DXM655517 EHI655510:EHI655517 ERE655510:ERE655517 FBA655510:FBA655517 FKW655510:FKW655517 FUS655510:FUS655517 GEO655510:GEO655517 GOK655510:GOK655517 GYG655510:GYG655517 HIC655510:HIC655517 HRY655510:HRY655517 IBU655510:IBU655517 ILQ655510:ILQ655517 IVM655510:IVM655517 JFI655510:JFI655517 JPE655510:JPE655517 JZA655510:JZA655517 KIW655510:KIW655517 KSS655510:KSS655517 LCO655510:LCO655517 LMK655510:LMK655517 LWG655510:LWG655517 MGC655510:MGC655517 MPY655510:MPY655517 MZU655510:MZU655517 NJQ655510:NJQ655517 NTM655510:NTM655517 ODI655510:ODI655517 ONE655510:ONE655517 OXA655510:OXA655517 PGW655510:PGW655517 PQS655510:PQS655517 QAO655510:QAO655517 QKK655510:QKK655517 QUG655510:QUG655517 REC655510:REC655517 RNY655510:RNY655517 RXU655510:RXU655517 SHQ655510:SHQ655517 SRM655510:SRM655517 TBI655510:TBI655517 TLE655510:TLE655517 TVA655510:TVA655517 UEW655510:UEW655517 UOS655510:UOS655517 UYO655510:UYO655517 VIK655510:VIK655517 VSG655510:VSG655517 WCC655510:WCC655517 WLY655510:WLY655517 WVU655510:WVU655517 M721046:M721053 JI721046:JI721053 TE721046:TE721053 ADA721046:ADA721053 AMW721046:AMW721053 AWS721046:AWS721053 BGO721046:BGO721053 BQK721046:BQK721053 CAG721046:CAG721053 CKC721046:CKC721053 CTY721046:CTY721053 DDU721046:DDU721053 DNQ721046:DNQ721053 DXM721046:DXM721053 EHI721046:EHI721053 ERE721046:ERE721053 FBA721046:FBA721053 FKW721046:FKW721053 FUS721046:FUS721053 GEO721046:GEO721053 GOK721046:GOK721053 GYG721046:GYG721053 HIC721046:HIC721053 HRY721046:HRY721053 IBU721046:IBU721053 ILQ721046:ILQ721053 IVM721046:IVM721053 JFI721046:JFI721053 JPE721046:JPE721053 JZA721046:JZA721053 KIW721046:KIW721053 KSS721046:KSS721053 LCO721046:LCO721053 LMK721046:LMK721053 LWG721046:LWG721053 MGC721046:MGC721053 MPY721046:MPY721053 MZU721046:MZU721053 NJQ721046:NJQ721053 NTM721046:NTM721053 ODI721046:ODI721053 ONE721046:ONE721053 OXA721046:OXA721053 PGW721046:PGW721053 PQS721046:PQS721053 QAO721046:QAO721053 QKK721046:QKK721053 QUG721046:QUG721053 REC721046:REC721053 RNY721046:RNY721053 RXU721046:RXU721053 SHQ721046:SHQ721053 SRM721046:SRM721053 TBI721046:TBI721053 TLE721046:TLE721053 TVA721046:TVA721053 UEW721046:UEW721053 UOS721046:UOS721053 UYO721046:UYO721053 VIK721046:VIK721053 VSG721046:VSG721053 WCC721046:WCC721053 WLY721046:WLY721053 WVU721046:WVU721053 M786582:M786589 JI786582:JI786589 TE786582:TE786589 ADA786582:ADA786589 AMW786582:AMW786589 AWS786582:AWS786589 BGO786582:BGO786589 BQK786582:BQK786589 CAG786582:CAG786589 CKC786582:CKC786589 CTY786582:CTY786589 DDU786582:DDU786589 DNQ786582:DNQ786589 DXM786582:DXM786589 EHI786582:EHI786589 ERE786582:ERE786589 FBA786582:FBA786589 FKW786582:FKW786589 FUS786582:FUS786589 GEO786582:GEO786589 GOK786582:GOK786589 GYG786582:GYG786589 HIC786582:HIC786589 HRY786582:HRY786589 IBU786582:IBU786589 ILQ786582:ILQ786589 IVM786582:IVM786589 JFI786582:JFI786589 JPE786582:JPE786589 JZA786582:JZA786589 KIW786582:KIW786589 KSS786582:KSS786589 LCO786582:LCO786589 LMK786582:LMK786589 LWG786582:LWG786589 MGC786582:MGC786589 MPY786582:MPY786589 MZU786582:MZU786589 NJQ786582:NJQ786589 NTM786582:NTM786589 ODI786582:ODI786589 ONE786582:ONE786589 OXA786582:OXA786589 PGW786582:PGW786589 PQS786582:PQS786589 QAO786582:QAO786589 QKK786582:QKK786589 QUG786582:QUG786589 REC786582:REC786589 RNY786582:RNY786589 RXU786582:RXU786589 SHQ786582:SHQ786589 SRM786582:SRM786589 TBI786582:TBI786589 TLE786582:TLE786589 TVA786582:TVA786589 UEW786582:UEW786589 UOS786582:UOS786589 UYO786582:UYO786589 VIK786582:VIK786589 VSG786582:VSG786589 WCC786582:WCC786589 WLY786582:WLY786589 WVU786582:WVU786589 M852118:M852125 JI852118:JI852125 TE852118:TE852125 ADA852118:ADA852125 AMW852118:AMW852125 AWS852118:AWS852125 BGO852118:BGO852125 BQK852118:BQK852125 CAG852118:CAG852125 CKC852118:CKC852125 CTY852118:CTY852125 DDU852118:DDU852125 DNQ852118:DNQ852125 DXM852118:DXM852125 EHI852118:EHI852125 ERE852118:ERE852125 FBA852118:FBA852125 FKW852118:FKW852125 FUS852118:FUS852125 GEO852118:GEO852125 GOK852118:GOK852125 GYG852118:GYG852125 HIC852118:HIC852125 HRY852118:HRY852125 IBU852118:IBU852125 ILQ852118:ILQ852125 IVM852118:IVM852125 JFI852118:JFI852125 JPE852118:JPE852125 JZA852118:JZA852125 KIW852118:KIW852125 KSS852118:KSS852125 LCO852118:LCO852125 LMK852118:LMK852125 LWG852118:LWG852125 MGC852118:MGC852125 MPY852118:MPY852125 MZU852118:MZU852125 NJQ852118:NJQ852125 NTM852118:NTM852125 ODI852118:ODI852125 ONE852118:ONE852125 OXA852118:OXA852125 PGW852118:PGW852125 PQS852118:PQS852125 QAO852118:QAO852125 QKK852118:QKK852125 QUG852118:QUG852125 REC852118:REC852125 RNY852118:RNY852125 RXU852118:RXU852125 SHQ852118:SHQ852125 SRM852118:SRM852125 TBI852118:TBI852125 TLE852118:TLE852125 TVA852118:TVA852125 UEW852118:UEW852125 UOS852118:UOS852125 UYO852118:UYO852125 VIK852118:VIK852125 VSG852118:VSG852125 WCC852118:WCC852125 WLY852118:WLY852125 WVU852118:WVU852125 M917654:M917661 JI917654:JI917661 TE917654:TE917661 ADA917654:ADA917661 AMW917654:AMW917661 AWS917654:AWS917661 BGO917654:BGO917661 BQK917654:BQK917661 CAG917654:CAG917661 CKC917654:CKC917661 CTY917654:CTY917661 DDU917654:DDU917661 DNQ917654:DNQ917661 DXM917654:DXM917661 EHI917654:EHI917661 ERE917654:ERE917661 FBA917654:FBA917661 FKW917654:FKW917661 FUS917654:FUS917661 GEO917654:GEO917661 GOK917654:GOK917661 GYG917654:GYG917661 HIC917654:HIC917661 HRY917654:HRY917661 IBU917654:IBU917661 ILQ917654:ILQ917661 IVM917654:IVM917661 JFI917654:JFI917661 JPE917654:JPE917661 JZA917654:JZA917661 KIW917654:KIW917661 KSS917654:KSS917661 LCO917654:LCO917661 LMK917654:LMK917661 LWG917654:LWG917661 MGC917654:MGC917661 MPY917654:MPY917661 MZU917654:MZU917661 NJQ917654:NJQ917661 NTM917654:NTM917661 ODI917654:ODI917661 ONE917654:ONE917661 OXA917654:OXA917661 PGW917654:PGW917661 PQS917654:PQS917661 QAO917654:QAO917661 QKK917654:QKK917661 QUG917654:QUG917661 REC917654:REC917661 RNY917654:RNY917661 RXU917654:RXU917661 SHQ917654:SHQ917661 SRM917654:SRM917661 TBI917654:TBI917661 TLE917654:TLE917661 TVA917654:TVA917661 UEW917654:UEW917661 UOS917654:UOS917661 UYO917654:UYO917661 VIK917654:VIK917661 VSG917654:VSG917661 WCC917654:WCC917661 WLY917654:WLY917661 WVU917654:WVU917661 M983190:M983197 JI983190:JI983197 TE983190:TE983197 ADA983190:ADA983197 AMW983190:AMW983197 AWS983190:AWS983197 BGO983190:BGO983197 BQK983190:BQK983197 CAG983190:CAG983197 CKC983190:CKC983197 CTY983190:CTY983197 DDU983190:DDU983197 DNQ983190:DNQ983197 DXM983190:DXM983197 EHI983190:EHI983197 ERE983190:ERE983197 FBA983190:FBA983197 FKW983190:FKW983197 FUS983190:FUS983197 GEO983190:GEO983197 GOK983190:GOK983197 GYG983190:GYG983197 HIC983190:HIC983197 HRY983190:HRY983197 IBU983190:IBU983197 ILQ983190:ILQ983197 IVM983190:IVM983197 JFI983190:JFI983197 JPE983190:JPE983197 JZA983190:JZA983197 KIW983190:KIW983197 KSS983190:KSS983197 LCO983190:LCO983197 LMK983190:LMK983197 LWG983190:LWG983197 MGC983190:MGC983197 MPY983190:MPY983197 MZU983190:MZU983197 NJQ983190:NJQ983197 NTM983190:NTM983197 ODI983190:ODI983197 ONE983190:ONE983197 OXA983190:OXA983197 PGW983190:PGW983197 PQS983190:PQS983197 QAO983190:QAO983197 QKK983190:QKK983197 QUG983190:QUG983197 REC983190:REC983197 RNY983190:RNY983197 RXU983190:RXU983197 SHQ983190:SHQ983197 SRM983190:SRM983197 TBI983190:TBI983197 TLE983190:TLE983197 TVA983190:TVA983197 UEW983190:UEW983197 UOS983190:UOS983197 UYO983190:UYO983197 VIK983190:VIK983197 VSG983190:VSG983197 WCC983190:WCC983197 WLY983190:WLY983197 WVU983190:WVU983197 I150:I157 JB142:JB148 SX142:SX148 ACT142:ACT148 AMP142:AMP148 AWL142:AWL148 BGH142:BGH148 BQD142:BQD148 BZZ142:BZZ148 CJV142:CJV148 CTR142:CTR148 DDN142:DDN148 DNJ142:DNJ148 DXF142:DXF148 EHB142:EHB148 EQX142:EQX148 FAT142:FAT148 FKP142:FKP148 FUL142:FUL148 GEH142:GEH148 GOD142:GOD148 GXZ142:GXZ148 HHV142:HHV148 HRR142:HRR148 IBN142:IBN148 ILJ142:ILJ148 IVF142:IVF148 JFB142:JFB148 JOX142:JOX148 JYT142:JYT148 KIP142:KIP148 KSL142:KSL148 LCH142:LCH148 LMD142:LMD148 LVZ142:LVZ148 MFV142:MFV148 MPR142:MPR148 MZN142:MZN148 NJJ142:NJJ148 NTF142:NTF148 ODB142:ODB148 OMX142:OMX148 OWT142:OWT148 PGP142:PGP148 PQL142:PQL148 QAH142:QAH148 QKD142:QKD148 QTZ142:QTZ148 RDV142:RDV148 RNR142:RNR148 RXN142:RXN148 SHJ142:SHJ148 SRF142:SRF148 TBB142:TBB148 TKX142:TKX148 TUT142:TUT148 UEP142:UEP148 UOL142:UOL148 UYH142:UYH148 VID142:VID148 VRZ142:VRZ148 WBV142:WBV148 WLR142:WLR148 WVN142:WVN148 F65678:F65684 JB65678:JB65684 SX65678:SX65684 ACT65678:ACT65684 AMP65678:AMP65684 AWL65678:AWL65684 BGH65678:BGH65684 BQD65678:BQD65684 BZZ65678:BZZ65684 CJV65678:CJV65684 CTR65678:CTR65684 DDN65678:DDN65684 DNJ65678:DNJ65684 DXF65678:DXF65684 EHB65678:EHB65684 EQX65678:EQX65684 FAT65678:FAT65684 FKP65678:FKP65684 FUL65678:FUL65684 GEH65678:GEH65684 GOD65678:GOD65684 GXZ65678:GXZ65684 HHV65678:HHV65684 HRR65678:HRR65684 IBN65678:IBN65684 ILJ65678:ILJ65684 IVF65678:IVF65684 JFB65678:JFB65684 JOX65678:JOX65684 JYT65678:JYT65684 KIP65678:KIP65684 KSL65678:KSL65684 LCH65678:LCH65684 LMD65678:LMD65684 LVZ65678:LVZ65684 MFV65678:MFV65684 MPR65678:MPR65684 MZN65678:MZN65684 NJJ65678:NJJ65684 NTF65678:NTF65684 ODB65678:ODB65684 OMX65678:OMX65684 OWT65678:OWT65684 PGP65678:PGP65684 PQL65678:PQL65684 QAH65678:QAH65684 QKD65678:QKD65684 QTZ65678:QTZ65684 RDV65678:RDV65684 RNR65678:RNR65684 RXN65678:RXN65684 SHJ65678:SHJ65684 SRF65678:SRF65684 TBB65678:TBB65684 TKX65678:TKX65684 TUT65678:TUT65684 UEP65678:UEP65684 UOL65678:UOL65684 UYH65678:UYH65684 VID65678:VID65684 VRZ65678:VRZ65684 WBV65678:WBV65684 WLR65678:WLR65684 WVN65678:WVN65684 F131214:F131220 JB131214:JB131220 SX131214:SX131220 ACT131214:ACT131220 AMP131214:AMP131220 AWL131214:AWL131220 BGH131214:BGH131220 BQD131214:BQD131220 BZZ131214:BZZ131220 CJV131214:CJV131220 CTR131214:CTR131220 DDN131214:DDN131220 DNJ131214:DNJ131220 DXF131214:DXF131220 EHB131214:EHB131220 EQX131214:EQX131220 FAT131214:FAT131220 FKP131214:FKP131220 FUL131214:FUL131220 GEH131214:GEH131220 GOD131214:GOD131220 GXZ131214:GXZ131220 HHV131214:HHV131220 HRR131214:HRR131220 IBN131214:IBN131220 ILJ131214:ILJ131220 IVF131214:IVF131220 JFB131214:JFB131220 JOX131214:JOX131220 JYT131214:JYT131220 KIP131214:KIP131220 KSL131214:KSL131220 LCH131214:LCH131220 LMD131214:LMD131220 LVZ131214:LVZ131220 MFV131214:MFV131220 MPR131214:MPR131220 MZN131214:MZN131220 NJJ131214:NJJ131220 NTF131214:NTF131220 ODB131214:ODB131220 OMX131214:OMX131220 OWT131214:OWT131220 PGP131214:PGP131220 PQL131214:PQL131220 QAH131214:QAH131220 QKD131214:QKD131220 QTZ131214:QTZ131220 RDV131214:RDV131220 RNR131214:RNR131220 RXN131214:RXN131220 SHJ131214:SHJ131220 SRF131214:SRF131220 TBB131214:TBB131220 TKX131214:TKX131220 TUT131214:TUT131220 UEP131214:UEP131220 UOL131214:UOL131220 UYH131214:UYH131220 VID131214:VID131220 VRZ131214:VRZ131220 WBV131214:WBV131220 WLR131214:WLR131220 WVN131214:WVN131220 F196750:F196756 JB196750:JB196756 SX196750:SX196756 ACT196750:ACT196756 AMP196750:AMP196756 AWL196750:AWL196756 BGH196750:BGH196756 BQD196750:BQD196756 BZZ196750:BZZ196756 CJV196750:CJV196756 CTR196750:CTR196756 DDN196750:DDN196756 DNJ196750:DNJ196756 DXF196750:DXF196756 EHB196750:EHB196756 EQX196750:EQX196756 FAT196750:FAT196756 FKP196750:FKP196756 FUL196750:FUL196756 GEH196750:GEH196756 GOD196750:GOD196756 GXZ196750:GXZ196756 HHV196750:HHV196756 HRR196750:HRR196756 IBN196750:IBN196756 ILJ196750:ILJ196756 IVF196750:IVF196756 JFB196750:JFB196756 JOX196750:JOX196756 JYT196750:JYT196756 KIP196750:KIP196756 KSL196750:KSL196756 LCH196750:LCH196756 LMD196750:LMD196756 LVZ196750:LVZ196756 MFV196750:MFV196756 MPR196750:MPR196756 MZN196750:MZN196756 NJJ196750:NJJ196756 NTF196750:NTF196756 ODB196750:ODB196756 OMX196750:OMX196756 OWT196750:OWT196756 PGP196750:PGP196756 PQL196750:PQL196756 QAH196750:QAH196756 QKD196750:QKD196756 QTZ196750:QTZ196756 RDV196750:RDV196756 RNR196750:RNR196756 RXN196750:RXN196756 SHJ196750:SHJ196756 SRF196750:SRF196756 TBB196750:TBB196756 TKX196750:TKX196756 TUT196750:TUT196756 UEP196750:UEP196756 UOL196750:UOL196756 UYH196750:UYH196756 VID196750:VID196756 VRZ196750:VRZ196756 WBV196750:WBV196756 WLR196750:WLR196756 WVN196750:WVN196756 F262286:F262292 JB262286:JB262292 SX262286:SX262292 ACT262286:ACT262292 AMP262286:AMP262292 AWL262286:AWL262292 BGH262286:BGH262292 BQD262286:BQD262292 BZZ262286:BZZ262292 CJV262286:CJV262292 CTR262286:CTR262292 DDN262286:DDN262292 DNJ262286:DNJ262292 DXF262286:DXF262292 EHB262286:EHB262292 EQX262286:EQX262292 FAT262286:FAT262292 FKP262286:FKP262292 FUL262286:FUL262292 GEH262286:GEH262292 GOD262286:GOD262292 GXZ262286:GXZ262292 HHV262286:HHV262292 HRR262286:HRR262292 IBN262286:IBN262292 ILJ262286:ILJ262292 IVF262286:IVF262292 JFB262286:JFB262292 JOX262286:JOX262292 JYT262286:JYT262292 KIP262286:KIP262292 KSL262286:KSL262292 LCH262286:LCH262292 LMD262286:LMD262292 LVZ262286:LVZ262292 MFV262286:MFV262292 MPR262286:MPR262292 MZN262286:MZN262292 NJJ262286:NJJ262292 NTF262286:NTF262292 ODB262286:ODB262292 OMX262286:OMX262292 OWT262286:OWT262292 PGP262286:PGP262292 PQL262286:PQL262292 QAH262286:QAH262292 QKD262286:QKD262292 QTZ262286:QTZ262292 RDV262286:RDV262292 RNR262286:RNR262292 RXN262286:RXN262292 SHJ262286:SHJ262292 SRF262286:SRF262292 TBB262286:TBB262292 TKX262286:TKX262292 TUT262286:TUT262292 UEP262286:UEP262292 UOL262286:UOL262292 UYH262286:UYH262292 VID262286:VID262292 VRZ262286:VRZ262292 WBV262286:WBV262292 WLR262286:WLR262292 WVN262286:WVN262292 F327822:F327828 JB327822:JB327828 SX327822:SX327828 ACT327822:ACT327828 AMP327822:AMP327828 AWL327822:AWL327828 BGH327822:BGH327828 BQD327822:BQD327828 BZZ327822:BZZ327828 CJV327822:CJV327828 CTR327822:CTR327828 DDN327822:DDN327828 DNJ327822:DNJ327828 DXF327822:DXF327828 EHB327822:EHB327828 EQX327822:EQX327828 FAT327822:FAT327828 FKP327822:FKP327828 FUL327822:FUL327828 GEH327822:GEH327828 GOD327822:GOD327828 GXZ327822:GXZ327828 HHV327822:HHV327828 HRR327822:HRR327828 IBN327822:IBN327828 ILJ327822:ILJ327828 IVF327822:IVF327828 JFB327822:JFB327828 JOX327822:JOX327828 JYT327822:JYT327828 KIP327822:KIP327828 KSL327822:KSL327828 LCH327822:LCH327828 LMD327822:LMD327828 LVZ327822:LVZ327828 MFV327822:MFV327828 MPR327822:MPR327828 MZN327822:MZN327828 NJJ327822:NJJ327828 NTF327822:NTF327828 ODB327822:ODB327828 OMX327822:OMX327828 OWT327822:OWT327828 PGP327822:PGP327828 PQL327822:PQL327828 QAH327822:QAH327828 QKD327822:QKD327828 QTZ327822:QTZ327828 RDV327822:RDV327828 RNR327822:RNR327828 RXN327822:RXN327828 SHJ327822:SHJ327828 SRF327822:SRF327828 TBB327822:TBB327828 TKX327822:TKX327828 TUT327822:TUT327828 UEP327822:UEP327828 UOL327822:UOL327828 UYH327822:UYH327828 VID327822:VID327828 VRZ327822:VRZ327828 WBV327822:WBV327828 WLR327822:WLR327828 WVN327822:WVN327828 F393358:F393364 JB393358:JB393364 SX393358:SX393364 ACT393358:ACT393364 AMP393358:AMP393364 AWL393358:AWL393364 BGH393358:BGH393364 BQD393358:BQD393364 BZZ393358:BZZ393364 CJV393358:CJV393364 CTR393358:CTR393364 DDN393358:DDN393364 DNJ393358:DNJ393364 DXF393358:DXF393364 EHB393358:EHB393364 EQX393358:EQX393364 FAT393358:FAT393364 FKP393358:FKP393364 FUL393358:FUL393364 GEH393358:GEH393364 GOD393358:GOD393364 GXZ393358:GXZ393364 HHV393358:HHV393364 HRR393358:HRR393364 IBN393358:IBN393364 ILJ393358:ILJ393364 IVF393358:IVF393364 JFB393358:JFB393364 JOX393358:JOX393364 JYT393358:JYT393364 KIP393358:KIP393364 KSL393358:KSL393364 LCH393358:LCH393364 LMD393358:LMD393364 LVZ393358:LVZ393364 MFV393358:MFV393364 MPR393358:MPR393364 MZN393358:MZN393364 NJJ393358:NJJ393364 NTF393358:NTF393364 ODB393358:ODB393364 OMX393358:OMX393364 OWT393358:OWT393364 PGP393358:PGP393364 PQL393358:PQL393364 QAH393358:QAH393364 QKD393358:QKD393364 QTZ393358:QTZ393364 RDV393358:RDV393364 RNR393358:RNR393364 RXN393358:RXN393364 SHJ393358:SHJ393364 SRF393358:SRF393364 TBB393358:TBB393364 TKX393358:TKX393364 TUT393358:TUT393364 UEP393358:UEP393364 UOL393358:UOL393364 UYH393358:UYH393364 VID393358:VID393364 VRZ393358:VRZ393364 WBV393358:WBV393364 WLR393358:WLR393364 WVN393358:WVN393364 F458894:F458900 JB458894:JB458900 SX458894:SX458900 ACT458894:ACT458900 AMP458894:AMP458900 AWL458894:AWL458900 BGH458894:BGH458900 BQD458894:BQD458900 BZZ458894:BZZ458900 CJV458894:CJV458900 CTR458894:CTR458900 DDN458894:DDN458900 DNJ458894:DNJ458900 DXF458894:DXF458900 EHB458894:EHB458900 EQX458894:EQX458900 FAT458894:FAT458900 FKP458894:FKP458900 FUL458894:FUL458900 GEH458894:GEH458900 GOD458894:GOD458900 GXZ458894:GXZ458900 HHV458894:HHV458900 HRR458894:HRR458900 IBN458894:IBN458900 ILJ458894:ILJ458900 IVF458894:IVF458900 JFB458894:JFB458900 JOX458894:JOX458900 JYT458894:JYT458900 KIP458894:KIP458900 KSL458894:KSL458900 LCH458894:LCH458900 LMD458894:LMD458900 LVZ458894:LVZ458900 MFV458894:MFV458900 MPR458894:MPR458900 MZN458894:MZN458900 NJJ458894:NJJ458900 NTF458894:NTF458900 ODB458894:ODB458900 OMX458894:OMX458900 OWT458894:OWT458900 PGP458894:PGP458900 PQL458894:PQL458900 QAH458894:QAH458900 QKD458894:QKD458900 QTZ458894:QTZ458900 RDV458894:RDV458900 RNR458894:RNR458900 RXN458894:RXN458900 SHJ458894:SHJ458900 SRF458894:SRF458900 TBB458894:TBB458900 TKX458894:TKX458900 TUT458894:TUT458900 UEP458894:UEP458900 UOL458894:UOL458900 UYH458894:UYH458900 VID458894:VID458900 VRZ458894:VRZ458900 WBV458894:WBV458900 WLR458894:WLR458900 WVN458894:WVN458900 F524430:F524436 JB524430:JB524436 SX524430:SX524436 ACT524430:ACT524436 AMP524430:AMP524436 AWL524430:AWL524436 BGH524430:BGH524436 BQD524430:BQD524436 BZZ524430:BZZ524436 CJV524430:CJV524436 CTR524430:CTR524436 DDN524430:DDN524436 DNJ524430:DNJ524436 DXF524430:DXF524436 EHB524430:EHB524436 EQX524430:EQX524436 FAT524430:FAT524436 FKP524430:FKP524436 FUL524430:FUL524436 GEH524430:GEH524436 GOD524430:GOD524436 GXZ524430:GXZ524436 HHV524430:HHV524436 HRR524430:HRR524436 IBN524430:IBN524436 ILJ524430:ILJ524436 IVF524430:IVF524436 JFB524430:JFB524436 JOX524430:JOX524436 JYT524430:JYT524436 KIP524430:KIP524436 KSL524430:KSL524436 LCH524430:LCH524436 LMD524430:LMD524436 LVZ524430:LVZ524436 MFV524430:MFV524436 MPR524430:MPR524436 MZN524430:MZN524436 NJJ524430:NJJ524436 NTF524430:NTF524436 ODB524430:ODB524436 OMX524430:OMX524436 OWT524430:OWT524436 PGP524430:PGP524436 PQL524430:PQL524436 QAH524430:QAH524436 QKD524430:QKD524436 QTZ524430:QTZ524436 RDV524430:RDV524436 RNR524430:RNR524436 RXN524430:RXN524436 SHJ524430:SHJ524436 SRF524430:SRF524436 TBB524430:TBB524436 TKX524430:TKX524436 TUT524430:TUT524436 UEP524430:UEP524436 UOL524430:UOL524436 UYH524430:UYH524436 VID524430:VID524436 VRZ524430:VRZ524436 WBV524430:WBV524436 WLR524430:WLR524436 WVN524430:WVN524436 F589966:F589972 JB589966:JB589972 SX589966:SX589972 ACT589966:ACT589972 AMP589966:AMP589972 AWL589966:AWL589972 BGH589966:BGH589972 BQD589966:BQD589972 BZZ589966:BZZ589972 CJV589966:CJV589972 CTR589966:CTR589972 DDN589966:DDN589972 DNJ589966:DNJ589972 DXF589966:DXF589972 EHB589966:EHB589972 EQX589966:EQX589972 FAT589966:FAT589972 FKP589966:FKP589972 FUL589966:FUL589972 GEH589966:GEH589972 GOD589966:GOD589972 GXZ589966:GXZ589972 HHV589966:HHV589972 HRR589966:HRR589972 IBN589966:IBN589972 ILJ589966:ILJ589972 IVF589966:IVF589972 JFB589966:JFB589972 JOX589966:JOX589972 JYT589966:JYT589972 KIP589966:KIP589972 KSL589966:KSL589972 LCH589966:LCH589972 LMD589966:LMD589972 LVZ589966:LVZ589972 MFV589966:MFV589972 MPR589966:MPR589972 MZN589966:MZN589972 NJJ589966:NJJ589972 NTF589966:NTF589972 ODB589966:ODB589972 OMX589966:OMX589972 OWT589966:OWT589972 PGP589966:PGP589972 PQL589966:PQL589972 QAH589966:QAH589972 QKD589966:QKD589972 QTZ589966:QTZ589972 RDV589966:RDV589972 RNR589966:RNR589972 RXN589966:RXN589972 SHJ589966:SHJ589972 SRF589966:SRF589972 TBB589966:TBB589972 TKX589966:TKX589972 TUT589966:TUT589972 UEP589966:UEP589972 UOL589966:UOL589972 UYH589966:UYH589972 VID589966:VID589972 VRZ589966:VRZ589972 WBV589966:WBV589972 WLR589966:WLR589972 WVN589966:WVN589972 F655502:F655508 JB655502:JB655508 SX655502:SX655508 ACT655502:ACT655508 AMP655502:AMP655508 AWL655502:AWL655508 BGH655502:BGH655508 BQD655502:BQD655508 BZZ655502:BZZ655508 CJV655502:CJV655508 CTR655502:CTR655508 DDN655502:DDN655508 DNJ655502:DNJ655508 DXF655502:DXF655508 EHB655502:EHB655508 EQX655502:EQX655508 FAT655502:FAT655508 FKP655502:FKP655508 FUL655502:FUL655508 GEH655502:GEH655508 GOD655502:GOD655508 GXZ655502:GXZ655508 HHV655502:HHV655508 HRR655502:HRR655508 IBN655502:IBN655508 ILJ655502:ILJ655508 IVF655502:IVF655508 JFB655502:JFB655508 JOX655502:JOX655508 JYT655502:JYT655508 KIP655502:KIP655508 KSL655502:KSL655508 LCH655502:LCH655508 LMD655502:LMD655508 LVZ655502:LVZ655508 MFV655502:MFV655508 MPR655502:MPR655508 MZN655502:MZN655508 NJJ655502:NJJ655508 NTF655502:NTF655508 ODB655502:ODB655508 OMX655502:OMX655508 OWT655502:OWT655508 PGP655502:PGP655508 PQL655502:PQL655508 QAH655502:QAH655508 QKD655502:QKD655508 QTZ655502:QTZ655508 RDV655502:RDV655508 RNR655502:RNR655508 RXN655502:RXN655508 SHJ655502:SHJ655508 SRF655502:SRF655508 TBB655502:TBB655508 TKX655502:TKX655508 TUT655502:TUT655508 UEP655502:UEP655508 UOL655502:UOL655508 UYH655502:UYH655508 VID655502:VID655508 VRZ655502:VRZ655508 WBV655502:WBV655508 WLR655502:WLR655508 WVN655502:WVN655508 F721038:F721044 JB721038:JB721044 SX721038:SX721044 ACT721038:ACT721044 AMP721038:AMP721044 AWL721038:AWL721044 BGH721038:BGH721044 BQD721038:BQD721044 BZZ721038:BZZ721044 CJV721038:CJV721044 CTR721038:CTR721044 DDN721038:DDN721044 DNJ721038:DNJ721044 DXF721038:DXF721044 EHB721038:EHB721044 EQX721038:EQX721044 FAT721038:FAT721044 FKP721038:FKP721044 FUL721038:FUL721044 GEH721038:GEH721044 GOD721038:GOD721044 GXZ721038:GXZ721044 HHV721038:HHV721044 HRR721038:HRR721044 IBN721038:IBN721044 ILJ721038:ILJ721044 IVF721038:IVF721044 JFB721038:JFB721044 JOX721038:JOX721044 JYT721038:JYT721044 KIP721038:KIP721044 KSL721038:KSL721044 LCH721038:LCH721044 LMD721038:LMD721044 LVZ721038:LVZ721044 MFV721038:MFV721044 MPR721038:MPR721044 MZN721038:MZN721044 NJJ721038:NJJ721044 NTF721038:NTF721044 ODB721038:ODB721044 OMX721038:OMX721044 OWT721038:OWT721044 PGP721038:PGP721044 PQL721038:PQL721044 QAH721038:QAH721044 QKD721038:QKD721044 QTZ721038:QTZ721044 RDV721038:RDV721044 RNR721038:RNR721044 RXN721038:RXN721044 SHJ721038:SHJ721044 SRF721038:SRF721044 TBB721038:TBB721044 TKX721038:TKX721044 TUT721038:TUT721044 UEP721038:UEP721044 UOL721038:UOL721044 UYH721038:UYH721044 VID721038:VID721044 VRZ721038:VRZ721044 WBV721038:WBV721044 WLR721038:WLR721044 WVN721038:WVN721044 F786574:F786580 JB786574:JB786580 SX786574:SX786580 ACT786574:ACT786580 AMP786574:AMP786580 AWL786574:AWL786580 BGH786574:BGH786580 BQD786574:BQD786580 BZZ786574:BZZ786580 CJV786574:CJV786580 CTR786574:CTR786580 DDN786574:DDN786580 DNJ786574:DNJ786580 DXF786574:DXF786580 EHB786574:EHB786580 EQX786574:EQX786580 FAT786574:FAT786580 FKP786574:FKP786580 FUL786574:FUL786580 GEH786574:GEH786580 GOD786574:GOD786580 GXZ786574:GXZ786580 HHV786574:HHV786580 HRR786574:HRR786580 IBN786574:IBN786580 ILJ786574:ILJ786580 IVF786574:IVF786580 JFB786574:JFB786580 JOX786574:JOX786580 JYT786574:JYT786580 KIP786574:KIP786580 KSL786574:KSL786580 LCH786574:LCH786580 LMD786574:LMD786580 LVZ786574:LVZ786580 MFV786574:MFV786580 MPR786574:MPR786580 MZN786574:MZN786580 NJJ786574:NJJ786580 NTF786574:NTF786580 ODB786574:ODB786580 OMX786574:OMX786580 OWT786574:OWT786580 PGP786574:PGP786580 PQL786574:PQL786580 QAH786574:QAH786580 QKD786574:QKD786580 QTZ786574:QTZ786580 RDV786574:RDV786580 RNR786574:RNR786580 RXN786574:RXN786580 SHJ786574:SHJ786580 SRF786574:SRF786580 TBB786574:TBB786580 TKX786574:TKX786580 TUT786574:TUT786580 UEP786574:UEP786580 UOL786574:UOL786580 UYH786574:UYH786580 VID786574:VID786580 VRZ786574:VRZ786580 WBV786574:WBV786580 WLR786574:WLR786580 WVN786574:WVN786580 F852110:F852116 JB852110:JB852116 SX852110:SX852116 ACT852110:ACT852116 AMP852110:AMP852116 AWL852110:AWL852116 BGH852110:BGH852116 BQD852110:BQD852116 BZZ852110:BZZ852116 CJV852110:CJV852116 CTR852110:CTR852116 DDN852110:DDN852116 DNJ852110:DNJ852116 DXF852110:DXF852116 EHB852110:EHB852116 EQX852110:EQX852116 FAT852110:FAT852116 FKP852110:FKP852116 FUL852110:FUL852116 GEH852110:GEH852116 GOD852110:GOD852116 GXZ852110:GXZ852116 HHV852110:HHV852116 HRR852110:HRR852116 IBN852110:IBN852116 ILJ852110:ILJ852116 IVF852110:IVF852116 JFB852110:JFB852116 JOX852110:JOX852116 JYT852110:JYT852116 KIP852110:KIP852116 KSL852110:KSL852116 LCH852110:LCH852116 LMD852110:LMD852116 LVZ852110:LVZ852116 MFV852110:MFV852116 MPR852110:MPR852116 MZN852110:MZN852116 NJJ852110:NJJ852116 NTF852110:NTF852116 ODB852110:ODB852116 OMX852110:OMX852116 OWT852110:OWT852116 PGP852110:PGP852116 PQL852110:PQL852116 QAH852110:QAH852116 QKD852110:QKD852116 QTZ852110:QTZ852116 RDV852110:RDV852116 RNR852110:RNR852116 RXN852110:RXN852116 SHJ852110:SHJ852116 SRF852110:SRF852116 TBB852110:TBB852116 TKX852110:TKX852116 TUT852110:TUT852116 UEP852110:UEP852116 UOL852110:UOL852116 UYH852110:UYH852116 VID852110:VID852116 VRZ852110:VRZ852116 WBV852110:WBV852116 WLR852110:WLR852116 WVN852110:WVN852116 F917646:F917652 JB917646:JB917652 SX917646:SX917652 ACT917646:ACT917652 AMP917646:AMP917652 AWL917646:AWL917652 BGH917646:BGH917652 BQD917646:BQD917652 BZZ917646:BZZ917652 CJV917646:CJV917652 CTR917646:CTR917652 DDN917646:DDN917652 DNJ917646:DNJ917652 DXF917646:DXF917652 EHB917646:EHB917652 EQX917646:EQX917652 FAT917646:FAT917652 FKP917646:FKP917652 FUL917646:FUL917652 GEH917646:GEH917652 GOD917646:GOD917652 GXZ917646:GXZ917652 HHV917646:HHV917652 HRR917646:HRR917652 IBN917646:IBN917652 ILJ917646:ILJ917652 IVF917646:IVF917652 JFB917646:JFB917652 JOX917646:JOX917652 JYT917646:JYT917652 KIP917646:KIP917652 KSL917646:KSL917652 LCH917646:LCH917652 LMD917646:LMD917652 LVZ917646:LVZ917652 MFV917646:MFV917652 MPR917646:MPR917652 MZN917646:MZN917652 NJJ917646:NJJ917652 NTF917646:NTF917652 ODB917646:ODB917652 OMX917646:OMX917652 OWT917646:OWT917652 PGP917646:PGP917652 PQL917646:PQL917652 QAH917646:QAH917652 QKD917646:QKD917652 QTZ917646:QTZ917652 RDV917646:RDV917652 RNR917646:RNR917652 RXN917646:RXN917652 SHJ917646:SHJ917652 SRF917646:SRF917652 TBB917646:TBB917652 TKX917646:TKX917652 TUT917646:TUT917652 UEP917646:UEP917652 UOL917646:UOL917652 UYH917646:UYH917652 VID917646:VID917652 VRZ917646:VRZ917652 WBV917646:WBV917652 WLR917646:WLR917652 WVN917646:WVN917652 F983182:F983188 JB983182:JB983188 SX983182:SX983188 ACT983182:ACT983188 AMP983182:AMP983188 AWL983182:AWL983188 BGH983182:BGH983188 BQD983182:BQD983188 BZZ983182:BZZ983188 CJV983182:CJV983188 CTR983182:CTR983188 DDN983182:DDN983188 DNJ983182:DNJ983188 DXF983182:DXF983188 EHB983182:EHB983188 EQX983182:EQX983188 FAT983182:FAT983188 FKP983182:FKP983188 FUL983182:FUL983188 GEH983182:GEH983188 GOD983182:GOD983188 GXZ983182:GXZ983188 HHV983182:HHV983188 HRR983182:HRR983188 IBN983182:IBN983188 ILJ983182:ILJ983188 IVF983182:IVF983188 JFB983182:JFB983188 JOX983182:JOX983188 JYT983182:JYT983188 KIP983182:KIP983188 KSL983182:KSL983188 LCH983182:LCH983188 LMD983182:LMD983188 LVZ983182:LVZ983188 MFV983182:MFV983188 MPR983182:MPR983188 MZN983182:MZN983188 NJJ983182:NJJ983188 NTF983182:NTF983188 ODB983182:ODB983188 OMX983182:OMX983188 OWT983182:OWT983188 PGP983182:PGP983188 PQL983182:PQL983188 QAH983182:QAH983188 QKD983182:QKD983188 QTZ983182:QTZ983188 RDV983182:RDV983188 RNR983182:RNR983188 RXN983182:RXN983188 SHJ983182:SHJ983188 SRF983182:SRF983188 TBB983182:TBB983188 TKX983182:TKX983188 TUT983182:TUT983188 UEP983182:UEP983188 UOL983182:UOL983188 UYH983182:UYH983188 VID983182:VID983188 VRZ983182:VRZ983188 WBV983182:WBV983188 WLR983182:WLR983188 WVN983182:WVN983188 K142:K168 JD143:JF148 SZ143:TB148 ACV143:ACX148 AMR143:AMT148 AWN143:AWP148 BGJ143:BGL148 BQF143:BQH148 CAB143:CAD148 CJX143:CJZ148 CTT143:CTV148 DDP143:DDR148 DNL143:DNN148 DXH143:DXJ148 EHD143:EHF148 EQZ143:ERB148 FAV143:FAX148 FKR143:FKT148 FUN143:FUP148 GEJ143:GEL148 GOF143:GOH148 GYB143:GYD148 HHX143:HHZ148 HRT143:HRV148 IBP143:IBR148 ILL143:ILN148 IVH143:IVJ148 JFD143:JFF148 JOZ143:JPB148 JYV143:JYX148 KIR143:KIT148 KSN143:KSP148 LCJ143:LCL148 LMF143:LMH148 LWB143:LWD148 MFX143:MFZ148 MPT143:MPV148 MZP143:MZR148 NJL143:NJN148 NTH143:NTJ148 ODD143:ODF148 OMZ143:ONB148 OWV143:OWX148 PGR143:PGT148 PQN143:PQP148 QAJ143:QAL148 QKF143:QKH148 QUB143:QUD148 RDX143:RDZ148 RNT143:RNV148 RXP143:RXR148 SHL143:SHN148 SRH143:SRJ148 TBD143:TBF148 TKZ143:TLB148 TUV143:TUX148 UER143:UET148 UON143:UOP148 UYJ143:UYL148 VIF143:VIH148 VSB143:VSD148 WBX143:WBZ148 WLT143:WLV148 WVP143:WVR148 H65679:J65684 JD65679:JF65684 SZ65679:TB65684 ACV65679:ACX65684 AMR65679:AMT65684 AWN65679:AWP65684 BGJ65679:BGL65684 BQF65679:BQH65684 CAB65679:CAD65684 CJX65679:CJZ65684 CTT65679:CTV65684 DDP65679:DDR65684 DNL65679:DNN65684 DXH65679:DXJ65684 EHD65679:EHF65684 EQZ65679:ERB65684 FAV65679:FAX65684 FKR65679:FKT65684 FUN65679:FUP65684 GEJ65679:GEL65684 GOF65679:GOH65684 GYB65679:GYD65684 HHX65679:HHZ65684 HRT65679:HRV65684 IBP65679:IBR65684 ILL65679:ILN65684 IVH65679:IVJ65684 JFD65679:JFF65684 JOZ65679:JPB65684 JYV65679:JYX65684 KIR65679:KIT65684 KSN65679:KSP65684 LCJ65679:LCL65684 LMF65679:LMH65684 LWB65679:LWD65684 MFX65679:MFZ65684 MPT65679:MPV65684 MZP65679:MZR65684 NJL65679:NJN65684 NTH65679:NTJ65684 ODD65679:ODF65684 OMZ65679:ONB65684 OWV65679:OWX65684 PGR65679:PGT65684 PQN65679:PQP65684 QAJ65679:QAL65684 QKF65679:QKH65684 QUB65679:QUD65684 RDX65679:RDZ65684 RNT65679:RNV65684 RXP65679:RXR65684 SHL65679:SHN65684 SRH65679:SRJ65684 TBD65679:TBF65684 TKZ65679:TLB65684 TUV65679:TUX65684 UER65679:UET65684 UON65679:UOP65684 UYJ65679:UYL65684 VIF65679:VIH65684 VSB65679:VSD65684 WBX65679:WBZ65684 WLT65679:WLV65684 WVP65679:WVR65684 H131215:J131220 JD131215:JF131220 SZ131215:TB131220 ACV131215:ACX131220 AMR131215:AMT131220 AWN131215:AWP131220 BGJ131215:BGL131220 BQF131215:BQH131220 CAB131215:CAD131220 CJX131215:CJZ131220 CTT131215:CTV131220 DDP131215:DDR131220 DNL131215:DNN131220 DXH131215:DXJ131220 EHD131215:EHF131220 EQZ131215:ERB131220 FAV131215:FAX131220 FKR131215:FKT131220 FUN131215:FUP131220 GEJ131215:GEL131220 GOF131215:GOH131220 GYB131215:GYD131220 HHX131215:HHZ131220 HRT131215:HRV131220 IBP131215:IBR131220 ILL131215:ILN131220 IVH131215:IVJ131220 JFD131215:JFF131220 JOZ131215:JPB131220 JYV131215:JYX131220 KIR131215:KIT131220 KSN131215:KSP131220 LCJ131215:LCL131220 LMF131215:LMH131220 LWB131215:LWD131220 MFX131215:MFZ131220 MPT131215:MPV131220 MZP131215:MZR131220 NJL131215:NJN131220 NTH131215:NTJ131220 ODD131215:ODF131220 OMZ131215:ONB131220 OWV131215:OWX131220 PGR131215:PGT131220 PQN131215:PQP131220 QAJ131215:QAL131220 QKF131215:QKH131220 QUB131215:QUD131220 RDX131215:RDZ131220 RNT131215:RNV131220 RXP131215:RXR131220 SHL131215:SHN131220 SRH131215:SRJ131220 TBD131215:TBF131220 TKZ131215:TLB131220 TUV131215:TUX131220 UER131215:UET131220 UON131215:UOP131220 UYJ131215:UYL131220 VIF131215:VIH131220 VSB131215:VSD131220 WBX131215:WBZ131220 WLT131215:WLV131220 WVP131215:WVR131220 H196751:J196756 JD196751:JF196756 SZ196751:TB196756 ACV196751:ACX196756 AMR196751:AMT196756 AWN196751:AWP196756 BGJ196751:BGL196756 BQF196751:BQH196756 CAB196751:CAD196756 CJX196751:CJZ196756 CTT196751:CTV196756 DDP196751:DDR196756 DNL196751:DNN196756 DXH196751:DXJ196756 EHD196751:EHF196756 EQZ196751:ERB196756 FAV196751:FAX196756 FKR196751:FKT196756 FUN196751:FUP196756 GEJ196751:GEL196756 GOF196751:GOH196756 GYB196751:GYD196756 HHX196751:HHZ196756 HRT196751:HRV196756 IBP196751:IBR196756 ILL196751:ILN196756 IVH196751:IVJ196756 JFD196751:JFF196756 JOZ196751:JPB196756 JYV196751:JYX196756 KIR196751:KIT196756 KSN196751:KSP196756 LCJ196751:LCL196756 LMF196751:LMH196756 LWB196751:LWD196756 MFX196751:MFZ196756 MPT196751:MPV196756 MZP196751:MZR196756 NJL196751:NJN196756 NTH196751:NTJ196756 ODD196751:ODF196756 OMZ196751:ONB196756 OWV196751:OWX196756 PGR196751:PGT196756 PQN196751:PQP196756 QAJ196751:QAL196756 QKF196751:QKH196756 QUB196751:QUD196756 RDX196751:RDZ196756 RNT196751:RNV196756 RXP196751:RXR196756 SHL196751:SHN196756 SRH196751:SRJ196756 TBD196751:TBF196756 TKZ196751:TLB196756 TUV196751:TUX196756 UER196751:UET196756 UON196751:UOP196756 UYJ196751:UYL196756 VIF196751:VIH196756 VSB196751:VSD196756 WBX196751:WBZ196756 WLT196751:WLV196756 WVP196751:WVR196756 H262287:J262292 JD262287:JF262292 SZ262287:TB262292 ACV262287:ACX262292 AMR262287:AMT262292 AWN262287:AWP262292 BGJ262287:BGL262292 BQF262287:BQH262292 CAB262287:CAD262292 CJX262287:CJZ262292 CTT262287:CTV262292 DDP262287:DDR262292 DNL262287:DNN262292 DXH262287:DXJ262292 EHD262287:EHF262292 EQZ262287:ERB262292 FAV262287:FAX262292 FKR262287:FKT262292 FUN262287:FUP262292 GEJ262287:GEL262292 GOF262287:GOH262292 GYB262287:GYD262292 HHX262287:HHZ262292 HRT262287:HRV262292 IBP262287:IBR262292 ILL262287:ILN262292 IVH262287:IVJ262292 JFD262287:JFF262292 JOZ262287:JPB262292 JYV262287:JYX262292 KIR262287:KIT262292 KSN262287:KSP262292 LCJ262287:LCL262292 LMF262287:LMH262292 LWB262287:LWD262292 MFX262287:MFZ262292 MPT262287:MPV262292 MZP262287:MZR262292 NJL262287:NJN262292 NTH262287:NTJ262292 ODD262287:ODF262292 OMZ262287:ONB262292 OWV262287:OWX262292 PGR262287:PGT262292 PQN262287:PQP262292 QAJ262287:QAL262292 QKF262287:QKH262292 QUB262287:QUD262292 RDX262287:RDZ262292 RNT262287:RNV262292 RXP262287:RXR262292 SHL262287:SHN262292 SRH262287:SRJ262292 TBD262287:TBF262292 TKZ262287:TLB262292 TUV262287:TUX262292 UER262287:UET262292 UON262287:UOP262292 UYJ262287:UYL262292 VIF262287:VIH262292 VSB262287:VSD262292 WBX262287:WBZ262292 WLT262287:WLV262292 WVP262287:WVR262292 H327823:J327828 JD327823:JF327828 SZ327823:TB327828 ACV327823:ACX327828 AMR327823:AMT327828 AWN327823:AWP327828 BGJ327823:BGL327828 BQF327823:BQH327828 CAB327823:CAD327828 CJX327823:CJZ327828 CTT327823:CTV327828 DDP327823:DDR327828 DNL327823:DNN327828 DXH327823:DXJ327828 EHD327823:EHF327828 EQZ327823:ERB327828 FAV327823:FAX327828 FKR327823:FKT327828 FUN327823:FUP327828 GEJ327823:GEL327828 GOF327823:GOH327828 GYB327823:GYD327828 HHX327823:HHZ327828 HRT327823:HRV327828 IBP327823:IBR327828 ILL327823:ILN327828 IVH327823:IVJ327828 JFD327823:JFF327828 JOZ327823:JPB327828 JYV327823:JYX327828 KIR327823:KIT327828 KSN327823:KSP327828 LCJ327823:LCL327828 LMF327823:LMH327828 LWB327823:LWD327828 MFX327823:MFZ327828 MPT327823:MPV327828 MZP327823:MZR327828 NJL327823:NJN327828 NTH327823:NTJ327828 ODD327823:ODF327828 OMZ327823:ONB327828 OWV327823:OWX327828 PGR327823:PGT327828 PQN327823:PQP327828 QAJ327823:QAL327828 QKF327823:QKH327828 QUB327823:QUD327828 RDX327823:RDZ327828 RNT327823:RNV327828 RXP327823:RXR327828 SHL327823:SHN327828 SRH327823:SRJ327828 TBD327823:TBF327828 TKZ327823:TLB327828 TUV327823:TUX327828 UER327823:UET327828 UON327823:UOP327828 UYJ327823:UYL327828 VIF327823:VIH327828 VSB327823:VSD327828 WBX327823:WBZ327828 WLT327823:WLV327828 WVP327823:WVR327828 H393359:J393364 JD393359:JF393364 SZ393359:TB393364 ACV393359:ACX393364 AMR393359:AMT393364 AWN393359:AWP393364 BGJ393359:BGL393364 BQF393359:BQH393364 CAB393359:CAD393364 CJX393359:CJZ393364 CTT393359:CTV393364 DDP393359:DDR393364 DNL393359:DNN393364 DXH393359:DXJ393364 EHD393359:EHF393364 EQZ393359:ERB393364 FAV393359:FAX393364 FKR393359:FKT393364 FUN393359:FUP393364 GEJ393359:GEL393364 GOF393359:GOH393364 GYB393359:GYD393364 HHX393359:HHZ393364 HRT393359:HRV393364 IBP393359:IBR393364 ILL393359:ILN393364 IVH393359:IVJ393364 JFD393359:JFF393364 JOZ393359:JPB393364 JYV393359:JYX393364 KIR393359:KIT393364 KSN393359:KSP393364 LCJ393359:LCL393364 LMF393359:LMH393364 LWB393359:LWD393364 MFX393359:MFZ393364 MPT393359:MPV393364 MZP393359:MZR393364 NJL393359:NJN393364 NTH393359:NTJ393364 ODD393359:ODF393364 OMZ393359:ONB393364 OWV393359:OWX393364 PGR393359:PGT393364 PQN393359:PQP393364 QAJ393359:QAL393364 QKF393359:QKH393364 QUB393359:QUD393364 RDX393359:RDZ393364 RNT393359:RNV393364 RXP393359:RXR393364 SHL393359:SHN393364 SRH393359:SRJ393364 TBD393359:TBF393364 TKZ393359:TLB393364 TUV393359:TUX393364 UER393359:UET393364 UON393359:UOP393364 UYJ393359:UYL393364 VIF393359:VIH393364 VSB393359:VSD393364 WBX393359:WBZ393364 WLT393359:WLV393364 WVP393359:WVR393364 H458895:J458900 JD458895:JF458900 SZ458895:TB458900 ACV458895:ACX458900 AMR458895:AMT458900 AWN458895:AWP458900 BGJ458895:BGL458900 BQF458895:BQH458900 CAB458895:CAD458900 CJX458895:CJZ458900 CTT458895:CTV458900 DDP458895:DDR458900 DNL458895:DNN458900 DXH458895:DXJ458900 EHD458895:EHF458900 EQZ458895:ERB458900 FAV458895:FAX458900 FKR458895:FKT458900 FUN458895:FUP458900 GEJ458895:GEL458900 GOF458895:GOH458900 GYB458895:GYD458900 HHX458895:HHZ458900 HRT458895:HRV458900 IBP458895:IBR458900 ILL458895:ILN458900 IVH458895:IVJ458900 JFD458895:JFF458900 JOZ458895:JPB458900 JYV458895:JYX458900 KIR458895:KIT458900 KSN458895:KSP458900 LCJ458895:LCL458900 LMF458895:LMH458900 LWB458895:LWD458900 MFX458895:MFZ458900 MPT458895:MPV458900 MZP458895:MZR458900 NJL458895:NJN458900 NTH458895:NTJ458900 ODD458895:ODF458900 OMZ458895:ONB458900 OWV458895:OWX458900 PGR458895:PGT458900 PQN458895:PQP458900 QAJ458895:QAL458900 QKF458895:QKH458900 QUB458895:QUD458900 RDX458895:RDZ458900 RNT458895:RNV458900 RXP458895:RXR458900 SHL458895:SHN458900 SRH458895:SRJ458900 TBD458895:TBF458900 TKZ458895:TLB458900 TUV458895:TUX458900 UER458895:UET458900 UON458895:UOP458900 UYJ458895:UYL458900 VIF458895:VIH458900 VSB458895:VSD458900 WBX458895:WBZ458900 WLT458895:WLV458900 WVP458895:WVR458900 H524431:J524436 JD524431:JF524436 SZ524431:TB524436 ACV524431:ACX524436 AMR524431:AMT524436 AWN524431:AWP524436 BGJ524431:BGL524436 BQF524431:BQH524436 CAB524431:CAD524436 CJX524431:CJZ524436 CTT524431:CTV524436 DDP524431:DDR524436 DNL524431:DNN524436 DXH524431:DXJ524436 EHD524431:EHF524436 EQZ524431:ERB524436 FAV524431:FAX524436 FKR524431:FKT524436 FUN524431:FUP524436 GEJ524431:GEL524436 GOF524431:GOH524436 GYB524431:GYD524436 HHX524431:HHZ524436 HRT524431:HRV524436 IBP524431:IBR524436 ILL524431:ILN524436 IVH524431:IVJ524436 JFD524431:JFF524436 JOZ524431:JPB524436 JYV524431:JYX524436 KIR524431:KIT524436 KSN524431:KSP524436 LCJ524431:LCL524436 LMF524431:LMH524436 LWB524431:LWD524436 MFX524431:MFZ524436 MPT524431:MPV524436 MZP524431:MZR524436 NJL524431:NJN524436 NTH524431:NTJ524436 ODD524431:ODF524436 OMZ524431:ONB524436 OWV524431:OWX524436 PGR524431:PGT524436 PQN524431:PQP524436 QAJ524431:QAL524436 QKF524431:QKH524436 QUB524431:QUD524436 RDX524431:RDZ524436 RNT524431:RNV524436 RXP524431:RXR524436 SHL524431:SHN524436 SRH524431:SRJ524436 TBD524431:TBF524436 TKZ524431:TLB524436 TUV524431:TUX524436 UER524431:UET524436 UON524431:UOP524436 UYJ524431:UYL524436 VIF524431:VIH524436 VSB524431:VSD524436 WBX524431:WBZ524436 WLT524431:WLV524436 WVP524431:WVR524436 H589967:J589972 JD589967:JF589972 SZ589967:TB589972 ACV589967:ACX589972 AMR589967:AMT589972 AWN589967:AWP589972 BGJ589967:BGL589972 BQF589967:BQH589972 CAB589967:CAD589972 CJX589967:CJZ589972 CTT589967:CTV589972 DDP589967:DDR589972 DNL589967:DNN589972 DXH589967:DXJ589972 EHD589967:EHF589972 EQZ589967:ERB589972 FAV589967:FAX589972 FKR589967:FKT589972 FUN589967:FUP589972 GEJ589967:GEL589972 GOF589967:GOH589972 GYB589967:GYD589972 HHX589967:HHZ589972 HRT589967:HRV589972 IBP589967:IBR589972 ILL589967:ILN589972 IVH589967:IVJ589972 JFD589967:JFF589972 JOZ589967:JPB589972 JYV589967:JYX589972 KIR589967:KIT589972 KSN589967:KSP589972 LCJ589967:LCL589972 LMF589967:LMH589972 LWB589967:LWD589972 MFX589967:MFZ589972 MPT589967:MPV589972 MZP589967:MZR589972 NJL589967:NJN589972 NTH589967:NTJ589972 ODD589967:ODF589972 OMZ589967:ONB589972 OWV589967:OWX589972 PGR589967:PGT589972 PQN589967:PQP589972 QAJ589967:QAL589972 QKF589967:QKH589972 QUB589967:QUD589972 RDX589967:RDZ589972 RNT589967:RNV589972 RXP589967:RXR589972 SHL589967:SHN589972 SRH589967:SRJ589972 TBD589967:TBF589972 TKZ589967:TLB589972 TUV589967:TUX589972 UER589967:UET589972 UON589967:UOP589972 UYJ589967:UYL589972 VIF589967:VIH589972 VSB589967:VSD589972 WBX589967:WBZ589972 WLT589967:WLV589972 WVP589967:WVR589972 H655503:J655508 JD655503:JF655508 SZ655503:TB655508 ACV655503:ACX655508 AMR655503:AMT655508 AWN655503:AWP655508 BGJ655503:BGL655508 BQF655503:BQH655508 CAB655503:CAD655508 CJX655503:CJZ655508 CTT655503:CTV655508 DDP655503:DDR655508 DNL655503:DNN655508 DXH655503:DXJ655508 EHD655503:EHF655508 EQZ655503:ERB655508 FAV655503:FAX655508 FKR655503:FKT655508 FUN655503:FUP655508 GEJ655503:GEL655508 GOF655503:GOH655508 GYB655503:GYD655508 HHX655503:HHZ655508 HRT655503:HRV655508 IBP655503:IBR655508 ILL655503:ILN655508 IVH655503:IVJ655508 JFD655503:JFF655508 JOZ655503:JPB655508 JYV655503:JYX655508 KIR655503:KIT655508 KSN655503:KSP655508 LCJ655503:LCL655508 LMF655503:LMH655508 LWB655503:LWD655508 MFX655503:MFZ655508 MPT655503:MPV655508 MZP655503:MZR655508 NJL655503:NJN655508 NTH655503:NTJ655508 ODD655503:ODF655508 OMZ655503:ONB655508 OWV655503:OWX655508 PGR655503:PGT655508 PQN655503:PQP655508 QAJ655503:QAL655508 QKF655503:QKH655508 QUB655503:QUD655508 RDX655503:RDZ655508 RNT655503:RNV655508 RXP655503:RXR655508 SHL655503:SHN655508 SRH655503:SRJ655508 TBD655503:TBF655508 TKZ655503:TLB655508 TUV655503:TUX655508 UER655503:UET655508 UON655503:UOP655508 UYJ655503:UYL655508 VIF655503:VIH655508 VSB655503:VSD655508 WBX655503:WBZ655508 WLT655503:WLV655508 WVP655503:WVR655508 H721039:J721044 JD721039:JF721044 SZ721039:TB721044 ACV721039:ACX721044 AMR721039:AMT721044 AWN721039:AWP721044 BGJ721039:BGL721044 BQF721039:BQH721044 CAB721039:CAD721044 CJX721039:CJZ721044 CTT721039:CTV721044 DDP721039:DDR721044 DNL721039:DNN721044 DXH721039:DXJ721044 EHD721039:EHF721044 EQZ721039:ERB721044 FAV721039:FAX721044 FKR721039:FKT721044 FUN721039:FUP721044 GEJ721039:GEL721044 GOF721039:GOH721044 GYB721039:GYD721044 HHX721039:HHZ721044 HRT721039:HRV721044 IBP721039:IBR721044 ILL721039:ILN721044 IVH721039:IVJ721044 JFD721039:JFF721044 JOZ721039:JPB721044 JYV721039:JYX721044 KIR721039:KIT721044 KSN721039:KSP721044 LCJ721039:LCL721044 LMF721039:LMH721044 LWB721039:LWD721044 MFX721039:MFZ721044 MPT721039:MPV721044 MZP721039:MZR721044 NJL721039:NJN721044 NTH721039:NTJ721044 ODD721039:ODF721044 OMZ721039:ONB721044 OWV721039:OWX721044 PGR721039:PGT721044 PQN721039:PQP721044 QAJ721039:QAL721044 QKF721039:QKH721044 QUB721039:QUD721044 RDX721039:RDZ721044 RNT721039:RNV721044 RXP721039:RXR721044 SHL721039:SHN721044 SRH721039:SRJ721044 TBD721039:TBF721044 TKZ721039:TLB721044 TUV721039:TUX721044 UER721039:UET721044 UON721039:UOP721044 UYJ721039:UYL721044 VIF721039:VIH721044 VSB721039:VSD721044 WBX721039:WBZ721044 WLT721039:WLV721044 WVP721039:WVR721044 H786575:J786580 JD786575:JF786580 SZ786575:TB786580 ACV786575:ACX786580 AMR786575:AMT786580 AWN786575:AWP786580 BGJ786575:BGL786580 BQF786575:BQH786580 CAB786575:CAD786580 CJX786575:CJZ786580 CTT786575:CTV786580 DDP786575:DDR786580 DNL786575:DNN786580 DXH786575:DXJ786580 EHD786575:EHF786580 EQZ786575:ERB786580 FAV786575:FAX786580 FKR786575:FKT786580 FUN786575:FUP786580 GEJ786575:GEL786580 GOF786575:GOH786580 GYB786575:GYD786580 HHX786575:HHZ786580 HRT786575:HRV786580 IBP786575:IBR786580 ILL786575:ILN786580 IVH786575:IVJ786580 JFD786575:JFF786580 JOZ786575:JPB786580 JYV786575:JYX786580 KIR786575:KIT786580 KSN786575:KSP786580 LCJ786575:LCL786580 LMF786575:LMH786580 LWB786575:LWD786580 MFX786575:MFZ786580 MPT786575:MPV786580 MZP786575:MZR786580 NJL786575:NJN786580 NTH786575:NTJ786580 ODD786575:ODF786580 OMZ786575:ONB786580 OWV786575:OWX786580 PGR786575:PGT786580 PQN786575:PQP786580 QAJ786575:QAL786580 QKF786575:QKH786580 QUB786575:QUD786580 RDX786575:RDZ786580 RNT786575:RNV786580 RXP786575:RXR786580 SHL786575:SHN786580 SRH786575:SRJ786580 TBD786575:TBF786580 TKZ786575:TLB786580 TUV786575:TUX786580 UER786575:UET786580 UON786575:UOP786580 UYJ786575:UYL786580 VIF786575:VIH786580 VSB786575:VSD786580 WBX786575:WBZ786580 WLT786575:WLV786580 WVP786575:WVR786580 H852111:J852116 JD852111:JF852116 SZ852111:TB852116 ACV852111:ACX852116 AMR852111:AMT852116 AWN852111:AWP852116 BGJ852111:BGL852116 BQF852111:BQH852116 CAB852111:CAD852116 CJX852111:CJZ852116 CTT852111:CTV852116 DDP852111:DDR852116 DNL852111:DNN852116 DXH852111:DXJ852116 EHD852111:EHF852116 EQZ852111:ERB852116 FAV852111:FAX852116 FKR852111:FKT852116 FUN852111:FUP852116 GEJ852111:GEL852116 GOF852111:GOH852116 GYB852111:GYD852116 HHX852111:HHZ852116 HRT852111:HRV852116 IBP852111:IBR852116 ILL852111:ILN852116 IVH852111:IVJ852116 JFD852111:JFF852116 JOZ852111:JPB852116 JYV852111:JYX852116 KIR852111:KIT852116 KSN852111:KSP852116 LCJ852111:LCL852116 LMF852111:LMH852116 LWB852111:LWD852116 MFX852111:MFZ852116 MPT852111:MPV852116 MZP852111:MZR852116 NJL852111:NJN852116 NTH852111:NTJ852116 ODD852111:ODF852116 OMZ852111:ONB852116 OWV852111:OWX852116 PGR852111:PGT852116 PQN852111:PQP852116 QAJ852111:QAL852116 QKF852111:QKH852116 QUB852111:QUD852116 RDX852111:RDZ852116 RNT852111:RNV852116 RXP852111:RXR852116 SHL852111:SHN852116 SRH852111:SRJ852116 TBD852111:TBF852116 TKZ852111:TLB852116 TUV852111:TUX852116 UER852111:UET852116 UON852111:UOP852116 UYJ852111:UYL852116 VIF852111:VIH852116 VSB852111:VSD852116 WBX852111:WBZ852116 WLT852111:WLV852116 WVP852111:WVR852116 H917647:J917652 JD917647:JF917652 SZ917647:TB917652 ACV917647:ACX917652 AMR917647:AMT917652 AWN917647:AWP917652 BGJ917647:BGL917652 BQF917647:BQH917652 CAB917647:CAD917652 CJX917647:CJZ917652 CTT917647:CTV917652 DDP917647:DDR917652 DNL917647:DNN917652 DXH917647:DXJ917652 EHD917647:EHF917652 EQZ917647:ERB917652 FAV917647:FAX917652 FKR917647:FKT917652 FUN917647:FUP917652 GEJ917647:GEL917652 GOF917647:GOH917652 GYB917647:GYD917652 HHX917647:HHZ917652 HRT917647:HRV917652 IBP917647:IBR917652 ILL917647:ILN917652 IVH917647:IVJ917652 JFD917647:JFF917652 JOZ917647:JPB917652 JYV917647:JYX917652 KIR917647:KIT917652 KSN917647:KSP917652 LCJ917647:LCL917652 LMF917647:LMH917652 LWB917647:LWD917652 MFX917647:MFZ917652 MPT917647:MPV917652 MZP917647:MZR917652 NJL917647:NJN917652 NTH917647:NTJ917652 ODD917647:ODF917652 OMZ917647:ONB917652 OWV917647:OWX917652 PGR917647:PGT917652 PQN917647:PQP917652 QAJ917647:QAL917652 QKF917647:QKH917652 QUB917647:QUD917652 RDX917647:RDZ917652 RNT917647:RNV917652 RXP917647:RXR917652 SHL917647:SHN917652 SRH917647:SRJ917652 TBD917647:TBF917652 TKZ917647:TLB917652 TUV917647:TUX917652 UER917647:UET917652 UON917647:UOP917652 UYJ917647:UYL917652 VIF917647:VIH917652 VSB917647:VSD917652 WBX917647:WBZ917652 WLT917647:WLV917652 WVP917647:WVR917652 H983183:J983188 JD983183:JF983188 SZ983183:TB983188 ACV983183:ACX983188 AMR983183:AMT983188 AWN983183:AWP983188 BGJ983183:BGL983188 BQF983183:BQH983188 CAB983183:CAD983188 CJX983183:CJZ983188 CTT983183:CTV983188 DDP983183:DDR983188 DNL983183:DNN983188 DXH983183:DXJ983188 EHD983183:EHF983188 EQZ983183:ERB983188 FAV983183:FAX983188 FKR983183:FKT983188 FUN983183:FUP983188 GEJ983183:GEL983188 GOF983183:GOH983188 GYB983183:GYD983188 HHX983183:HHZ983188 HRT983183:HRV983188 IBP983183:IBR983188 ILL983183:ILN983188 IVH983183:IVJ983188 JFD983183:JFF983188 JOZ983183:JPB983188 JYV983183:JYX983188 KIR983183:KIT983188 KSN983183:KSP983188 LCJ983183:LCL983188 LMF983183:LMH983188 LWB983183:LWD983188 MFX983183:MFZ983188 MPT983183:MPV983188 MZP983183:MZR983188 NJL983183:NJN983188 NTH983183:NTJ983188 ODD983183:ODF983188 OMZ983183:ONB983188 OWV983183:OWX983188 PGR983183:PGT983188 PQN983183:PQP983188 QAJ983183:QAL983188 QKF983183:QKH983188 QUB983183:QUD983188 RDX983183:RDZ983188 RNT983183:RNV983188 RXP983183:RXR983188 SHL983183:SHN983188 SRH983183:SRJ983188 TBD983183:TBF983188 TKZ983183:TLB983188 TUV983183:TUX983188 UER983183:UET983188 UON983183:UOP983188 UYJ983183:UYL983188 VIF983183:VIH983188 VSB983183:VSD983188 WBX983183:WBZ983188 WLT983183:WLV983188 WVP983183:WVR983188 JG142:JG148 TC142:TC148 ACY142:ACY148 AMU142:AMU148 AWQ142:AWQ148 BGM142:BGM148 BQI142:BQI148 CAE142:CAE148 CKA142:CKA148 CTW142:CTW148 DDS142:DDS148 DNO142:DNO148 DXK142:DXK148 EHG142:EHG148 ERC142:ERC148 FAY142:FAY148 FKU142:FKU148 FUQ142:FUQ148 GEM142:GEM148 GOI142:GOI148 GYE142:GYE148 HIA142:HIA148 HRW142:HRW148 IBS142:IBS148 ILO142:ILO148 IVK142:IVK148 JFG142:JFG148 JPC142:JPC148 JYY142:JYY148 KIU142:KIU148 KSQ142:KSQ148 LCM142:LCM148 LMI142:LMI148 LWE142:LWE148 MGA142:MGA148 MPW142:MPW148 MZS142:MZS148 NJO142:NJO148 NTK142:NTK148 ODG142:ODG148 ONC142:ONC148 OWY142:OWY148 PGU142:PGU148 PQQ142:PQQ148 QAM142:QAM148 QKI142:QKI148 QUE142:QUE148 REA142:REA148 RNW142:RNW148 RXS142:RXS148 SHO142:SHO148 SRK142:SRK148 TBG142:TBG148 TLC142:TLC148 TUY142:TUY148 UEU142:UEU148 UOQ142:UOQ148 UYM142:UYM148 VII142:VII148 VSE142:VSE148 WCA142:WCA148 WLW142:WLW148 WVS142:WVS148 K65678:K65684 JG65678:JG65684 TC65678:TC65684 ACY65678:ACY65684 AMU65678:AMU65684 AWQ65678:AWQ65684 BGM65678:BGM65684 BQI65678:BQI65684 CAE65678:CAE65684 CKA65678:CKA65684 CTW65678:CTW65684 DDS65678:DDS65684 DNO65678:DNO65684 DXK65678:DXK65684 EHG65678:EHG65684 ERC65678:ERC65684 FAY65678:FAY65684 FKU65678:FKU65684 FUQ65678:FUQ65684 GEM65678:GEM65684 GOI65678:GOI65684 GYE65678:GYE65684 HIA65678:HIA65684 HRW65678:HRW65684 IBS65678:IBS65684 ILO65678:ILO65684 IVK65678:IVK65684 JFG65678:JFG65684 JPC65678:JPC65684 JYY65678:JYY65684 KIU65678:KIU65684 KSQ65678:KSQ65684 LCM65678:LCM65684 LMI65678:LMI65684 LWE65678:LWE65684 MGA65678:MGA65684 MPW65678:MPW65684 MZS65678:MZS65684 NJO65678:NJO65684 NTK65678:NTK65684 ODG65678:ODG65684 ONC65678:ONC65684 OWY65678:OWY65684 PGU65678:PGU65684 PQQ65678:PQQ65684 QAM65678:QAM65684 QKI65678:QKI65684 QUE65678:QUE65684 REA65678:REA65684 RNW65678:RNW65684 RXS65678:RXS65684 SHO65678:SHO65684 SRK65678:SRK65684 TBG65678:TBG65684 TLC65678:TLC65684 TUY65678:TUY65684 UEU65678:UEU65684 UOQ65678:UOQ65684 UYM65678:UYM65684 VII65678:VII65684 VSE65678:VSE65684 WCA65678:WCA65684 WLW65678:WLW65684 WVS65678:WVS65684 K131214:K131220 JG131214:JG131220 TC131214:TC131220 ACY131214:ACY131220 AMU131214:AMU131220 AWQ131214:AWQ131220 BGM131214:BGM131220 BQI131214:BQI131220 CAE131214:CAE131220 CKA131214:CKA131220 CTW131214:CTW131220 DDS131214:DDS131220 DNO131214:DNO131220 DXK131214:DXK131220 EHG131214:EHG131220 ERC131214:ERC131220 FAY131214:FAY131220 FKU131214:FKU131220 FUQ131214:FUQ131220 GEM131214:GEM131220 GOI131214:GOI131220 GYE131214:GYE131220 HIA131214:HIA131220 HRW131214:HRW131220 IBS131214:IBS131220 ILO131214:ILO131220 IVK131214:IVK131220 JFG131214:JFG131220 JPC131214:JPC131220 JYY131214:JYY131220 KIU131214:KIU131220 KSQ131214:KSQ131220 LCM131214:LCM131220 LMI131214:LMI131220 LWE131214:LWE131220 MGA131214:MGA131220 MPW131214:MPW131220 MZS131214:MZS131220 NJO131214:NJO131220 NTK131214:NTK131220 ODG131214:ODG131220 ONC131214:ONC131220 OWY131214:OWY131220 PGU131214:PGU131220 PQQ131214:PQQ131220 QAM131214:QAM131220 QKI131214:QKI131220 QUE131214:QUE131220 REA131214:REA131220 RNW131214:RNW131220 RXS131214:RXS131220 SHO131214:SHO131220 SRK131214:SRK131220 TBG131214:TBG131220 TLC131214:TLC131220 TUY131214:TUY131220 UEU131214:UEU131220 UOQ131214:UOQ131220 UYM131214:UYM131220 VII131214:VII131220 VSE131214:VSE131220 WCA131214:WCA131220 WLW131214:WLW131220 WVS131214:WVS131220 K196750:K196756 JG196750:JG196756 TC196750:TC196756 ACY196750:ACY196756 AMU196750:AMU196756 AWQ196750:AWQ196756 BGM196750:BGM196756 BQI196750:BQI196756 CAE196750:CAE196756 CKA196750:CKA196756 CTW196750:CTW196756 DDS196750:DDS196756 DNO196750:DNO196756 DXK196750:DXK196756 EHG196750:EHG196756 ERC196750:ERC196756 FAY196750:FAY196756 FKU196750:FKU196756 FUQ196750:FUQ196756 GEM196750:GEM196756 GOI196750:GOI196756 GYE196750:GYE196756 HIA196750:HIA196756 HRW196750:HRW196756 IBS196750:IBS196756 ILO196750:ILO196756 IVK196750:IVK196756 JFG196750:JFG196756 JPC196750:JPC196756 JYY196750:JYY196756 KIU196750:KIU196756 KSQ196750:KSQ196756 LCM196750:LCM196756 LMI196750:LMI196756 LWE196750:LWE196756 MGA196750:MGA196756 MPW196750:MPW196756 MZS196750:MZS196756 NJO196750:NJO196756 NTK196750:NTK196756 ODG196750:ODG196756 ONC196750:ONC196756 OWY196750:OWY196756 PGU196750:PGU196756 PQQ196750:PQQ196756 QAM196750:QAM196756 QKI196750:QKI196756 QUE196750:QUE196756 REA196750:REA196756 RNW196750:RNW196756 RXS196750:RXS196756 SHO196750:SHO196756 SRK196750:SRK196756 TBG196750:TBG196756 TLC196750:TLC196756 TUY196750:TUY196756 UEU196750:UEU196756 UOQ196750:UOQ196756 UYM196750:UYM196756 VII196750:VII196756 VSE196750:VSE196756 WCA196750:WCA196756 WLW196750:WLW196756 WVS196750:WVS196756 K262286:K262292 JG262286:JG262292 TC262286:TC262292 ACY262286:ACY262292 AMU262286:AMU262292 AWQ262286:AWQ262292 BGM262286:BGM262292 BQI262286:BQI262292 CAE262286:CAE262292 CKA262286:CKA262292 CTW262286:CTW262292 DDS262286:DDS262292 DNO262286:DNO262292 DXK262286:DXK262292 EHG262286:EHG262292 ERC262286:ERC262292 FAY262286:FAY262292 FKU262286:FKU262292 FUQ262286:FUQ262292 GEM262286:GEM262292 GOI262286:GOI262292 GYE262286:GYE262292 HIA262286:HIA262292 HRW262286:HRW262292 IBS262286:IBS262292 ILO262286:ILO262292 IVK262286:IVK262292 JFG262286:JFG262292 JPC262286:JPC262292 JYY262286:JYY262292 KIU262286:KIU262292 KSQ262286:KSQ262292 LCM262286:LCM262292 LMI262286:LMI262292 LWE262286:LWE262292 MGA262286:MGA262292 MPW262286:MPW262292 MZS262286:MZS262292 NJO262286:NJO262292 NTK262286:NTK262292 ODG262286:ODG262292 ONC262286:ONC262292 OWY262286:OWY262292 PGU262286:PGU262292 PQQ262286:PQQ262292 QAM262286:QAM262292 QKI262286:QKI262292 QUE262286:QUE262292 REA262286:REA262292 RNW262286:RNW262292 RXS262286:RXS262292 SHO262286:SHO262292 SRK262286:SRK262292 TBG262286:TBG262292 TLC262286:TLC262292 TUY262286:TUY262292 UEU262286:UEU262292 UOQ262286:UOQ262292 UYM262286:UYM262292 VII262286:VII262292 VSE262286:VSE262292 WCA262286:WCA262292 WLW262286:WLW262292 WVS262286:WVS262292 K327822:K327828 JG327822:JG327828 TC327822:TC327828 ACY327822:ACY327828 AMU327822:AMU327828 AWQ327822:AWQ327828 BGM327822:BGM327828 BQI327822:BQI327828 CAE327822:CAE327828 CKA327822:CKA327828 CTW327822:CTW327828 DDS327822:DDS327828 DNO327822:DNO327828 DXK327822:DXK327828 EHG327822:EHG327828 ERC327822:ERC327828 FAY327822:FAY327828 FKU327822:FKU327828 FUQ327822:FUQ327828 GEM327822:GEM327828 GOI327822:GOI327828 GYE327822:GYE327828 HIA327822:HIA327828 HRW327822:HRW327828 IBS327822:IBS327828 ILO327822:ILO327828 IVK327822:IVK327828 JFG327822:JFG327828 JPC327822:JPC327828 JYY327822:JYY327828 KIU327822:KIU327828 KSQ327822:KSQ327828 LCM327822:LCM327828 LMI327822:LMI327828 LWE327822:LWE327828 MGA327822:MGA327828 MPW327822:MPW327828 MZS327822:MZS327828 NJO327822:NJO327828 NTK327822:NTK327828 ODG327822:ODG327828 ONC327822:ONC327828 OWY327822:OWY327828 PGU327822:PGU327828 PQQ327822:PQQ327828 QAM327822:QAM327828 QKI327822:QKI327828 QUE327822:QUE327828 REA327822:REA327828 RNW327822:RNW327828 RXS327822:RXS327828 SHO327822:SHO327828 SRK327822:SRK327828 TBG327822:TBG327828 TLC327822:TLC327828 TUY327822:TUY327828 UEU327822:UEU327828 UOQ327822:UOQ327828 UYM327822:UYM327828 VII327822:VII327828 VSE327822:VSE327828 WCA327822:WCA327828 WLW327822:WLW327828 WVS327822:WVS327828 K393358:K393364 JG393358:JG393364 TC393358:TC393364 ACY393358:ACY393364 AMU393358:AMU393364 AWQ393358:AWQ393364 BGM393358:BGM393364 BQI393358:BQI393364 CAE393358:CAE393364 CKA393358:CKA393364 CTW393358:CTW393364 DDS393358:DDS393364 DNO393358:DNO393364 DXK393358:DXK393364 EHG393358:EHG393364 ERC393358:ERC393364 FAY393358:FAY393364 FKU393358:FKU393364 FUQ393358:FUQ393364 GEM393358:GEM393364 GOI393358:GOI393364 GYE393358:GYE393364 HIA393358:HIA393364 HRW393358:HRW393364 IBS393358:IBS393364 ILO393358:ILO393364 IVK393358:IVK393364 JFG393358:JFG393364 JPC393358:JPC393364 JYY393358:JYY393364 KIU393358:KIU393364 KSQ393358:KSQ393364 LCM393358:LCM393364 LMI393358:LMI393364 LWE393358:LWE393364 MGA393358:MGA393364 MPW393358:MPW393364 MZS393358:MZS393364 NJO393358:NJO393364 NTK393358:NTK393364 ODG393358:ODG393364 ONC393358:ONC393364 OWY393358:OWY393364 PGU393358:PGU393364 PQQ393358:PQQ393364 QAM393358:QAM393364 QKI393358:QKI393364 QUE393358:QUE393364 REA393358:REA393364 RNW393358:RNW393364 RXS393358:RXS393364 SHO393358:SHO393364 SRK393358:SRK393364 TBG393358:TBG393364 TLC393358:TLC393364 TUY393358:TUY393364 UEU393358:UEU393364 UOQ393358:UOQ393364 UYM393358:UYM393364 VII393358:VII393364 VSE393358:VSE393364 WCA393358:WCA393364 WLW393358:WLW393364 WVS393358:WVS393364 K458894:K458900 JG458894:JG458900 TC458894:TC458900 ACY458894:ACY458900 AMU458894:AMU458900 AWQ458894:AWQ458900 BGM458894:BGM458900 BQI458894:BQI458900 CAE458894:CAE458900 CKA458894:CKA458900 CTW458894:CTW458900 DDS458894:DDS458900 DNO458894:DNO458900 DXK458894:DXK458900 EHG458894:EHG458900 ERC458894:ERC458900 FAY458894:FAY458900 FKU458894:FKU458900 FUQ458894:FUQ458900 GEM458894:GEM458900 GOI458894:GOI458900 GYE458894:GYE458900 HIA458894:HIA458900 HRW458894:HRW458900 IBS458894:IBS458900 ILO458894:ILO458900 IVK458894:IVK458900 JFG458894:JFG458900 JPC458894:JPC458900 JYY458894:JYY458900 KIU458894:KIU458900 KSQ458894:KSQ458900 LCM458894:LCM458900 LMI458894:LMI458900 LWE458894:LWE458900 MGA458894:MGA458900 MPW458894:MPW458900 MZS458894:MZS458900 NJO458894:NJO458900 NTK458894:NTK458900 ODG458894:ODG458900 ONC458894:ONC458900 OWY458894:OWY458900 PGU458894:PGU458900 PQQ458894:PQQ458900 QAM458894:QAM458900 QKI458894:QKI458900 QUE458894:QUE458900 REA458894:REA458900 RNW458894:RNW458900 RXS458894:RXS458900 SHO458894:SHO458900 SRK458894:SRK458900 TBG458894:TBG458900 TLC458894:TLC458900 TUY458894:TUY458900 UEU458894:UEU458900 UOQ458894:UOQ458900 UYM458894:UYM458900 VII458894:VII458900 VSE458894:VSE458900 WCA458894:WCA458900 WLW458894:WLW458900 WVS458894:WVS458900 K524430:K524436 JG524430:JG524436 TC524430:TC524436 ACY524430:ACY524436 AMU524430:AMU524436 AWQ524430:AWQ524436 BGM524430:BGM524436 BQI524430:BQI524436 CAE524430:CAE524436 CKA524430:CKA524436 CTW524430:CTW524436 DDS524430:DDS524436 DNO524430:DNO524436 DXK524430:DXK524436 EHG524430:EHG524436 ERC524430:ERC524436 FAY524430:FAY524436 FKU524430:FKU524436 FUQ524430:FUQ524436 GEM524430:GEM524436 GOI524430:GOI524436 GYE524430:GYE524436 HIA524430:HIA524436 HRW524430:HRW524436 IBS524430:IBS524436 ILO524430:ILO524436 IVK524430:IVK524436 JFG524430:JFG524436 JPC524430:JPC524436 JYY524430:JYY524436 KIU524430:KIU524436 KSQ524430:KSQ524436 LCM524430:LCM524436 LMI524430:LMI524436 LWE524430:LWE524436 MGA524430:MGA524436 MPW524430:MPW524436 MZS524430:MZS524436 NJO524430:NJO524436 NTK524430:NTK524436 ODG524430:ODG524436 ONC524430:ONC524436 OWY524430:OWY524436 PGU524430:PGU524436 PQQ524430:PQQ524436 QAM524430:QAM524436 QKI524430:QKI524436 QUE524430:QUE524436 REA524430:REA524436 RNW524430:RNW524436 RXS524430:RXS524436 SHO524430:SHO524436 SRK524430:SRK524436 TBG524430:TBG524436 TLC524430:TLC524436 TUY524430:TUY524436 UEU524430:UEU524436 UOQ524430:UOQ524436 UYM524430:UYM524436 VII524430:VII524436 VSE524430:VSE524436 WCA524430:WCA524436 WLW524430:WLW524436 WVS524430:WVS524436 K589966:K589972 JG589966:JG589972 TC589966:TC589972 ACY589966:ACY589972 AMU589966:AMU589972 AWQ589966:AWQ589972 BGM589966:BGM589972 BQI589966:BQI589972 CAE589966:CAE589972 CKA589966:CKA589972 CTW589966:CTW589972 DDS589966:DDS589972 DNO589966:DNO589972 DXK589966:DXK589972 EHG589966:EHG589972 ERC589966:ERC589972 FAY589966:FAY589972 FKU589966:FKU589972 FUQ589966:FUQ589972 GEM589966:GEM589972 GOI589966:GOI589972 GYE589966:GYE589972 HIA589966:HIA589972 HRW589966:HRW589972 IBS589966:IBS589972 ILO589966:ILO589972 IVK589966:IVK589972 JFG589966:JFG589972 JPC589966:JPC589972 JYY589966:JYY589972 KIU589966:KIU589972 KSQ589966:KSQ589972 LCM589966:LCM589972 LMI589966:LMI589972 LWE589966:LWE589972 MGA589966:MGA589972 MPW589966:MPW589972 MZS589966:MZS589972 NJO589966:NJO589972 NTK589966:NTK589972 ODG589966:ODG589972 ONC589966:ONC589972 OWY589966:OWY589972 PGU589966:PGU589972 PQQ589966:PQQ589972 QAM589966:QAM589972 QKI589966:QKI589972 QUE589966:QUE589972 REA589966:REA589972 RNW589966:RNW589972 RXS589966:RXS589972 SHO589966:SHO589972 SRK589966:SRK589972 TBG589966:TBG589972 TLC589966:TLC589972 TUY589966:TUY589972 UEU589966:UEU589972 UOQ589966:UOQ589972 UYM589966:UYM589972 VII589966:VII589972 VSE589966:VSE589972 WCA589966:WCA589972 WLW589966:WLW589972 WVS589966:WVS589972 K655502:K655508 JG655502:JG655508 TC655502:TC655508 ACY655502:ACY655508 AMU655502:AMU655508 AWQ655502:AWQ655508 BGM655502:BGM655508 BQI655502:BQI655508 CAE655502:CAE655508 CKA655502:CKA655508 CTW655502:CTW655508 DDS655502:DDS655508 DNO655502:DNO655508 DXK655502:DXK655508 EHG655502:EHG655508 ERC655502:ERC655508 FAY655502:FAY655508 FKU655502:FKU655508 FUQ655502:FUQ655508 GEM655502:GEM655508 GOI655502:GOI655508 GYE655502:GYE655508 HIA655502:HIA655508 HRW655502:HRW655508 IBS655502:IBS655508 ILO655502:ILO655508 IVK655502:IVK655508 JFG655502:JFG655508 JPC655502:JPC655508 JYY655502:JYY655508 KIU655502:KIU655508 KSQ655502:KSQ655508 LCM655502:LCM655508 LMI655502:LMI655508 LWE655502:LWE655508 MGA655502:MGA655508 MPW655502:MPW655508 MZS655502:MZS655508 NJO655502:NJO655508 NTK655502:NTK655508 ODG655502:ODG655508 ONC655502:ONC655508 OWY655502:OWY655508 PGU655502:PGU655508 PQQ655502:PQQ655508 QAM655502:QAM655508 QKI655502:QKI655508 QUE655502:QUE655508 REA655502:REA655508 RNW655502:RNW655508 RXS655502:RXS655508 SHO655502:SHO655508 SRK655502:SRK655508 TBG655502:TBG655508 TLC655502:TLC655508 TUY655502:TUY655508 UEU655502:UEU655508 UOQ655502:UOQ655508 UYM655502:UYM655508 VII655502:VII655508 VSE655502:VSE655508 WCA655502:WCA655508 WLW655502:WLW655508 WVS655502:WVS655508 K721038:K721044 JG721038:JG721044 TC721038:TC721044 ACY721038:ACY721044 AMU721038:AMU721044 AWQ721038:AWQ721044 BGM721038:BGM721044 BQI721038:BQI721044 CAE721038:CAE721044 CKA721038:CKA721044 CTW721038:CTW721044 DDS721038:DDS721044 DNO721038:DNO721044 DXK721038:DXK721044 EHG721038:EHG721044 ERC721038:ERC721044 FAY721038:FAY721044 FKU721038:FKU721044 FUQ721038:FUQ721044 GEM721038:GEM721044 GOI721038:GOI721044 GYE721038:GYE721044 HIA721038:HIA721044 HRW721038:HRW721044 IBS721038:IBS721044 ILO721038:ILO721044 IVK721038:IVK721044 JFG721038:JFG721044 JPC721038:JPC721044 JYY721038:JYY721044 KIU721038:KIU721044 KSQ721038:KSQ721044 LCM721038:LCM721044 LMI721038:LMI721044 LWE721038:LWE721044 MGA721038:MGA721044 MPW721038:MPW721044 MZS721038:MZS721044 NJO721038:NJO721044 NTK721038:NTK721044 ODG721038:ODG721044 ONC721038:ONC721044 OWY721038:OWY721044 PGU721038:PGU721044 PQQ721038:PQQ721044 QAM721038:QAM721044 QKI721038:QKI721044 QUE721038:QUE721044 REA721038:REA721044 RNW721038:RNW721044 RXS721038:RXS721044 SHO721038:SHO721044 SRK721038:SRK721044 TBG721038:TBG721044 TLC721038:TLC721044 TUY721038:TUY721044 UEU721038:UEU721044 UOQ721038:UOQ721044 UYM721038:UYM721044 VII721038:VII721044 VSE721038:VSE721044 WCA721038:WCA721044 WLW721038:WLW721044 WVS721038:WVS721044 K786574:K786580 JG786574:JG786580 TC786574:TC786580 ACY786574:ACY786580 AMU786574:AMU786580 AWQ786574:AWQ786580 BGM786574:BGM786580 BQI786574:BQI786580 CAE786574:CAE786580 CKA786574:CKA786580 CTW786574:CTW786580 DDS786574:DDS786580 DNO786574:DNO786580 DXK786574:DXK786580 EHG786574:EHG786580 ERC786574:ERC786580 FAY786574:FAY786580 FKU786574:FKU786580 FUQ786574:FUQ786580 GEM786574:GEM786580 GOI786574:GOI786580 GYE786574:GYE786580 HIA786574:HIA786580 HRW786574:HRW786580 IBS786574:IBS786580 ILO786574:ILO786580 IVK786574:IVK786580 JFG786574:JFG786580 JPC786574:JPC786580 JYY786574:JYY786580 KIU786574:KIU786580 KSQ786574:KSQ786580 LCM786574:LCM786580 LMI786574:LMI786580 LWE786574:LWE786580 MGA786574:MGA786580 MPW786574:MPW786580 MZS786574:MZS786580 NJO786574:NJO786580 NTK786574:NTK786580 ODG786574:ODG786580 ONC786574:ONC786580 OWY786574:OWY786580 PGU786574:PGU786580 PQQ786574:PQQ786580 QAM786574:QAM786580 QKI786574:QKI786580 QUE786574:QUE786580 REA786574:REA786580 RNW786574:RNW786580 RXS786574:RXS786580 SHO786574:SHO786580 SRK786574:SRK786580 TBG786574:TBG786580 TLC786574:TLC786580 TUY786574:TUY786580 UEU786574:UEU786580 UOQ786574:UOQ786580 UYM786574:UYM786580 VII786574:VII786580 VSE786574:VSE786580 WCA786574:WCA786580 WLW786574:WLW786580 WVS786574:WVS786580 K852110:K852116 JG852110:JG852116 TC852110:TC852116 ACY852110:ACY852116 AMU852110:AMU852116 AWQ852110:AWQ852116 BGM852110:BGM852116 BQI852110:BQI852116 CAE852110:CAE852116 CKA852110:CKA852116 CTW852110:CTW852116 DDS852110:DDS852116 DNO852110:DNO852116 DXK852110:DXK852116 EHG852110:EHG852116 ERC852110:ERC852116 FAY852110:FAY852116 FKU852110:FKU852116 FUQ852110:FUQ852116 GEM852110:GEM852116 GOI852110:GOI852116 GYE852110:GYE852116 HIA852110:HIA852116 HRW852110:HRW852116 IBS852110:IBS852116 ILO852110:ILO852116 IVK852110:IVK852116 JFG852110:JFG852116 JPC852110:JPC852116 JYY852110:JYY852116 KIU852110:KIU852116 KSQ852110:KSQ852116 LCM852110:LCM852116 LMI852110:LMI852116 LWE852110:LWE852116 MGA852110:MGA852116 MPW852110:MPW852116 MZS852110:MZS852116 NJO852110:NJO852116 NTK852110:NTK852116 ODG852110:ODG852116 ONC852110:ONC852116 OWY852110:OWY852116 PGU852110:PGU852116 PQQ852110:PQQ852116 QAM852110:QAM852116 QKI852110:QKI852116 QUE852110:QUE852116 REA852110:REA852116 RNW852110:RNW852116 RXS852110:RXS852116 SHO852110:SHO852116 SRK852110:SRK852116 TBG852110:TBG852116 TLC852110:TLC852116 TUY852110:TUY852116 UEU852110:UEU852116 UOQ852110:UOQ852116 UYM852110:UYM852116 VII852110:VII852116 VSE852110:VSE852116 WCA852110:WCA852116 WLW852110:WLW852116 WVS852110:WVS852116 K917646:K917652 JG917646:JG917652 TC917646:TC917652 ACY917646:ACY917652 AMU917646:AMU917652 AWQ917646:AWQ917652 BGM917646:BGM917652 BQI917646:BQI917652 CAE917646:CAE917652 CKA917646:CKA917652 CTW917646:CTW917652 DDS917646:DDS917652 DNO917646:DNO917652 DXK917646:DXK917652 EHG917646:EHG917652 ERC917646:ERC917652 FAY917646:FAY917652 FKU917646:FKU917652 FUQ917646:FUQ917652 GEM917646:GEM917652 GOI917646:GOI917652 GYE917646:GYE917652 HIA917646:HIA917652 HRW917646:HRW917652 IBS917646:IBS917652 ILO917646:ILO917652 IVK917646:IVK917652 JFG917646:JFG917652 JPC917646:JPC917652 JYY917646:JYY917652 KIU917646:KIU917652 KSQ917646:KSQ917652 LCM917646:LCM917652 LMI917646:LMI917652 LWE917646:LWE917652 MGA917646:MGA917652 MPW917646:MPW917652 MZS917646:MZS917652 NJO917646:NJO917652 NTK917646:NTK917652 ODG917646:ODG917652 ONC917646:ONC917652 OWY917646:OWY917652 PGU917646:PGU917652 PQQ917646:PQQ917652 QAM917646:QAM917652 QKI917646:QKI917652 QUE917646:QUE917652 REA917646:REA917652 RNW917646:RNW917652 RXS917646:RXS917652 SHO917646:SHO917652 SRK917646:SRK917652 TBG917646:TBG917652 TLC917646:TLC917652 TUY917646:TUY917652 UEU917646:UEU917652 UOQ917646:UOQ917652 UYM917646:UYM917652 VII917646:VII917652 VSE917646:VSE917652 WCA917646:WCA917652 WLW917646:WLW917652 WVS917646:WVS917652 K983182:K983188 JG983182:JG983188 TC983182:TC983188 ACY983182:ACY983188 AMU983182:AMU983188 AWQ983182:AWQ983188 BGM983182:BGM983188 BQI983182:BQI983188 CAE983182:CAE983188 CKA983182:CKA983188 CTW983182:CTW983188 DDS983182:DDS983188 DNO983182:DNO983188 DXK983182:DXK983188 EHG983182:EHG983188 ERC983182:ERC983188 FAY983182:FAY983188 FKU983182:FKU983188 FUQ983182:FUQ983188 GEM983182:GEM983188 GOI983182:GOI983188 GYE983182:GYE983188 HIA983182:HIA983188 HRW983182:HRW983188 IBS983182:IBS983188 ILO983182:ILO983188 IVK983182:IVK983188 JFG983182:JFG983188 JPC983182:JPC983188 JYY983182:JYY983188 KIU983182:KIU983188 KSQ983182:KSQ983188 LCM983182:LCM983188 LMI983182:LMI983188 LWE983182:LWE983188 MGA983182:MGA983188 MPW983182:MPW983188 MZS983182:MZS983188 NJO983182:NJO983188 NTK983182:NTK983188 ODG983182:ODG983188 ONC983182:ONC983188 OWY983182:OWY983188 PGU983182:PGU983188 PQQ983182:PQQ983188 QAM983182:QAM983188 QKI983182:QKI983188 QUE983182:QUE983188 REA983182:REA983188 RNW983182:RNW983188 RXS983182:RXS983188 SHO983182:SHO983188 SRK983182:SRK983188 TBG983182:TBG983188 TLC983182:TLC983188 TUY983182:TUY983188 UEU983182:UEU983188 UOQ983182:UOQ983188 UYM983182:UYM983188 VII983182:VII983188 VSE983182:VSE983188 WCA983182:WCA983188 WLW983182:WLW983188 WVS983182:WVS983188 J169:K175 JD150:JG157 SZ150:TC157 ACV150:ACY157 AMR150:AMU157 AWN150:AWQ157 BGJ150:BGM157 BQF150:BQI157 CAB150:CAE157 CJX150:CKA157 CTT150:CTW157 DDP150:DDS157 DNL150:DNO157 DXH150:DXK157 EHD150:EHG157 EQZ150:ERC157 FAV150:FAY157 FKR150:FKU157 FUN150:FUQ157 GEJ150:GEM157 GOF150:GOI157 GYB150:GYE157 HHX150:HIA157 HRT150:HRW157 IBP150:IBS157 ILL150:ILO157 IVH150:IVK157 JFD150:JFG157 JOZ150:JPC157 JYV150:JYY157 KIR150:KIU157 KSN150:KSQ157 LCJ150:LCM157 LMF150:LMI157 LWB150:LWE157 MFX150:MGA157 MPT150:MPW157 MZP150:MZS157 NJL150:NJO157 NTH150:NTK157 ODD150:ODG157 OMZ150:ONC157 OWV150:OWY157 PGR150:PGU157 PQN150:PQQ157 QAJ150:QAM157 QKF150:QKI157 QUB150:QUE157 RDX150:REA157 RNT150:RNW157 RXP150:RXS157 SHL150:SHO157 SRH150:SRK157 TBD150:TBG157 TKZ150:TLC157 TUV150:TUY157 UER150:UEU157 UON150:UOQ157 UYJ150:UYM157 VIF150:VII157 VSB150:VSE157 WBX150:WCA157 WLT150:WLW157 WVP150:WVS157 H65686:K65693 JD65686:JG65693 SZ65686:TC65693 ACV65686:ACY65693 AMR65686:AMU65693 AWN65686:AWQ65693 BGJ65686:BGM65693 BQF65686:BQI65693 CAB65686:CAE65693 CJX65686:CKA65693 CTT65686:CTW65693 DDP65686:DDS65693 DNL65686:DNO65693 DXH65686:DXK65693 EHD65686:EHG65693 EQZ65686:ERC65693 FAV65686:FAY65693 FKR65686:FKU65693 FUN65686:FUQ65693 GEJ65686:GEM65693 GOF65686:GOI65693 GYB65686:GYE65693 HHX65686:HIA65693 HRT65686:HRW65693 IBP65686:IBS65693 ILL65686:ILO65693 IVH65686:IVK65693 JFD65686:JFG65693 JOZ65686:JPC65693 JYV65686:JYY65693 KIR65686:KIU65693 KSN65686:KSQ65693 LCJ65686:LCM65693 LMF65686:LMI65693 LWB65686:LWE65693 MFX65686:MGA65693 MPT65686:MPW65693 MZP65686:MZS65693 NJL65686:NJO65693 NTH65686:NTK65693 ODD65686:ODG65693 OMZ65686:ONC65693 OWV65686:OWY65693 PGR65686:PGU65693 PQN65686:PQQ65693 QAJ65686:QAM65693 QKF65686:QKI65693 QUB65686:QUE65693 RDX65686:REA65693 RNT65686:RNW65693 RXP65686:RXS65693 SHL65686:SHO65693 SRH65686:SRK65693 TBD65686:TBG65693 TKZ65686:TLC65693 TUV65686:TUY65693 UER65686:UEU65693 UON65686:UOQ65693 UYJ65686:UYM65693 VIF65686:VII65693 VSB65686:VSE65693 WBX65686:WCA65693 WLT65686:WLW65693 WVP65686:WVS65693 H131222:K131229 JD131222:JG131229 SZ131222:TC131229 ACV131222:ACY131229 AMR131222:AMU131229 AWN131222:AWQ131229 BGJ131222:BGM131229 BQF131222:BQI131229 CAB131222:CAE131229 CJX131222:CKA131229 CTT131222:CTW131229 DDP131222:DDS131229 DNL131222:DNO131229 DXH131222:DXK131229 EHD131222:EHG131229 EQZ131222:ERC131229 FAV131222:FAY131229 FKR131222:FKU131229 FUN131222:FUQ131229 GEJ131222:GEM131229 GOF131222:GOI131229 GYB131222:GYE131229 HHX131222:HIA131229 HRT131222:HRW131229 IBP131222:IBS131229 ILL131222:ILO131229 IVH131222:IVK131229 JFD131222:JFG131229 JOZ131222:JPC131229 JYV131222:JYY131229 KIR131222:KIU131229 KSN131222:KSQ131229 LCJ131222:LCM131229 LMF131222:LMI131229 LWB131222:LWE131229 MFX131222:MGA131229 MPT131222:MPW131229 MZP131222:MZS131229 NJL131222:NJO131229 NTH131222:NTK131229 ODD131222:ODG131229 OMZ131222:ONC131229 OWV131222:OWY131229 PGR131222:PGU131229 PQN131222:PQQ131229 QAJ131222:QAM131229 QKF131222:QKI131229 QUB131222:QUE131229 RDX131222:REA131229 RNT131222:RNW131229 RXP131222:RXS131229 SHL131222:SHO131229 SRH131222:SRK131229 TBD131222:TBG131229 TKZ131222:TLC131229 TUV131222:TUY131229 UER131222:UEU131229 UON131222:UOQ131229 UYJ131222:UYM131229 VIF131222:VII131229 VSB131222:VSE131229 WBX131222:WCA131229 WLT131222:WLW131229 WVP131222:WVS131229 H196758:K196765 JD196758:JG196765 SZ196758:TC196765 ACV196758:ACY196765 AMR196758:AMU196765 AWN196758:AWQ196765 BGJ196758:BGM196765 BQF196758:BQI196765 CAB196758:CAE196765 CJX196758:CKA196765 CTT196758:CTW196765 DDP196758:DDS196765 DNL196758:DNO196765 DXH196758:DXK196765 EHD196758:EHG196765 EQZ196758:ERC196765 FAV196758:FAY196765 FKR196758:FKU196765 FUN196758:FUQ196765 GEJ196758:GEM196765 GOF196758:GOI196765 GYB196758:GYE196765 HHX196758:HIA196765 HRT196758:HRW196765 IBP196758:IBS196765 ILL196758:ILO196765 IVH196758:IVK196765 JFD196758:JFG196765 JOZ196758:JPC196765 JYV196758:JYY196765 KIR196758:KIU196765 KSN196758:KSQ196765 LCJ196758:LCM196765 LMF196758:LMI196765 LWB196758:LWE196765 MFX196758:MGA196765 MPT196758:MPW196765 MZP196758:MZS196765 NJL196758:NJO196765 NTH196758:NTK196765 ODD196758:ODG196765 OMZ196758:ONC196765 OWV196758:OWY196765 PGR196758:PGU196765 PQN196758:PQQ196765 QAJ196758:QAM196765 QKF196758:QKI196765 QUB196758:QUE196765 RDX196758:REA196765 RNT196758:RNW196765 RXP196758:RXS196765 SHL196758:SHO196765 SRH196758:SRK196765 TBD196758:TBG196765 TKZ196758:TLC196765 TUV196758:TUY196765 UER196758:UEU196765 UON196758:UOQ196765 UYJ196758:UYM196765 VIF196758:VII196765 VSB196758:VSE196765 WBX196758:WCA196765 WLT196758:WLW196765 WVP196758:WVS196765 H262294:K262301 JD262294:JG262301 SZ262294:TC262301 ACV262294:ACY262301 AMR262294:AMU262301 AWN262294:AWQ262301 BGJ262294:BGM262301 BQF262294:BQI262301 CAB262294:CAE262301 CJX262294:CKA262301 CTT262294:CTW262301 DDP262294:DDS262301 DNL262294:DNO262301 DXH262294:DXK262301 EHD262294:EHG262301 EQZ262294:ERC262301 FAV262294:FAY262301 FKR262294:FKU262301 FUN262294:FUQ262301 GEJ262294:GEM262301 GOF262294:GOI262301 GYB262294:GYE262301 HHX262294:HIA262301 HRT262294:HRW262301 IBP262294:IBS262301 ILL262294:ILO262301 IVH262294:IVK262301 JFD262294:JFG262301 JOZ262294:JPC262301 JYV262294:JYY262301 KIR262294:KIU262301 KSN262294:KSQ262301 LCJ262294:LCM262301 LMF262294:LMI262301 LWB262294:LWE262301 MFX262294:MGA262301 MPT262294:MPW262301 MZP262294:MZS262301 NJL262294:NJO262301 NTH262294:NTK262301 ODD262294:ODG262301 OMZ262294:ONC262301 OWV262294:OWY262301 PGR262294:PGU262301 PQN262294:PQQ262301 QAJ262294:QAM262301 QKF262294:QKI262301 QUB262294:QUE262301 RDX262294:REA262301 RNT262294:RNW262301 RXP262294:RXS262301 SHL262294:SHO262301 SRH262294:SRK262301 TBD262294:TBG262301 TKZ262294:TLC262301 TUV262294:TUY262301 UER262294:UEU262301 UON262294:UOQ262301 UYJ262294:UYM262301 VIF262294:VII262301 VSB262294:VSE262301 WBX262294:WCA262301 WLT262294:WLW262301 WVP262294:WVS262301 H327830:K327837 JD327830:JG327837 SZ327830:TC327837 ACV327830:ACY327837 AMR327830:AMU327837 AWN327830:AWQ327837 BGJ327830:BGM327837 BQF327830:BQI327837 CAB327830:CAE327837 CJX327830:CKA327837 CTT327830:CTW327837 DDP327830:DDS327837 DNL327830:DNO327837 DXH327830:DXK327837 EHD327830:EHG327837 EQZ327830:ERC327837 FAV327830:FAY327837 FKR327830:FKU327837 FUN327830:FUQ327837 GEJ327830:GEM327837 GOF327830:GOI327837 GYB327830:GYE327837 HHX327830:HIA327837 HRT327830:HRW327837 IBP327830:IBS327837 ILL327830:ILO327837 IVH327830:IVK327837 JFD327830:JFG327837 JOZ327830:JPC327837 JYV327830:JYY327837 KIR327830:KIU327837 KSN327830:KSQ327837 LCJ327830:LCM327837 LMF327830:LMI327837 LWB327830:LWE327837 MFX327830:MGA327837 MPT327830:MPW327837 MZP327830:MZS327837 NJL327830:NJO327837 NTH327830:NTK327837 ODD327830:ODG327837 OMZ327830:ONC327837 OWV327830:OWY327837 PGR327830:PGU327837 PQN327830:PQQ327837 QAJ327830:QAM327837 QKF327830:QKI327837 QUB327830:QUE327837 RDX327830:REA327837 RNT327830:RNW327837 RXP327830:RXS327837 SHL327830:SHO327837 SRH327830:SRK327837 TBD327830:TBG327837 TKZ327830:TLC327837 TUV327830:TUY327837 UER327830:UEU327837 UON327830:UOQ327837 UYJ327830:UYM327837 VIF327830:VII327837 VSB327830:VSE327837 WBX327830:WCA327837 WLT327830:WLW327837 WVP327830:WVS327837 H393366:K393373 JD393366:JG393373 SZ393366:TC393373 ACV393366:ACY393373 AMR393366:AMU393373 AWN393366:AWQ393373 BGJ393366:BGM393373 BQF393366:BQI393373 CAB393366:CAE393373 CJX393366:CKA393373 CTT393366:CTW393373 DDP393366:DDS393373 DNL393366:DNO393373 DXH393366:DXK393373 EHD393366:EHG393373 EQZ393366:ERC393373 FAV393366:FAY393373 FKR393366:FKU393373 FUN393366:FUQ393373 GEJ393366:GEM393373 GOF393366:GOI393373 GYB393366:GYE393373 HHX393366:HIA393373 HRT393366:HRW393373 IBP393366:IBS393373 ILL393366:ILO393373 IVH393366:IVK393373 JFD393366:JFG393373 JOZ393366:JPC393373 JYV393366:JYY393373 KIR393366:KIU393373 KSN393366:KSQ393373 LCJ393366:LCM393373 LMF393366:LMI393373 LWB393366:LWE393373 MFX393366:MGA393373 MPT393366:MPW393373 MZP393366:MZS393373 NJL393366:NJO393373 NTH393366:NTK393373 ODD393366:ODG393373 OMZ393366:ONC393373 OWV393366:OWY393373 PGR393366:PGU393373 PQN393366:PQQ393373 QAJ393366:QAM393373 QKF393366:QKI393373 QUB393366:QUE393373 RDX393366:REA393373 RNT393366:RNW393373 RXP393366:RXS393373 SHL393366:SHO393373 SRH393366:SRK393373 TBD393366:TBG393373 TKZ393366:TLC393373 TUV393366:TUY393373 UER393366:UEU393373 UON393366:UOQ393373 UYJ393366:UYM393373 VIF393366:VII393373 VSB393366:VSE393373 WBX393366:WCA393373 WLT393366:WLW393373 WVP393366:WVS393373 H458902:K458909 JD458902:JG458909 SZ458902:TC458909 ACV458902:ACY458909 AMR458902:AMU458909 AWN458902:AWQ458909 BGJ458902:BGM458909 BQF458902:BQI458909 CAB458902:CAE458909 CJX458902:CKA458909 CTT458902:CTW458909 DDP458902:DDS458909 DNL458902:DNO458909 DXH458902:DXK458909 EHD458902:EHG458909 EQZ458902:ERC458909 FAV458902:FAY458909 FKR458902:FKU458909 FUN458902:FUQ458909 GEJ458902:GEM458909 GOF458902:GOI458909 GYB458902:GYE458909 HHX458902:HIA458909 HRT458902:HRW458909 IBP458902:IBS458909 ILL458902:ILO458909 IVH458902:IVK458909 JFD458902:JFG458909 JOZ458902:JPC458909 JYV458902:JYY458909 KIR458902:KIU458909 KSN458902:KSQ458909 LCJ458902:LCM458909 LMF458902:LMI458909 LWB458902:LWE458909 MFX458902:MGA458909 MPT458902:MPW458909 MZP458902:MZS458909 NJL458902:NJO458909 NTH458902:NTK458909 ODD458902:ODG458909 OMZ458902:ONC458909 OWV458902:OWY458909 PGR458902:PGU458909 PQN458902:PQQ458909 QAJ458902:QAM458909 QKF458902:QKI458909 QUB458902:QUE458909 RDX458902:REA458909 RNT458902:RNW458909 RXP458902:RXS458909 SHL458902:SHO458909 SRH458902:SRK458909 TBD458902:TBG458909 TKZ458902:TLC458909 TUV458902:TUY458909 UER458902:UEU458909 UON458902:UOQ458909 UYJ458902:UYM458909 VIF458902:VII458909 VSB458902:VSE458909 WBX458902:WCA458909 WLT458902:WLW458909 WVP458902:WVS458909 H524438:K524445 JD524438:JG524445 SZ524438:TC524445 ACV524438:ACY524445 AMR524438:AMU524445 AWN524438:AWQ524445 BGJ524438:BGM524445 BQF524438:BQI524445 CAB524438:CAE524445 CJX524438:CKA524445 CTT524438:CTW524445 DDP524438:DDS524445 DNL524438:DNO524445 DXH524438:DXK524445 EHD524438:EHG524445 EQZ524438:ERC524445 FAV524438:FAY524445 FKR524438:FKU524445 FUN524438:FUQ524445 GEJ524438:GEM524445 GOF524438:GOI524445 GYB524438:GYE524445 HHX524438:HIA524445 HRT524438:HRW524445 IBP524438:IBS524445 ILL524438:ILO524445 IVH524438:IVK524445 JFD524438:JFG524445 JOZ524438:JPC524445 JYV524438:JYY524445 KIR524438:KIU524445 KSN524438:KSQ524445 LCJ524438:LCM524445 LMF524438:LMI524445 LWB524438:LWE524445 MFX524438:MGA524445 MPT524438:MPW524445 MZP524438:MZS524445 NJL524438:NJO524445 NTH524438:NTK524445 ODD524438:ODG524445 OMZ524438:ONC524445 OWV524438:OWY524445 PGR524438:PGU524445 PQN524438:PQQ524445 QAJ524438:QAM524445 QKF524438:QKI524445 QUB524438:QUE524445 RDX524438:REA524445 RNT524438:RNW524445 RXP524438:RXS524445 SHL524438:SHO524445 SRH524438:SRK524445 TBD524438:TBG524445 TKZ524438:TLC524445 TUV524438:TUY524445 UER524438:UEU524445 UON524438:UOQ524445 UYJ524438:UYM524445 VIF524438:VII524445 VSB524438:VSE524445 WBX524438:WCA524445 WLT524438:WLW524445 WVP524438:WVS524445 H589974:K589981 JD589974:JG589981 SZ589974:TC589981 ACV589974:ACY589981 AMR589974:AMU589981 AWN589974:AWQ589981 BGJ589974:BGM589981 BQF589974:BQI589981 CAB589974:CAE589981 CJX589974:CKA589981 CTT589974:CTW589981 DDP589974:DDS589981 DNL589974:DNO589981 DXH589974:DXK589981 EHD589974:EHG589981 EQZ589974:ERC589981 FAV589974:FAY589981 FKR589974:FKU589981 FUN589974:FUQ589981 GEJ589974:GEM589981 GOF589974:GOI589981 GYB589974:GYE589981 HHX589974:HIA589981 HRT589974:HRW589981 IBP589974:IBS589981 ILL589974:ILO589981 IVH589974:IVK589981 JFD589974:JFG589981 JOZ589974:JPC589981 JYV589974:JYY589981 KIR589974:KIU589981 KSN589974:KSQ589981 LCJ589974:LCM589981 LMF589974:LMI589981 LWB589974:LWE589981 MFX589974:MGA589981 MPT589974:MPW589981 MZP589974:MZS589981 NJL589974:NJO589981 NTH589974:NTK589981 ODD589974:ODG589981 OMZ589974:ONC589981 OWV589974:OWY589981 PGR589974:PGU589981 PQN589974:PQQ589981 QAJ589974:QAM589981 QKF589974:QKI589981 QUB589974:QUE589981 RDX589974:REA589981 RNT589974:RNW589981 RXP589974:RXS589981 SHL589974:SHO589981 SRH589974:SRK589981 TBD589974:TBG589981 TKZ589974:TLC589981 TUV589974:TUY589981 UER589974:UEU589981 UON589974:UOQ589981 UYJ589974:UYM589981 VIF589974:VII589981 VSB589974:VSE589981 WBX589974:WCA589981 WLT589974:WLW589981 WVP589974:WVS589981 H655510:K655517 JD655510:JG655517 SZ655510:TC655517 ACV655510:ACY655517 AMR655510:AMU655517 AWN655510:AWQ655517 BGJ655510:BGM655517 BQF655510:BQI655517 CAB655510:CAE655517 CJX655510:CKA655517 CTT655510:CTW655517 DDP655510:DDS655517 DNL655510:DNO655517 DXH655510:DXK655517 EHD655510:EHG655517 EQZ655510:ERC655517 FAV655510:FAY655517 FKR655510:FKU655517 FUN655510:FUQ655517 GEJ655510:GEM655517 GOF655510:GOI655517 GYB655510:GYE655517 HHX655510:HIA655517 HRT655510:HRW655517 IBP655510:IBS655517 ILL655510:ILO655517 IVH655510:IVK655517 JFD655510:JFG655517 JOZ655510:JPC655517 JYV655510:JYY655517 KIR655510:KIU655517 KSN655510:KSQ655517 LCJ655510:LCM655517 LMF655510:LMI655517 LWB655510:LWE655517 MFX655510:MGA655517 MPT655510:MPW655517 MZP655510:MZS655517 NJL655510:NJO655517 NTH655510:NTK655517 ODD655510:ODG655517 OMZ655510:ONC655517 OWV655510:OWY655517 PGR655510:PGU655517 PQN655510:PQQ655517 QAJ655510:QAM655517 QKF655510:QKI655517 QUB655510:QUE655517 RDX655510:REA655517 RNT655510:RNW655517 RXP655510:RXS655517 SHL655510:SHO655517 SRH655510:SRK655517 TBD655510:TBG655517 TKZ655510:TLC655517 TUV655510:TUY655517 UER655510:UEU655517 UON655510:UOQ655517 UYJ655510:UYM655517 VIF655510:VII655517 VSB655510:VSE655517 WBX655510:WCA655517 WLT655510:WLW655517 WVP655510:WVS655517 H721046:K721053 JD721046:JG721053 SZ721046:TC721053 ACV721046:ACY721053 AMR721046:AMU721053 AWN721046:AWQ721053 BGJ721046:BGM721053 BQF721046:BQI721053 CAB721046:CAE721053 CJX721046:CKA721053 CTT721046:CTW721053 DDP721046:DDS721053 DNL721046:DNO721053 DXH721046:DXK721053 EHD721046:EHG721053 EQZ721046:ERC721053 FAV721046:FAY721053 FKR721046:FKU721053 FUN721046:FUQ721053 GEJ721046:GEM721053 GOF721046:GOI721053 GYB721046:GYE721053 HHX721046:HIA721053 HRT721046:HRW721053 IBP721046:IBS721053 ILL721046:ILO721053 IVH721046:IVK721053 JFD721046:JFG721053 JOZ721046:JPC721053 JYV721046:JYY721053 KIR721046:KIU721053 KSN721046:KSQ721053 LCJ721046:LCM721053 LMF721046:LMI721053 LWB721046:LWE721053 MFX721046:MGA721053 MPT721046:MPW721053 MZP721046:MZS721053 NJL721046:NJO721053 NTH721046:NTK721053 ODD721046:ODG721053 OMZ721046:ONC721053 OWV721046:OWY721053 PGR721046:PGU721053 PQN721046:PQQ721053 QAJ721046:QAM721053 QKF721046:QKI721053 QUB721046:QUE721053 RDX721046:REA721053 RNT721046:RNW721053 RXP721046:RXS721053 SHL721046:SHO721053 SRH721046:SRK721053 TBD721046:TBG721053 TKZ721046:TLC721053 TUV721046:TUY721053 UER721046:UEU721053 UON721046:UOQ721053 UYJ721046:UYM721053 VIF721046:VII721053 VSB721046:VSE721053 WBX721046:WCA721053 WLT721046:WLW721053 WVP721046:WVS721053 H786582:K786589 JD786582:JG786589 SZ786582:TC786589 ACV786582:ACY786589 AMR786582:AMU786589 AWN786582:AWQ786589 BGJ786582:BGM786589 BQF786582:BQI786589 CAB786582:CAE786589 CJX786582:CKA786589 CTT786582:CTW786589 DDP786582:DDS786589 DNL786582:DNO786589 DXH786582:DXK786589 EHD786582:EHG786589 EQZ786582:ERC786589 FAV786582:FAY786589 FKR786582:FKU786589 FUN786582:FUQ786589 GEJ786582:GEM786589 GOF786582:GOI786589 GYB786582:GYE786589 HHX786582:HIA786589 HRT786582:HRW786589 IBP786582:IBS786589 ILL786582:ILO786589 IVH786582:IVK786589 JFD786582:JFG786589 JOZ786582:JPC786589 JYV786582:JYY786589 KIR786582:KIU786589 KSN786582:KSQ786589 LCJ786582:LCM786589 LMF786582:LMI786589 LWB786582:LWE786589 MFX786582:MGA786589 MPT786582:MPW786589 MZP786582:MZS786589 NJL786582:NJO786589 NTH786582:NTK786589 ODD786582:ODG786589 OMZ786582:ONC786589 OWV786582:OWY786589 PGR786582:PGU786589 PQN786582:PQQ786589 QAJ786582:QAM786589 QKF786582:QKI786589 QUB786582:QUE786589 RDX786582:REA786589 RNT786582:RNW786589 RXP786582:RXS786589 SHL786582:SHO786589 SRH786582:SRK786589 TBD786582:TBG786589 TKZ786582:TLC786589 TUV786582:TUY786589 UER786582:UEU786589 UON786582:UOQ786589 UYJ786582:UYM786589 VIF786582:VII786589 VSB786582:VSE786589 WBX786582:WCA786589 WLT786582:WLW786589 WVP786582:WVS786589 H852118:K852125 JD852118:JG852125 SZ852118:TC852125 ACV852118:ACY852125 AMR852118:AMU852125 AWN852118:AWQ852125 BGJ852118:BGM852125 BQF852118:BQI852125 CAB852118:CAE852125 CJX852118:CKA852125 CTT852118:CTW852125 DDP852118:DDS852125 DNL852118:DNO852125 DXH852118:DXK852125 EHD852118:EHG852125 EQZ852118:ERC852125 FAV852118:FAY852125 FKR852118:FKU852125 FUN852118:FUQ852125 GEJ852118:GEM852125 GOF852118:GOI852125 GYB852118:GYE852125 HHX852118:HIA852125 HRT852118:HRW852125 IBP852118:IBS852125 ILL852118:ILO852125 IVH852118:IVK852125 JFD852118:JFG852125 JOZ852118:JPC852125 JYV852118:JYY852125 KIR852118:KIU852125 KSN852118:KSQ852125 LCJ852118:LCM852125 LMF852118:LMI852125 LWB852118:LWE852125 MFX852118:MGA852125 MPT852118:MPW852125 MZP852118:MZS852125 NJL852118:NJO852125 NTH852118:NTK852125 ODD852118:ODG852125 OMZ852118:ONC852125 OWV852118:OWY852125 PGR852118:PGU852125 PQN852118:PQQ852125 QAJ852118:QAM852125 QKF852118:QKI852125 QUB852118:QUE852125 RDX852118:REA852125 RNT852118:RNW852125 RXP852118:RXS852125 SHL852118:SHO852125 SRH852118:SRK852125 TBD852118:TBG852125 TKZ852118:TLC852125 TUV852118:TUY852125 UER852118:UEU852125 UON852118:UOQ852125 UYJ852118:UYM852125 VIF852118:VII852125 VSB852118:VSE852125 WBX852118:WCA852125 WLT852118:WLW852125 WVP852118:WVS852125 H917654:K917661 JD917654:JG917661 SZ917654:TC917661 ACV917654:ACY917661 AMR917654:AMU917661 AWN917654:AWQ917661 BGJ917654:BGM917661 BQF917654:BQI917661 CAB917654:CAE917661 CJX917654:CKA917661 CTT917654:CTW917661 DDP917654:DDS917661 DNL917654:DNO917661 DXH917654:DXK917661 EHD917654:EHG917661 EQZ917654:ERC917661 FAV917654:FAY917661 FKR917654:FKU917661 FUN917654:FUQ917661 GEJ917654:GEM917661 GOF917654:GOI917661 GYB917654:GYE917661 HHX917654:HIA917661 HRT917654:HRW917661 IBP917654:IBS917661 ILL917654:ILO917661 IVH917654:IVK917661 JFD917654:JFG917661 JOZ917654:JPC917661 JYV917654:JYY917661 KIR917654:KIU917661 KSN917654:KSQ917661 LCJ917654:LCM917661 LMF917654:LMI917661 LWB917654:LWE917661 MFX917654:MGA917661 MPT917654:MPW917661 MZP917654:MZS917661 NJL917654:NJO917661 NTH917654:NTK917661 ODD917654:ODG917661 OMZ917654:ONC917661 OWV917654:OWY917661 PGR917654:PGU917661 PQN917654:PQQ917661 QAJ917654:QAM917661 QKF917654:QKI917661 QUB917654:QUE917661 RDX917654:REA917661 RNT917654:RNW917661 RXP917654:RXS917661 SHL917654:SHO917661 SRH917654:SRK917661 TBD917654:TBG917661 TKZ917654:TLC917661 TUV917654:TUY917661 UER917654:UEU917661 UON917654:UOQ917661 UYJ917654:UYM917661 VIF917654:VII917661 VSB917654:VSE917661 WBX917654:WCA917661 WLT917654:WLW917661 WVP917654:WVS917661 H983190:K983197 JD983190:JG983197 SZ983190:TC983197 ACV983190:ACY983197 AMR983190:AMU983197 AWN983190:AWQ983197 BGJ983190:BGM983197 BQF983190:BQI983197 CAB983190:CAE983197 CJX983190:CKA983197 CTT983190:CTW983197 DDP983190:DDS983197 DNL983190:DNO983197 DXH983190:DXK983197 EHD983190:EHG983197 EQZ983190:ERC983197 FAV983190:FAY983197 FKR983190:FKU983197 FUN983190:FUQ983197 GEJ983190:GEM983197 GOF983190:GOI983197 GYB983190:GYE983197 HHX983190:HIA983197 HRT983190:HRW983197 IBP983190:IBS983197 ILL983190:ILO983197 IVH983190:IVK983197 JFD983190:JFG983197 JOZ983190:JPC983197 JYV983190:JYY983197 KIR983190:KIU983197 KSN983190:KSQ983197 LCJ983190:LCM983197 LMF983190:LMI983197 LWB983190:LWE983197 MFX983190:MGA983197 MPT983190:MPW983197 MZP983190:MZS983197 NJL983190:NJO983197 NTH983190:NTK983197 ODD983190:ODG983197 OMZ983190:ONC983197 OWV983190:OWY983197 PGR983190:PGU983197 PQN983190:PQQ983197 QAJ983190:QAM983197 QKF983190:QKI983197 QUB983190:QUE983197 RDX983190:REA983197 RNT983190:RNW983197 RXP983190:RXS983197 SHL983190:SHO983197 SRH983190:SRK983197 TBD983190:TBG983197 TKZ983190:TLC983197 TUV983190:TUY983197 UER983190:UEU983197 UON983190:UOQ983197 UYJ983190:UYM983197 VIF983190:VII983197 VSB983190:VSE983197 WBX983190:WCA983197 WLT983190:WLW983197 WVP983190:WVS983197 I159:I175 JC142:JC157 SY142:SY157 ACU142:ACU157 AMQ142:AMQ157 AWM142:AWM157 BGI142:BGI157 BQE142:BQE157 CAA142:CAA157 CJW142:CJW157 CTS142:CTS157 DDO142:DDO157 DNK142:DNK157 DXG142:DXG157 EHC142:EHC157 EQY142:EQY157 FAU142:FAU157 FKQ142:FKQ157 FUM142:FUM157 GEI142:GEI157 GOE142:GOE157 GYA142:GYA157 HHW142:HHW157 HRS142:HRS157 IBO142:IBO157 ILK142:ILK157 IVG142:IVG157 JFC142:JFC157 JOY142:JOY157 JYU142:JYU157 KIQ142:KIQ157 KSM142:KSM157 LCI142:LCI157 LME142:LME157 LWA142:LWA157 MFW142:MFW157 MPS142:MPS157 MZO142:MZO157 NJK142:NJK157 NTG142:NTG157 ODC142:ODC157 OMY142:OMY157 OWU142:OWU157 PGQ142:PGQ157 PQM142:PQM157 QAI142:QAI157 QKE142:QKE157 QUA142:QUA157 RDW142:RDW157 RNS142:RNS157 RXO142:RXO157 SHK142:SHK157 SRG142:SRG157 TBC142:TBC157 TKY142:TKY157 TUU142:TUU157 UEQ142:UEQ157 UOM142:UOM157 UYI142:UYI157 VIE142:VIE157 VSA142:VSA157 WBW142:WBW157 WLS142:WLS157 WVO142:WVO157 G65678:G65693 JC65678:JC65693 SY65678:SY65693 ACU65678:ACU65693 AMQ65678:AMQ65693 AWM65678:AWM65693 BGI65678:BGI65693 BQE65678:BQE65693 CAA65678:CAA65693 CJW65678:CJW65693 CTS65678:CTS65693 DDO65678:DDO65693 DNK65678:DNK65693 DXG65678:DXG65693 EHC65678:EHC65693 EQY65678:EQY65693 FAU65678:FAU65693 FKQ65678:FKQ65693 FUM65678:FUM65693 GEI65678:GEI65693 GOE65678:GOE65693 GYA65678:GYA65693 HHW65678:HHW65693 HRS65678:HRS65693 IBO65678:IBO65693 ILK65678:ILK65693 IVG65678:IVG65693 JFC65678:JFC65693 JOY65678:JOY65693 JYU65678:JYU65693 KIQ65678:KIQ65693 KSM65678:KSM65693 LCI65678:LCI65693 LME65678:LME65693 LWA65678:LWA65693 MFW65678:MFW65693 MPS65678:MPS65693 MZO65678:MZO65693 NJK65678:NJK65693 NTG65678:NTG65693 ODC65678:ODC65693 OMY65678:OMY65693 OWU65678:OWU65693 PGQ65678:PGQ65693 PQM65678:PQM65693 QAI65678:QAI65693 QKE65678:QKE65693 QUA65678:QUA65693 RDW65678:RDW65693 RNS65678:RNS65693 RXO65678:RXO65693 SHK65678:SHK65693 SRG65678:SRG65693 TBC65678:TBC65693 TKY65678:TKY65693 TUU65678:TUU65693 UEQ65678:UEQ65693 UOM65678:UOM65693 UYI65678:UYI65693 VIE65678:VIE65693 VSA65678:VSA65693 WBW65678:WBW65693 WLS65678:WLS65693 WVO65678:WVO65693 G131214:G131229 JC131214:JC131229 SY131214:SY131229 ACU131214:ACU131229 AMQ131214:AMQ131229 AWM131214:AWM131229 BGI131214:BGI131229 BQE131214:BQE131229 CAA131214:CAA131229 CJW131214:CJW131229 CTS131214:CTS131229 DDO131214:DDO131229 DNK131214:DNK131229 DXG131214:DXG131229 EHC131214:EHC131229 EQY131214:EQY131229 FAU131214:FAU131229 FKQ131214:FKQ131229 FUM131214:FUM131229 GEI131214:GEI131229 GOE131214:GOE131229 GYA131214:GYA131229 HHW131214:HHW131229 HRS131214:HRS131229 IBO131214:IBO131229 ILK131214:ILK131229 IVG131214:IVG131229 JFC131214:JFC131229 JOY131214:JOY131229 JYU131214:JYU131229 KIQ131214:KIQ131229 KSM131214:KSM131229 LCI131214:LCI131229 LME131214:LME131229 LWA131214:LWA131229 MFW131214:MFW131229 MPS131214:MPS131229 MZO131214:MZO131229 NJK131214:NJK131229 NTG131214:NTG131229 ODC131214:ODC131229 OMY131214:OMY131229 OWU131214:OWU131229 PGQ131214:PGQ131229 PQM131214:PQM131229 QAI131214:QAI131229 QKE131214:QKE131229 QUA131214:QUA131229 RDW131214:RDW131229 RNS131214:RNS131229 RXO131214:RXO131229 SHK131214:SHK131229 SRG131214:SRG131229 TBC131214:TBC131229 TKY131214:TKY131229 TUU131214:TUU131229 UEQ131214:UEQ131229 UOM131214:UOM131229 UYI131214:UYI131229 VIE131214:VIE131229 VSA131214:VSA131229 WBW131214:WBW131229 WLS131214:WLS131229 WVO131214:WVO131229 G196750:G196765 JC196750:JC196765 SY196750:SY196765 ACU196750:ACU196765 AMQ196750:AMQ196765 AWM196750:AWM196765 BGI196750:BGI196765 BQE196750:BQE196765 CAA196750:CAA196765 CJW196750:CJW196765 CTS196750:CTS196765 DDO196750:DDO196765 DNK196750:DNK196765 DXG196750:DXG196765 EHC196750:EHC196765 EQY196750:EQY196765 FAU196750:FAU196765 FKQ196750:FKQ196765 FUM196750:FUM196765 GEI196750:GEI196765 GOE196750:GOE196765 GYA196750:GYA196765 HHW196750:HHW196765 HRS196750:HRS196765 IBO196750:IBO196765 ILK196750:ILK196765 IVG196750:IVG196765 JFC196750:JFC196765 JOY196750:JOY196765 JYU196750:JYU196765 KIQ196750:KIQ196765 KSM196750:KSM196765 LCI196750:LCI196765 LME196750:LME196765 LWA196750:LWA196765 MFW196750:MFW196765 MPS196750:MPS196765 MZO196750:MZO196765 NJK196750:NJK196765 NTG196750:NTG196765 ODC196750:ODC196765 OMY196750:OMY196765 OWU196750:OWU196765 PGQ196750:PGQ196765 PQM196750:PQM196765 QAI196750:QAI196765 QKE196750:QKE196765 QUA196750:QUA196765 RDW196750:RDW196765 RNS196750:RNS196765 RXO196750:RXO196765 SHK196750:SHK196765 SRG196750:SRG196765 TBC196750:TBC196765 TKY196750:TKY196765 TUU196750:TUU196765 UEQ196750:UEQ196765 UOM196750:UOM196765 UYI196750:UYI196765 VIE196750:VIE196765 VSA196750:VSA196765 WBW196750:WBW196765 WLS196750:WLS196765 WVO196750:WVO196765 G262286:G262301 JC262286:JC262301 SY262286:SY262301 ACU262286:ACU262301 AMQ262286:AMQ262301 AWM262286:AWM262301 BGI262286:BGI262301 BQE262286:BQE262301 CAA262286:CAA262301 CJW262286:CJW262301 CTS262286:CTS262301 DDO262286:DDO262301 DNK262286:DNK262301 DXG262286:DXG262301 EHC262286:EHC262301 EQY262286:EQY262301 FAU262286:FAU262301 FKQ262286:FKQ262301 FUM262286:FUM262301 GEI262286:GEI262301 GOE262286:GOE262301 GYA262286:GYA262301 HHW262286:HHW262301 HRS262286:HRS262301 IBO262286:IBO262301 ILK262286:ILK262301 IVG262286:IVG262301 JFC262286:JFC262301 JOY262286:JOY262301 JYU262286:JYU262301 KIQ262286:KIQ262301 KSM262286:KSM262301 LCI262286:LCI262301 LME262286:LME262301 LWA262286:LWA262301 MFW262286:MFW262301 MPS262286:MPS262301 MZO262286:MZO262301 NJK262286:NJK262301 NTG262286:NTG262301 ODC262286:ODC262301 OMY262286:OMY262301 OWU262286:OWU262301 PGQ262286:PGQ262301 PQM262286:PQM262301 QAI262286:QAI262301 QKE262286:QKE262301 QUA262286:QUA262301 RDW262286:RDW262301 RNS262286:RNS262301 RXO262286:RXO262301 SHK262286:SHK262301 SRG262286:SRG262301 TBC262286:TBC262301 TKY262286:TKY262301 TUU262286:TUU262301 UEQ262286:UEQ262301 UOM262286:UOM262301 UYI262286:UYI262301 VIE262286:VIE262301 VSA262286:VSA262301 WBW262286:WBW262301 WLS262286:WLS262301 WVO262286:WVO262301 G327822:G327837 JC327822:JC327837 SY327822:SY327837 ACU327822:ACU327837 AMQ327822:AMQ327837 AWM327822:AWM327837 BGI327822:BGI327837 BQE327822:BQE327837 CAA327822:CAA327837 CJW327822:CJW327837 CTS327822:CTS327837 DDO327822:DDO327837 DNK327822:DNK327837 DXG327822:DXG327837 EHC327822:EHC327837 EQY327822:EQY327837 FAU327822:FAU327837 FKQ327822:FKQ327837 FUM327822:FUM327837 GEI327822:GEI327837 GOE327822:GOE327837 GYA327822:GYA327837 HHW327822:HHW327837 HRS327822:HRS327837 IBO327822:IBO327837 ILK327822:ILK327837 IVG327822:IVG327837 JFC327822:JFC327837 JOY327822:JOY327837 JYU327822:JYU327837 KIQ327822:KIQ327837 KSM327822:KSM327837 LCI327822:LCI327837 LME327822:LME327837 LWA327822:LWA327837 MFW327822:MFW327837 MPS327822:MPS327837 MZO327822:MZO327837 NJK327822:NJK327837 NTG327822:NTG327837 ODC327822:ODC327837 OMY327822:OMY327837 OWU327822:OWU327837 PGQ327822:PGQ327837 PQM327822:PQM327837 QAI327822:QAI327837 QKE327822:QKE327837 QUA327822:QUA327837 RDW327822:RDW327837 RNS327822:RNS327837 RXO327822:RXO327837 SHK327822:SHK327837 SRG327822:SRG327837 TBC327822:TBC327837 TKY327822:TKY327837 TUU327822:TUU327837 UEQ327822:UEQ327837 UOM327822:UOM327837 UYI327822:UYI327837 VIE327822:VIE327837 VSA327822:VSA327837 WBW327822:WBW327837 WLS327822:WLS327837 WVO327822:WVO327837 G393358:G393373 JC393358:JC393373 SY393358:SY393373 ACU393358:ACU393373 AMQ393358:AMQ393373 AWM393358:AWM393373 BGI393358:BGI393373 BQE393358:BQE393373 CAA393358:CAA393373 CJW393358:CJW393373 CTS393358:CTS393373 DDO393358:DDO393373 DNK393358:DNK393373 DXG393358:DXG393373 EHC393358:EHC393373 EQY393358:EQY393373 FAU393358:FAU393373 FKQ393358:FKQ393373 FUM393358:FUM393373 GEI393358:GEI393373 GOE393358:GOE393373 GYA393358:GYA393373 HHW393358:HHW393373 HRS393358:HRS393373 IBO393358:IBO393373 ILK393358:ILK393373 IVG393358:IVG393373 JFC393358:JFC393373 JOY393358:JOY393373 JYU393358:JYU393373 KIQ393358:KIQ393373 KSM393358:KSM393373 LCI393358:LCI393373 LME393358:LME393373 LWA393358:LWA393373 MFW393358:MFW393373 MPS393358:MPS393373 MZO393358:MZO393373 NJK393358:NJK393373 NTG393358:NTG393373 ODC393358:ODC393373 OMY393358:OMY393373 OWU393358:OWU393373 PGQ393358:PGQ393373 PQM393358:PQM393373 QAI393358:QAI393373 QKE393358:QKE393373 QUA393358:QUA393373 RDW393358:RDW393373 RNS393358:RNS393373 RXO393358:RXO393373 SHK393358:SHK393373 SRG393358:SRG393373 TBC393358:TBC393373 TKY393358:TKY393373 TUU393358:TUU393373 UEQ393358:UEQ393373 UOM393358:UOM393373 UYI393358:UYI393373 VIE393358:VIE393373 VSA393358:VSA393373 WBW393358:WBW393373 WLS393358:WLS393373 WVO393358:WVO393373 G458894:G458909 JC458894:JC458909 SY458894:SY458909 ACU458894:ACU458909 AMQ458894:AMQ458909 AWM458894:AWM458909 BGI458894:BGI458909 BQE458894:BQE458909 CAA458894:CAA458909 CJW458894:CJW458909 CTS458894:CTS458909 DDO458894:DDO458909 DNK458894:DNK458909 DXG458894:DXG458909 EHC458894:EHC458909 EQY458894:EQY458909 FAU458894:FAU458909 FKQ458894:FKQ458909 FUM458894:FUM458909 GEI458894:GEI458909 GOE458894:GOE458909 GYA458894:GYA458909 HHW458894:HHW458909 HRS458894:HRS458909 IBO458894:IBO458909 ILK458894:ILK458909 IVG458894:IVG458909 JFC458894:JFC458909 JOY458894:JOY458909 JYU458894:JYU458909 KIQ458894:KIQ458909 KSM458894:KSM458909 LCI458894:LCI458909 LME458894:LME458909 LWA458894:LWA458909 MFW458894:MFW458909 MPS458894:MPS458909 MZO458894:MZO458909 NJK458894:NJK458909 NTG458894:NTG458909 ODC458894:ODC458909 OMY458894:OMY458909 OWU458894:OWU458909 PGQ458894:PGQ458909 PQM458894:PQM458909 QAI458894:QAI458909 QKE458894:QKE458909 QUA458894:QUA458909 RDW458894:RDW458909 RNS458894:RNS458909 RXO458894:RXO458909 SHK458894:SHK458909 SRG458894:SRG458909 TBC458894:TBC458909 TKY458894:TKY458909 TUU458894:TUU458909 UEQ458894:UEQ458909 UOM458894:UOM458909 UYI458894:UYI458909 VIE458894:VIE458909 VSA458894:VSA458909 WBW458894:WBW458909 WLS458894:WLS458909 WVO458894:WVO458909 G524430:G524445 JC524430:JC524445 SY524430:SY524445 ACU524430:ACU524445 AMQ524430:AMQ524445 AWM524430:AWM524445 BGI524430:BGI524445 BQE524430:BQE524445 CAA524430:CAA524445 CJW524430:CJW524445 CTS524430:CTS524445 DDO524430:DDO524445 DNK524430:DNK524445 DXG524430:DXG524445 EHC524430:EHC524445 EQY524430:EQY524445 FAU524430:FAU524445 FKQ524430:FKQ524445 FUM524430:FUM524445 GEI524430:GEI524445 GOE524430:GOE524445 GYA524430:GYA524445 HHW524430:HHW524445 HRS524430:HRS524445 IBO524430:IBO524445 ILK524430:ILK524445 IVG524430:IVG524445 JFC524430:JFC524445 JOY524430:JOY524445 JYU524430:JYU524445 KIQ524430:KIQ524445 KSM524430:KSM524445 LCI524430:LCI524445 LME524430:LME524445 LWA524430:LWA524445 MFW524430:MFW524445 MPS524430:MPS524445 MZO524430:MZO524445 NJK524430:NJK524445 NTG524430:NTG524445 ODC524430:ODC524445 OMY524430:OMY524445 OWU524430:OWU524445 PGQ524430:PGQ524445 PQM524430:PQM524445 QAI524430:QAI524445 QKE524430:QKE524445 QUA524430:QUA524445 RDW524430:RDW524445 RNS524430:RNS524445 RXO524430:RXO524445 SHK524430:SHK524445 SRG524430:SRG524445 TBC524430:TBC524445 TKY524430:TKY524445 TUU524430:TUU524445 UEQ524430:UEQ524445 UOM524430:UOM524445 UYI524430:UYI524445 VIE524430:VIE524445 VSA524430:VSA524445 WBW524430:WBW524445 WLS524430:WLS524445 WVO524430:WVO524445 G589966:G589981 JC589966:JC589981 SY589966:SY589981 ACU589966:ACU589981 AMQ589966:AMQ589981 AWM589966:AWM589981 BGI589966:BGI589981 BQE589966:BQE589981 CAA589966:CAA589981 CJW589966:CJW589981 CTS589966:CTS589981 DDO589966:DDO589981 DNK589966:DNK589981 DXG589966:DXG589981 EHC589966:EHC589981 EQY589966:EQY589981 FAU589966:FAU589981 FKQ589966:FKQ589981 FUM589966:FUM589981 GEI589966:GEI589981 GOE589966:GOE589981 GYA589966:GYA589981 HHW589966:HHW589981 HRS589966:HRS589981 IBO589966:IBO589981 ILK589966:ILK589981 IVG589966:IVG589981 JFC589966:JFC589981 JOY589966:JOY589981 JYU589966:JYU589981 KIQ589966:KIQ589981 KSM589966:KSM589981 LCI589966:LCI589981 LME589966:LME589981 LWA589966:LWA589981 MFW589966:MFW589981 MPS589966:MPS589981 MZO589966:MZO589981 NJK589966:NJK589981 NTG589966:NTG589981 ODC589966:ODC589981 OMY589966:OMY589981 OWU589966:OWU589981 PGQ589966:PGQ589981 PQM589966:PQM589981 QAI589966:QAI589981 QKE589966:QKE589981 QUA589966:QUA589981 RDW589966:RDW589981 RNS589966:RNS589981 RXO589966:RXO589981 SHK589966:SHK589981 SRG589966:SRG589981 TBC589966:TBC589981 TKY589966:TKY589981 TUU589966:TUU589981 UEQ589966:UEQ589981 UOM589966:UOM589981 UYI589966:UYI589981 VIE589966:VIE589981 VSA589966:VSA589981 WBW589966:WBW589981 WLS589966:WLS589981 WVO589966:WVO589981 G655502:G655517 JC655502:JC655517 SY655502:SY655517 ACU655502:ACU655517 AMQ655502:AMQ655517 AWM655502:AWM655517 BGI655502:BGI655517 BQE655502:BQE655517 CAA655502:CAA655517 CJW655502:CJW655517 CTS655502:CTS655517 DDO655502:DDO655517 DNK655502:DNK655517 DXG655502:DXG655517 EHC655502:EHC655517 EQY655502:EQY655517 FAU655502:FAU655517 FKQ655502:FKQ655517 FUM655502:FUM655517 GEI655502:GEI655517 GOE655502:GOE655517 GYA655502:GYA655517 HHW655502:HHW655517 HRS655502:HRS655517 IBO655502:IBO655517 ILK655502:ILK655517 IVG655502:IVG655517 JFC655502:JFC655517 JOY655502:JOY655517 JYU655502:JYU655517 KIQ655502:KIQ655517 KSM655502:KSM655517 LCI655502:LCI655517 LME655502:LME655517 LWA655502:LWA655517 MFW655502:MFW655517 MPS655502:MPS655517 MZO655502:MZO655517 NJK655502:NJK655517 NTG655502:NTG655517 ODC655502:ODC655517 OMY655502:OMY655517 OWU655502:OWU655517 PGQ655502:PGQ655517 PQM655502:PQM655517 QAI655502:QAI655517 QKE655502:QKE655517 QUA655502:QUA655517 RDW655502:RDW655517 RNS655502:RNS655517 RXO655502:RXO655517 SHK655502:SHK655517 SRG655502:SRG655517 TBC655502:TBC655517 TKY655502:TKY655517 TUU655502:TUU655517 UEQ655502:UEQ655517 UOM655502:UOM655517 UYI655502:UYI655517 VIE655502:VIE655517 VSA655502:VSA655517 WBW655502:WBW655517 WLS655502:WLS655517 WVO655502:WVO655517 G721038:G721053 JC721038:JC721053 SY721038:SY721053 ACU721038:ACU721053 AMQ721038:AMQ721053 AWM721038:AWM721053 BGI721038:BGI721053 BQE721038:BQE721053 CAA721038:CAA721053 CJW721038:CJW721053 CTS721038:CTS721053 DDO721038:DDO721053 DNK721038:DNK721053 DXG721038:DXG721053 EHC721038:EHC721053 EQY721038:EQY721053 FAU721038:FAU721053 FKQ721038:FKQ721053 FUM721038:FUM721053 GEI721038:GEI721053 GOE721038:GOE721053 GYA721038:GYA721053 HHW721038:HHW721053 HRS721038:HRS721053 IBO721038:IBO721053 ILK721038:ILK721053 IVG721038:IVG721053 JFC721038:JFC721053 JOY721038:JOY721053 JYU721038:JYU721053 KIQ721038:KIQ721053 KSM721038:KSM721053 LCI721038:LCI721053 LME721038:LME721053 LWA721038:LWA721053 MFW721038:MFW721053 MPS721038:MPS721053 MZO721038:MZO721053 NJK721038:NJK721053 NTG721038:NTG721053 ODC721038:ODC721053 OMY721038:OMY721053 OWU721038:OWU721053 PGQ721038:PGQ721053 PQM721038:PQM721053 QAI721038:QAI721053 QKE721038:QKE721053 QUA721038:QUA721053 RDW721038:RDW721053 RNS721038:RNS721053 RXO721038:RXO721053 SHK721038:SHK721053 SRG721038:SRG721053 TBC721038:TBC721053 TKY721038:TKY721053 TUU721038:TUU721053 UEQ721038:UEQ721053 UOM721038:UOM721053 UYI721038:UYI721053 VIE721038:VIE721053 VSA721038:VSA721053 WBW721038:WBW721053 WLS721038:WLS721053 WVO721038:WVO721053 G786574:G786589 JC786574:JC786589 SY786574:SY786589 ACU786574:ACU786589 AMQ786574:AMQ786589 AWM786574:AWM786589 BGI786574:BGI786589 BQE786574:BQE786589 CAA786574:CAA786589 CJW786574:CJW786589 CTS786574:CTS786589 DDO786574:DDO786589 DNK786574:DNK786589 DXG786574:DXG786589 EHC786574:EHC786589 EQY786574:EQY786589 FAU786574:FAU786589 FKQ786574:FKQ786589 FUM786574:FUM786589 GEI786574:GEI786589 GOE786574:GOE786589 GYA786574:GYA786589 HHW786574:HHW786589 HRS786574:HRS786589 IBO786574:IBO786589 ILK786574:ILK786589 IVG786574:IVG786589 JFC786574:JFC786589 JOY786574:JOY786589 JYU786574:JYU786589 KIQ786574:KIQ786589 KSM786574:KSM786589 LCI786574:LCI786589 LME786574:LME786589 LWA786574:LWA786589 MFW786574:MFW786589 MPS786574:MPS786589 MZO786574:MZO786589 NJK786574:NJK786589 NTG786574:NTG786589 ODC786574:ODC786589 OMY786574:OMY786589 OWU786574:OWU786589 PGQ786574:PGQ786589 PQM786574:PQM786589 QAI786574:QAI786589 QKE786574:QKE786589 QUA786574:QUA786589 RDW786574:RDW786589 RNS786574:RNS786589 RXO786574:RXO786589 SHK786574:SHK786589 SRG786574:SRG786589 TBC786574:TBC786589 TKY786574:TKY786589 TUU786574:TUU786589 UEQ786574:UEQ786589 UOM786574:UOM786589 UYI786574:UYI786589 VIE786574:VIE786589 VSA786574:VSA786589 WBW786574:WBW786589 WLS786574:WLS786589 WVO786574:WVO786589 G852110:G852125 JC852110:JC852125 SY852110:SY852125 ACU852110:ACU852125 AMQ852110:AMQ852125 AWM852110:AWM852125 BGI852110:BGI852125 BQE852110:BQE852125 CAA852110:CAA852125 CJW852110:CJW852125 CTS852110:CTS852125 DDO852110:DDO852125 DNK852110:DNK852125 DXG852110:DXG852125 EHC852110:EHC852125 EQY852110:EQY852125 FAU852110:FAU852125 FKQ852110:FKQ852125 FUM852110:FUM852125 GEI852110:GEI852125 GOE852110:GOE852125 GYA852110:GYA852125 HHW852110:HHW852125 HRS852110:HRS852125 IBO852110:IBO852125 ILK852110:ILK852125 IVG852110:IVG852125 JFC852110:JFC852125 JOY852110:JOY852125 JYU852110:JYU852125 KIQ852110:KIQ852125 KSM852110:KSM852125 LCI852110:LCI852125 LME852110:LME852125 LWA852110:LWA852125 MFW852110:MFW852125 MPS852110:MPS852125 MZO852110:MZO852125 NJK852110:NJK852125 NTG852110:NTG852125 ODC852110:ODC852125 OMY852110:OMY852125 OWU852110:OWU852125 PGQ852110:PGQ852125 PQM852110:PQM852125 QAI852110:QAI852125 QKE852110:QKE852125 QUA852110:QUA852125 RDW852110:RDW852125 RNS852110:RNS852125 RXO852110:RXO852125 SHK852110:SHK852125 SRG852110:SRG852125 TBC852110:TBC852125 TKY852110:TKY852125 TUU852110:TUU852125 UEQ852110:UEQ852125 UOM852110:UOM852125 UYI852110:UYI852125 VIE852110:VIE852125 VSA852110:VSA852125 WBW852110:WBW852125 WLS852110:WLS852125 WVO852110:WVO852125 G917646:G917661 JC917646:JC917661 SY917646:SY917661 ACU917646:ACU917661 AMQ917646:AMQ917661 AWM917646:AWM917661 BGI917646:BGI917661 BQE917646:BQE917661 CAA917646:CAA917661 CJW917646:CJW917661 CTS917646:CTS917661 DDO917646:DDO917661 DNK917646:DNK917661 DXG917646:DXG917661 EHC917646:EHC917661 EQY917646:EQY917661 FAU917646:FAU917661 FKQ917646:FKQ917661 FUM917646:FUM917661 GEI917646:GEI917661 GOE917646:GOE917661 GYA917646:GYA917661 HHW917646:HHW917661 HRS917646:HRS917661 IBO917646:IBO917661 ILK917646:ILK917661 IVG917646:IVG917661 JFC917646:JFC917661 JOY917646:JOY917661 JYU917646:JYU917661 KIQ917646:KIQ917661 KSM917646:KSM917661 LCI917646:LCI917661 LME917646:LME917661 LWA917646:LWA917661 MFW917646:MFW917661 MPS917646:MPS917661 MZO917646:MZO917661 NJK917646:NJK917661 NTG917646:NTG917661 ODC917646:ODC917661 OMY917646:OMY917661 OWU917646:OWU917661 PGQ917646:PGQ917661 PQM917646:PQM917661 QAI917646:QAI917661 QKE917646:QKE917661 QUA917646:QUA917661 RDW917646:RDW917661 RNS917646:RNS917661 RXO917646:RXO917661 SHK917646:SHK917661 SRG917646:SRG917661 TBC917646:TBC917661 TKY917646:TKY917661 TUU917646:TUU917661 UEQ917646:UEQ917661 UOM917646:UOM917661 UYI917646:UYI917661 VIE917646:VIE917661 VSA917646:VSA917661 WBW917646:WBW917661 WLS917646:WLS917661 WVO917646:WVO917661 G983182:G983197 JC983182:JC983197 SY983182:SY983197 ACU983182:ACU983197 AMQ983182:AMQ983197 AWM983182:AWM983197 BGI983182:BGI983197 BQE983182:BQE983197 CAA983182:CAA983197 CJW983182:CJW983197 CTS983182:CTS983197 DDO983182:DDO983197 DNK983182:DNK983197 DXG983182:DXG983197 EHC983182:EHC983197 EQY983182:EQY983197 FAU983182:FAU983197 FKQ983182:FKQ983197 FUM983182:FUM983197 GEI983182:GEI983197 GOE983182:GOE983197 GYA983182:GYA983197 HHW983182:HHW983197 HRS983182:HRS983197 IBO983182:IBO983197 ILK983182:ILK983197 IVG983182:IVG983197 JFC983182:JFC983197 JOY983182:JOY983197 JYU983182:JYU983197 KIQ983182:KIQ983197 KSM983182:KSM983197 LCI983182:LCI983197 LME983182:LME983197 LWA983182:LWA983197 MFW983182:MFW983197 MPS983182:MPS983197 MZO983182:MZO983197 NJK983182:NJK983197 NTG983182:NTG983197 ODC983182:ODC983197 OMY983182:OMY983197 OWU983182:OWU983197 PGQ983182:PGQ983197 PQM983182:PQM983197 QAI983182:QAI983197 QKE983182:QKE983197 QUA983182:QUA983197 RDW983182:RDW983197 RNS983182:RNS983197 RXO983182:RXO983197 SHK983182:SHK983197 SRG983182:SRG983197 TBC983182:TBC983197 TKY983182:TKY983197 TUU983182:TUU983197 UEQ983182:UEQ983197 UOM983182:UOM983197 UYI983182:UYI983197 VIE983182:VIE983197 VSA983182:VSA983197 WBW983182:WBW983197 WLS983182:WLS983197 WVO983182:WVO983197 F169:H175 JB150:JB157 SX150:SX157 ACT150:ACT157 AMP150:AMP157 AWL150:AWL157 BGH150:BGH157 BQD150:BQD157 BZZ150:BZZ157 CJV150:CJV157 CTR150:CTR157 DDN150:DDN157 DNJ150:DNJ157 DXF150:DXF157 EHB150:EHB157 EQX150:EQX157 FAT150:FAT157 FKP150:FKP157 FUL150:FUL157 GEH150:GEH157 GOD150:GOD157 GXZ150:GXZ157 HHV150:HHV157 HRR150:HRR157 IBN150:IBN157 ILJ150:ILJ157 IVF150:IVF157 JFB150:JFB157 JOX150:JOX157 JYT150:JYT157 KIP150:KIP157 KSL150:KSL157 LCH150:LCH157 LMD150:LMD157 LVZ150:LVZ157 MFV150:MFV157 MPR150:MPR157 MZN150:MZN157 NJJ150:NJJ157 NTF150:NTF157 ODB150:ODB157 OMX150:OMX157 OWT150:OWT157 PGP150:PGP157 PQL150:PQL157 QAH150:QAH157 QKD150:QKD157 QTZ150:QTZ157 RDV150:RDV157 RNR150:RNR157 RXN150:RXN157 SHJ150:SHJ157 SRF150:SRF157 TBB150:TBB157 TKX150:TKX157 TUT150:TUT157 UEP150:UEP157 UOL150:UOL157 UYH150:UYH157 VID150:VID157 VRZ150:VRZ157 WBV150:WBV157 WLR150:WLR157 WVN150:WVN157 F65686:F65693 JB65686:JB65693 SX65686:SX65693 ACT65686:ACT65693 AMP65686:AMP65693 AWL65686:AWL65693 BGH65686:BGH65693 BQD65686:BQD65693 BZZ65686:BZZ65693 CJV65686:CJV65693 CTR65686:CTR65693 DDN65686:DDN65693 DNJ65686:DNJ65693 DXF65686:DXF65693 EHB65686:EHB65693 EQX65686:EQX65693 FAT65686:FAT65693 FKP65686:FKP65693 FUL65686:FUL65693 GEH65686:GEH65693 GOD65686:GOD65693 GXZ65686:GXZ65693 HHV65686:HHV65693 HRR65686:HRR65693 IBN65686:IBN65693 ILJ65686:ILJ65693 IVF65686:IVF65693 JFB65686:JFB65693 JOX65686:JOX65693 JYT65686:JYT65693 KIP65686:KIP65693 KSL65686:KSL65693 LCH65686:LCH65693 LMD65686:LMD65693 LVZ65686:LVZ65693 MFV65686:MFV65693 MPR65686:MPR65693 MZN65686:MZN65693 NJJ65686:NJJ65693 NTF65686:NTF65693 ODB65686:ODB65693 OMX65686:OMX65693 OWT65686:OWT65693 PGP65686:PGP65693 PQL65686:PQL65693 QAH65686:QAH65693 QKD65686:QKD65693 QTZ65686:QTZ65693 RDV65686:RDV65693 RNR65686:RNR65693 RXN65686:RXN65693 SHJ65686:SHJ65693 SRF65686:SRF65693 TBB65686:TBB65693 TKX65686:TKX65693 TUT65686:TUT65693 UEP65686:UEP65693 UOL65686:UOL65693 UYH65686:UYH65693 VID65686:VID65693 VRZ65686:VRZ65693 WBV65686:WBV65693 WLR65686:WLR65693 WVN65686:WVN65693 F131222:F131229 JB131222:JB131229 SX131222:SX131229 ACT131222:ACT131229 AMP131222:AMP131229 AWL131222:AWL131229 BGH131222:BGH131229 BQD131222:BQD131229 BZZ131222:BZZ131229 CJV131222:CJV131229 CTR131222:CTR131229 DDN131222:DDN131229 DNJ131222:DNJ131229 DXF131222:DXF131229 EHB131222:EHB131229 EQX131222:EQX131229 FAT131222:FAT131229 FKP131222:FKP131229 FUL131222:FUL131229 GEH131222:GEH131229 GOD131222:GOD131229 GXZ131222:GXZ131229 HHV131222:HHV131229 HRR131222:HRR131229 IBN131222:IBN131229 ILJ131222:ILJ131229 IVF131222:IVF131229 JFB131222:JFB131229 JOX131222:JOX131229 JYT131222:JYT131229 KIP131222:KIP131229 KSL131222:KSL131229 LCH131222:LCH131229 LMD131222:LMD131229 LVZ131222:LVZ131229 MFV131222:MFV131229 MPR131222:MPR131229 MZN131222:MZN131229 NJJ131222:NJJ131229 NTF131222:NTF131229 ODB131222:ODB131229 OMX131222:OMX131229 OWT131222:OWT131229 PGP131222:PGP131229 PQL131222:PQL131229 QAH131222:QAH131229 QKD131222:QKD131229 QTZ131222:QTZ131229 RDV131222:RDV131229 RNR131222:RNR131229 RXN131222:RXN131229 SHJ131222:SHJ131229 SRF131222:SRF131229 TBB131222:TBB131229 TKX131222:TKX131229 TUT131222:TUT131229 UEP131222:UEP131229 UOL131222:UOL131229 UYH131222:UYH131229 VID131222:VID131229 VRZ131222:VRZ131229 WBV131222:WBV131229 WLR131222:WLR131229 WVN131222:WVN131229 F196758:F196765 JB196758:JB196765 SX196758:SX196765 ACT196758:ACT196765 AMP196758:AMP196765 AWL196758:AWL196765 BGH196758:BGH196765 BQD196758:BQD196765 BZZ196758:BZZ196765 CJV196758:CJV196765 CTR196758:CTR196765 DDN196758:DDN196765 DNJ196758:DNJ196765 DXF196758:DXF196765 EHB196758:EHB196765 EQX196758:EQX196765 FAT196758:FAT196765 FKP196758:FKP196765 FUL196758:FUL196765 GEH196758:GEH196765 GOD196758:GOD196765 GXZ196758:GXZ196765 HHV196758:HHV196765 HRR196758:HRR196765 IBN196758:IBN196765 ILJ196758:ILJ196765 IVF196758:IVF196765 JFB196758:JFB196765 JOX196758:JOX196765 JYT196758:JYT196765 KIP196758:KIP196765 KSL196758:KSL196765 LCH196758:LCH196765 LMD196758:LMD196765 LVZ196758:LVZ196765 MFV196758:MFV196765 MPR196758:MPR196765 MZN196758:MZN196765 NJJ196758:NJJ196765 NTF196758:NTF196765 ODB196758:ODB196765 OMX196758:OMX196765 OWT196758:OWT196765 PGP196758:PGP196765 PQL196758:PQL196765 QAH196758:QAH196765 QKD196758:QKD196765 QTZ196758:QTZ196765 RDV196758:RDV196765 RNR196758:RNR196765 RXN196758:RXN196765 SHJ196758:SHJ196765 SRF196758:SRF196765 TBB196758:TBB196765 TKX196758:TKX196765 TUT196758:TUT196765 UEP196758:UEP196765 UOL196758:UOL196765 UYH196758:UYH196765 VID196758:VID196765 VRZ196758:VRZ196765 WBV196758:WBV196765 WLR196758:WLR196765 WVN196758:WVN196765 F262294:F262301 JB262294:JB262301 SX262294:SX262301 ACT262294:ACT262301 AMP262294:AMP262301 AWL262294:AWL262301 BGH262294:BGH262301 BQD262294:BQD262301 BZZ262294:BZZ262301 CJV262294:CJV262301 CTR262294:CTR262301 DDN262294:DDN262301 DNJ262294:DNJ262301 DXF262294:DXF262301 EHB262294:EHB262301 EQX262294:EQX262301 FAT262294:FAT262301 FKP262294:FKP262301 FUL262294:FUL262301 GEH262294:GEH262301 GOD262294:GOD262301 GXZ262294:GXZ262301 HHV262294:HHV262301 HRR262294:HRR262301 IBN262294:IBN262301 ILJ262294:ILJ262301 IVF262294:IVF262301 JFB262294:JFB262301 JOX262294:JOX262301 JYT262294:JYT262301 KIP262294:KIP262301 KSL262294:KSL262301 LCH262294:LCH262301 LMD262294:LMD262301 LVZ262294:LVZ262301 MFV262294:MFV262301 MPR262294:MPR262301 MZN262294:MZN262301 NJJ262294:NJJ262301 NTF262294:NTF262301 ODB262294:ODB262301 OMX262294:OMX262301 OWT262294:OWT262301 PGP262294:PGP262301 PQL262294:PQL262301 QAH262294:QAH262301 QKD262294:QKD262301 QTZ262294:QTZ262301 RDV262294:RDV262301 RNR262294:RNR262301 RXN262294:RXN262301 SHJ262294:SHJ262301 SRF262294:SRF262301 TBB262294:TBB262301 TKX262294:TKX262301 TUT262294:TUT262301 UEP262294:UEP262301 UOL262294:UOL262301 UYH262294:UYH262301 VID262294:VID262301 VRZ262294:VRZ262301 WBV262294:WBV262301 WLR262294:WLR262301 WVN262294:WVN262301 F327830:F327837 JB327830:JB327837 SX327830:SX327837 ACT327830:ACT327837 AMP327830:AMP327837 AWL327830:AWL327837 BGH327830:BGH327837 BQD327830:BQD327837 BZZ327830:BZZ327837 CJV327830:CJV327837 CTR327830:CTR327837 DDN327830:DDN327837 DNJ327830:DNJ327837 DXF327830:DXF327837 EHB327830:EHB327837 EQX327830:EQX327837 FAT327830:FAT327837 FKP327830:FKP327837 FUL327830:FUL327837 GEH327830:GEH327837 GOD327830:GOD327837 GXZ327830:GXZ327837 HHV327830:HHV327837 HRR327830:HRR327837 IBN327830:IBN327837 ILJ327830:ILJ327837 IVF327830:IVF327837 JFB327830:JFB327837 JOX327830:JOX327837 JYT327830:JYT327837 KIP327830:KIP327837 KSL327830:KSL327837 LCH327830:LCH327837 LMD327830:LMD327837 LVZ327830:LVZ327837 MFV327830:MFV327837 MPR327830:MPR327837 MZN327830:MZN327837 NJJ327830:NJJ327837 NTF327830:NTF327837 ODB327830:ODB327837 OMX327830:OMX327837 OWT327830:OWT327837 PGP327830:PGP327837 PQL327830:PQL327837 QAH327830:QAH327837 QKD327830:QKD327837 QTZ327830:QTZ327837 RDV327830:RDV327837 RNR327830:RNR327837 RXN327830:RXN327837 SHJ327830:SHJ327837 SRF327830:SRF327837 TBB327830:TBB327837 TKX327830:TKX327837 TUT327830:TUT327837 UEP327830:UEP327837 UOL327830:UOL327837 UYH327830:UYH327837 VID327830:VID327837 VRZ327830:VRZ327837 WBV327830:WBV327837 WLR327830:WLR327837 WVN327830:WVN327837 F393366:F393373 JB393366:JB393373 SX393366:SX393373 ACT393366:ACT393373 AMP393366:AMP393373 AWL393366:AWL393373 BGH393366:BGH393373 BQD393366:BQD393373 BZZ393366:BZZ393373 CJV393366:CJV393373 CTR393366:CTR393373 DDN393366:DDN393373 DNJ393366:DNJ393373 DXF393366:DXF393373 EHB393366:EHB393373 EQX393366:EQX393373 FAT393366:FAT393373 FKP393366:FKP393373 FUL393366:FUL393373 GEH393366:GEH393373 GOD393366:GOD393373 GXZ393366:GXZ393373 HHV393366:HHV393373 HRR393366:HRR393373 IBN393366:IBN393373 ILJ393366:ILJ393373 IVF393366:IVF393373 JFB393366:JFB393373 JOX393366:JOX393373 JYT393366:JYT393373 KIP393366:KIP393373 KSL393366:KSL393373 LCH393366:LCH393373 LMD393366:LMD393373 LVZ393366:LVZ393373 MFV393366:MFV393373 MPR393366:MPR393373 MZN393366:MZN393373 NJJ393366:NJJ393373 NTF393366:NTF393373 ODB393366:ODB393373 OMX393366:OMX393373 OWT393366:OWT393373 PGP393366:PGP393373 PQL393366:PQL393373 QAH393366:QAH393373 QKD393366:QKD393373 QTZ393366:QTZ393373 RDV393366:RDV393373 RNR393366:RNR393373 RXN393366:RXN393373 SHJ393366:SHJ393373 SRF393366:SRF393373 TBB393366:TBB393373 TKX393366:TKX393373 TUT393366:TUT393373 UEP393366:UEP393373 UOL393366:UOL393373 UYH393366:UYH393373 VID393366:VID393373 VRZ393366:VRZ393373 WBV393366:WBV393373 WLR393366:WLR393373 WVN393366:WVN393373 F458902:F458909 JB458902:JB458909 SX458902:SX458909 ACT458902:ACT458909 AMP458902:AMP458909 AWL458902:AWL458909 BGH458902:BGH458909 BQD458902:BQD458909 BZZ458902:BZZ458909 CJV458902:CJV458909 CTR458902:CTR458909 DDN458902:DDN458909 DNJ458902:DNJ458909 DXF458902:DXF458909 EHB458902:EHB458909 EQX458902:EQX458909 FAT458902:FAT458909 FKP458902:FKP458909 FUL458902:FUL458909 GEH458902:GEH458909 GOD458902:GOD458909 GXZ458902:GXZ458909 HHV458902:HHV458909 HRR458902:HRR458909 IBN458902:IBN458909 ILJ458902:ILJ458909 IVF458902:IVF458909 JFB458902:JFB458909 JOX458902:JOX458909 JYT458902:JYT458909 KIP458902:KIP458909 KSL458902:KSL458909 LCH458902:LCH458909 LMD458902:LMD458909 LVZ458902:LVZ458909 MFV458902:MFV458909 MPR458902:MPR458909 MZN458902:MZN458909 NJJ458902:NJJ458909 NTF458902:NTF458909 ODB458902:ODB458909 OMX458902:OMX458909 OWT458902:OWT458909 PGP458902:PGP458909 PQL458902:PQL458909 QAH458902:QAH458909 QKD458902:QKD458909 QTZ458902:QTZ458909 RDV458902:RDV458909 RNR458902:RNR458909 RXN458902:RXN458909 SHJ458902:SHJ458909 SRF458902:SRF458909 TBB458902:TBB458909 TKX458902:TKX458909 TUT458902:TUT458909 UEP458902:UEP458909 UOL458902:UOL458909 UYH458902:UYH458909 VID458902:VID458909 VRZ458902:VRZ458909 WBV458902:WBV458909 WLR458902:WLR458909 WVN458902:WVN458909 F524438:F524445 JB524438:JB524445 SX524438:SX524445 ACT524438:ACT524445 AMP524438:AMP524445 AWL524438:AWL524445 BGH524438:BGH524445 BQD524438:BQD524445 BZZ524438:BZZ524445 CJV524438:CJV524445 CTR524438:CTR524445 DDN524438:DDN524445 DNJ524438:DNJ524445 DXF524438:DXF524445 EHB524438:EHB524445 EQX524438:EQX524445 FAT524438:FAT524445 FKP524438:FKP524445 FUL524438:FUL524445 GEH524438:GEH524445 GOD524438:GOD524445 GXZ524438:GXZ524445 HHV524438:HHV524445 HRR524438:HRR524445 IBN524438:IBN524445 ILJ524438:ILJ524445 IVF524438:IVF524445 JFB524438:JFB524445 JOX524438:JOX524445 JYT524438:JYT524445 KIP524438:KIP524445 KSL524438:KSL524445 LCH524438:LCH524445 LMD524438:LMD524445 LVZ524438:LVZ524445 MFV524438:MFV524445 MPR524438:MPR524445 MZN524438:MZN524445 NJJ524438:NJJ524445 NTF524438:NTF524445 ODB524438:ODB524445 OMX524438:OMX524445 OWT524438:OWT524445 PGP524438:PGP524445 PQL524438:PQL524445 QAH524438:QAH524445 QKD524438:QKD524445 QTZ524438:QTZ524445 RDV524438:RDV524445 RNR524438:RNR524445 RXN524438:RXN524445 SHJ524438:SHJ524445 SRF524438:SRF524445 TBB524438:TBB524445 TKX524438:TKX524445 TUT524438:TUT524445 UEP524438:UEP524445 UOL524438:UOL524445 UYH524438:UYH524445 VID524438:VID524445 VRZ524438:VRZ524445 WBV524438:WBV524445 WLR524438:WLR524445 WVN524438:WVN524445 F589974:F589981 JB589974:JB589981 SX589974:SX589981 ACT589974:ACT589981 AMP589974:AMP589981 AWL589974:AWL589981 BGH589974:BGH589981 BQD589974:BQD589981 BZZ589974:BZZ589981 CJV589974:CJV589981 CTR589974:CTR589981 DDN589974:DDN589981 DNJ589974:DNJ589981 DXF589974:DXF589981 EHB589974:EHB589981 EQX589974:EQX589981 FAT589974:FAT589981 FKP589974:FKP589981 FUL589974:FUL589981 GEH589974:GEH589981 GOD589974:GOD589981 GXZ589974:GXZ589981 HHV589974:HHV589981 HRR589974:HRR589981 IBN589974:IBN589981 ILJ589974:ILJ589981 IVF589974:IVF589981 JFB589974:JFB589981 JOX589974:JOX589981 JYT589974:JYT589981 KIP589974:KIP589981 KSL589974:KSL589981 LCH589974:LCH589981 LMD589974:LMD589981 LVZ589974:LVZ589981 MFV589974:MFV589981 MPR589974:MPR589981 MZN589974:MZN589981 NJJ589974:NJJ589981 NTF589974:NTF589981 ODB589974:ODB589981 OMX589974:OMX589981 OWT589974:OWT589981 PGP589974:PGP589981 PQL589974:PQL589981 QAH589974:QAH589981 QKD589974:QKD589981 QTZ589974:QTZ589981 RDV589974:RDV589981 RNR589974:RNR589981 RXN589974:RXN589981 SHJ589974:SHJ589981 SRF589974:SRF589981 TBB589974:TBB589981 TKX589974:TKX589981 TUT589974:TUT589981 UEP589974:UEP589981 UOL589974:UOL589981 UYH589974:UYH589981 VID589974:VID589981 VRZ589974:VRZ589981 WBV589974:WBV589981 WLR589974:WLR589981 WVN589974:WVN589981 F655510:F655517 JB655510:JB655517 SX655510:SX655517 ACT655510:ACT655517 AMP655510:AMP655517 AWL655510:AWL655517 BGH655510:BGH655517 BQD655510:BQD655517 BZZ655510:BZZ655517 CJV655510:CJV655517 CTR655510:CTR655517 DDN655510:DDN655517 DNJ655510:DNJ655517 DXF655510:DXF655517 EHB655510:EHB655517 EQX655510:EQX655517 FAT655510:FAT655517 FKP655510:FKP655517 FUL655510:FUL655517 GEH655510:GEH655517 GOD655510:GOD655517 GXZ655510:GXZ655517 HHV655510:HHV655517 HRR655510:HRR655517 IBN655510:IBN655517 ILJ655510:ILJ655517 IVF655510:IVF655517 JFB655510:JFB655517 JOX655510:JOX655517 JYT655510:JYT655517 KIP655510:KIP655517 KSL655510:KSL655517 LCH655510:LCH655517 LMD655510:LMD655517 LVZ655510:LVZ655517 MFV655510:MFV655517 MPR655510:MPR655517 MZN655510:MZN655517 NJJ655510:NJJ655517 NTF655510:NTF655517 ODB655510:ODB655517 OMX655510:OMX655517 OWT655510:OWT655517 PGP655510:PGP655517 PQL655510:PQL655517 QAH655510:QAH655517 QKD655510:QKD655517 QTZ655510:QTZ655517 RDV655510:RDV655517 RNR655510:RNR655517 RXN655510:RXN655517 SHJ655510:SHJ655517 SRF655510:SRF655517 TBB655510:TBB655517 TKX655510:TKX655517 TUT655510:TUT655517 UEP655510:UEP655517 UOL655510:UOL655517 UYH655510:UYH655517 VID655510:VID655517 VRZ655510:VRZ655517 WBV655510:WBV655517 WLR655510:WLR655517 WVN655510:WVN655517 F721046:F721053 JB721046:JB721053 SX721046:SX721053 ACT721046:ACT721053 AMP721046:AMP721053 AWL721046:AWL721053 BGH721046:BGH721053 BQD721046:BQD721053 BZZ721046:BZZ721053 CJV721046:CJV721053 CTR721046:CTR721053 DDN721046:DDN721053 DNJ721046:DNJ721053 DXF721046:DXF721053 EHB721046:EHB721053 EQX721046:EQX721053 FAT721046:FAT721053 FKP721046:FKP721053 FUL721046:FUL721053 GEH721046:GEH721053 GOD721046:GOD721053 GXZ721046:GXZ721053 HHV721046:HHV721053 HRR721046:HRR721053 IBN721046:IBN721053 ILJ721046:ILJ721053 IVF721046:IVF721053 JFB721046:JFB721053 JOX721046:JOX721053 JYT721046:JYT721053 KIP721046:KIP721053 KSL721046:KSL721053 LCH721046:LCH721053 LMD721046:LMD721053 LVZ721046:LVZ721053 MFV721046:MFV721053 MPR721046:MPR721053 MZN721046:MZN721053 NJJ721046:NJJ721053 NTF721046:NTF721053 ODB721046:ODB721053 OMX721046:OMX721053 OWT721046:OWT721053 PGP721046:PGP721053 PQL721046:PQL721053 QAH721046:QAH721053 QKD721046:QKD721053 QTZ721046:QTZ721053 RDV721046:RDV721053 RNR721046:RNR721053 RXN721046:RXN721053 SHJ721046:SHJ721053 SRF721046:SRF721053 TBB721046:TBB721053 TKX721046:TKX721053 TUT721046:TUT721053 UEP721046:UEP721053 UOL721046:UOL721053 UYH721046:UYH721053 VID721046:VID721053 VRZ721046:VRZ721053 WBV721046:WBV721053 WLR721046:WLR721053 WVN721046:WVN721053 F786582:F786589 JB786582:JB786589 SX786582:SX786589 ACT786582:ACT786589 AMP786582:AMP786589 AWL786582:AWL786589 BGH786582:BGH786589 BQD786582:BQD786589 BZZ786582:BZZ786589 CJV786582:CJV786589 CTR786582:CTR786589 DDN786582:DDN786589 DNJ786582:DNJ786589 DXF786582:DXF786589 EHB786582:EHB786589 EQX786582:EQX786589 FAT786582:FAT786589 FKP786582:FKP786589 FUL786582:FUL786589 GEH786582:GEH786589 GOD786582:GOD786589 GXZ786582:GXZ786589 HHV786582:HHV786589 HRR786582:HRR786589 IBN786582:IBN786589 ILJ786582:ILJ786589 IVF786582:IVF786589 JFB786582:JFB786589 JOX786582:JOX786589 JYT786582:JYT786589 KIP786582:KIP786589 KSL786582:KSL786589 LCH786582:LCH786589 LMD786582:LMD786589 LVZ786582:LVZ786589 MFV786582:MFV786589 MPR786582:MPR786589 MZN786582:MZN786589 NJJ786582:NJJ786589 NTF786582:NTF786589 ODB786582:ODB786589 OMX786582:OMX786589 OWT786582:OWT786589 PGP786582:PGP786589 PQL786582:PQL786589 QAH786582:QAH786589 QKD786582:QKD786589 QTZ786582:QTZ786589 RDV786582:RDV786589 RNR786582:RNR786589 RXN786582:RXN786589 SHJ786582:SHJ786589 SRF786582:SRF786589 TBB786582:TBB786589 TKX786582:TKX786589 TUT786582:TUT786589 UEP786582:UEP786589 UOL786582:UOL786589 UYH786582:UYH786589 VID786582:VID786589 VRZ786582:VRZ786589 WBV786582:WBV786589 WLR786582:WLR786589 WVN786582:WVN786589 F852118:F852125 JB852118:JB852125 SX852118:SX852125 ACT852118:ACT852125 AMP852118:AMP852125 AWL852118:AWL852125 BGH852118:BGH852125 BQD852118:BQD852125 BZZ852118:BZZ852125 CJV852118:CJV852125 CTR852118:CTR852125 DDN852118:DDN852125 DNJ852118:DNJ852125 DXF852118:DXF852125 EHB852118:EHB852125 EQX852118:EQX852125 FAT852118:FAT852125 FKP852118:FKP852125 FUL852118:FUL852125 GEH852118:GEH852125 GOD852118:GOD852125 GXZ852118:GXZ852125 HHV852118:HHV852125 HRR852118:HRR852125 IBN852118:IBN852125 ILJ852118:ILJ852125 IVF852118:IVF852125 JFB852118:JFB852125 JOX852118:JOX852125 JYT852118:JYT852125 KIP852118:KIP852125 KSL852118:KSL852125 LCH852118:LCH852125 LMD852118:LMD852125 LVZ852118:LVZ852125 MFV852118:MFV852125 MPR852118:MPR852125 MZN852118:MZN852125 NJJ852118:NJJ852125 NTF852118:NTF852125 ODB852118:ODB852125 OMX852118:OMX852125 OWT852118:OWT852125 PGP852118:PGP852125 PQL852118:PQL852125 QAH852118:QAH852125 QKD852118:QKD852125 QTZ852118:QTZ852125 RDV852118:RDV852125 RNR852118:RNR852125 RXN852118:RXN852125 SHJ852118:SHJ852125 SRF852118:SRF852125 TBB852118:TBB852125 TKX852118:TKX852125 TUT852118:TUT852125 UEP852118:UEP852125 UOL852118:UOL852125 UYH852118:UYH852125 VID852118:VID852125 VRZ852118:VRZ852125 WBV852118:WBV852125 WLR852118:WLR852125 WVN852118:WVN852125 F917654:F917661 JB917654:JB917661 SX917654:SX917661 ACT917654:ACT917661 AMP917654:AMP917661 AWL917654:AWL917661 BGH917654:BGH917661 BQD917654:BQD917661 BZZ917654:BZZ917661 CJV917654:CJV917661 CTR917654:CTR917661 DDN917654:DDN917661 DNJ917654:DNJ917661 DXF917654:DXF917661 EHB917654:EHB917661 EQX917654:EQX917661 FAT917654:FAT917661 FKP917654:FKP917661 FUL917654:FUL917661 GEH917654:GEH917661 GOD917654:GOD917661 GXZ917654:GXZ917661 HHV917654:HHV917661 HRR917654:HRR917661 IBN917654:IBN917661 ILJ917654:ILJ917661 IVF917654:IVF917661 JFB917654:JFB917661 JOX917654:JOX917661 JYT917654:JYT917661 KIP917654:KIP917661 KSL917654:KSL917661 LCH917654:LCH917661 LMD917654:LMD917661 LVZ917654:LVZ917661 MFV917654:MFV917661 MPR917654:MPR917661 MZN917654:MZN917661 NJJ917654:NJJ917661 NTF917654:NTF917661 ODB917654:ODB917661 OMX917654:OMX917661 OWT917654:OWT917661 PGP917654:PGP917661 PQL917654:PQL917661 QAH917654:QAH917661 QKD917654:QKD917661 QTZ917654:QTZ917661 RDV917654:RDV917661 RNR917654:RNR917661 RXN917654:RXN917661 SHJ917654:SHJ917661 SRF917654:SRF917661 TBB917654:TBB917661 TKX917654:TKX917661 TUT917654:TUT917661 UEP917654:UEP917661 UOL917654:UOL917661 UYH917654:UYH917661 VID917654:VID917661 VRZ917654:VRZ917661 WBV917654:WBV917661 WLR917654:WLR917661 WVN917654:WVN917661 F983190:F983197 JB983190:JB983197 SX983190:SX983197 ACT983190:ACT983197 AMP983190:AMP983197 AWL983190:AWL983197 BGH983190:BGH983197 BQD983190:BQD983197 BZZ983190:BZZ983197 CJV983190:CJV983197 CTR983190:CTR983197 DDN983190:DDN983197 DNJ983190:DNJ983197 DXF983190:DXF983197 EHB983190:EHB983197 EQX983190:EQX983197 FAT983190:FAT983197 FKP983190:FKP983197 FUL983190:FUL983197 GEH983190:GEH983197 GOD983190:GOD983197 GXZ983190:GXZ983197 HHV983190:HHV983197 HRR983190:HRR983197 IBN983190:IBN983197 ILJ983190:ILJ983197 IVF983190:IVF983197 JFB983190:JFB983197 JOX983190:JOX983197 JYT983190:JYT983197 KIP983190:KIP983197 KSL983190:KSL983197 LCH983190:LCH983197 LMD983190:LMD983197 LVZ983190:LVZ983197 MFV983190:MFV983197 MPR983190:MPR983197 MZN983190:MZN983197 NJJ983190:NJJ983197 NTF983190:NTF983197 ODB983190:ODB983197 OMX983190:OMX983197 OWT983190:OWT983197 PGP983190:PGP983197 PQL983190:PQL983197 QAH983190:QAH983197 QKD983190:QKD983197 QTZ983190:QTZ983197 RDV983190:RDV983197 RNR983190:RNR983197 RXN983190:RXN983197 SHJ983190:SHJ983197 SRF983190:SRF983197 TBB983190:TBB983197 TKX983190:TKX983197 TUT983190:TUT983197 UEP983190:UEP983197 UOL983190:UOL983197 UYH983190:UYH983197 VID983190:VID983197 VRZ983190:VRZ983197 WBV983190:WBV983197 WLR983190:WLR983197 WVN983190:WVN983197 E170:E177 JA170:JA177 SW170:SW177 ACS170:ACS177 AMO170:AMO177 AWK170:AWK177 BGG170:BGG177 BQC170:BQC177 BZY170:BZY177 CJU170:CJU177 CTQ170:CTQ177 DDM170:DDM177 DNI170:DNI177 DXE170:DXE177 EHA170:EHA177 EQW170:EQW177 FAS170:FAS177 FKO170:FKO177 FUK170:FUK177 GEG170:GEG177 GOC170:GOC177 GXY170:GXY177 HHU170:HHU177 HRQ170:HRQ177 IBM170:IBM177 ILI170:ILI177 IVE170:IVE177 JFA170:JFA177 JOW170:JOW177 JYS170:JYS177 KIO170:KIO177 KSK170:KSK177 LCG170:LCG177 LMC170:LMC177 LVY170:LVY177 MFU170:MFU177 MPQ170:MPQ177 MZM170:MZM177 NJI170:NJI177 NTE170:NTE177 ODA170:ODA177 OMW170:OMW177 OWS170:OWS177 PGO170:PGO177 PQK170:PQK177 QAG170:QAG177 QKC170:QKC177 QTY170:QTY177 RDU170:RDU177 RNQ170:RNQ177 RXM170:RXM177 SHI170:SHI177 SRE170:SRE177 TBA170:TBA177 TKW170:TKW177 TUS170:TUS177 UEO170:UEO177 UOK170:UOK177 UYG170:UYG177 VIC170:VIC177 VRY170:VRY177 WBU170:WBU177 WLQ170:WLQ177 WVM170:WVM177 E65706:E65713 JA65706:JA65713 SW65706:SW65713 ACS65706:ACS65713 AMO65706:AMO65713 AWK65706:AWK65713 BGG65706:BGG65713 BQC65706:BQC65713 BZY65706:BZY65713 CJU65706:CJU65713 CTQ65706:CTQ65713 DDM65706:DDM65713 DNI65706:DNI65713 DXE65706:DXE65713 EHA65706:EHA65713 EQW65706:EQW65713 FAS65706:FAS65713 FKO65706:FKO65713 FUK65706:FUK65713 GEG65706:GEG65713 GOC65706:GOC65713 GXY65706:GXY65713 HHU65706:HHU65713 HRQ65706:HRQ65713 IBM65706:IBM65713 ILI65706:ILI65713 IVE65706:IVE65713 JFA65706:JFA65713 JOW65706:JOW65713 JYS65706:JYS65713 KIO65706:KIO65713 KSK65706:KSK65713 LCG65706:LCG65713 LMC65706:LMC65713 LVY65706:LVY65713 MFU65706:MFU65713 MPQ65706:MPQ65713 MZM65706:MZM65713 NJI65706:NJI65713 NTE65706:NTE65713 ODA65706:ODA65713 OMW65706:OMW65713 OWS65706:OWS65713 PGO65706:PGO65713 PQK65706:PQK65713 QAG65706:QAG65713 QKC65706:QKC65713 QTY65706:QTY65713 RDU65706:RDU65713 RNQ65706:RNQ65713 RXM65706:RXM65713 SHI65706:SHI65713 SRE65706:SRE65713 TBA65706:TBA65713 TKW65706:TKW65713 TUS65706:TUS65713 UEO65706:UEO65713 UOK65706:UOK65713 UYG65706:UYG65713 VIC65706:VIC65713 VRY65706:VRY65713 WBU65706:WBU65713 WLQ65706:WLQ65713 WVM65706:WVM65713 E131242:E131249 JA131242:JA131249 SW131242:SW131249 ACS131242:ACS131249 AMO131242:AMO131249 AWK131242:AWK131249 BGG131242:BGG131249 BQC131242:BQC131249 BZY131242:BZY131249 CJU131242:CJU131249 CTQ131242:CTQ131249 DDM131242:DDM131249 DNI131242:DNI131249 DXE131242:DXE131249 EHA131242:EHA131249 EQW131242:EQW131249 FAS131242:FAS131249 FKO131242:FKO131249 FUK131242:FUK131249 GEG131242:GEG131249 GOC131242:GOC131249 GXY131242:GXY131249 HHU131242:HHU131249 HRQ131242:HRQ131249 IBM131242:IBM131249 ILI131242:ILI131249 IVE131242:IVE131249 JFA131242:JFA131249 JOW131242:JOW131249 JYS131242:JYS131249 KIO131242:KIO131249 KSK131242:KSK131249 LCG131242:LCG131249 LMC131242:LMC131249 LVY131242:LVY131249 MFU131242:MFU131249 MPQ131242:MPQ131249 MZM131242:MZM131249 NJI131242:NJI131249 NTE131242:NTE131249 ODA131242:ODA131249 OMW131242:OMW131249 OWS131242:OWS131249 PGO131242:PGO131249 PQK131242:PQK131249 QAG131242:QAG131249 QKC131242:QKC131249 QTY131242:QTY131249 RDU131242:RDU131249 RNQ131242:RNQ131249 RXM131242:RXM131249 SHI131242:SHI131249 SRE131242:SRE131249 TBA131242:TBA131249 TKW131242:TKW131249 TUS131242:TUS131249 UEO131242:UEO131249 UOK131242:UOK131249 UYG131242:UYG131249 VIC131242:VIC131249 VRY131242:VRY131249 WBU131242:WBU131249 WLQ131242:WLQ131249 WVM131242:WVM131249 E196778:E196785 JA196778:JA196785 SW196778:SW196785 ACS196778:ACS196785 AMO196778:AMO196785 AWK196778:AWK196785 BGG196778:BGG196785 BQC196778:BQC196785 BZY196778:BZY196785 CJU196778:CJU196785 CTQ196778:CTQ196785 DDM196778:DDM196785 DNI196778:DNI196785 DXE196778:DXE196785 EHA196778:EHA196785 EQW196778:EQW196785 FAS196778:FAS196785 FKO196778:FKO196785 FUK196778:FUK196785 GEG196778:GEG196785 GOC196778:GOC196785 GXY196778:GXY196785 HHU196778:HHU196785 HRQ196778:HRQ196785 IBM196778:IBM196785 ILI196778:ILI196785 IVE196778:IVE196785 JFA196778:JFA196785 JOW196778:JOW196785 JYS196778:JYS196785 KIO196778:KIO196785 KSK196778:KSK196785 LCG196778:LCG196785 LMC196778:LMC196785 LVY196778:LVY196785 MFU196778:MFU196785 MPQ196778:MPQ196785 MZM196778:MZM196785 NJI196778:NJI196785 NTE196778:NTE196785 ODA196778:ODA196785 OMW196778:OMW196785 OWS196778:OWS196785 PGO196778:PGO196785 PQK196778:PQK196785 QAG196778:QAG196785 QKC196778:QKC196785 QTY196778:QTY196785 RDU196778:RDU196785 RNQ196778:RNQ196785 RXM196778:RXM196785 SHI196778:SHI196785 SRE196778:SRE196785 TBA196778:TBA196785 TKW196778:TKW196785 TUS196778:TUS196785 UEO196778:UEO196785 UOK196778:UOK196785 UYG196778:UYG196785 VIC196778:VIC196785 VRY196778:VRY196785 WBU196778:WBU196785 WLQ196778:WLQ196785 WVM196778:WVM196785 E262314:E262321 JA262314:JA262321 SW262314:SW262321 ACS262314:ACS262321 AMO262314:AMO262321 AWK262314:AWK262321 BGG262314:BGG262321 BQC262314:BQC262321 BZY262314:BZY262321 CJU262314:CJU262321 CTQ262314:CTQ262321 DDM262314:DDM262321 DNI262314:DNI262321 DXE262314:DXE262321 EHA262314:EHA262321 EQW262314:EQW262321 FAS262314:FAS262321 FKO262314:FKO262321 FUK262314:FUK262321 GEG262314:GEG262321 GOC262314:GOC262321 GXY262314:GXY262321 HHU262314:HHU262321 HRQ262314:HRQ262321 IBM262314:IBM262321 ILI262314:ILI262321 IVE262314:IVE262321 JFA262314:JFA262321 JOW262314:JOW262321 JYS262314:JYS262321 KIO262314:KIO262321 KSK262314:KSK262321 LCG262314:LCG262321 LMC262314:LMC262321 LVY262314:LVY262321 MFU262314:MFU262321 MPQ262314:MPQ262321 MZM262314:MZM262321 NJI262314:NJI262321 NTE262314:NTE262321 ODA262314:ODA262321 OMW262314:OMW262321 OWS262314:OWS262321 PGO262314:PGO262321 PQK262314:PQK262321 QAG262314:QAG262321 QKC262314:QKC262321 QTY262314:QTY262321 RDU262314:RDU262321 RNQ262314:RNQ262321 RXM262314:RXM262321 SHI262314:SHI262321 SRE262314:SRE262321 TBA262314:TBA262321 TKW262314:TKW262321 TUS262314:TUS262321 UEO262314:UEO262321 UOK262314:UOK262321 UYG262314:UYG262321 VIC262314:VIC262321 VRY262314:VRY262321 WBU262314:WBU262321 WLQ262314:WLQ262321 WVM262314:WVM262321 E327850:E327857 JA327850:JA327857 SW327850:SW327857 ACS327850:ACS327857 AMO327850:AMO327857 AWK327850:AWK327857 BGG327850:BGG327857 BQC327850:BQC327857 BZY327850:BZY327857 CJU327850:CJU327857 CTQ327850:CTQ327857 DDM327850:DDM327857 DNI327850:DNI327857 DXE327850:DXE327857 EHA327850:EHA327857 EQW327850:EQW327857 FAS327850:FAS327857 FKO327850:FKO327857 FUK327850:FUK327857 GEG327850:GEG327857 GOC327850:GOC327857 GXY327850:GXY327857 HHU327850:HHU327857 HRQ327850:HRQ327857 IBM327850:IBM327857 ILI327850:ILI327857 IVE327850:IVE327857 JFA327850:JFA327857 JOW327850:JOW327857 JYS327850:JYS327857 KIO327850:KIO327857 KSK327850:KSK327857 LCG327850:LCG327857 LMC327850:LMC327857 LVY327850:LVY327857 MFU327850:MFU327857 MPQ327850:MPQ327857 MZM327850:MZM327857 NJI327850:NJI327857 NTE327850:NTE327857 ODA327850:ODA327857 OMW327850:OMW327857 OWS327850:OWS327857 PGO327850:PGO327857 PQK327850:PQK327857 QAG327850:QAG327857 QKC327850:QKC327857 QTY327850:QTY327857 RDU327850:RDU327857 RNQ327850:RNQ327857 RXM327850:RXM327857 SHI327850:SHI327857 SRE327850:SRE327857 TBA327850:TBA327857 TKW327850:TKW327857 TUS327850:TUS327857 UEO327850:UEO327857 UOK327850:UOK327857 UYG327850:UYG327857 VIC327850:VIC327857 VRY327850:VRY327857 WBU327850:WBU327857 WLQ327850:WLQ327857 WVM327850:WVM327857 E393386:E393393 JA393386:JA393393 SW393386:SW393393 ACS393386:ACS393393 AMO393386:AMO393393 AWK393386:AWK393393 BGG393386:BGG393393 BQC393386:BQC393393 BZY393386:BZY393393 CJU393386:CJU393393 CTQ393386:CTQ393393 DDM393386:DDM393393 DNI393386:DNI393393 DXE393386:DXE393393 EHA393386:EHA393393 EQW393386:EQW393393 FAS393386:FAS393393 FKO393386:FKO393393 FUK393386:FUK393393 GEG393386:GEG393393 GOC393386:GOC393393 GXY393386:GXY393393 HHU393386:HHU393393 HRQ393386:HRQ393393 IBM393386:IBM393393 ILI393386:ILI393393 IVE393386:IVE393393 JFA393386:JFA393393 JOW393386:JOW393393 JYS393386:JYS393393 KIO393386:KIO393393 KSK393386:KSK393393 LCG393386:LCG393393 LMC393386:LMC393393 LVY393386:LVY393393 MFU393386:MFU393393 MPQ393386:MPQ393393 MZM393386:MZM393393 NJI393386:NJI393393 NTE393386:NTE393393 ODA393386:ODA393393 OMW393386:OMW393393 OWS393386:OWS393393 PGO393386:PGO393393 PQK393386:PQK393393 QAG393386:QAG393393 QKC393386:QKC393393 QTY393386:QTY393393 RDU393386:RDU393393 RNQ393386:RNQ393393 RXM393386:RXM393393 SHI393386:SHI393393 SRE393386:SRE393393 TBA393386:TBA393393 TKW393386:TKW393393 TUS393386:TUS393393 UEO393386:UEO393393 UOK393386:UOK393393 UYG393386:UYG393393 VIC393386:VIC393393 VRY393386:VRY393393 WBU393386:WBU393393 WLQ393386:WLQ393393 WVM393386:WVM393393 E458922:E458929 JA458922:JA458929 SW458922:SW458929 ACS458922:ACS458929 AMO458922:AMO458929 AWK458922:AWK458929 BGG458922:BGG458929 BQC458922:BQC458929 BZY458922:BZY458929 CJU458922:CJU458929 CTQ458922:CTQ458929 DDM458922:DDM458929 DNI458922:DNI458929 DXE458922:DXE458929 EHA458922:EHA458929 EQW458922:EQW458929 FAS458922:FAS458929 FKO458922:FKO458929 FUK458922:FUK458929 GEG458922:GEG458929 GOC458922:GOC458929 GXY458922:GXY458929 HHU458922:HHU458929 HRQ458922:HRQ458929 IBM458922:IBM458929 ILI458922:ILI458929 IVE458922:IVE458929 JFA458922:JFA458929 JOW458922:JOW458929 JYS458922:JYS458929 KIO458922:KIO458929 KSK458922:KSK458929 LCG458922:LCG458929 LMC458922:LMC458929 LVY458922:LVY458929 MFU458922:MFU458929 MPQ458922:MPQ458929 MZM458922:MZM458929 NJI458922:NJI458929 NTE458922:NTE458929 ODA458922:ODA458929 OMW458922:OMW458929 OWS458922:OWS458929 PGO458922:PGO458929 PQK458922:PQK458929 QAG458922:QAG458929 QKC458922:QKC458929 QTY458922:QTY458929 RDU458922:RDU458929 RNQ458922:RNQ458929 RXM458922:RXM458929 SHI458922:SHI458929 SRE458922:SRE458929 TBA458922:TBA458929 TKW458922:TKW458929 TUS458922:TUS458929 UEO458922:UEO458929 UOK458922:UOK458929 UYG458922:UYG458929 VIC458922:VIC458929 VRY458922:VRY458929 WBU458922:WBU458929 WLQ458922:WLQ458929 WVM458922:WVM458929 E524458:E524465 JA524458:JA524465 SW524458:SW524465 ACS524458:ACS524465 AMO524458:AMO524465 AWK524458:AWK524465 BGG524458:BGG524465 BQC524458:BQC524465 BZY524458:BZY524465 CJU524458:CJU524465 CTQ524458:CTQ524465 DDM524458:DDM524465 DNI524458:DNI524465 DXE524458:DXE524465 EHA524458:EHA524465 EQW524458:EQW524465 FAS524458:FAS524465 FKO524458:FKO524465 FUK524458:FUK524465 GEG524458:GEG524465 GOC524458:GOC524465 GXY524458:GXY524465 HHU524458:HHU524465 HRQ524458:HRQ524465 IBM524458:IBM524465 ILI524458:ILI524465 IVE524458:IVE524465 JFA524458:JFA524465 JOW524458:JOW524465 JYS524458:JYS524465 KIO524458:KIO524465 KSK524458:KSK524465 LCG524458:LCG524465 LMC524458:LMC524465 LVY524458:LVY524465 MFU524458:MFU524465 MPQ524458:MPQ524465 MZM524458:MZM524465 NJI524458:NJI524465 NTE524458:NTE524465 ODA524458:ODA524465 OMW524458:OMW524465 OWS524458:OWS524465 PGO524458:PGO524465 PQK524458:PQK524465 QAG524458:QAG524465 QKC524458:QKC524465 QTY524458:QTY524465 RDU524458:RDU524465 RNQ524458:RNQ524465 RXM524458:RXM524465 SHI524458:SHI524465 SRE524458:SRE524465 TBA524458:TBA524465 TKW524458:TKW524465 TUS524458:TUS524465 UEO524458:UEO524465 UOK524458:UOK524465 UYG524458:UYG524465 VIC524458:VIC524465 VRY524458:VRY524465 WBU524458:WBU524465 WLQ524458:WLQ524465 WVM524458:WVM524465 E589994:E590001 JA589994:JA590001 SW589994:SW590001 ACS589994:ACS590001 AMO589994:AMO590001 AWK589994:AWK590001 BGG589994:BGG590001 BQC589994:BQC590001 BZY589994:BZY590001 CJU589994:CJU590001 CTQ589994:CTQ590001 DDM589994:DDM590001 DNI589994:DNI590001 DXE589994:DXE590001 EHA589994:EHA590001 EQW589994:EQW590001 FAS589994:FAS590001 FKO589994:FKO590001 FUK589994:FUK590001 GEG589994:GEG590001 GOC589994:GOC590001 GXY589994:GXY590001 HHU589994:HHU590001 HRQ589994:HRQ590001 IBM589994:IBM590001 ILI589994:ILI590001 IVE589994:IVE590001 JFA589994:JFA590001 JOW589994:JOW590001 JYS589994:JYS590001 KIO589994:KIO590001 KSK589994:KSK590001 LCG589994:LCG590001 LMC589994:LMC590001 LVY589994:LVY590001 MFU589994:MFU590001 MPQ589994:MPQ590001 MZM589994:MZM590001 NJI589994:NJI590001 NTE589994:NTE590001 ODA589994:ODA590001 OMW589994:OMW590001 OWS589994:OWS590001 PGO589994:PGO590001 PQK589994:PQK590001 QAG589994:QAG590001 QKC589994:QKC590001 QTY589994:QTY590001 RDU589994:RDU590001 RNQ589994:RNQ590001 RXM589994:RXM590001 SHI589994:SHI590001 SRE589994:SRE590001 TBA589994:TBA590001 TKW589994:TKW590001 TUS589994:TUS590001 UEO589994:UEO590001 UOK589994:UOK590001 UYG589994:UYG590001 VIC589994:VIC590001 VRY589994:VRY590001 WBU589994:WBU590001 WLQ589994:WLQ590001 WVM589994:WVM590001 E655530:E655537 JA655530:JA655537 SW655530:SW655537 ACS655530:ACS655537 AMO655530:AMO655537 AWK655530:AWK655537 BGG655530:BGG655537 BQC655530:BQC655537 BZY655530:BZY655537 CJU655530:CJU655537 CTQ655530:CTQ655537 DDM655530:DDM655537 DNI655530:DNI655537 DXE655530:DXE655537 EHA655530:EHA655537 EQW655530:EQW655537 FAS655530:FAS655537 FKO655530:FKO655537 FUK655530:FUK655537 GEG655530:GEG655537 GOC655530:GOC655537 GXY655530:GXY655537 HHU655530:HHU655537 HRQ655530:HRQ655537 IBM655530:IBM655537 ILI655530:ILI655537 IVE655530:IVE655537 JFA655530:JFA655537 JOW655530:JOW655537 JYS655530:JYS655537 KIO655530:KIO655537 KSK655530:KSK655537 LCG655530:LCG655537 LMC655530:LMC655537 LVY655530:LVY655537 MFU655530:MFU655537 MPQ655530:MPQ655537 MZM655530:MZM655537 NJI655530:NJI655537 NTE655530:NTE655537 ODA655530:ODA655537 OMW655530:OMW655537 OWS655530:OWS655537 PGO655530:PGO655537 PQK655530:PQK655537 QAG655530:QAG655537 QKC655530:QKC655537 QTY655530:QTY655537 RDU655530:RDU655537 RNQ655530:RNQ655537 RXM655530:RXM655537 SHI655530:SHI655537 SRE655530:SRE655537 TBA655530:TBA655537 TKW655530:TKW655537 TUS655530:TUS655537 UEO655530:UEO655537 UOK655530:UOK655537 UYG655530:UYG655537 VIC655530:VIC655537 VRY655530:VRY655537 WBU655530:WBU655537 WLQ655530:WLQ655537 WVM655530:WVM655537 E721066:E721073 JA721066:JA721073 SW721066:SW721073 ACS721066:ACS721073 AMO721066:AMO721073 AWK721066:AWK721073 BGG721066:BGG721073 BQC721066:BQC721073 BZY721066:BZY721073 CJU721066:CJU721073 CTQ721066:CTQ721073 DDM721066:DDM721073 DNI721066:DNI721073 DXE721066:DXE721073 EHA721066:EHA721073 EQW721066:EQW721073 FAS721066:FAS721073 FKO721066:FKO721073 FUK721066:FUK721073 GEG721066:GEG721073 GOC721066:GOC721073 GXY721066:GXY721073 HHU721066:HHU721073 HRQ721066:HRQ721073 IBM721066:IBM721073 ILI721066:ILI721073 IVE721066:IVE721073 JFA721066:JFA721073 JOW721066:JOW721073 JYS721066:JYS721073 KIO721066:KIO721073 KSK721066:KSK721073 LCG721066:LCG721073 LMC721066:LMC721073 LVY721066:LVY721073 MFU721066:MFU721073 MPQ721066:MPQ721073 MZM721066:MZM721073 NJI721066:NJI721073 NTE721066:NTE721073 ODA721066:ODA721073 OMW721066:OMW721073 OWS721066:OWS721073 PGO721066:PGO721073 PQK721066:PQK721073 QAG721066:QAG721073 QKC721066:QKC721073 QTY721066:QTY721073 RDU721066:RDU721073 RNQ721066:RNQ721073 RXM721066:RXM721073 SHI721066:SHI721073 SRE721066:SRE721073 TBA721066:TBA721073 TKW721066:TKW721073 TUS721066:TUS721073 UEO721066:UEO721073 UOK721066:UOK721073 UYG721066:UYG721073 VIC721066:VIC721073 VRY721066:VRY721073 WBU721066:WBU721073 WLQ721066:WLQ721073 WVM721066:WVM721073 E786602:E786609 JA786602:JA786609 SW786602:SW786609 ACS786602:ACS786609 AMO786602:AMO786609 AWK786602:AWK786609 BGG786602:BGG786609 BQC786602:BQC786609 BZY786602:BZY786609 CJU786602:CJU786609 CTQ786602:CTQ786609 DDM786602:DDM786609 DNI786602:DNI786609 DXE786602:DXE786609 EHA786602:EHA786609 EQW786602:EQW786609 FAS786602:FAS786609 FKO786602:FKO786609 FUK786602:FUK786609 GEG786602:GEG786609 GOC786602:GOC786609 GXY786602:GXY786609 HHU786602:HHU786609 HRQ786602:HRQ786609 IBM786602:IBM786609 ILI786602:ILI786609 IVE786602:IVE786609 JFA786602:JFA786609 JOW786602:JOW786609 JYS786602:JYS786609 KIO786602:KIO786609 KSK786602:KSK786609 LCG786602:LCG786609 LMC786602:LMC786609 LVY786602:LVY786609 MFU786602:MFU786609 MPQ786602:MPQ786609 MZM786602:MZM786609 NJI786602:NJI786609 NTE786602:NTE786609 ODA786602:ODA786609 OMW786602:OMW786609 OWS786602:OWS786609 PGO786602:PGO786609 PQK786602:PQK786609 QAG786602:QAG786609 QKC786602:QKC786609 QTY786602:QTY786609 RDU786602:RDU786609 RNQ786602:RNQ786609 RXM786602:RXM786609 SHI786602:SHI786609 SRE786602:SRE786609 TBA786602:TBA786609 TKW786602:TKW786609 TUS786602:TUS786609 UEO786602:UEO786609 UOK786602:UOK786609 UYG786602:UYG786609 VIC786602:VIC786609 VRY786602:VRY786609 WBU786602:WBU786609 WLQ786602:WLQ786609 WVM786602:WVM786609 E852138:E852145 JA852138:JA852145 SW852138:SW852145 ACS852138:ACS852145 AMO852138:AMO852145 AWK852138:AWK852145 BGG852138:BGG852145 BQC852138:BQC852145 BZY852138:BZY852145 CJU852138:CJU852145 CTQ852138:CTQ852145 DDM852138:DDM852145 DNI852138:DNI852145 DXE852138:DXE852145 EHA852138:EHA852145 EQW852138:EQW852145 FAS852138:FAS852145 FKO852138:FKO852145 FUK852138:FUK852145 GEG852138:GEG852145 GOC852138:GOC852145 GXY852138:GXY852145 HHU852138:HHU852145 HRQ852138:HRQ852145 IBM852138:IBM852145 ILI852138:ILI852145 IVE852138:IVE852145 JFA852138:JFA852145 JOW852138:JOW852145 JYS852138:JYS852145 KIO852138:KIO852145 KSK852138:KSK852145 LCG852138:LCG852145 LMC852138:LMC852145 LVY852138:LVY852145 MFU852138:MFU852145 MPQ852138:MPQ852145 MZM852138:MZM852145 NJI852138:NJI852145 NTE852138:NTE852145 ODA852138:ODA852145 OMW852138:OMW852145 OWS852138:OWS852145 PGO852138:PGO852145 PQK852138:PQK852145 QAG852138:QAG852145 QKC852138:QKC852145 QTY852138:QTY852145 RDU852138:RDU852145 RNQ852138:RNQ852145 RXM852138:RXM852145 SHI852138:SHI852145 SRE852138:SRE852145 TBA852138:TBA852145 TKW852138:TKW852145 TUS852138:TUS852145 UEO852138:UEO852145 UOK852138:UOK852145 UYG852138:UYG852145 VIC852138:VIC852145 VRY852138:VRY852145 WBU852138:WBU852145 WLQ852138:WLQ852145 WVM852138:WVM852145 E917674:E917681 JA917674:JA917681 SW917674:SW917681 ACS917674:ACS917681 AMO917674:AMO917681 AWK917674:AWK917681 BGG917674:BGG917681 BQC917674:BQC917681 BZY917674:BZY917681 CJU917674:CJU917681 CTQ917674:CTQ917681 DDM917674:DDM917681 DNI917674:DNI917681 DXE917674:DXE917681 EHA917674:EHA917681 EQW917674:EQW917681 FAS917674:FAS917681 FKO917674:FKO917681 FUK917674:FUK917681 GEG917674:GEG917681 GOC917674:GOC917681 GXY917674:GXY917681 HHU917674:HHU917681 HRQ917674:HRQ917681 IBM917674:IBM917681 ILI917674:ILI917681 IVE917674:IVE917681 JFA917674:JFA917681 JOW917674:JOW917681 JYS917674:JYS917681 KIO917674:KIO917681 KSK917674:KSK917681 LCG917674:LCG917681 LMC917674:LMC917681 LVY917674:LVY917681 MFU917674:MFU917681 MPQ917674:MPQ917681 MZM917674:MZM917681 NJI917674:NJI917681 NTE917674:NTE917681 ODA917674:ODA917681 OMW917674:OMW917681 OWS917674:OWS917681 PGO917674:PGO917681 PQK917674:PQK917681 QAG917674:QAG917681 QKC917674:QKC917681 QTY917674:QTY917681 RDU917674:RDU917681 RNQ917674:RNQ917681 RXM917674:RXM917681 SHI917674:SHI917681 SRE917674:SRE917681 TBA917674:TBA917681 TKW917674:TKW917681 TUS917674:TUS917681 UEO917674:UEO917681 UOK917674:UOK917681 UYG917674:UYG917681 VIC917674:VIC917681 VRY917674:VRY917681 WBU917674:WBU917681 WLQ917674:WLQ917681 WVM917674:WVM917681 E983210:E983217 JA983210:JA983217 SW983210:SW983217 ACS983210:ACS983217 AMO983210:AMO983217 AWK983210:AWK983217 BGG983210:BGG983217 BQC983210:BQC983217 BZY983210:BZY983217 CJU983210:CJU983217 CTQ983210:CTQ983217 DDM983210:DDM983217 DNI983210:DNI983217 DXE983210:DXE983217 EHA983210:EHA983217 EQW983210:EQW983217 FAS983210:FAS983217 FKO983210:FKO983217 FUK983210:FUK983217 GEG983210:GEG983217 GOC983210:GOC983217 GXY983210:GXY983217 HHU983210:HHU983217 HRQ983210:HRQ983217 IBM983210:IBM983217 ILI983210:ILI983217 IVE983210:IVE983217 JFA983210:JFA983217 JOW983210:JOW983217 JYS983210:JYS983217 KIO983210:KIO983217 KSK983210:KSK983217 LCG983210:LCG983217 LMC983210:LMC983217 LVY983210:LVY983217 MFU983210:MFU983217 MPQ983210:MPQ983217 MZM983210:MZM983217 NJI983210:NJI983217 NTE983210:NTE983217 ODA983210:ODA983217 OMW983210:OMW983217 OWS983210:OWS983217 PGO983210:PGO983217 PQK983210:PQK983217 QAG983210:QAG983217 QKC983210:QKC983217 QTY983210:QTY983217 RDU983210:RDU983217 RNQ983210:RNQ983217 RXM983210:RXM983217 SHI983210:SHI983217 SRE983210:SRE983217 TBA983210:TBA983217 TKW983210:TKW983217 TUS983210:TUS983217 UEO983210:UEO983217 UOK983210:UOK983217 UYG983210:UYG983217 VIC983210:VIC983217 VRY983210:VRY983217 WBU983210:WBU983217 WLQ983210:WLQ983217 WVM983210:WVM983217 M48:M55 JH1:JH1048576 TD1:TD1048576 ACZ1:ACZ1048576 AMV1:AMV1048576 AWR1:AWR1048576 BGN1:BGN1048576 BQJ1:BQJ1048576 CAF1:CAF1048576 CKB1:CKB1048576 CTX1:CTX1048576 DDT1:DDT1048576 DNP1:DNP1048576 DXL1:DXL1048576 EHH1:EHH1048576 ERD1:ERD1048576 FAZ1:FAZ1048576 FKV1:FKV1048576 FUR1:FUR1048576 GEN1:GEN1048576 GOJ1:GOJ1048576 GYF1:GYF1048576 HIB1:HIB1048576 HRX1:HRX1048576 IBT1:IBT1048576 ILP1:ILP1048576 IVL1:IVL1048576 JFH1:JFH1048576 JPD1:JPD1048576 JYZ1:JYZ1048576 KIV1:KIV1048576 KSR1:KSR1048576 LCN1:LCN1048576 LMJ1:LMJ1048576 LWF1:LWF1048576 MGB1:MGB1048576 MPX1:MPX1048576 MZT1:MZT1048576 NJP1:NJP1048576 NTL1:NTL1048576 ODH1:ODH1048576 OND1:OND1048576 OWZ1:OWZ1048576 PGV1:PGV1048576 PQR1:PQR1048576 QAN1:QAN1048576 QKJ1:QKJ1048576 QUF1:QUF1048576 REB1:REB1048576 RNX1:RNX1048576 RXT1:RXT1048576 SHP1:SHP1048576 SRL1:SRL1048576 TBH1:TBH1048576 TLD1:TLD1048576 TUZ1:TUZ1048576 UEV1:UEV1048576 UOR1:UOR1048576 UYN1:UYN1048576 VIJ1:VIJ1048576 VSF1:VSF1048576 WCB1:WCB1048576 WLX1:WLX1048576 WVT1:WVT1048576 JB159:JG175 SX159:TC175 ACT159:ACY175 AMP159:AMU175 AWL159:AWQ175 BGH159:BGM175 BQD159:BQI175 BZZ159:CAE175 CJV159:CKA175 CTR159:CTW175 DDN159:DDS175 DNJ159:DNO175 DXF159:DXK175 EHB159:EHG175 EQX159:ERC175 FAT159:FAY175 FKP159:FKU175 FUL159:FUQ175 GEH159:GEM175 GOD159:GOI175 GXZ159:GYE175 HHV159:HIA175 HRR159:HRW175 IBN159:IBS175 ILJ159:ILO175 IVF159:IVK175 JFB159:JFG175 JOX159:JPC175 JYT159:JYY175 KIP159:KIU175 KSL159:KSQ175 LCH159:LCM175 LMD159:LMI175 LVZ159:LWE175 MFV159:MGA175 MPR159:MPW175 MZN159:MZS175 NJJ159:NJO175 NTF159:NTK175 ODB159:ODG175 OMX159:ONC175 OWT159:OWY175 PGP159:PGU175 PQL159:PQQ175 QAH159:QAM175 QKD159:QKI175 QTZ159:QUE175 RDV159:REA175 RNR159:RNW175 RXN159:RXS175 SHJ159:SHO175 SRF159:SRK175 TBB159:TBG175 TKX159:TLC175 TUT159:TUY175 UEP159:UEU175 UOL159:UOQ175 UYH159:UYM175 VID159:VII175 VRZ159:VSE175 WBV159:WCA175 WLR159:WLW175 WVN159:WVS175 F65695:K65711 JB65695:JG65711 SX65695:TC65711 ACT65695:ACY65711 AMP65695:AMU65711 AWL65695:AWQ65711 BGH65695:BGM65711 BQD65695:BQI65711 BZZ65695:CAE65711 CJV65695:CKA65711 CTR65695:CTW65711 DDN65695:DDS65711 DNJ65695:DNO65711 DXF65695:DXK65711 EHB65695:EHG65711 EQX65695:ERC65711 FAT65695:FAY65711 FKP65695:FKU65711 FUL65695:FUQ65711 GEH65695:GEM65711 GOD65695:GOI65711 GXZ65695:GYE65711 HHV65695:HIA65711 HRR65695:HRW65711 IBN65695:IBS65711 ILJ65695:ILO65711 IVF65695:IVK65711 JFB65695:JFG65711 JOX65695:JPC65711 JYT65695:JYY65711 KIP65695:KIU65711 KSL65695:KSQ65711 LCH65695:LCM65711 LMD65695:LMI65711 LVZ65695:LWE65711 MFV65695:MGA65711 MPR65695:MPW65711 MZN65695:MZS65711 NJJ65695:NJO65711 NTF65695:NTK65711 ODB65695:ODG65711 OMX65695:ONC65711 OWT65695:OWY65711 PGP65695:PGU65711 PQL65695:PQQ65711 QAH65695:QAM65711 QKD65695:QKI65711 QTZ65695:QUE65711 RDV65695:REA65711 RNR65695:RNW65711 RXN65695:RXS65711 SHJ65695:SHO65711 SRF65695:SRK65711 TBB65695:TBG65711 TKX65695:TLC65711 TUT65695:TUY65711 UEP65695:UEU65711 UOL65695:UOQ65711 UYH65695:UYM65711 VID65695:VII65711 VRZ65695:VSE65711 WBV65695:WCA65711 WLR65695:WLW65711 WVN65695:WVS65711 F131231:K131247 JB131231:JG131247 SX131231:TC131247 ACT131231:ACY131247 AMP131231:AMU131247 AWL131231:AWQ131247 BGH131231:BGM131247 BQD131231:BQI131247 BZZ131231:CAE131247 CJV131231:CKA131247 CTR131231:CTW131247 DDN131231:DDS131247 DNJ131231:DNO131247 DXF131231:DXK131247 EHB131231:EHG131247 EQX131231:ERC131247 FAT131231:FAY131247 FKP131231:FKU131247 FUL131231:FUQ131247 GEH131231:GEM131247 GOD131231:GOI131247 GXZ131231:GYE131247 HHV131231:HIA131247 HRR131231:HRW131247 IBN131231:IBS131247 ILJ131231:ILO131247 IVF131231:IVK131247 JFB131231:JFG131247 JOX131231:JPC131247 JYT131231:JYY131247 KIP131231:KIU131247 KSL131231:KSQ131247 LCH131231:LCM131247 LMD131231:LMI131247 LVZ131231:LWE131247 MFV131231:MGA131247 MPR131231:MPW131247 MZN131231:MZS131247 NJJ131231:NJO131247 NTF131231:NTK131247 ODB131231:ODG131247 OMX131231:ONC131247 OWT131231:OWY131247 PGP131231:PGU131247 PQL131231:PQQ131247 QAH131231:QAM131247 QKD131231:QKI131247 QTZ131231:QUE131247 RDV131231:REA131247 RNR131231:RNW131247 RXN131231:RXS131247 SHJ131231:SHO131247 SRF131231:SRK131247 TBB131231:TBG131247 TKX131231:TLC131247 TUT131231:TUY131247 UEP131231:UEU131247 UOL131231:UOQ131247 UYH131231:UYM131247 VID131231:VII131247 VRZ131231:VSE131247 WBV131231:WCA131247 WLR131231:WLW131247 WVN131231:WVS131247 F196767:K196783 JB196767:JG196783 SX196767:TC196783 ACT196767:ACY196783 AMP196767:AMU196783 AWL196767:AWQ196783 BGH196767:BGM196783 BQD196767:BQI196783 BZZ196767:CAE196783 CJV196767:CKA196783 CTR196767:CTW196783 DDN196767:DDS196783 DNJ196767:DNO196783 DXF196767:DXK196783 EHB196767:EHG196783 EQX196767:ERC196783 FAT196767:FAY196783 FKP196767:FKU196783 FUL196767:FUQ196783 GEH196767:GEM196783 GOD196767:GOI196783 GXZ196767:GYE196783 HHV196767:HIA196783 HRR196767:HRW196783 IBN196767:IBS196783 ILJ196767:ILO196783 IVF196767:IVK196783 JFB196767:JFG196783 JOX196767:JPC196783 JYT196767:JYY196783 KIP196767:KIU196783 KSL196767:KSQ196783 LCH196767:LCM196783 LMD196767:LMI196783 LVZ196767:LWE196783 MFV196767:MGA196783 MPR196767:MPW196783 MZN196767:MZS196783 NJJ196767:NJO196783 NTF196767:NTK196783 ODB196767:ODG196783 OMX196767:ONC196783 OWT196767:OWY196783 PGP196767:PGU196783 PQL196767:PQQ196783 QAH196767:QAM196783 QKD196767:QKI196783 QTZ196767:QUE196783 RDV196767:REA196783 RNR196767:RNW196783 RXN196767:RXS196783 SHJ196767:SHO196783 SRF196767:SRK196783 TBB196767:TBG196783 TKX196767:TLC196783 TUT196767:TUY196783 UEP196767:UEU196783 UOL196767:UOQ196783 UYH196767:UYM196783 VID196767:VII196783 VRZ196767:VSE196783 WBV196767:WCA196783 WLR196767:WLW196783 WVN196767:WVS196783 F262303:K262319 JB262303:JG262319 SX262303:TC262319 ACT262303:ACY262319 AMP262303:AMU262319 AWL262303:AWQ262319 BGH262303:BGM262319 BQD262303:BQI262319 BZZ262303:CAE262319 CJV262303:CKA262319 CTR262303:CTW262319 DDN262303:DDS262319 DNJ262303:DNO262319 DXF262303:DXK262319 EHB262303:EHG262319 EQX262303:ERC262319 FAT262303:FAY262319 FKP262303:FKU262319 FUL262303:FUQ262319 GEH262303:GEM262319 GOD262303:GOI262319 GXZ262303:GYE262319 HHV262303:HIA262319 HRR262303:HRW262319 IBN262303:IBS262319 ILJ262303:ILO262319 IVF262303:IVK262319 JFB262303:JFG262319 JOX262303:JPC262319 JYT262303:JYY262319 KIP262303:KIU262319 KSL262303:KSQ262319 LCH262303:LCM262319 LMD262303:LMI262319 LVZ262303:LWE262319 MFV262303:MGA262319 MPR262303:MPW262319 MZN262303:MZS262319 NJJ262303:NJO262319 NTF262303:NTK262319 ODB262303:ODG262319 OMX262303:ONC262319 OWT262303:OWY262319 PGP262303:PGU262319 PQL262303:PQQ262319 QAH262303:QAM262319 QKD262303:QKI262319 QTZ262303:QUE262319 RDV262303:REA262319 RNR262303:RNW262319 RXN262303:RXS262319 SHJ262303:SHO262319 SRF262303:SRK262319 TBB262303:TBG262319 TKX262303:TLC262319 TUT262303:TUY262319 UEP262303:UEU262319 UOL262303:UOQ262319 UYH262303:UYM262319 VID262303:VII262319 VRZ262303:VSE262319 WBV262303:WCA262319 WLR262303:WLW262319 WVN262303:WVS262319 F327839:K327855 JB327839:JG327855 SX327839:TC327855 ACT327839:ACY327855 AMP327839:AMU327855 AWL327839:AWQ327855 BGH327839:BGM327855 BQD327839:BQI327855 BZZ327839:CAE327855 CJV327839:CKA327855 CTR327839:CTW327855 DDN327839:DDS327855 DNJ327839:DNO327855 DXF327839:DXK327855 EHB327839:EHG327855 EQX327839:ERC327855 FAT327839:FAY327855 FKP327839:FKU327855 FUL327839:FUQ327855 GEH327839:GEM327855 GOD327839:GOI327855 GXZ327839:GYE327855 HHV327839:HIA327855 HRR327839:HRW327855 IBN327839:IBS327855 ILJ327839:ILO327855 IVF327839:IVK327855 JFB327839:JFG327855 JOX327839:JPC327855 JYT327839:JYY327855 KIP327839:KIU327855 KSL327839:KSQ327855 LCH327839:LCM327855 LMD327839:LMI327855 LVZ327839:LWE327855 MFV327839:MGA327855 MPR327839:MPW327855 MZN327839:MZS327855 NJJ327839:NJO327855 NTF327839:NTK327855 ODB327839:ODG327855 OMX327839:ONC327855 OWT327839:OWY327855 PGP327839:PGU327855 PQL327839:PQQ327855 QAH327839:QAM327855 QKD327839:QKI327855 QTZ327839:QUE327855 RDV327839:REA327855 RNR327839:RNW327855 RXN327839:RXS327855 SHJ327839:SHO327855 SRF327839:SRK327855 TBB327839:TBG327855 TKX327839:TLC327855 TUT327839:TUY327855 UEP327839:UEU327855 UOL327839:UOQ327855 UYH327839:UYM327855 VID327839:VII327855 VRZ327839:VSE327855 WBV327839:WCA327855 WLR327839:WLW327855 WVN327839:WVS327855 F393375:K393391 JB393375:JG393391 SX393375:TC393391 ACT393375:ACY393391 AMP393375:AMU393391 AWL393375:AWQ393391 BGH393375:BGM393391 BQD393375:BQI393391 BZZ393375:CAE393391 CJV393375:CKA393391 CTR393375:CTW393391 DDN393375:DDS393391 DNJ393375:DNO393391 DXF393375:DXK393391 EHB393375:EHG393391 EQX393375:ERC393391 FAT393375:FAY393391 FKP393375:FKU393391 FUL393375:FUQ393391 GEH393375:GEM393391 GOD393375:GOI393391 GXZ393375:GYE393391 HHV393375:HIA393391 HRR393375:HRW393391 IBN393375:IBS393391 ILJ393375:ILO393391 IVF393375:IVK393391 JFB393375:JFG393391 JOX393375:JPC393391 JYT393375:JYY393391 KIP393375:KIU393391 KSL393375:KSQ393391 LCH393375:LCM393391 LMD393375:LMI393391 LVZ393375:LWE393391 MFV393375:MGA393391 MPR393375:MPW393391 MZN393375:MZS393391 NJJ393375:NJO393391 NTF393375:NTK393391 ODB393375:ODG393391 OMX393375:ONC393391 OWT393375:OWY393391 PGP393375:PGU393391 PQL393375:PQQ393391 QAH393375:QAM393391 QKD393375:QKI393391 QTZ393375:QUE393391 RDV393375:REA393391 RNR393375:RNW393391 RXN393375:RXS393391 SHJ393375:SHO393391 SRF393375:SRK393391 TBB393375:TBG393391 TKX393375:TLC393391 TUT393375:TUY393391 UEP393375:UEU393391 UOL393375:UOQ393391 UYH393375:UYM393391 VID393375:VII393391 VRZ393375:VSE393391 WBV393375:WCA393391 WLR393375:WLW393391 WVN393375:WVS393391 F458911:K458927 JB458911:JG458927 SX458911:TC458927 ACT458911:ACY458927 AMP458911:AMU458927 AWL458911:AWQ458927 BGH458911:BGM458927 BQD458911:BQI458927 BZZ458911:CAE458927 CJV458911:CKA458927 CTR458911:CTW458927 DDN458911:DDS458927 DNJ458911:DNO458927 DXF458911:DXK458927 EHB458911:EHG458927 EQX458911:ERC458927 FAT458911:FAY458927 FKP458911:FKU458927 FUL458911:FUQ458927 GEH458911:GEM458927 GOD458911:GOI458927 GXZ458911:GYE458927 HHV458911:HIA458927 HRR458911:HRW458927 IBN458911:IBS458927 ILJ458911:ILO458927 IVF458911:IVK458927 JFB458911:JFG458927 JOX458911:JPC458927 JYT458911:JYY458927 KIP458911:KIU458927 KSL458911:KSQ458927 LCH458911:LCM458927 LMD458911:LMI458927 LVZ458911:LWE458927 MFV458911:MGA458927 MPR458911:MPW458927 MZN458911:MZS458927 NJJ458911:NJO458927 NTF458911:NTK458927 ODB458911:ODG458927 OMX458911:ONC458927 OWT458911:OWY458927 PGP458911:PGU458927 PQL458911:PQQ458927 QAH458911:QAM458927 QKD458911:QKI458927 QTZ458911:QUE458927 RDV458911:REA458927 RNR458911:RNW458927 RXN458911:RXS458927 SHJ458911:SHO458927 SRF458911:SRK458927 TBB458911:TBG458927 TKX458911:TLC458927 TUT458911:TUY458927 UEP458911:UEU458927 UOL458911:UOQ458927 UYH458911:UYM458927 VID458911:VII458927 VRZ458911:VSE458927 WBV458911:WCA458927 WLR458911:WLW458927 WVN458911:WVS458927 F524447:K524463 JB524447:JG524463 SX524447:TC524463 ACT524447:ACY524463 AMP524447:AMU524463 AWL524447:AWQ524463 BGH524447:BGM524463 BQD524447:BQI524463 BZZ524447:CAE524463 CJV524447:CKA524463 CTR524447:CTW524463 DDN524447:DDS524463 DNJ524447:DNO524463 DXF524447:DXK524463 EHB524447:EHG524463 EQX524447:ERC524463 FAT524447:FAY524463 FKP524447:FKU524463 FUL524447:FUQ524463 GEH524447:GEM524463 GOD524447:GOI524463 GXZ524447:GYE524463 HHV524447:HIA524463 HRR524447:HRW524463 IBN524447:IBS524463 ILJ524447:ILO524463 IVF524447:IVK524463 JFB524447:JFG524463 JOX524447:JPC524463 JYT524447:JYY524463 KIP524447:KIU524463 KSL524447:KSQ524463 LCH524447:LCM524463 LMD524447:LMI524463 LVZ524447:LWE524463 MFV524447:MGA524463 MPR524447:MPW524463 MZN524447:MZS524463 NJJ524447:NJO524463 NTF524447:NTK524463 ODB524447:ODG524463 OMX524447:ONC524463 OWT524447:OWY524463 PGP524447:PGU524463 PQL524447:PQQ524463 QAH524447:QAM524463 QKD524447:QKI524463 QTZ524447:QUE524463 RDV524447:REA524463 RNR524447:RNW524463 RXN524447:RXS524463 SHJ524447:SHO524463 SRF524447:SRK524463 TBB524447:TBG524463 TKX524447:TLC524463 TUT524447:TUY524463 UEP524447:UEU524463 UOL524447:UOQ524463 UYH524447:UYM524463 VID524447:VII524463 VRZ524447:VSE524463 WBV524447:WCA524463 WLR524447:WLW524463 WVN524447:WVS524463 F589983:K589999 JB589983:JG589999 SX589983:TC589999 ACT589983:ACY589999 AMP589983:AMU589999 AWL589983:AWQ589999 BGH589983:BGM589999 BQD589983:BQI589999 BZZ589983:CAE589999 CJV589983:CKA589999 CTR589983:CTW589999 DDN589983:DDS589999 DNJ589983:DNO589999 DXF589983:DXK589999 EHB589983:EHG589999 EQX589983:ERC589999 FAT589983:FAY589999 FKP589983:FKU589999 FUL589983:FUQ589999 GEH589983:GEM589999 GOD589983:GOI589999 GXZ589983:GYE589999 HHV589983:HIA589999 HRR589983:HRW589999 IBN589983:IBS589999 ILJ589983:ILO589999 IVF589983:IVK589999 JFB589983:JFG589999 JOX589983:JPC589999 JYT589983:JYY589999 KIP589983:KIU589999 KSL589983:KSQ589999 LCH589983:LCM589999 LMD589983:LMI589999 LVZ589983:LWE589999 MFV589983:MGA589999 MPR589983:MPW589999 MZN589983:MZS589999 NJJ589983:NJO589999 NTF589983:NTK589999 ODB589983:ODG589999 OMX589983:ONC589999 OWT589983:OWY589999 PGP589983:PGU589999 PQL589983:PQQ589999 QAH589983:QAM589999 QKD589983:QKI589999 QTZ589983:QUE589999 RDV589983:REA589999 RNR589983:RNW589999 RXN589983:RXS589999 SHJ589983:SHO589999 SRF589983:SRK589999 TBB589983:TBG589999 TKX589983:TLC589999 TUT589983:TUY589999 UEP589983:UEU589999 UOL589983:UOQ589999 UYH589983:UYM589999 VID589983:VII589999 VRZ589983:VSE589999 WBV589983:WCA589999 WLR589983:WLW589999 WVN589983:WVS589999 F655519:K655535 JB655519:JG655535 SX655519:TC655535 ACT655519:ACY655535 AMP655519:AMU655535 AWL655519:AWQ655535 BGH655519:BGM655535 BQD655519:BQI655535 BZZ655519:CAE655535 CJV655519:CKA655535 CTR655519:CTW655535 DDN655519:DDS655535 DNJ655519:DNO655535 DXF655519:DXK655535 EHB655519:EHG655535 EQX655519:ERC655535 FAT655519:FAY655535 FKP655519:FKU655535 FUL655519:FUQ655535 GEH655519:GEM655535 GOD655519:GOI655535 GXZ655519:GYE655535 HHV655519:HIA655535 HRR655519:HRW655535 IBN655519:IBS655535 ILJ655519:ILO655535 IVF655519:IVK655535 JFB655519:JFG655535 JOX655519:JPC655535 JYT655519:JYY655535 KIP655519:KIU655535 KSL655519:KSQ655535 LCH655519:LCM655535 LMD655519:LMI655535 LVZ655519:LWE655535 MFV655519:MGA655535 MPR655519:MPW655535 MZN655519:MZS655535 NJJ655519:NJO655535 NTF655519:NTK655535 ODB655519:ODG655535 OMX655519:ONC655535 OWT655519:OWY655535 PGP655519:PGU655535 PQL655519:PQQ655535 QAH655519:QAM655535 QKD655519:QKI655535 QTZ655519:QUE655535 RDV655519:REA655535 RNR655519:RNW655535 RXN655519:RXS655535 SHJ655519:SHO655535 SRF655519:SRK655535 TBB655519:TBG655535 TKX655519:TLC655535 TUT655519:TUY655535 UEP655519:UEU655535 UOL655519:UOQ655535 UYH655519:UYM655535 VID655519:VII655535 VRZ655519:VSE655535 WBV655519:WCA655535 WLR655519:WLW655535 WVN655519:WVS655535 F721055:K721071 JB721055:JG721071 SX721055:TC721071 ACT721055:ACY721071 AMP721055:AMU721071 AWL721055:AWQ721071 BGH721055:BGM721071 BQD721055:BQI721071 BZZ721055:CAE721071 CJV721055:CKA721071 CTR721055:CTW721071 DDN721055:DDS721071 DNJ721055:DNO721071 DXF721055:DXK721071 EHB721055:EHG721071 EQX721055:ERC721071 FAT721055:FAY721071 FKP721055:FKU721071 FUL721055:FUQ721071 GEH721055:GEM721071 GOD721055:GOI721071 GXZ721055:GYE721071 HHV721055:HIA721071 HRR721055:HRW721071 IBN721055:IBS721071 ILJ721055:ILO721071 IVF721055:IVK721071 JFB721055:JFG721071 JOX721055:JPC721071 JYT721055:JYY721071 KIP721055:KIU721071 KSL721055:KSQ721071 LCH721055:LCM721071 LMD721055:LMI721071 LVZ721055:LWE721071 MFV721055:MGA721071 MPR721055:MPW721071 MZN721055:MZS721071 NJJ721055:NJO721071 NTF721055:NTK721071 ODB721055:ODG721071 OMX721055:ONC721071 OWT721055:OWY721071 PGP721055:PGU721071 PQL721055:PQQ721071 QAH721055:QAM721071 QKD721055:QKI721071 QTZ721055:QUE721071 RDV721055:REA721071 RNR721055:RNW721071 RXN721055:RXS721071 SHJ721055:SHO721071 SRF721055:SRK721071 TBB721055:TBG721071 TKX721055:TLC721071 TUT721055:TUY721071 UEP721055:UEU721071 UOL721055:UOQ721071 UYH721055:UYM721071 VID721055:VII721071 VRZ721055:VSE721071 WBV721055:WCA721071 WLR721055:WLW721071 WVN721055:WVS721071 F786591:K786607 JB786591:JG786607 SX786591:TC786607 ACT786591:ACY786607 AMP786591:AMU786607 AWL786591:AWQ786607 BGH786591:BGM786607 BQD786591:BQI786607 BZZ786591:CAE786607 CJV786591:CKA786607 CTR786591:CTW786607 DDN786591:DDS786607 DNJ786591:DNO786607 DXF786591:DXK786607 EHB786591:EHG786607 EQX786591:ERC786607 FAT786591:FAY786607 FKP786591:FKU786607 FUL786591:FUQ786607 GEH786591:GEM786607 GOD786591:GOI786607 GXZ786591:GYE786607 HHV786591:HIA786607 HRR786591:HRW786607 IBN786591:IBS786607 ILJ786591:ILO786607 IVF786591:IVK786607 JFB786591:JFG786607 JOX786591:JPC786607 JYT786591:JYY786607 KIP786591:KIU786607 KSL786591:KSQ786607 LCH786591:LCM786607 LMD786591:LMI786607 LVZ786591:LWE786607 MFV786591:MGA786607 MPR786591:MPW786607 MZN786591:MZS786607 NJJ786591:NJO786607 NTF786591:NTK786607 ODB786591:ODG786607 OMX786591:ONC786607 OWT786591:OWY786607 PGP786591:PGU786607 PQL786591:PQQ786607 QAH786591:QAM786607 QKD786591:QKI786607 QTZ786591:QUE786607 RDV786591:REA786607 RNR786591:RNW786607 RXN786591:RXS786607 SHJ786591:SHO786607 SRF786591:SRK786607 TBB786591:TBG786607 TKX786591:TLC786607 TUT786591:TUY786607 UEP786591:UEU786607 UOL786591:UOQ786607 UYH786591:UYM786607 VID786591:VII786607 VRZ786591:VSE786607 WBV786591:WCA786607 WLR786591:WLW786607 WVN786591:WVS786607 F852127:K852143 JB852127:JG852143 SX852127:TC852143 ACT852127:ACY852143 AMP852127:AMU852143 AWL852127:AWQ852143 BGH852127:BGM852143 BQD852127:BQI852143 BZZ852127:CAE852143 CJV852127:CKA852143 CTR852127:CTW852143 DDN852127:DDS852143 DNJ852127:DNO852143 DXF852127:DXK852143 EHB852127:EHG852143 EQX852127:ERC852143 FAT852127:FAY852143 FKP852127:FKU852143 FUL852127:FUQ852143 GEH852127:GEM852143 GOD852127:GOI852143 GXZ852127:GYE852143 HHV852127:HIA852143 HRR852127:HRW852143 IBN852127:IBS852143 ILJ852127:ILO852143 IVF852127:IVK852143 JFB852127:JFG852143 JOX852127:JPC852143 JYT852127:JYY852143 KIP852127:KIU852143 KSL852127:KSQ852143 LCH852127:LCM852143 LMD852127:LMI852143 LVZ852127:LWE852143 MFV852127:MGA852143 MPR852127:MPW852143 MZN852127:MZS852143 NJJ852127:NJO852143 NTF852127:NTK852143 ODB852127:ODG852143 OMX852127:ONC852143 OWT852127:OWY852143 PGP852127:PGU852143 PQL852127:PQQ852143 QAH852127:QAM852143 QKD852127:QKI852143 QTZ852127:QUE852143 RDV852127:REA852143 RNR852127:RNW852143 RXN852127:RXS852143 SHJ852127:SHO852143 SRF852127:SRK852143 TBB852127:TBG852143 TKX852127:TLC852143 TUT852127:TUY852143 UEP852127:UEU852143 UOL852127:UOQ852143 UYH852127:UYM852143 VID852127:VII852143 VRZ852127:VSE852143 WBV852127:WCA852143 WLR852127:WLW852143 WVN852127:WVS852143 F917663:K917679 JB917663:JG917679 SX917663:TC917679 ACT917663:ACY917679 AMP917663:AMU917679 AWL917663:AWQ917679 BGH917663:BGM917679 BQD917663:BQI917679 BZZ917663:CAE917679 CJV917663:CKA917679 CTR917663:CTW917679 DDN917663:DDS917679 DNJ917663:DNO917679 DXF917663:DXK917679 EHB917663:EHG917679 EQX917663:ERC917679 FAT917663:FAY917679 FKP917663:FKU917679 FUL917663:FUQ917679 GEH917663:GEM917679 GOD917663:GOI917679 GXZ917663:GYE917679 HHV917663:HIA917679 HRR917663:HRW917679 IBN917663:IBS917679 ILJ917663:ILO917679 IVF917663:IVK917679 JFB917663:JFG917679 JOX917663:JPC917679 JYT917663:JYY917679 KIP917663:KIU917679 KSL917663:KSQ917679 LCH917663:LCM917679 LMD917663:LMI917679 LVZ917663:LWE917679 MFV917663:MGA917679 MPR917663:MPW917679 MZN917663:MZS917679 NJJ917663:NJO917679 NTF917663:NTK917679 ODB917663:ODG917679 OMX917663:ONC917679 OWT917663:OWY917679 PGP917663:PGU917679 PQL917663:PQQ917679 QAH917663:QAM917679 QKD917663:QKI917679 QTZ917663:QUE917679 RDV917663:REA917679 RNR917663:RNW917679 RXN917663:RXS917679 SHJ917663:SHO917679 SRF917663:SRK917679 TBB917663:TBG917679 TKX917663:TLC917679 TUT917663:TUY917679 UEP917663:UEU917679 UOL917663:UOQ917679 UYH917663:UYM917679 VID917663:VII917679 VRZ917663:VSE917679 WBV917663:WCA917679 WLR917663:WLW917679 WVN917663:WVS917679 F983199:K983215 JB983199:JG983215 SX983199:TC983215 ACT983199:ACY983215 AMP983199:AMU983215 AWL983199:AWQ983215 BGH983199:BGM983215 BQD983199:BQI983215 BZZ983199:CAE983215 CJV983199:CKA983215 CTR983199:CTW983215 DDN983199:DDS983215 DNJ983199:DNO983215 DXF983199:DXK983215 EHB983199:EHG983215 EQX983199:ERC983215 FAT983199:FAY983215 FKP983199:FKU983215 FUL983199:FUQ983215 GEH983199:GEM983215 GOD983199:GOI983215 GXZ983199:GYE983215 HHV983199:HIA983215 HRR983199:HRW983215 IBN983199:IBS983215 ILJ983199:ILO983215 IVF983199:IVK983215 JFB983199:JFG983215 JOX983199:JPC983215 JYT983199:JYY983215 KIP983199:KIU983215 KSL983199:KSQ983215 LCH983199:LCM983215 LMD983199:LMI983215 LVZ983199:LWE983215 MFV983199:MGA983215 MPR983199:MPW983215 MZN983199:MZS983215 NJJ983199:NJO983215 NTF983199:NTK983215 ODB983199:ODG983215 OMX983199:ONC983215 OWT983199:OWY983215 PGP983199:PGU983215 PQL983199:PQQ983215 QAH983199:QAM983215 QKD983199:QKI983215 QTZ983199:QUE983215 RDV983199:REA983215 RNR983199:RNW983215 RXN983199:RXS983215 SHJ983199:SHO983215 SRF983199:SRK983215 TBB983199:TBG983215 TKX983199:TLC983215 TUT983199:TUY983215 UEP983199:UEU983215 UOL983199:UOQ983215 UYH983199:UYM983215 VID983199:VII983215 VRZ983199:VSE983215 WBV983199:WCA983215 WLR983199:WLW983215 WVN983199:WVS983215 M159:M182 JI159:JI182 TE159:TE182 ADA159:ADA182 AMW159:AMW182 AWS159:AWS182 BGO159:BGO182 BQK159:BQK182 CAG159:CAG182 CKC159:CKC182 CTY159:CTY182 DDU159:DDU182 DNQ159:DNQ182 DXM159:DXM182 EHI159:EHI182 ERE159:ERE182 FBA159:FBA182 FKW159:FKW182 FUS159:FUS182 GEO159:GEO182 GOK159:GOK182 GYG159:GYG182 HIC159:HIC182 HRY159:HRY182 IBU159:IBU182 ILQ159:ILQ182 IVM159:IVM182 JFI159:JFI182 JPE159:JPE182 JZA159:JZA182 KIW159:KIW182 KSS159:KSS182 LCO159:LCO182 LMK159:LMK182 LWG159:LWG182 MGC159:MGC182 MPY159:MPY182 MZU159:MZU182 NJQ159:NJQ182 NTM159:NTM182 ODI159:ODI182 ONE159:ONE182 OXA159:OXA182 PGW159:PGW182 PQS159:PQS182 QAO159:QAO182 QKK159:QKK182 QUG159:QUG182 REC159:REC182 RNY159:RNY182 RXU159:RXU182 SHQ159:SHQ182 SRM159:SRM182 TBI159:TBI182 TLE159:TLE182 TVA159:TVA182 UEW159:UEW182 UOS159:UOS182 UYO159:UYO182 VIK159:VIK182 VSG159:VSG182 WCC159:WCC182 WLY159:WLY182 WVU159:WVU182 M65695:M65718 JI65695:JI65718 TE65695:TE65718 ADA65695:ADA65718 AMW65695:AMW65718 AWS65695:AWS65718 BGO65695:BGO65718 BQK65695:BQK65718 CAG65695:CAG65718 CKC65695:CKC65718 CTY65695:CTY65718 DDU65695:DDU65718 DNQ65695:DNQ65718 DXM65695:DXM65718 EHI65695:EHI65718 ERE65695:ERE65718 FBA65695:FBA65718 FKW65695:FKW65718 FUS65695:FUS65718 GEO65695:GEO65718 GOK65695:GOK65718 GYG65695:GYG65718 HIC65695:HIC65718 HRY65695:HRY65718 IBU65695:IBU65718 ILQ65695:ILQ65718 IVM65695:IVM65718 JFI65695:JFI65718 JPE65695:JPE65718 JZA65695:JZA65718 KIW65695:KIW65718 KSS65695:KSS65718 LCO65695:LCO65718 LMK65695:LMK65718 LWG65695:LWG65718 MGC65695:MGC65718 MPY65695:MPY65718 MZU65695:MZU65718 NJQ65695:NJQ65718 NTM65695:NTM65718 ODI65695:ODI65718 ONE65695:ONE65718 OXA65695:OXA65718 PGW65695:PGW65718 PQS65695:PQS65718 QAO65695:QAO65718 QKK65695:QKK65718 QUG65695:QUG65718 REC65695:REC65718 RNY65695:RNY65718 RXU65695:RXU65718 SHQ65695:SHQ65718 SRM65695:SRM65718 TBI65695:TBI65718 TLE65695:TLE65718 TVA65695:TVA65718 UEW65695:UEW65718 UOS65695:UOS65718 UYO65695:UYO65718 VIK65695:VIK65718 VSG65695:VSG65718 WCC65695:WCC65718 WLY65695:WLY65718 WVU65695:WVU65718 M131231:M131254 JI131231:JI131254 TE131231:TE131254 ADA131231:ADA131254 AMW131231:AMW131254 AWS131231:AWS131254 BGO131231:BGO131254 BQK131231:BQK131254 CAG131231:CAG131254 CKC131231:CKC131254 CTY131231:CTY131254 DDU131231:DDU131254 DNQ131231:DNQ131254 DXM131231:DXM131254 EHI131231:EHI131254 ERE131231:ERE131254 FBA131231:FBA131254 FKW131231:FKW131254 FUS131231:FUS131254 GEO131231:GEO131254 GOK131231:GOK131254 GYG131231:GYG131254 HIC131231:HIC131254 HRY131231:HRY131254 IBU131231:IBU131254 ILQ131231:ILQ131254 IVM131231:IVM131254 JFI131231:JFI131254 JPE131231:JPE131254 JZA131231:JZA131254 KIW131231:KIW131254 KSS131231:KSS131254 LCO131231:LCO131254 LMK131231:LMK131254 LWG131231:LWG131254 MGC131231:MGC131254 MPY131231:MPY131254 MZU131231:MZU131254 NJQ131231:NJQ131254 NTM131231:NTM131254 ODI131231:ODI131254 ONE131231:ONE131254 OXA131231:OXA131254 PGW131231:PGW131254 PQS131231:PQS131254 QAO131231:QAO131254 QKK131231:QKK131254 QUG131231:QUG131254 REC131231:REC131254 RNY131231:RNY131254 RXU131231:RXU131254 SHQ131231:SHQ131254 SRM131231:SRM131254 TBI131231:TBI131254 TLE131231:TLE131254 TVA131231:TVA131254 UEW131231:UEW131254 UOS131231:UOS131254 UYO131231:UYO131254 VIK131231:VIK131254 VSG131231:VSG131254 WCC131231:WCC131254 WLY131231:WLY131254 WVU131231:WVU131254 M196767:M196790 JI196767:JI196790 TE196767:TE196790 ADA196767:ADA196790 AMW196767:AMW196790 AWS196767:AWS196790 BGO196767:BGO196790 BQK196767:BQK196790 CAG196767:CAG196790 CKC196767:CKC196790 CTY196767:CTY196790 DDU196767:DDU196790 DNQ196767:DNQ196790 DXM196767:DXM196790 EHI196767:EHI196790 ERE196767:ERE196790 FBA196767:FBA196790 FKW196767:FKW196790 FUS196767:FUS196790 GEO196767:GEO196790 GOK196767:GOK196790 GYG196767:GYG196790 HIC196767:HIC196790 HRY196767:HRY196790 IBU196767:IBU196790 ILQ196767:ILQ196790 IVM196767:IVM196790 JFI196767:JFI196790 JPE196767:JPE196790 JZA196767:JZA196790 KIW196767:KIW196790 KSS196767:KSS196790 LCO196767:LCO196790 LMK196767:LMK196790 LWG196767:LWG196790 MGC196767:MGC196790 MPY196767:MPY196790 MZU196767:MZU196790 NJQ196767:NJQ196790 NTM196767:NTM196790 ODI196767:ODI196790 ONE196767:ONE196790 OXA196767:OXA196790 PGW196767:PGW196790 PQS196767:PQS196790 QAO196767:QAO196790 QKK196767:QKK196790 QUG196767:QUG196790 REC196767:REC196790 RNY196767:RNY196790 RXU196767:RXU196790 SHQ196767:SHQ196790 SRM196767:SRM196790 TBI196767:TBI196790 TLE196767:TLE196790 TVA196767:TVA196790 UEW196767:UEW196790 UOS196767:UOS196790 UYO196767:UYO196790 VIK196767:VIK196790 VSG196767:VSG196790 WCC196767:WCC196790 WLY196767:WLY196790 WVU196767:WVU196790 M262303:M262326 JI262303:JI262326 TE262303:TE262326 ADA262303:ADA262326 AMW262303:AMW262326 AWS262303:AWS262326 BGO262303:BGO262326 BQK262303:BQK262326 CAG262303:CAG262326 CKC262303:CKC262326 CTY262303:CTY262326 DDU262303:DDU262326 DNQ262303:DNQ262326 DXM262303:DXM262326 EHI262303:EHI262326 ERE262303:ERE262326 FBA262303:FBA262326 FKW262303:FKW262326 FUS262303:FUS262326 GEO262303:GEO262326 GOK262303:GOK262326 GYG262303:GYG262326 HIC262303:HIC262326 HRY262303:HRY262326 IBU262303:IBU262326 ILQ262303:ILQ262326 IVM262303:IVM262326 JFI262303:JFI262326 JPE262303:JPE262326 JZA262303:JZA262326 KIW262303:KIW262326 KSS262303:KSS262326 LCO262303:LCO262326 LMK262303:LMK262326 LWG262303:LWG262326 MGC262303:MGC262326 MPY262303:MPY262326 MZU262303:MZU262326 NJQ262303:NJQ262326 NTM262303:NTM262326 ODI262303:ODI262326 ONE262303:ONE262326 OXA262303:OXA262326 PGW262303:PGW262326 PQS262303:PQS262326 QAO262303:QAO262326 QKK262303:QKK262326 QUG262303:QUG262326 REC262303:REC262326 RNY262303:RNY262326 RXU262303:RXU262326 SHQ262303:SHQ262326 SRM262303:SRM262326 TBI262303:TBI262326 TLE262303:TLE262326 TVA262303:TVA262326 UEW262303:UEW262326 UOS262303:UOS262326 UYO262303:UYO262326 VIK262303:VIK262326 VSG262303:VSG262326 WCC262303:WCC262326 WLY262303:WLY262326 WVU262303:WVU262326 M327839:M327862 JI327839:JI327862 TE327839:TE327862 ADA327839:ADA327862 AMW327839:AMW327862 AWS327839:AWS327862 BGO327839:BGO327862 BQK327839:BQK327862 CAG327839:CAG327862 CKC327839:CKC327862 CTY327839:CTY327862 DDU327839:DDU327862 DNQ327839:DNQ327862 DXM327839:DXM327862 EHI327839:EHI327862 ERE327839:ERE327862 FBA327839:FBA327862 FKW327839:FKW327862 FUS327839:FUS327862 GEO327839:GEO327862 GOK327839:GOK327862 GYG327839:GYG327862 HIC327839:HIC327862 HRY327839:HRY327862 IBU327839:IBU327862 ILQ327839:ILQ327862 IVM327839:IVM327862 JFI327839:JFI327862 JPE327839:JPE327862 JZA327839:JZA327862 KIW327839:KIW327862 KSS327839:KSS327862 LCO327839:LCO327862 LMK327839:LMK327862 LWG327839:LWG327862 MGC327839:MGC327862 MPY327839:MPY327862 MZU327839:MZU327862 NJQ327839:NJQ327862 NTM327839:NTM327862 ODI327839:ODI327862 ONE327839:ONE327862 OXA327839:OXA327862 PGW327839:PGW327862 PQS327839:PQS327862 QAO327839:QAO327862 QKK327839:QKK327862 QUG327839:QUG327862 REC327839:REC327862 RNY327839:RNY327862 RXU327839:RXU327862 SHQ327839:SHQ327862 SRM327839:SRM327862 TBI327839:TBI327862 TLE327839:TLE327862 TVA327839:TVA327862 UEW327839:UEW327862 UOS327839:UOS327862 UYO327839:UYO327862 VIK327839:VIK327862 VSG327839:VSG327862 WCC327839:WCC327862 WLY327839:WLY327862 WVU327839:WVU327862 M393375:M393398 JI393375:JI393398 TE393375:TE393398 ADA393375:ADA393398 AMW393375:AMW393398 AWS393375:AWS393398 BGO393375:BGO393398 BQK393375:BQK393398 CAG393375:CAG393398 CKC393375:CKC393398 CTY393375:CTY393398 DDU393375:DDU393398 DNQ393375:DNQ393398 DXM393375:DXM393398 EHI393375:EHI393398 ERE393375:ERE393398 FBA393375:FBA393398 FKW393375:FKW393398 FUS393375:FUS393398 GEO393375:GEO393398 GOK393375:GOK393398 GYG393375:GYG393398 HIC393375:HIC393398 HRY393375:HRY393398 IBU393375:IBU393398 ILQ393375:ILQ393398 IVM393375:IVM393398 JFI393375:JFI393398 JPE393375:JPE393398 JZA393375:JZA393398 KIW393375:KIW393398 KSS393375:KSS393398 LCO393375:LCO393398 LMK393375:LMK393398 LWG393375:LWG393398 MGC393375:MGC393398 MPY393375:MPY393398 MZU393375:MZU393398 NJQ393375:NJQ393398 NTM393375:NTM393398 ODI393375:ODI393398 ONE393375:ONE393398 OXA393375:OXA393398 PGW393375:PGW393398 PQS393375:PQS393398 QAO393375:QAO393398 QKK393375:QKK393398 QUG393375:QUG393398 REC393375:REC393398 RNY393375:RNY393398 RXU393375:RXU393398 SHQ393375:SHQ393398 SRM393375:SRM393398 TBI393375:TBI393398 TLE393375:TLE393398 TVA393375:TVA393398 UEW393375:UEW393398 UOS393375:UOS393398 UYO393375:UYO393398 VIK393375:VIK393398 VSG393375:VSG393398 WCC393375:WCC393398 WLY393375:WLY393398 WVU393375:WVU393398 M458911:M458934 JI458911:JI458934 TE458911:TE458934 ADA458911:ADA458934 AMW458911:AMW458934 AWS458911:AWS458934 BGO458911:BGO458934 BQK458911:BQK458934 CAG458911:CAG458934 CKC458911:CKC458934 CTY458911:CTY458934 DDU458911:DDU458934 DNQ458911:DNQ458934 DXM458911:DXM458934 EHI458911:EHI458934 ERE458911:ERE458934 FBA458911:FBA458934 FKW458911:FKW458934 FUS458911:FUS458934 GEO458911:GEO458934 GOK458911:GOK458934 GYG458911:GYG458934 HIC458911:HIC458934 HRY458911:HRY458934 IBU458911:IBU458934 ILQ458911:ILQ458934 IVM458911:IVM458934 JFI458911:JFI458934 JPE458911:JPE458934 JZA458911:JZA458934 KIW458911:KIW458934 KSS458911:KSS458934 LCO458911:LCO458934 LMK458911:LMK458934 LWG458911:LWG458934 MGC458911:MGC458934 MPY458911:MPY458934 MZU458911:MZU458934 NJQ458911:NJQ458934 NTM458911:NTM458934 ODI458911:ODI458934 ONE458911:ONE458934 OXA458911:OXA458934 PGW458911:PGW458934 PQS458911:PQS458934 QAO458911:QAO458934 QKK458911:QKK458934 QUG458911:QUG458934 REC458911:REC458934 RNY458911:RNY458934 RXU458911:RXU458934 SHQ458911:SHQ458934 SRM458911:SRM458934 TBI458911:TBI458934 TLE458911:TLE458934 TVA458911:TVA458934 UEW458911:UEW458934 UOS458911:UOS458934 UYO458911:UYO458934 VIK458911:VIK458934 VSG458911:VSG458934 WCC458911:WCC458934 WLY458911:WLY458934 WVU458911:WVU458934 M524447:M524470 JI524447:JI524470 TE524447:TE524470 ADA524447:ADA524470 AMW524447:AMW524470 AWS524447:AWS524470 BGO524447:BGO524470 BQK524447:BQK524470 CAG524447:CAG524470 CKC524447:CKC524470 CTY524447:CTY524470 DDU524447:DDU524470 DNQ524447:DNQ524470 DXM524447:DXM524470 EHI524447:EHI524470 ERE524447:ERE524470 FBA524447:FBA524470 FKW524447:FKW524470 FUS524447:FUS524470 GEO524447:GEO524470 GOK524447:GOK524470 GYG524447:GYG524470 HIC524447:HIC524470 HRY524447:HRY524470 IBU524447:IBU524470 ILQ524447:ILQ524470 IVM524447:IVM524470 JFI524447:JFI524470 JPE524447:JPE524470 JZA524447:JZA524470 KIW524447:KIW524470 KSS524447:KSS524470 LCO524447:LCO524470 LMK524447:LMK524470 LWG524447:LWG524470 MGC524447:MGC524470 MPY524447:MPY524470 MZU524447:MZU524470 NJQ524447:NJQ524470 NTM524447:NTM524470 ODI524447:ODI524470 ONE524447:ONE524470 OXA524447:OXA524470 PGW524447:PGW524470 PQS524447:PQS524470 QAO524447:QAO524470 QKK524447:QKK524470 QUG524447:QUG524470 REC524447:REC524470 RNY524447:RNY524470 RXU524447:RXU524470 SHQ524447:SHQ524470 SRM524447:SRM524470 TBI524447:TBI524470 TLE524447:TLE524470 TVA524447:TVA524470 UEW524447:UEW524470 UOS524447:UOS524470 UYO524447:UYO524470 VIK524447:VIK524470 VSG524447:VSG524470 WCC524447:WCC524470 WLY524447:WLY524470 WVU524447:WVU524470 M589983:M590006 JI589983:JI590006 TE589983:TE590006 ADA589983:ADA590006 AMW589983:AMW590006 AWS589983:AWS590006 BGO589983:BGO590006 BQK589983:BQK590006 CAG589983:CAG590006 CKC589983:CKC590006 CTY589983:CTY590006 DDU589983:DDU590006 DNQ589983:DNQ590006 DXM589983:DXM590006 EHI589983:EHI590006 ERE589983:ERE590006 FBA589983:FBA590006 FKW589983:FKW590006 FUS589983:FUS590006 GEO589983:GEO590006 GOK589983:GOK590006 GYG589983:GYG590006 HIC589983:HIC590006 HRY589983:HRY590006 IBU589983:IBU590006 ILQ589983:ILQ590006 IVM589983:IVM590006 JFI589983:JFI590006 JPE589983:JPE590006 JZA589983:JZA590006 KIW589983:KIW590006 KSS589983:KSS590006 LCO589983:LCO590006 LMK589983:LMK590006 LWG589983:LWG590006 MGC589983:MGC590006 MPY589983:MPY590006 MZU589983:MZU590006 NJQ589983:NJQ590006 NTM589983:NTM590006 ODI589983:ODI590006 ONE589983:ONE590006 OXA589983:OXA590006 PGW589983:PGW590006 PQS589983:PQS590006 QAO589983:QAO590006 QKK589983:QKK590006 QUG589983:QUG590006 REC589983:REC590006 RNY589983:RNY590006 RXU589983:RXU590006 SHQ589983:SHQ590006 SRM589983:SRM590006 TBI589983:TBI590006 TLE589983:TLE590006 TVA589983:TVA590006 UEW589983:UEW590006 UOS589983:UOS590006 UYO589983:UYO590006 VIK589983:VIK590006 VSG589983:VSG590006 WCC589983:WCC590006 WLY589983:WLY590006 WVU589983:WVU590006 M655519:M655542 JI655519:JI655542 TE655519:TE655542 ADA655519:ADA655542 AMW655519:AMW655542 AWS655519:AWS655542 BGO655519:BGO655542 BQK655519:BQK655542 CAG655519:CAG655542 CKC655519:CKC655542 CTY655519:CTY655542 DDU655519:DDU655542 DNQ655519:DNQ655542 DXM655519:DXM655542 EHI655519:EHI655542 ERE655519:ERE655542 FBA655519:FBA655542 FKW655519:FKW655542 FUS655519:FUS655542 GEO655519:GEO655542 GOK655519:GOK655542 GYG655519:GYG655542 HIC655519:HIC655542 HRY655519:HRY655542 IBU655519:IBU655542 ILQ655519:ILQ655542 IVM655519:IVM655542 JFI655519:JFI655542 JPE655519:JPE655542 JZA655519:JZA655542 KIW655519:KIW655542 KSS655519:KSS655542 LCO655519:LCO655542 LMK655519:LMK655542 LWG655519:LWG655542 MGC655519:MGC655542 MPY655519:MPY655542 MZU655519:MZU655542 NJQ655519:NJQ655542 NTM655519:NTM655542 ODI655519:ODI655542 ONE655519:ONE655542 OXA655519:OXA655542 PGW655519:PGW655542 PQS655519:PQS655542 QAO655519:QAO655542 QKK655519:QKK655542 QUG655519:QUG655542 REC655519:REC655542 RNY655519:RNY655542 RXU655519:RXU655542 SHQ655519:SHQ655542 SRM655519:SRM655542 TBI655519:TBI655542 TLE655519:TLE655542 TVA655519:TVA655542 UEW655519:UEW655542 UOS655519:UOS655542 UYO655519:UYO655542 VIK655519:VIK655542 VSG655519:VSG655542 WCC655519:WCC655542 WLY655519:WLY655542 WVU655519:WVU655542 M721055:M721078 JI721055:JI721078 TE721055:TE721078 ADA721055:ADA721078 AMW721055:AMW721078 AWS721055:AWS721078 BGO721055:BGO721078 BQK721055:BQK721078 CAG721055:CAG721078 CKC721055:CKC721078 CTY721055:CTY721078 DDU721055:DDU721078 DNQ721055:DNQ721078 DXM721055:DXM721078 EHI721055:EHI721078 ERE721055:ERE721078 FBA721055:FBA721078 FKW721055:FKW721078 FUS721055:FUS721078 GEO721055:GEO721078 GOK721055:GOK721078 GYG721055:GYG721078 HIC721055:HIC721078 HRY721055:HRY721078 IBU721055:IBU721078 ILQ721055:ILQ721078 IVM721055:IVM721078 JFI721055:JFI721078 JPE721055:JPE721078 JZA721055:JZA721078 KIW721055:KIW721078 KSS721055:KSS721078 LCO721055:LCO721078 LMK721055:LMK721078 LWG721055:LWG721078 MGC721055:MGC721078 MPY721055:MPY721078 MZU721055:MZU721078 NJQ721055:NJQ721078 NTM721055:NTM721078 ODI721055:ODI721078 ONE721055:ONE721078 OXA721055:OXA721078 PGW721055:PGW721078 PQS721055:PQS721078 QAO721055:QAO721078 QKK721055:QKK721078 QUG721055:QUG721078 REC721055:REC721078 RNY721055:RNY721078 RXU721055:RXU721078 SHQ721055:SHQ721078 SRM721055:SRM721078 TBI721055:TBI721078 TLE721055:TLE721078 TVA721055:TVA721078 UEW721055:UEW721078 UOS721055:UOS721078 UYO721055:UYO721078 VIK721055:VIK721078 VSG721055:VSG721078 WCC721055:WCC721078 WLY721055:WLY721078 WVU721055:WVU721078 M786591:M786614 JI786591:JI786614 TE786591:TE786614 ADA786591:ADA786614 AMW786591:AMW786614 AWS786591:AWS786614 BGO786591:BGO786614 BQK786591:BQK786614 CAG786591:CAG786614 CKC786591:CKC786614 CTY786591:CTY786614 DDU786591:DDU786614 DNQ786591:DNQ786614 DXM786591:DXM786614 EHI786591:EHI786614 ERE786591:ERE786614 FBA786591:FBA786614 FKW786591:FKW786614 FUS786591:FUS786614 GEO786591:GEO786614 GOK786591:GOK786614 GYG786591:GYG786614 HIC786591:HIC786614 HRY786591:HRY786614 IBU786591:IBU786614 ILQ786591:ILQ786614 IVM786591:IVM786614 JFI786591:JFI786614 JPE786591:JPE786614 JZA786591:JZA786614 KIW786591:KIW786614 KSS786591:KSS786614 LCO786591:LCO786614 LMK786591:LMK786614 LWG786591:LWG786614 MGC786591:MGC786614 MPY786591:MPY786614 MZU786591:MZU786614 NJQ786591:NJQ786614 NTM786591:NTM786614 ODI786591:ODI786614 ONE786591:ONE786614 OXA786591:OXA786614 PGW786591:PGW786614 PQS786591:PQS786614 QAO786591:QAO786614 QKK786591:QKK786614 QUG786591:QUG786614 REC786591:REC786614 RNY786591:RNY786614 RXU786591:RXU786614 SHQ786591:SHQ786614 SRM786591:SRM786614 TBI786591:TBI786614 TLE786591:TLE786614 TVA786591:TVA786614 UEW786591:UEW786614 UOS786591:UOS786614 UYO786591:UYO786614 VIK786591:VIK786614 VSG786591:VSG786614 WCC786591:WCC786614 WLY786591:WLY786614 WVU786591:WVU786614 M852127:M852150 JI852127:JI852150 TE852127:TE852150 ADA852127:ADA852150 AMW852127:AMW852150 AWS852127:AWS852150 BGO852127:BGO852150 BQK852127:BQK852150 CAG852127:CAG852150 CKC852127:CKC852150 CTY852127:CTY852150 DDU852127:DDU852150 DNQ852127:DNQ852150 DXM852127:DXM852150 EHI852127:EHI852150 ERE852127:ERE852150 FBA852127:FBA852150 FKW852127:FKW852150 FUS852127:FUS852150 GEO852127:GEO852150 GOK852127:GOK852150 GYG852127:GYG852150 HIC852127:HIC852150 HRY852127:HRY852150 IBU852127:IBU852150 ILQ852127:ILQ852150 IVM852127:IVM852150 JFI852127:JFI852150 JPE852127:JPE852150 JZA852127:JZA852150 KIW852127:KIW852150 KSS852127:KSS852150 LCO852127:LCO852150 LMK852127:LMK852150 LWG852127:LWG852150 MGC852127:MGC852150 MPY852127:MPY852150 MZU852127:MZU852150 NJQ852127:NJQ852150 NTM852127:NTM852150 ODI852127:ODI852150 ONE852127:ONE852150 OXA852127:OXA852150 PGW852127:PGW852150 PQS852127:PQS852150 QAO852127:QAO852150 QKK852127:QKK852150 QUG852127:QUG852150 REC852127:REC852150 RNY852127:RNY852150 RXU852127:RXU852150 SHQ852127:SHQ852150 SRM852127:SRM852150 TBI852127:TBI852150 TLE852127:TLE852150 TVA852127:TVA852150 UEW852127:UEW852150 UOS852127:UOS852150 UYO852127:UYO852150 VIK852127:VIK852150 VSG852127:VSG852150 WCC852127:WCC852150 WLY852127:WLY852150 WVU852127:WVU852150 M917663:M917686 JI917663:JI917686 TE917663:TE917686 ADA917663:ADA917686 AMW917663:AMW917686 AWS917663:AWS917686 BGO917663:BGO917686 BQK917663:BQK917686 CAG917663:CAG917686 CKC917663:CKC917686 CTY917663:CTY917686 DDU917663:DDU917686 DNQ917663:DNQ917686 DXM917663:DXM917686 EHI917663:EHI917686 ERE917663:ERE917686 FBA917663:FBA917686 FKW917663:FKW917686 FUS917663:FUS917686 GEO917663:GEO917686 GOK917663:GOK917686 GYG917663:GYG917686 HIC917663:HIC917686 HRY917663:HRY917686 IBU917663:IBU917686 ILQ917663:ILQ917686 IVM917663:IVM917686 JFI917663:JFI917686 JPE917663:JPE917686 JZA917663:JZA917686 KIW917663:KIW917686 KSS917663:KSS917686 LCO917663:LCO917686 LMK917663:LMK917686 LWG917663:LWG917686 MGC917663:MGC917686 MPY917663:MPY917686 MZU917663:MZU917686 NJQ917663:NJQ917686 NTM917663:NTM917686 ODI917663:ODI917686 ONE917663:ONE917686 OXA917663:OXA917686 PGW917663:PGW917686 PQS917663:PQS917686 QAO917663:QAO917686 QKK917663:QKK917686 QUG917663:QUG917686 REC917663:REC917686 RNY917663:RNY917686 RXU917663:RXU917686 SHQ917663:SHQ917686 SRM917663:SRM917686 TBI917663:TBI917686 TLE917663:TLE917686 TVA917663:TVA917686 UEW917663:UEW917686 UOS917663:UOS917686 UYO917663:UYO917686 VIK917663:VIK917686 VSG917663:VSG917686 WCC917663:WCC917686 WLY917663:WLY917686 WVU917663:WVU917686 M983199:M983222 JI983199:JI983222 TE983199:TE983222 ADA983199:ADA983222 AMW983199:AMW983222 AWS983199:AWS983222 BGO983199:BGO983222 BQK983199:BQK983222 CAG983199:CAG983222 CKC983199:CKC983222 CTY983199:CTY983222 DDU983199:DDU983222 DNQ983199:DNQ983222 DXM983199:DXM983222 EHI983199:EHI983222 ERE983199:ERE983222 FBA983199:FBA983222 FKW983199:FKW983222 FUS983199:FUS983222 GEO983199:GEO983222 GOK983199:GOK983222 GYG983199:GYG983222 HIC983199:HIC983222 HRY983199:HRY983222 IBU983199:IBU983222 ILQ983199:ILQ983222 IVM983199:IVM983222 JFI983199:JFI983222 JPE983199:JPE983222 JZA983199:JZA983222 KIW983199:KIW983222 KSS983199:KSS983222 LCO983199:LCO983222 LMK983199:LMK983222 LWG983199:LWG983222 MGC983199:MGC983222 MPY983199:MPY983222 MZU983199:MZU983222 NJQ983199:NJQ983222 NTM983199:NTM983222 ODI983199:ODI983222 ONE983199:ONE983222 OXA983199:OXA983222 PGW983199:PGW983222 PQS983199:PQS983222 QAO983199:QAO983222 QKK983199:QKK983222 QUG983199:QUG983222 REC983199:REC983222 RNY983199:RNY983222 RXU983199:RXU983222 SHQ983199:SHQ983222 SRM983199:SRM983222 TBI983199:TBI983222 TLE983199:TLE983222 TVA983199:TVA983222 UEW983199:UEW983222 UOS983199:UOS983222 UYO983199:UYO983222 VIK983199:VIK983222 VSG983199:VSG983222 WCC983199:WCC983222 WLY983199:WLY983222 WVU983199:WVU983222 M983233:M1048576 JI983233:JI1048576 TE983233:TE1048576 ADA983233:ADA1048576 AMW983233:AMW1048576 AWS983233:AWS1048576 BGO983233:BGO1048576 BQK983233:BQK1048576 CAG983233:CAG1048576 CKC983233:CKC1048576 CTY983233:CTY1048576 DDU983233:DDU1048576 DNQ983233:DNQ1048576 DXM983233:DXM1048576 EHI983233:EHI1048576 ERE983233:ERE1048576 FBA983233:FBA1048576 FKW983233:FKW1048576 FUS983233:FUS1048576 GEO983233:GEO1048576 GOK983233:GOK1048576 GYG983233:GYG1048576 HIC983233:HIC1048576 HRY983233:HRY1048576 IBU983233:IBU1048576 ILQ983233:ILQ1048576 IVM983233:IVM1048576 JFI983233:JFI1048576 JPE983233:JPE1048576 JZA983233:JZA1048576 KIW983233:KIW1048576 KSS983233:KSS1048576 LCO983233:LCO1048576 LMK983233:LMK1048576 LWG983233:LWG1048576 MGC983233:MGC1048576 MPY983233:MPY1048576 MZU983233:MZU1048576 NJQ983233:NJQ1048576 NTM983233:NTM1048576 ODI983233:ODI1048576 ONE983233:ONE1048576 OXA983233:OXA1048576 PGW983233:PGW1048576 PQS983233:PQS1048576 QAO983233:QAO1048576 QKK983233:QKK1048576 QUG983233:QUG1048576 REC983233:REC1048576 RNY983233:RNY1048576 RXU983233:RXU1048576 SHQ983233:SHQ1048576 SRM983233:SRM1048576 TBI983233:TBI1048576 TLE983233:TLE1048576 TVA983233:TVA1048576 UEW983233:UEW1048576 UOS983233:UOS1048576 UYO983233:UYO1048576 VIK983233:VIK1048576 VSG983233:VSG1048576 WCC983233:WCC1048576 WLY983233:WLY1048576 WVU983233:WVU1048576 I184:I191 JB176:JB182 SX176:SX182 ACT176:ACT182 AMP176:AMP182 AWL176:AWL182 BGH176:BGH182 BQD176:BQD182 BZZ176:BZZ182 CJV176:CJV182 CTR176:CTR182 DDN176:DDN182 DNJ176:DNJ182 DXF176:DXF182 EHB176:EHB182 EQX176:EQX182 FAT176:FAT182 FKP176:FKP182 FUL176:FUL182 GEH176:GEH182 GOD176:GOD182 GXZ176:GXZ182 HHV176:HHV182 HRR176:HRR182 IBN176:IBN182 ILJ176:ILJ182 IVF176:IVF182 JFB176:JFB182 JOX176:JOX182 JYT176:JYT182 KIP176:KIP182 KSL176:KSL182 LCH176:LCH182 LMD176:LMD182 LVZ176:LVZ182 MFV176:MFV182 MPR176:MPR182 MZN176:MZN182 NJJ176:NJJ182 NTF176:NTF182 ODB176:ODB182 OMX176:OMX182 OWT176:OWT182 PGP176:PGP182 PQL176:PQL182 QAH176:QAH182 QKD176:QKD182 QTZ176:QTZ182 RDV176:RDV182 RNR176:RNR182 RXN176:RXN182 SHJ176:SHJ182 SRF176:SRF182 TBB176:TBB182 TKX176:TKX182 TUT176:TUT182 UEP176:UEP182 UOL176:UOL182 UYH176:UYH182 VID176:VID182 VRZ176:VRZ182 WBV176:WBV182 WLR176:WLR182 WVN176:WVN182 F65712:F65718 JB65712:JB65718 SX65712:SX65718 ACT65712:ACT65718 AMP65712:AMP65718 AWL65712:AWL65718 BGH65712:BGH65718 BQD65712:BQD65718 BZZ65712:BZZ65718 CJV65712:CJV65718 CTR65712:CTR65718 DDN65712:DDN65718 DNJ65712:DNJ65718 DXF65712:DXF65718 EHB65712:EHB65718 EQX65712:EQX65718 FAT65712:FAT65718 FKP65712:FKP65718 FUL65712:FUL65718 GEH65712:GEH65718 GOD65712:GOD65718 GXZ65712:GXZ65718 HHV65712:HHV65718 HRR65712:HRR65718 IBN65712:IBN65718 ILJ65712:ILJ65718 IVF65712:IVF65718 JFB65712:JFB65718 JOX65712:JOX65718 JYT65712:JYT65718 KIP65712:KIP65718 KSL65712:KSL65718 LCH65712:LCH65718 LMD65712:LMD65718 LVZ65712:LVZ65718 MFV65712:MFV65718 MPR65712:MPR65718 MZN65712:MZN65718 NJJ65712:NJJ65718 NTF65712:NTF65718 ODB65712:ODB65718 OMX65712:OMX65718 OWT65712:OWT65718 PGP65712:PGP65718 PQL65712:PQL65718 QAH65712:QAH65718 QKD65712:QKD65718 QTZ65712:QTZ65718 RDV65712:RDV65718 RNR65712:RNR65718 RXN65712:RXN65718 SHJ65712:SHJ65718 SRF65712:SRF65718 TBB65712:TBB65718 TKX65712:TKX65718 TUT65712:TUT65718 UEP65712:UEP65718 UOL65712:UOL65718 UYH65712:UYH65718 VID65712:VID65718 VRZ65712:VRZ65718 WBV65712:WBV65718 WLR65712:WLR65718 WVN65712:WVN65718 F131248:F131254 JB131248:JB131254 SX131248:SX131254 ACT131248:ACT131254 AMP131248:AMP131254 AWL131248:AWL131254 BGH131248:BGH131254 BQD131248:BQD131254 BZZ131248:BZZ131254 CJV131248:CJV131254 CTR131248:CTR131254 DDN131248:DDN131254 DNJ131248:DNJ131254 DXF131248:DXF131254 EHB131248:EHB131254 EQX131248:EQX131254 FAT131248:FAT131254 FKP131248:FKP131254 FUL131248:FUL131254 GEH131248:GEH131254 GOD131248:GOD131254 GXZ131248:GXZ131254 HHV131248:HHV131254 HRR131248:HRR131254 IBN131248:IBN131254 ILJ131248:ILJ131254 IVF131248:IVF131254 JFB131248:JFB131254 JOX131248:JOX131254 JYT131248:JYT131254 KIP131248:KIP131254 KSL131248:KSL131254 LCH131248:LCH131254 LMD131248:LMD131254 LVZ131248:LVZ131254 MFV131248:MFV131254 MPR131248:MPR131254 MZN131248:MZN131254 NJJ131248:NJJ131254 NTF131248:NTF131254 ODB131248:ODB131254 OMX131248:OMX131254 OWT131248:OWT131254 PGP131248:PGP131254 PQL131248:PQL131254 QAH131248:QAH131254 QKD131248:QKD131254 QTZ131248:QTZ131254 RDV131248:RDV131254 RNR131248:RNR131254 RXN131248:RXN131254 SHJ131248:SHJ131254 SRF131248:SRF131254 TBB131248:TBB131254 TKX131248:TKX131254 TUT131248:TUT131254 UEP131248:UEP131254 UOL131248:UOL131254 UYH131248:UYH131254 VID131248:VID131254 VRZ131248:VRZ131254 WBV131248:WBV131254 WLR131248:WLR131254 WVN131248:WVN131254 F196784:F196790 JB196784:JB196790 SX196784:SX196790 ACT196784:ACT196790 AMP196784:AMP196790 AWL196784:AWL196790 BGH196784:BGH196790 BQD196784:BQD196790 BZZ196784:BZZ196790 CJV196784:CJV196790 CTR196784:CTR196790 DDN196784:DDN196790 DNJ196784:DNJ196790 DXF196784:DXF196790 EHB196784:EHB196790 EQX196784:EQX196790 FAT196784:FAT196790 FKP196784:FKP196790 FUL196784:FUL196790 GEH196784:GEH196790 GOD196784:GOD196790 GXZ196784:GXZ196790 HHV196784:HHV196790 HRR196784:HRR196790 IBN196784:IBN196790 ILJ196784:ILJ196790 IVF196784:IVF196790 JFB196784:JFB196790 JOX196784:JOX196790 JYT196784:JYT196790 KIP196784:KIP196790 KSL196784:KSL196790 LCH196784:LCH196790 LMD196784:LMD196790 LVZ196784:LVZ196790 MFV196784:MFV196790 MPR196784:MPR196790 MZN196784:MZN196790 NJJ196784:NJJ196790 NTF196784:NTF196790 ODB196784:ODB196790 OMX196784:OMX196790 OWT196784:OWT196790 PGP196784:PGP196790 PQL196784:PQL196790 QAH196784:QAH196790 QKD196784:QKD196790 QTZ196784:QTZ196790 RDV196784:RDV196790 RNR196784:RNR196790 RXN196784:RXN196790 SHJ196784:SHJ196790 SRF196784:SRF196790 TBB196784:TBB196790 TKX196784:TKX196790 TUT196784:TUT196790 UEP196784:UEP196790 UOL196784:UOL196790 UYH196784:UYH196790 VID196784:VID196790 VRZ196784:VRZ196790 WBV196784:WBV196790 WLR196784:WLR196790 WVN196784:WVN196790 F262320:F262326 JB262320:JB262326 SX262320:SX262326 ACT262320:ACT262326 AMP262320:AMP262326 AWL262320:AWL262326 BGH262320:BGH262326 BQD262320:BQD262326 BZZ262320:BZZ262326 CJV262320:CJV262326 CTR262320:CTR262326 DDN262320:DDN262326 DNJ262320:DNJ262326 DXF262320:DXF262326 EHB262320:EHB262326 EQX262320:EQX262326 FAT262320:FAT262326 FKP262320:FKP262326 FUL262320:FUL262326 GEH262320:GEH262326 GOD262320:GOD262326 GXZ262320:GXZ262326 HHV262320:HHV262326 HRR262320:HRR262326 IBN262320:IBN262326 ILJ262320:ILJ262326 IVF262320:IVF262326 JFB262320:JFB262326 JOX262320:JOX262326 JYT262320:JYT262326 KIP262320:KIP262326 KSL262320:KSL262326 LCH262320:LCH262326 LMD262320:LMD262326 LVZ262320:LVZ262326 MFV262320:MFV262326 MPR262320:MPR262326 MZN262320:MZN262326 NJJ262320:NJJ262326 NTF262320:NTF262326 ODB262320:ODB262326 OMX262320:OMX262326 OWT262320:OWT262326 PGP262320:PGP262326 PQL262320:PQL262326 QAH262320:QAH262326 QKD262320:QKD262326 QTZ262320:QTZ262326 RDV262320:RDV262326 RNR262320:RNR262326 RXN262320:RXN262326 SHJ262320:SHJ262326 SRF262320:SRF262326 TBB262320:TBB262326 TKX262320:TKX262326 TUT262320:TUT262326 UEP262320:UEP262326 UOL262320:UOL262326 UYH262320:UYH262326 VID262320:VID262326 VRZ262320:VRZ262326 WBV262320:WBV262326 WLR262320:WLR262326 WVN262320:WVN262326 F327856:F327862 JB327856:JB327862 SX327856:SX327862 ACT327856:ACT327862 AMP327856:AMP327862 AWL327856:AWL327862 BGH327856:BGH327862 BQD327856:BQD327862 BZZ327856:BZZ327862 CJV327856:CJV327862 CTR327856:CTR327862 DDN327856:DDN327862 DNJ327856:DNJ327862 DXF327856:DXF327862 EHB327856:EHB327862 EQX327856:EQX327862 FAT327856:FAT327862 FKP327856:FKP327862 FUL327856:FUL327862 GEH327856:GEH327862 GOD327856:GOD327862 GXZ327856:GXZ327862 HHV327856:HHV327862 HRR327856:HRR327862 IBN327856:IBN327862 ILJ327856:ILJ327862 IVF327856:IVF327862 JFB327856:JFB327862 JOX327856:JOX327862 JYT327856:JYT327862 KIP327856:KIP327862 KSL327856:KSL327862 LCH327856:LCH327862 LMD327856:LMD327862 LVZ327856:LVZ327862 MFV327856:MFV327862 MPR327856:MPR327862 MZN327856:MZN327862 NJJ327856:NJJ327862 NTF327856:NTF327862 ODB327856:ODB327862 OMX327856:OMX327862 OWT327856:OWT327862 PGP327856:PGP327862 PQL327856:PQL327862 QAH327856:QAH327862 QKD327856:QKD327862 QTZ327856:QTZ327862 RDV327856:RDV327862 RNR327856:RNR327862 RXN327856:RXN327862 SHJ327856:SHJ327862 SRF327856:SRF327862 TBB327856:TBB327862 TKX327856:TKX327862 TUT327856:TUT327862 UEP327856:UEP327862 UOL327856:UOL327862 UYH327856:UYH327862 VID327856:VID327862 VRZ327856:VRZ327862 WBV327856:WBV327862 WLR327856:WLR327862 WVN327856:WVN327862 F393392:F393398 JB393392:JB393398 SX393392:SX393398 ACT393392:ACT393398 AMP393392:AMP393398 AWL393392:AWL393398 BGH393392:BGH393398 BQD393392:BQD393398 BZZ393392:BZZ393398 CJV393392:CJV393398 CTR393392:CTR393398 DDN393392:DDN393398 DNJ393392:DNJ393398 DXF393392:DXF393398 EHB393392:EHB393398 EQX393392:EQX393398 FAT393392:FAT393398 FKP393392:FKP393398 FUL393392:FUL393398 GEH393392:GEH393398 GOD393392:GOD393398 GXZ393392:GXZ393398 HHV393392:HHV393398 HRR393392:HRR393398 IBN393392:IBN393398 ILJ393392:ILJ393398 IVF393392:IVF393398 JFB393392:JFB393398 JOX393392:JOX393398 JYT393392:JYT393398 KIP393392:KIP393398 KSL393392:KSL393398 LCH393392:LCH393398 LMD393392:LMD393398 LVZ393392:LVZ393398 MFV393392:MFV393398 MPR393392:MPR393398 MZN393392:MZN393398 NJJ393392:NJJ393398 NTF393392:NTF393398 ODB393392:ODB393398 OMX393392:OMX393398 OWT393392:OWT393398 PGP393392:PGP393398 PQL393392:PQL393398 QAH393392:QAH393398 QKD393392:QKD393398 QTZ393392:QTZ393398 RDV393392:RDV393398 RNR393392:RNR393398 RXN393392:RXN393398 SHJ393392:SHJ393398 SRF393392:SRF393398 TBB393392:TBB393398 TKX393392:TKX393398 TUT393392:TUT393398 UEP393392:UEP393398 UOL393392:UOL393398 UYH393392:UYH393398 VID393392:VID393398 VRZ393392:VRZ393398 WBV393392:WBV393398 WLR393392:WLR393398 WVN393392:WVN393398 F458928:F458934 JB458928:JB458934 SX458928:SX458934 ACT458928:ACT458934 AMP458928:AMP458934 AWL458928:AWL458934 BGH458928:BGH458934 BQD458928:BQD458934 BZZ458928:BZZ458934 CJV458928:CJV458934 CTR458928:CTR458934 DDN458928:DDN458934 DNJ458928:DNJ458934 DXF458928:DXF458934 EHB458928:EHB458934 EQX458928:EQX458934 FAT458928:FAT458934 FKP458928:FKP458934 FUL458928:FUL458934 GEH458928:GEH458934 GOD458928:GOD458934 GXZ458928:GXZ458934 HHV458928:HHV458934 HRR458928:HRR458934 IBN458928:IBN458934 ILJ458928:ILJ458934 IVF458928:IVF458934 JFB458928:JFB458934 JOX458928:JOX458934 JYT458928:JYT458934 KIP458928:KIP458934 KSL458928:KSL458934 LCH458928:LCH458934 LMD458928:LMD458934 LVZ458928:LVZ458934 MFV458928:MFV458934 MPR458928:MPR458934 MZN458928:MZN458934 NJJ458928:NJJ458934 NTF458928:NTF458934 ODB458928:ODB458934 OMX458928:OMX458934 OWT458928:OWT458934 PGP458928:PGP458934 PQL458928:PQL458934 QAH458928:QAH458934 QKD458928:QKD458934 QTZ458928:QTZ458934 RDV458928:RDV458934 RNR458928:RNR458934 RXN458928:RXN458934 SHJ458928:SHJ458934 SRF458928:SRF458934 TBB458928:TBB458934 TKX458928:TKX458934 TUT458928:TUT458934 UEP458928:UEP458934 UOL458928:UOL458934 UYH458928:UYH458934 VID458928:VID458934 VRZ458928:VRZ458934 WBV458928:WBV458934 WLR458928:WLR458934 WVN458928:WVN458934 F524464:F524470 JB524464:JB524470 SX524464:SX524470 ACT524464:ACT524470 AMP524464:AMP524470 AWL524464:AWL524470 BGH524464:BGH524470 BQD524464:BQD524470 BZZ524464:BZZ524470 CJV524464:CJV524470 CTR524464:CTR524470 DDN524464:DDN524470 DNJ524464:DNJ524470 DXF524464:DXF524470 EHB524464:EHB524470 EQX524464:EQX524470 FAT524464:FAT524470 FKP524464:FKP524470 FUL524464:FUL524470 GEH524464:GEH524470 GOD524464:GOD524470 GXZ524464:GXZ524470 HHV524464:HHV524470 HRR524464:HRR524470 IBN524464:IBN524470 ILJ524464:ILJ524470 IVF524464:IVF524470 JFB524464:JFB524470 JOX524464:JOX524470 JYT524464:JYT524470 KIP524464:KIP524470 KSL524464:KSL524470 LCH524464:LCH524470 LMD524464:LMD524470 LVZ524464:LVZ524470 MFV524464:MFV524470 MPR524464:MPR524470 MZN524464:MZN524470 NJJ524464:NJJ524470 NTF524464:NTF524470 ODB524464:ODB524470 OMX524464:OMX524470 OWT524464:OWT524470 PGP524464:PGP524470 PQL524464:PQL524470 QAH524464:QAH524470 QKD524464:QKD524470 QTZ524464:QTZ524470 RDV524464:RDV524470 RNR524464:RNR524470 RXN524464:RXN524470 SHJ524464:SHJ524470 SRF524464:SRF524470 TBB524464:TBB524470 TKX524464:TKX524470 TUT524464:TUT524470 UEP524464:UEP524470 UOL524464:UOL524470 UYH524464:UYH524470 VID524464:VID524470 VRZ524464:VRZ524470 WBV524464:WBV524470 WLR524464:WLR524470 WVN524464:WVN524470 F590000:F590006 JB590000:JB590006 SX590000:SX590006 ACT590000:ACT590006 AMP590000:AMP590006 AWL590000:AWL590006 BGH590000:BGH590006 BQD590000:BQD590006 BZZ590000:BZZ590006 CJV590000:CJV590006 CTR590000:CTR590006 DDN590000:DDN590006 DNJ590000:DNJ590006 DXF590000:DXF590006 EHB590000:EHB590006 EQX590000:EQX590006 FAT590000:FAT590006 FKP590000:FKP590006 FUL590000:FUL590006 GEH590000:GEH590006 GOD590000:GOD590006 GXZ590000:GXZ590006 HHV590000:HHV590006 HRR590000:HRR590006 IBN590000:IBN590006 ILJ590000:ILJ590006 IVF590000:IVF590006 JFB590000:JFB590006 JOX590000:JOX590006 JYT590000:JYT590006 KIP590000:KIP590006 KSL590000:KSL590006 LCH590000:LCH590006 LMD590000:LMD590006 LVZ590000:LVZ590006 MFV590000:MFV590006 MPR590000:MPR590006 MZN590000:MZN590006 NJJ590000:NJJ590006 NTF590000:NTF590006 ODB590000:ODB590006 OMX590000:OMX590006 OWT590000:OWT590006 PGP590000:PGP590006 PQL590000:PQL590006 QAH590000:QAH590006 QKD590000:QKD590006 QTZ590000:QTZ590006 RDV590000:RDV590006 RNR590000:RNR590006 RXN590000:RXN590006 SHJ590000:SHJ590006 SRF590000:SRF590006 TBB590000:TBB590006 TKX590000:TKX590006 TUT590000:TUT590006 UEP590000:UEP590006 UOL590000:UOL590006 UYH590000:UYH590006 VID590000:VID590006 VRZ590000:VRZ590006 WBV590000:WBV590006 WLR590000:WLR590006 WVN590000:WVN590006 F655536:F655542 JB655536:JB655542 SX655536:SX655542 ACT655536:ACT655542 AMP655536:AMP655542 AWL655536:AWL655542 BGH655536:BGH655542 BQD655536:BQD655542 BZZ655536:BZZ655542 CJV655536:CJV655542 CTR655536:CTR655542 DDN655536:DDN655542 DNJ655536:DNJ655542 DXF655536:DXF655542 EHB655536:EHB655542 EQX655536:EQX655542 FAT655536:FAT655542 FKP655536:FKP655542 FUL655536:FUL655542 GEH655536:GEH655542 GOD655536:GOD655542 GXZ655536:GXZ655542 HHV655536:HHV655542 HRR655536:HRR655542 IBN655536:IBN655542 ILJ655536:ILJ655542 IVF655536:IVF655542 JFB655536:JFB655542 JOX655536:JOX655542 JYT655536:JYT655542 KIP655536:KIP655542 KSL655536:KSL655542 LCH655536:LCH655542 LMD655536:LMD655542 LVZ655536:LVZ655542 MFV655536:MFV655542 MPR655536:MPR655542 MZN655536:MZN655542 NJJ655536:NJJ655542 NTF655536:NTF655542 ODB655536:ODB655542 OMX655536:OMX655542 OWT655536:OWT655542 PGP655536:PGP655542 PQL655536:PQL655542 QAH655536:QAH655542 QKD655536:QKD655542 QTZ655536:QTZ655542 RDV655536:RDV655542 RNR655536:RNR655542 RXN655536:RXN655542 SHJ655536:SHJ655542 SRF655536:SRF655542 TBB655536:TBB655542 TKX655536:TKX655542 TUT655536:TUT655542 UEP655536:UEP655542 UOL655536:UOL655542 UYH655536:UYH655542 VID655536:VID655542 VRZ655536:VRZ655542 WBV655536:WBV655542 WLR655536:WLR655542 WVN655536:WVN655542 F721072:F721078 JB721072:JB721078 SX721072:SX721078 ACT721072:ACT721078 AMP721072:AMP721078 AWL721072:AWL721078 BGH721072:BGH721078 BQD721072:BQD721078 BZZ721072:BZZ721078 CJV721072:CJV721078 CTR721072:CTR721078 DDN721072:DDN721078 DNJ721072:DNJ721078 DXF721072:DXF721078 EHB721072:EHB721078 EQX721072:EQX721078 FAT721072:FAT721078 FKP721072:FKP721078 FUL721072:FUL721078 GEH721072:GEH721078 GOD721072:GOD721078 GXZ721072:GXZ721078 HHV721072:HHV721078 HRR721072:HRR721078 IBN721072:IBN721078 ILJ721072:ILJ721078 IVF721072:IVF721078 JFB721072:JFB721078 JOX721072:JOX721078 JYT721072:JYT721078 KIP721072:KIP721078 KSL721072:KSL721078 LCH721072:LCH721078 LMD721072:LMD721078 LVZ721072:LVZ721078 MFV721072:MFV721078 MPR721072:MPR721078 MZN721072:MZN721078 NJJ721072:NJJ721078 NTF721072:NTF721078 ODB721072:ODB721078 OMX721072:OMX721078 OWT721072:OWT721078 PGP721072:PGP721078 PQL721072:PQL721078 QAH721072:QAH721078 QKD721072:QKD721078 QTZ721072:QTZ721078 RDV721072:RDV721078 RNR721072:RNR721078 RXN721072:RXN721078 SHJ721072:SHJ721078 SRF721072:SRF721078 TBB721072:TBB721078 TKX721072:TKX721078 TUT721072:TUT721078 UEP721072:UEP721078 UOL721072:UOL721078 UYH721072:UYH721078 VID721072:VID721078 VRZ721072:VRZ721078 WBV721072:WBV721078 WLR721072:WLR721078 WVN721072:WVN721078 F786608:F786614 JB786608:JB786614 SX786608:SX786614 ACT786608:ACT786614 AMP786608:AMP786614 AWL786608:AWL786614 BGH786608:BGH786614 BQD786608:BQD786614 BZZ786608:BZZ786614 CJV786608:CJV786614 CTR786608:CTR786614 DDN786608:DDN786614 DNJ786608:DNJ786614 DXF786608:DXF786614 EHB786608:EHB786614 EQX786608:EQX786614 FAT786608:FAT786614 FKP786608:FKP786614 FUL786608:FUL786614 GEH786608:GEH786614 GOD786608:GOD786614 GXZ786608:GXZ786614 HHV786608:HHV786614 HRR786608:HRR786614 IBN786608:IBN786614 ILJ786608:ILJ786614 IVF786608:IVF786614 JFB786608:JFB786614 JOX786608:JOX786614 JYT786608:JYT786614 KIP786608:KIP786614 KSL786608:KSL786614 LCH786608:LCH786614 LMD786608:LMD786614 LVZ786608:LVZ786614 MFV786608:MFV786614 MPR786608:MPR786614 MZN786608:MZN786614 NJJ786608:NJJ786614 NTF786608:NTF786614 ODB786608:ODB786614 OMX786608:OMX786614 OWT786608:OWT786614 PGP786608:PGP786614 PQL786608:PQL786614 QAH786608:QAH786614 QKD786608:QKD786614 QTZ786608:QTZ786614 RDV786608:RDV786614 RNR786608:RNR786614 RXN786608:RXN786614 SHJ786608:SHJ786614 SRF786608:SRF786614 TBB786608:TBB786614 TKX786608:TKX786614 TUT786608:TUT786614 UEP786608:UEP786614 UOL786608:UOL786614 UYH786608:UYH786614 VID786608:VID786614 VRZ786608:VRZ786614 WBV786608:WBV786614 WLR786608:WLR786614 WVN786608:WVN786614 F852144:F852150 JB852144:JB852150 SX852144:SX852150 ACT852144:ACT852150 AMP852144:AMP852150 AWL852144:AWL852150 BGH852144:BGH852150 BQD852144:BQD852150 BZZ852144:BZZ852150 CJV852144:CJV852150 CTR852144:CTR852150 DDN852144:DDN852150 DNJ852144:DNJ852150 DXF852144:DXF852150 EHB852144:EHB852150 EQX852144:EQX852150 FAT852144:FAT852150 FKP852144:FKP852150 FUL852144:FUL852150 GEH852144:GEH852150 GOD852144:GOD852150 GXZ852144:GXZ852150 HHV852144:HHV852150 HRR852144:HRR852150 IBN852144:IBN852150 ILJ852144:ILJ852150 IVF852144:IVF852150 JFB852144:JFB852150 JOX852144:JOX852150 JYT852144:JYT852150 KIP852144:KIP852150 KSL852144:KSL852150 LCH852144:LCH852150 LMD852144:LMD852150 LVZ852144:LVZ852150 MFV852144:MFV852150 MPR852144:MPR852150 MZN852144:MZN852150 NJJ852144:NJJ852150 NTF852144:NTF852150 ODB852144:ODB852150 OMX852144:OMX852150 OWT852144:OWT852150 PGP852144:PGP852150 PQL852144:PQL852150 QAH852144:QAH852150 QKD852144:QKD852150 QTZ852144:QTZ852150 RDV852144:RDV852150 RNR852144:RNR852150 RXN852144:RXN852150 SHJ852144:SHJ852150 SRF852144:SRF852150 TBB852144:TBB852150 TKX852144:TKX852150 TUT852144:TUT852150 UEP852144:UEP852150 UOL852144:UOL852150 UYH852144:UYH852150 VID852144:VID852150 VRZ852144:VRZ852150 WBV852144:WBV852150 WLR852144:WLR852150 WVN852144:WVN852150 F917680:F917686 JB917680:JB917686 SX917680:SX917686 ACT917680:ACT917686 AMP917680:AMP917686 AWL917680:AWL917686 BGH917680:BGH917686 BQD917680:BQD917686 BZZ917680:BZZ917686 CJV917680:CJV917686 CTR917680:CTR917686 DDN917680:DDN917686 DNJ917680:DNJ917686 DXF917680:DXF917686 EHB917680:EHB917686 EQX917680:EQX917686 FAT917680:FAT917686 FKP917680:FKP917686 FUL917680:FUL917686 GEH917680:GEH917686 GOD917680:GOD917686 GXZ917680:GXZ917686 HHV917680:HHV917686 HRR917680:HRR917686 IBN917680:IBN917686 ILJ917680:ILJ917686 IVF917680:IVF917686 JFB917680:JFB917686 JOX917680:JOX917686 JYT917680:JYT917686 KIP917680:KIP917686 KSL917680:KSL917686 LCH917680:LCH917686 LMD917680:LMD917686 LVZ917680:LVZ917686 MFV917680:MFV917686 MPR917680:MPR917686 MZN917680:MZN917686 NJJ917680:NJJ917686 NTF917680:NTF917686 ODB917680:ODB917686 OMX917680:OMX917686 OWT917680:OWT917686 PGP917680:PGP917686 PQL917680:PQL917686 QAH917680:QAH917686 QKD917680:QKD917686 QTZ917680:QTZ917686 RDV917680:RDV917686 RNR917680:RNR917686 RXN917680:RXN917686 SHJ917680:SHJ917686 SRF917680:SRF917686 TBB917680:TBB917686 TKX917680:TKX917686 TUT917680:TUT917686 UEP917680:UEP917686 UOL917680:UOL917686 UYH917680:UYH917686 VID917680:VID917686 VRZ917680:VRZ917686 WBV917680:WBV917686 WLR917680:WLR917686 WVN917680:WVN917686 F983216:F983222 JB983216:JB983222 SX983216:SX983222 ACT983216:ACT983222 AMP983216:AMP983222 AWL983216:AWL983222 BGH983216:BGH983222 BQD983216:BQD983222 BZZ983216:BZZ983222 CJV983216:CJV983222 CTR983216:CTR983222 DDN983216:DDN983222 DNJ983216:DNJ983222 DXF983216:DXF983222 EHB983216:EHB983222 EQX983216:EQX983222 FAT983216:FAT983222 FKP983216:FKP983222 FUL983216:FUL983222 GEH983216:GEH983222 GOD983216:GOD983222 GXZ983216:GXZ983222 HHV983216:HHV983222 HRR983216:HRR983222 IBN983216:IBN983222 ILJ983216:ILJ983222 IVF983216:IVF983222 JFB983216:JFB983222 JOX983216:JOX983222 JYT983216:JYT983222 KIP983216:KIP983222 KSL983216:KSL983222 LCH983216:LCH983222 LMD983216:LMD983222 LVZ983216:LVZ983222 MFV983216:MFV983222 MPR983216:MPR983222 MZN983216:MZN983222 NJJ983216:NJJ983222 NTF983216:NTF983222 ODB983216:ODB983222 OMX983216:OMX983222 OWT983216:OWT983222 PGP983216:PGP983222 PQL983216:PQL983222 QAH983216:QAH983222 QKD983216:QKD983222 QTZ983216:QTZ983222 RDV983216:RDV983222 RNR983216:RNR983222 RXN983216:RXN983222 SHJ983216:SHJ983222 SRF983216:SRF983222 TBB983216:TBB983222 TKX983216:TKX983222 TUT983216:TUT983222 UEP983216:UEP983222 UOL983216:UOL983222 UYH983216:UYH983222 VID983216:VID983222 VRZ983216:VRZ983222 WBV983216:WBV983222 WLR983216:WLR983222 WVN983216:WVN983222 K176:K202 JD177:JF182 SZ177:TB182 ACV177:ACX182 AMR177:AMT182 AWN177:AWP182 BGJ177:BGL182 BQF177:BQH182 CAB177:CAD182 CJX177:CJZ182 CTT177:CTV182 DDP177:DDR182 DNL177:DNN182 DXH177:DXJ182 EHD177:EHF182 EQZ177:ERB182 FAV177:FAX182 FKR177:FKT182 FUN177:FUP182 GEJ177:GEL182 GOF177:GOH182 GYB177:GYD182 HHX177:HHZ182 HRT177:HRV182 IBP177:IBR182 ILL177:ILN182 IVH177:IVJ182 JFD177:JFF182 JOZ177:JPB182 JYV177:JYX182 KIR177:KIT182 KSN177:KSP182 LCJ177:LCL182 LMF177:LMH182 LWB177:LWD182 MFX177:MFZ182 MPT177:MPV182 MZP177:MZR182 NJL177:NJN182 NTH177:NTJ182 ODD177:ODF182 OMZ177:ONB182 OWV177:OWX182 PGR177:PGT182 PQN177:PQP182 QAJ177:QAL182 QKF177:QKH182 QUB177:QUD182 RDX177:RDZ182 RNT177:RNV182 RXP177:RXR182 SHL177:SHN182 SRH177:SRJ182 TBD177:TBF182 TKZ177:TLB182 TUV177:TUX182 UER177:UET182 UON177:UOP182 UYJ177:UYL182 VIF177:VIH182 VSB177:VSD182 WBX177:WBZ182 WLT177:WLV182 WVP177:WVR182 H65713:J65718 JD65713:JF65718 SZ65713:TB65718 ACV65713:ACX65718 AMR65713:AMT65718 AWN65713:AWP65718 BGJ65713:BGL65718 BQF65713:BQH65718 CAB65713:CAD65718 CJX65713:CJZ65718 CTT65713:CTV65718 DDP65713:DDR65718 DNL65713:DNN65718 DXH65713:DXJ65718 EHD65713:EHF65718 EQZ65713:ERB65718 FAV65713:FAX65718 FKR65713:FKT65718 FUN65713:FUP65718 GEJ65713:GEL65718 GOF65713:GOH65718 GYB65713:GYD65718 HHX65713:HHZ65718 HRT65713:HRV65718 IBP65713:IBR65718 ILL65713:ILN65718 IVH65713:IVJ65718 JFD65713:JFF65718 JOZ65713:JPB65718 JYV65713:JYX65718 KIR65713:KIT65718 KSN65713:KSP65718 LCJ65713:LCL65718 LMF65713:LMH65718 LWB65713:LWD65718 MFX65713:MFZ65718 MPT65713:MPV65718 MZP65713:MZR65718 NJL65713:NJN65718 NTH65713:NTJ65718 ODD65713:ODF65718 OMZ65713:ONB65718 OWV65713:OWX65718 PGR65713:PGT65718 PQN65713:PQP65718 QAJ65713:QAL65718 QKF65713:QKH65718 QUB65713:QUD65718 RDX65713:RDZ65718 RNT65713:RNV65718 RXP65713:RXR65718 SHL65713:SHN65718 SRH65713:SRJ65718 TBD65713:TBF65718 TKZ65713:TLB65718 TUV65713:TUX65718 UER65713:UET65718 UON65713:UOP65718 UYJ65713:UYL65718 VIF65713:VIH65718 VSB65713:VSD65718 WBX65713:WBZ65718 WLT65713:WLV65718 WVP65713:WVR65718 H131249:J131254 JD131249:JF131254 SZ131249:TB131254 ACV131249:ACX131254 AMR131249:AMT131254 AWN131249:AWP131254 BGJ131249:BGL131254 BQF131249:BQH131254 CAB131249:CAD131254 CJX131249:CJZ131254 CTT131249:CTV131254 DDP131249:DDR131254 DNL131249:DNN131254 DXH131249:DXJ131254 EHD131249:EHF131254 EQZ131249:ERB131254 FAV131249:FAX131254 FKR131249:FKT131254 FUN131249:FUP131254 GEJ131249:GEL131254 GOF131249:GOH131254 GYB131249:GYD131254 HHX131249:HHZ131254 HRT131249:HRV131254 IBP131249:IBR131254 ILL131249:ILN131254 IVH131249:IVJ131254 JFD131249:JFF131254 JOZ131249:JPB131254 JYV131249:JYX131254 KIR131249:KIT131254 KSN131249:KSP131254 LCJ131249:LCL131254 LMF131249:LMH131254 LWB131249:LWD131254 MFX131249:MFZ131254 MPT131249:MPV131254 MZP131249:MZR131254 NJL131249:NJN131254 NTH131249:NTJ131254 ODD131249:ODF131254 OMZ131249:ONB131254 OWV131249:OWX131254 PGR131249:PGT131254 PQN131249:PQP131254 QAJ131249:QAL131254 QKF131249:QKH131254 QUB131249:QUD131254 RDX131249:RDZ131254 RNT131249:RNV131254 RXP131249:RXR131254 SHL131249:SHN131254 SRH131249:SRJ131254 TBD131249:TBF131254 TKZ131249:TLB131254 TUV131249:TUX131254 UER131249:UET131254 UON131249:UOP131254 UYJ131249:UYL131254 VIF131249:VIH131254 VSB131249:VSD131254 WBX131249:WBZ131254 WLT131249:WLV131254 WVP131249:WVR131254 H196785:J196790 JD196785:JF196790 SZ196785:TB196790 ACV196785:ACX196790 AMR196785:AMT196790 AWN196785:AWP196790 BGJ196785:BGL196790 BQF196785:BQH196790 CAB196785:CAD196790 CJX196785:CJZ196790 CTT196785:CTV196790 DDP196785:DDR196790 DNL196785:DNN196790 DXH196785:DXJ196790 EHD196785:EHF196790 EQZ196785:ERB196790 FAV196785:FAX196790 FKR196785:FKT196790 FUN196785:FUP196790 GEJ196785:GEL196790 GOF196785:GOH196790 GYB196785:GYD196790 HHX196785:HHZ196790 HRT196785:HRV196790 IBP196785:IBR196790 ILL196785:ILN196790 IVH196785:IVJ196790 JFD196785:JFF196790 JOZ196785:JPB196790 JYV196785:JYX196790 KIR196785:KIT196790 KSN196785:KSP196790 LCJ196785:LCL196790 LMF196785:LMH196790 LWB196785:LWD196790 MFX196785:MFZ196790 MPT196785:MPV196790 MZP196785:MZR196790 NJL196785:NJN196790 NTH196785:NTJ196790 ODD196785:ODF196790 OMZ196785:ONB196790 OWV196785:OWX196790 PGR196785:PGT196790 PQN196785:PQP196790 QAJ196785:QAL196790 QKF196785:QKH196790 QUB196785:QUD196790 RDX196785:RDZ196790 RNT196785:RNV196790 RXP196785:RXR196790 SHL196785:SHN196790 SRH196785:SRJ196790 TBD196785:TBF196790 TKZ196785:TLB196790 TUV196785:TUX196790 UER196785:UET196790 UON196785:UOP196790 UYJ196785:UYL196790 VIF196785:VIH196790 VSB196785:VSD196790 WBX196785:WBZ196790 WLT196785:WLV196790 WVP196785:WVR196790 H262321:J262326 JD262321:JF262326 SZ262321:TB262326 ACV262321:ACX262326 AMR262321:AMT262326 AWN262321:AWP262326 BGJ262321:BGL262326 BQF262321:BQH262326 CAB262321:CAD262326 CJX262321:CJZ262326 CTT262321:CTV262326 DDP262321:DDR262326 DNL262321:DNN262326 DXH262321:DXJ262326 EHD262321:EHF262326 EQZ262321:ERB262326 FAV262321:FAX262326 FKR262321:FKT262326 FUN262321:FUP262326 GEJ262321:GEL262326 GOF262321:GOH262326 GYB262321:GYD262326 HHX262321:HHZ262326 HRT262321:HRV262326 IBP262321:IBR262326 ILL262321:ILN262326 IVH262321:IVJ262326 JFD262321:JFF262326 JOZ262321:JPB262326 JYV262321:JYX262326 KIR262321:KIT262326 KSN262321:KSP262326 LCJ262321:LCL262326 LMF262321:LMH262326 LWB262321:LWD262326 MFX262321:MFZ262326 MPT262321:MPV262326 MZP262321:MZR262326 NJL262321:NJN262326 NTH262321:NTJ262326 ODD262321:ODF262326 OMZ262321:ONB262326 OWV262321:OWX262326 PGR262321:PGT262326 PQN262321:PQP262326 QAJ262321:QAL262326 QKF262321:QKH262326 QUB262321:QUD262326 RDX262321:RDZ262326 RNT262321:RNV262326 RXP262321:RXR262326 SHL262321:SHN262326 SRH262321:SRJ262326 TBD262321:TBF262326 TKZ262321:TLB262326 TUV262321:TUX262326 UER262321:UET262326 UON262321:UOP262326 UYJ262321:UYL262326 VIF262321:VIH262326 VSB262321:VSD262326 WBX262321:WBZ262326 WLT262321:WLV262326 WVP262321:WVR262326 H327857:J327862 JD327857:JF327862 SZ327857:TB327862 ACV327857:ACX327862 AMR327857:AMT327862 AWN327857:AWP327862 BGJ327857:BGL327862 BQF327857:BQH327862 CAB327857:CAD327862 CJX327857:CJZ327862 CTT327857:CTV327862 DDP327857:DDR327862 DNL327857:DNN327862 DXH327857:DXJ327862 EHD327857:EHF327862 EQZ327857:ERB327862 FAV327857:FAX327862 FKR327857:FKT327862 FUN327857:FUP327862 GEJ327857:GEL327862 GOF327857:GOH327862 GYB327857:GYD327862 HHX327857:HHZ327862 HRT327857:HRV327862 IBP327857:IBR327862 ILL327857:ILN327862 IVH327857:IVJ327862 JFD327857:JFF327862 JOZ327857:JPB327862 JYV327857:JYX327862 KIR327857:KIT327862 KSN327857:KSP327862 LCJ327857:LCL327862 LMF327857:LMH327862 LWB327857:LWD327862 MFX327857:MFZ327862 MPT327857:MPV327862 MZP327857:MZR327862 NJL327857:NJN327862 NTH327857:NTJ327862 ODD327857:ODF327862 OMZ327857:ONB327862 OWV327857:OWX327862 PGR327857:PGT327862 PQN327857:PQP327862 QAJ327857:QAL327862 QKF327857:QKH327862 QUB327857:QUD327862 RDX327857:RDZ327862 RNT327857:RNV327862 RXP327857:RXR327862 SHL327857:SHN327862 SRH327857:SRJ327862 TBD327857:TBF327862 TKZ327857:TLB327862 TUV327857:TUX327862 UER327857:UET327862 UON327857:UOP327862 UYJ327857:UYL327862 VIF327857:VIH327862 VSB327857:VSD327862 WBX327857:WBZ327862 WLT327857:WLV327862 WVP327857:WVR327862 H393393:J393398 JD393393:JF393398 SZ393393:TB393398 ACV393393:ACX393398 AMR393393:AMT393398 AWN393393:AWP393398 BGJ393393:BGL393398 BQF393393:BQH393398 CAB393393:CAD393398 CJX393393:CJZ393398 CTT393393:CTV393398 DDP393393:DDR393398 DNL393393:DNN393398 DXH393393:DXJ393398 EHD393393:EHF393398 EQZ393393:ERB393398 FAV393393:FAX393398 FKR393393:FKT393398 FUN393393:FUP393398 GEJ393393:GEL393398 GOF393393:GOH393398 GYB393393:GYD393398 HHX393393:HHZ393398 HRT393393:HRV393398 IBP393393:IBR393398 ILL393393:ILN393398 IVH393393:IVJ393398 JFD393393:JFF393398 JOZ393393:JPB393398 JYV393393:JYX393398 KIR393393:KIT393398 KSN393393:KSP393398 LCJ393393:LCL393398 LMF393393:LMH393398 LWB393393:LWD393398 MFX393393:MFZ393398 MPT393393:MPV393398 MZP393393:MZR393398 NJL393393:NJN393398 NTH393393:NTJ393398 ODD393393:ODF393398 OMZ393393:ONB393398 OWV393393:OWX393398 PGR393393:PGT393398 PQN393393:PQP393398 QAJ393393:QAL393398 QKF393393:QKH393398 QUB393393:QUD393398 RDX393393:RDZ393398 RNT393393:RNV393398 RXP393393:RXR393398 SHL393393:SHN393398 SRH393393:SRJ393398 TBD393393:TBF393398 TKZ393393:TLB393398 TUV393393:TUX393398 UER393393:UET393398 UON393393:UOP393398 UYJ393393:UYL393398 VIF393393:VIH393398 VSB393393:VSD393398 WBX393393:WBZ393398 WLT393393:WLV393398 WVP393393:WVR393398 H458929:J458934 JD458929:JF458934 SZ458929:TB458934 ACV458929:ACX458934 AMR458929:AMT458934 AWN458929:AWP458934 BGJ458929:BGL458934 BQF458929:BQH458934 CAB458929:CAD458934 CJX458929:CJZ458934 CTT458929:CTV458934 DDP458929:DDR458934 DNL458929:DNN458934 DXH458929:DXJ458934 EHD458929:EHF458934 EQZ458929:ERB458934 FAV458929:FAX458934 FKR458929:FKT458934 FUN458929:FUP458934 GEJ458929:GEL458934 GOF458929:GOH458934 GYB458929:GYD458934 HHX458929:HHZ458934 HRT458929:HRV458934 IBP458929:IBR458934 ILL458929:ILN458934 IVH458929:IVJ458934 JFD458929:JFF458934 JOZ458929:JPB458934 JYV458929:JYX458934 KIR458929:KIT458934 KSN458929:KSP458934 LCJ458929:LCL458934 LMF458929:LMH458934 LWB458929:LWD458934 MFX458929:MFZ458934 MPT458929:MPV458934 MZP458929:MZR458934 NJL458929:NJN458934 NTH458929:NTJ458934 ODD458929:ODF458934 OMZ458929:ONB458934 OWV458929:OWX458934 PGR458929:PGT458934 PQN458929:PQP458934 QAJ458929:QAL458934 QKF458929:QKH458934 QUB458929:QUD458934 RDX458929:RDZ458934 RNT458929:RNV458934 RXP458929:RXR458934 SHL458929:SHN458934 SRH458929:SRJ458934 TBD458929:TBF458934 TKZ458929:TLB458934 TUV458929:TUX458934 UER458929:UET458934 UON458929:UOP458934 UYJ458929:UYL458934 VIF458929:VIH458934 VSB458929:VSD458934 WBX458929:WBZ458934 WLT458929:WLV458934 WVP458929:WVR458934 H524465:J524470 JD524465:JF524470 SZ524465:TB524470 ACV524465:ACX524470 AMR524465:AMT524470 AWN524465:AWP524470 BGJ524465:BGL524470 BQF524465:BQH524470 CAB524465:CAD524470 CJX524465:CJZ524470 CTT524465:CTV524470 DDP524465:DDR524470 DNL524465:DNN524470 DXH524465:DXJ524470 EHD524465:EHF524470 EQZ524465:ERB524470 FAV524465:FAX524470 FKR524465:FKT524470 FUN524465:FUP524470 GEJ524465:GEL524470 GOF524465:GOH524470 GYB524465:GYD524470 HHX524465:HHZ524470 HRT524465:HRV524470 IBP524465:IBR524470 ILL524465:ILN524470 IVH524465:IVJ524470 JFD524465:JFF524470 JOZ524465:JPB524470 JYV524465:JYX524470 KIR524465:KIT524470 KSN524465:KSP524470 LCJ524465:LCL524470 LMF524465:LMH524470 LWB524465:LWD524470 MFX524465:MFZ524470 MPT524465:MPV524470 MZP524465:MZR524470 NJL524465:NJN524470 NTH524465:NTJ524470 ODD524465:ODF524470 OMZ524465:ONB524470 OWV524465:OWX524470 PGR524465:PGT524470 PQN524465:PQP524470 QAJ524465:QAL524470 QKF524465:QKH524470 QUB524465:QUD524470 RDX524465:RDZ524470 RNT524465:RNV524470 RXP524465:RXR524470 SHL524465:SHN524470 SRH524465:SRJ524470 TBD524465:TBF524470 TKZ524465:TLB524470 TUV524465:TUX524470 UER524465:UET524470 UON524465:UOP524470 UYJ524465:UYL524470 VIF524465:VIH524470 VSB524465:VSD524470 WBX524465:WBZ524470 WLT524465:WLV524470 WVP524465:WVR524470 H590001:J590006 JD590001:JF590006 SZ590001:TB590006 ACV590001:ACX590006 AMR590001:AMT590006 AWN590001:AWP590006 BGJ590001:BGL590006 BQF590001:BQH590006 CAB590001:CAD590006 CJX590001:CJZ590006 CTT590001:CTV590006 DDP590001:DDR590006 DNL590001:DNN590006 DXH590001:DXJ590006 EHD590001:EHF590006 EQZ590001:ERB590006 FAV590001:FAX590006 FKR590001:FKT590006 FUN590001:FUP590006 GEJ590001:GEL590006 GOF590001:GOH590006 GYB590001:GYD590006 HHX590001:HHZ590006 HRT590001:HRV590006 IBP590001:IBR590006 ILL590001:ILN590006 IVH590001:IVJ590006 JFD590001:JFF590006 JOZ590001:JPB590006 JYV590001:JYX590006 KIR590001:KIT590006 KSN590001:KSP590006 LCJ590001:LCL590006 LMF590001:LMH590006 LWB590001:LWD590006 MFX590001:MFZ590006 MPT590001:MPV590006 MZP590001:MZR590006 NJL590001:NJN590006 NTH590001:NTJ590006 ODD590001:ODF590006 OMZ590001:ONB590006 OWV590001:OWX590006 PGR590001:PGT590006 PQN590001:PQP590006 QAJ590001:QAL590006 QKF590001:QKH590006 QUB590001:QUD590006 RDX590001:RDZ590006 RNT590001:RNV590006 RXP590001:RXR590006 SHL590001:SHN590006 SRH590001:SRJ590006 TBD590001:TBF590006 TKZ590001:TLB590006 TUV590001:TUX590006 UER590001:UET590006 UON590001:UOP590006 UYJ590001:UYL590006 VIF590001:VIH590006 VSB590001:VSD590006 WBX590001:WBZ590006 WLT590001:WLV590006 WVP590001:WVR590006 H655537:J655542 JD655537:JF655542 SZ655537:TB655542 ACV655537:ACX655542 AMR655537:AMT655542 AWN655537:AWP655542 BGJ655537:BGL655542 BQF655537:BQH655542 CAB655537:CAD655542 CJX655537:CJZ655542 CTT655537:CTV655542 DDP655537:DDR655542 DNL655537:DNN655542 DXH655537:DXJ655542 EHD655537:EHF655542 EQZ655537:ERB655542 FAV655537:FAX655542 FKR655537:FKT655542 FUN655537:FUP655542 GEJ655537:GEL655542 GOF655537:GOH655542 GYB655537:GYD655542 HHX655537:HHZ655542 HRT655537:HRV655542 IBP655537:IBR655542 ILL655537:ILN655542 IVH655537:IVJ655542 JFD655537:JFF655542 JOZ655537:JPB655542 JYV655537:JYX655542 KIR655537:KIT655542 KSN655537:KSP655542 LCJ655537:LCL655542 LMF655537:LMH655542 LWB655537:LWD655542 MFX655537:MFZ655542 MPT655537:MPV655542 MZP655537:MZR655542 NJL655537:NJN655542 NTH655537:NTJ655542 ODD655537:ODF655542 OMZ655537:ONB655542 OWV655537:OWX655542 PGR655537:PGT655542 PQN655537:PQP655542 QAJ655537:QAL655542 QKF655537:QKH655542 QUB655537:QUD655542 RDX655537:RDZ655542 RNT655537:RNV655542 RXP655537:RXR655542 SHL655537:SHN655542 SRH655537:SRJ655542 TBD655537:TBF655542 TKZ655537:TLB655542 TUV655537:TUX655542 UER655537:UET655542 UON655537:UOP655542 UYJ655537:UYL655542 VIF655537:VIH655542 VSB655537:VSD655542 WBX655537:WBZ655542 WLT655537:WLV655542 WVP655537:WVR655542 H721073:J721078 JD721073:JF721078 SZ721073:TB721078 ACV721073:ACX721078 AMR721073:AMT721078 AWN721073:AWP721078 BGJ721073:BGL721078 BQF721073:BQH721078 CAB721073:CAD721078 CJX721073:CJZ721078 CTT721073:CTV721078 DDP721073:DDR721078 DNL721073:DNN721078 DXH721073:DXJ721078 EHD721073:EHF721078 EQZ721073:ERB721078 FAV721073:FAX721078 FKR721073:FKT721078 FUN721073:FUP721078 GEJ721073:GEL721078 GOF721073:GOH721078 GYB721073:GYD721078 HHX721073:HHZ721078 HRT721073:HRV721078 IBP721073:IBR721078 ILL721073:ILN721078 IVH721073:IVJ721078 JFD721073:JFF721078 JOZ721073:JPB721078 JYV721073:JYX721078 KIR721073:KIT721078 KSN721073:KSP721078 LCJ721073:LCL721078 LMF721073:LMH721078 LWB721073:LWD721078 MFX721073:MFZ721078 MPT721073:MPV721078 MZP721073:MZR721078 NJL721073:NJN721078 NTH721073:NTJ721078 ODD721073:ODF721078 OMZ721073:ONB721078 OWV721073:OWX721078 PGR721073:PGT721078 PQN721073:PQP721078 QAJ721073:QAL721078 QKF721073:QKH721078 QUB721073:QUD721078 RDX721073:RDZ721078 RNT721073:RNV721078 RXP721073:RXR721078 SHL721073:SHN721078 SRH721073:SRJ721078 TBD721073:TBF721078 TKZ721073:TLB721078 TUV721073:TUX721078 UER721073:UET721078 UON721073:UOP721078 UYJ721073:UYL721078 VIF721073:VIH721078 VSB721073:VSD721078 WBX721073:WBZ721078 WLT721073:WLV721078 WVP721073:WVR721078 H786609:J786614 JD786609:JF786614 SZ786609:TB786614 ACV786609:ACX786614 AMR786609:AMT786614 AWN786609:AWP786614 BGJ786609:BGL786614 BQF786609:BQH786614 CAB786609:CAD786614 CJX786609:CJZ786614 CTT786609:CTV786614 DDP786609:DDR786614 DNL786609:DNN786614 DXH786609:DXJ786614 EHD786609:EHF786614 EQZ786609:ERB786614 FAV786609:FAX786614 FKR786609:FKT786614 FUN786609:FUP786614 GEJ786609:GEL786614 GOF786609:GOH786614 GYB786609:GYD786614 HHX786609:HHZ786614 HRT786609:HRV786614 IBP786609:IBR786614 ILL786609:ILN786614 IVH786609:IVJ786614 JFD786609:JFF786614 JOZ786609:JPB786614 JYV786609:JYX786614 KIR786609:KIT786614 KSN786609:KSP786614 LCJ786609:LCL786614 LMF786609:LMH786614 LWB786609:LWD786614 MFX786609:MFZ786614 MPT786609:MPV786614 MZP786609:MZR786614 NJL786609:NJN786614 NTH786609:NTJ786614 ODD786609:ODF786614 OMZ786609:ONB786614 OWV786609:OWX786614 PGR786609:PGT786614 PQN786609:PQP786614 QAJ786609:QAL786614 QKF786609:QKH786614 QUB786609:QUD786614 RDX786609:RDZ786614 RNT786609:RNV786614 RXP786609:RXR786614 SHL786609:SHN786614 SRH786609:SRJ786614 TBD786609:TBF786614 TKZ786609:TLB786614 TUV786609:TUX786614 UER786609:UET786614 UON786609:UOP786614 UYJ786609:UYL786614 VIF786609:VIH786614 VSB786609:VSD786614 WBX786609:WBZ786614 WLT786609:WLV786614 WVP786609:WVR786614 H852145:J852150 JD852145:JF852150 SZ852145:TB852150 ACV852145:ACX852150 AMR852145:AMT852150 AWN852145:AWP852150 BGJ852145:BGL852150 BQF852145:BQH852150 CAB852145:CAD852150 CJX852145:CJZ852150 CTT852145:CTV852150 DDP852145:DDR852150 DNL852145:DNN852150 DXH852145:DXJ852150 EHD852145:EHF852150 EQZ852145:ERB852150 FAV852145:FAX852150 FKR852145:FKT852150 FUN852145:FUP852150 GEJ852145:GEL852150 GOF852145:GOH852150 GYB852145:GYD852150 HHX852145:HHZ852150 HRT852145:HRV852150 IBP852145:IBR852150 ILL852145:ILN852150 IVH852145:IVJ852150 JFD852145:JFF852150 JOZ852145:JPB852150 JYV852145:JYX852150 KIR852145:KIT852150 KSN852145:KSP852150 LCJ852145:LCL852150 LMF852145:LMH852150 LWB852145:LWD852150 MFX852145:MFZ852150 MPT852145:MPV852150 MZP852145:MZR852150 NJL852145:NJN852150 NTH852145:NTJ852150 ODD852145:ODF852150 OMZ852145:ONB852150 OWV852145:OWX852150 PGR852145:PGT852150 PQN852145:PQP852150 QAJ852145:QAL852150 QKF852145:QKH852150 QUB852145:QUD852150 RDX852145:RDZ852150 RNT852145:RNV852150 RXP852145:RXR852150 SHL852145:SHN852150 SRH852145:SRJ852150 TBD852145:TBF852150 TKZ852145:TLB852150 TUV852145:TUX852150 UER852145:UET852150 UON852145:UOP852150 UYJ852145:UYL852150 VIF852145:VIH852150 VSB852145:VSD852150 WBX852145:WBZ852150 WLT852145:WLV852150 WVP852145:WVR852150 H917681:J917686 JD917681:JF917686 SZ917681:TB917686 ACV917681:ACX917686 AMR917681:AMT917686 AWN917681:AWP917686 BGJ917681:BGL917686 BQF917681:BQH917686 CAB917681:CAD917686 CJX917681:CJZ917686 CTT917681:CTV917686 DDP917681:DDR917686 DNL917681:DNN917686 DXH917681:DXJ917686 EHD917681:EHF917686 EQZ917681:ERB917686 FAV917681:FAX917686 FKR917681:FKT917686 FUN917681:FUP917686 GEJ917681:GEL917686 GOF917681:GOH917686 GYB917681:GYD917686 HHX917681:HHZ917686 HRT917681:HRV917686 IBP917681:IBR917686 ILL917681:ILN917686 IVH917681:IVJ917686 JFD917681:JFF917686 JOZ917681:JPB917686 JYV917681:JYX917686 KIR917681:KIT917686 KSN917681:KSP917686 LCJ917681:LCL917686 LMF917681:LMH917686 LWB917681:LWD917686 MFX917681:MFZ917686 MPT917681:MPV917686 MZP917681:MZR917686 NJL917681:NJN917686 NTH917681:NTJ917686 ODD917681:ODF917686 OMZ917681:ONB917686 OWV917681:OWX917686 PGR917681:PGT917686 PQN917681:PQP917686 QAJ917681:QAL917686 QKF917681:QKH917686 QUB917681:QUD917686 RDX917681:RDZ917686 RNT917681:RNV917686 RXP917681:RXR917686 SHL917681:SHN917686 SRH917681:SRJ917686 TBD917681:TBF917686 TKZ917681:TLB917686 TUV917681:TUX917686 UER917681:UET917686 UON917681:UOP917686 UYJ917681:UYL917686 VIF917681:VIH917686 VSB917681:VSD917686 WBX917681:WBZ917686 WLT917681:WLV917686 WVP917681:WVR917686 H983217:J983222 JD983217:JF983222 SZ983217:TB983222 ACV983217:ACX983222 AMR983217:AMT983222 AWN983217:AWP983222 BGJ983217:BGL983222 BQF983217:BQH983222 CAB983217:CAD983222 CJX983217:CJZ983222 CTT983217:CTV983222 DDP983217:DDR983222 DNL983217:DNN983222 DXH983217:DXJ983222 EHD983217:EHF983222 EQZ983217:ERB983222 FAV983217:FAX983222 FKR983217:FKT983222 FUN983217:FUP983222 GEJ983217:GEL983222 GOF983217:GOH983222 GYB983217:GYD983222 HHX983217:HHZ983222 HRT983217:HRV983222 IBP983217:IBR983222 ILL983217:ILN983222 IVH983217:IVJ983222 JFD983217:JFF983222 JOZ983217:JPB983222 JYV983217:JYX983222 KIR983217:KIT983222 KSN983217:KSP983222 LCJ983217:LCL983222 LMF983217:LMH983222 LWB983217:LWD983222 MFX983217:MFZ983222 MPT983217:MPV983222 MZP983217:MZR983222 NJL983217:NJN983222 NTH983217:NTJ983222 ODD983217:ODF983222 OMZ983217:ONB983222 OWV983217:OWX983222 PGR983217:PGT983222 PQN983217:PQP983222 QAJ983217:QAL983222 QKF983217:QKH983222 QUB983217:QUD983222 RDX983217:RDZ983222 RNT983217:RNV983222 RXP983217:RXR983222 SHL983217:SHN983222 SRH983217:SRJ983222 TBD983217:TBF983222 TKZ983217:TLB983222 TUV983217:TUX983222 UER983217:UET983222 UON983217:UOP983222 UYJ983217:UYL983222 VIF983217:VIH983222 VSB983217:VSD983222 WBX983217:WBZ983222 WLT983217:WLV983222 WVP983217:WVR983222 JG176:JG182 TC176:TC182 ACY176:ACY182 AMU176:AMU182 AWQ176:AWQ182 BGM176:BGM182 BQI176:BQI182 CAE176:CAE182 CKA176:CKA182 CTW176:CTW182 DDS176:DDS182 DNO176:DNO182 DXK176:DXK182 EHG176:EHG182 ERC176:ERC182 FAY176:FAY182 FKU176:FKU182 FUQ176:FUQ182 GEM176:GEM182 GOI176:GOI182 GYE176:GYE182 HIA176:HIA182 HRW176:HRW182 IBS176:IBS182 ILO176:ILO182 IVK176:IVK182 JFG176:JFG182 JPC176:JPC182 JYY176:JYY182 KIU176:KIU182 KSQ176:KSQ182 LCM176:LCM182 LMI176:LMI182 LWE176:LWE182 MGA176:MGA182 MPW176:MPW182 MZS176:MZS182 NJO176:NJO182 NTK176:NTK182 ODG176:ODG182 ONC176:ONC182 OWY176:OWY182 PGU176:PGU182 PQQ176:PQQ182 QAM176:QAM182 QKI176:QKI182 QUE176:QUE182 REA176:REA182 RNW176:RNW182 RXS176:RXS182 SHO176:SHO182 SRK176:SRK182 TBG176:TBG182 TLC176:TLC182 TUY176:TUY182 UEU176:UEU182 UOQ176:UOQ182 UYM176:UYM182 VII176:VII182 VSE176:VSE182 WCA176:WCA182 WLW176:WLW182 WVS176:WVS182 K65712:K65718 JG65712:JG65718 TC65712:TC65718 ACY65712:ACY65718 AMU65712:AMU65718 AWQ65712:AWQ65718 BGM65712:BGM65718 BQI65712:BQI65718 CAE65712:CAE65718 CKA65712:CKA65718 CTW65712:CTW65718 DDS65712:DDS65718 DNO65712:DNO65718 DXK65712:DXK65718 EHG65712:EHG65718 ERC65712:ERC65718 FAY65712:FAY65718 FKU65712:FKU65718 FUQ65712:FUQ65718 GEM65712:GEM65718 GOI65712:GOI65718 GYE65712:GYE65718 HIA65712:HIA65718 HRW65712:HRW65718 IBS65712:IBS65718 ILO65712:ILO65718 IVK65712:IVK65718 JFG65712:JFG65718 JPC65712:JPC65718 JYY65712:JYY65718 KIU65712:KIU65718 KSQ65712:KSQ65718 LCM65712:LCM65718 LMI65712:LMI65718 LWE65712:LWE65718 MGA65712:MGA65718 MPW65712:MPW65718 MZS65712:MZS65718 NJO65712:NJO65718 NTK65712:NTK65718 ODG65712:ODG65718 ONC65712:ONC65718 OWY65712:OWY65718 PGU65712:PGU65718 PQQ65712:PQQ65718 QAM65712:QAM65718 QKI65712:QKI65718 QUE65712:QUE65718 REA65712:REA65718 RNW65712:RNW65718 RXS65712:RXS65718 SHO65712:SHO65718 SRK65712:SRK65718 TBG65712:TBG65718 TLC65712:TLC65718 TUY65712:TUY65718 UEU65712:UEU65718 UOQ65712:UOQ65718 UYM65712:UYM65718 VII65712:VII65718 VSE65712:VSE65718 WCA65712:WCA65718 WLW65712:WLW65718 WVS65712:WVS65718 K131248:K131254 JG131248:JG131254 TC131248:TC131254 ACY131248:ACY131254 AMU131248:AMU131254 AWQ131248:AWQ131254 BGM131248:BGM131254 BQI131248:BQI131254 CAE131248:CAE131254 CKA131248:CKA131254 CTW131248:CTW131254 DDS131248:DDS131254 DNO131248:DNO131254 DXK131248:DXK131254 EHG131248:EHG131254 ERC131248:ERC131254 FAY131248:FAY131254 FKU131248:FKU131254 FUQ131248:FUQ131254 GEM131248:GEM131254 GOI131248:GOI131254 GYE131248:GYE131254 HIA131248:HIA131254 HRW131248:HRW131254 IBS131248:IBS131254 ILO131248:ILO131254 IVK131248:IVK131254 JFG131248:JFG131254 JPC131248:JPC131254 JYY131248:JYY131254 KIU131248:KIU131254 KSQ131248:KSQ131254 LCM131248:LCM131254 LMI131248:LMI131254 LWE131248:LWE131254 MGA131248:MGA131254 MPW131248:MPW131254 MZS131248:MZS131254 NJO131248:NJO131254 NTK131248:NTK131254 ODG131248:ODG131254 ONC131248:ONC131254 OWY131248:OWY131254 PGU131248:PGU131254 PQQ131248:PQQ131254 QAM131248:QAM131254 QKI131248:QKI131254 QUE131248:QUE131254 REA131248:REA131254 RNW131248:RNW131254 RXS131248:RXS131254 SHO131248:SHO131254 SRK131248:SRK131254 TBG131248:TBG131254 TLC131248:TLC131254 TUY131248:TUY131254 UEU131248:UEU131254 UOQ131248:UOQ131254 UYM131248:UYM131254 VII131248:VII131254 VSE131248:VSE131254 WCA131248:WCA131254 WLW131248:WLW131254 WVS131248:WVS131254 K196784:K196790 JG196784:JG196790 TC196784:TC196790 ACY196784:ACY196790 AMU196784:AMU196790 AWQ196784:AWQ196790 BGM196784:BGM196790 BQI196784:BQI196790 CAE196784:CAE196790 CKA196784:CKA196790 CTW196784:CTW196790 DDS196784:DDS196790 DNO196784:DNO196790 DXK196784:DXK196790 EHG196784:EHG196790 ERC196784:ERC196790 FAY196784:FAY196790 FKU196784:FKU196790 FUQ196784:FUQ196790 GEM196784:GEM196790 GOI196784:GOI196790 GYE196784:GYE196790 HIA196784:HIA196790 HRW196784:HRW196790 IBS196784:IBS196790 ILO196784:ILO196790 IVK196784:IVK196790 JFG196784:JFG196790 JPC196784:JPC196790 JYY196784:JYY196790 KIU196784:KIU196790 KSQ196784:KSQ196790 LCM196784:LCM196790 LMI196784:LMI196790 LWE196784:LWE196790 MGA196784:MGA196790 MPW196784:MPW196790 MZS196784:MZS196790 NJO196784:NJO196790 NTK196784:NTK196790 ODG196784:ODG196790 ONC196784:ONC196790 OWY196784:OWY196790 PGU196784:PGU196790 PQQ196784:PQQ196790 QAM196784:QAM196790 QKI196784:QKI196790 QUE196784:QUE196790 REA196784:REA196790 RNW196784:RNW196790 RXS196784:RXS196790 SHO196784:SHO196790 SRK196784:SRK196790 TBG196784:TBG196790 TLC196784:TLC196790 TUY196784:TUY196790 UEU196784:UEU196790 UOQ196784:UOQ196790 UYM196784:UYM196790 VII196784:VII196790 VSE196784:VSE196790 WCA196784:WCA196790 WLW196784:WLW196790 WVS196784:WVS196790 K262320:K262326 JG262320:JG262326 TC262320:TC262326 ACY262320:ACY262326 AMU262320:AMU262326 AWQ262320:AWQ262326 BGM262320:BGM262326 BQI262320:BQI262326 CAE262320:CAE262326 CKA262320:CKA262326 CTW262320:CTW262326 DDS262320:DDS262326 DNO262320:DNO262326 DXK262320:DXK262326 EHG262320:EHG262326 ERC262320:ERC262326 FAY262320:FAY262326 FKU262320:FKU262326 FUQ262320:FUQ262326 GEM262320:GEM262326 GOI262320:GOI262326 GYE262320:GYE262326 HIA262320:HIA262326 HRW262320:HRW262326 IBS262320:IBS262326 ILO262320:ILO262326 IVK262320:IVK262326 JFG262320:JFG262326 JPC262320:JPC262326 JYY262320:JYY262326 KIU262320:KIU262326 KSQ262320:KSQ262326 LCM262320:LCM262326 LMI262320:LMI262326 LWE262320:LWE262326 MGA262320:MGA262326 MPW262320:MPW262326 MZS262320:MZS262326 NJO262320:NJO262326 NTK262320:NTK262326 ODG262320:ODG262326 ONC262320:ONC262326 OWY262320:OWY262326 PGU262320:PGU262326 PQQ262320:PQQ262326 QAM262320:QAM262326 QKI262320:QKI262326 QUE262320:QUE262326 REA262320:REA262326 RNW262320:RNW262326 RXS262320:RXS262326 SHO262320:SHO262326 SRK262320:SRK262326 TBG262320:TBG262326 TLC262320:TLC262326 TUY262320:TUY262326 UEU262320:UEU262326 UOQ262320:UOQ262326 UYM262320:UYM262326 VII262320:VII262326 VSE262320:VSE262326 WCA262320:WCA262326 WLW262320:WLW262326 WVS262320:WVS262326 K327856:K327862 JG327856:JG327862 TC327856:TC327862 ACY327856:ACY327862 AMU327856:AMU327862 AWQ327856:AWQ327862 BGM327856:BGM327862 BQI327856:BQI327862 CAE327856:CAE327862 CKA327856:CKA327862 CTW327856:CTW327862 DDS327856:DDS327862 DNO327856:DNO327862 DXK327856:DXK327862 EHG327856:EHG327862 ERC327856:ERC327862 FAY327856:FAY327862 FKU327856:FKU327862 FUQ327856:FUQ327862 GEM327856:GEM327862 GOI327856:GOI327862 GYE327856:GYE327862 HIA327856:HIA327862 HRW327856:HRW327862 IBS327856:IBS327862 ILO327856:ILO327862 IVK327856:IVK327862 JFG327856:JFG327862 JPC327856:JPC327862 JYY327856:JYY327862 KIU327856:KIU327862 KSQ327856:KSQ327862 LCM327856:LCM327862 LMI327856:LMI327862 LWE327856:LWE327862 MGA327856:MGA327862 MPW327856:MPW327862 MZS327856:MZS327862 NJO327856:NJO327862 NTK327856:NTK327862 ODG327856:ODG327862 ONC327856:ONC327862 OWY327856:OWY327862 PGU327856:PGU327862 PQQ327856:PQQ327862 QAM327856:QAM327862 QKI327856:QKI327862 QUE327856:QUE327862 REA327856:REA327862 RNW327856:RNW327862 RXS327856:RXS327862 SHO327856:SHO327862 SRK327856:SRK327862 TBG327856:TBG327862 TLC327856:TLC327862 TUY327856:TUY327862 UEU327856:UEU327862 UOQ327856:UOQ327862 UYM327856:UYM327862 VII327856:VII327862 VSE327856:VSE327862 WCA327856:WCA327862 WLW327856:WLW327862 WVS327856:WVS327862 K393392:K393398 JG393392:JG393398 TC393392:TC393398 ACY393392:ACY393398 AMU393392:AMU393398 AWQ393392:AWQ393398 BGM393392:BGM393398 BQI393392:BQI393398 CAE393392:CAE393398 CKA393392:CKA393398 CTW393392:CTW393398 DDS393392:DDS393398 DNO393392:DNO393398 DXK393392:DXK393398 EHG393392:EHG393398 ERC393392:ERC393398 FAY393392:FAY393398 FKU393392:FKU393398 FUQ393392:FUQ393398 GEM393392:GEM393398 GOI393392:GOI393398 GYE393392:GYE393398 HIA393392:HIA393398 HRW393392:HRW393398 IBS393392:IBS393398 ILO393392:ILO393398 IVK393392:IVK393398 JFG393392:JFG393398 JPC393392:JPC393398 JYY393392:JYY393398 KIU393392:KIU393398 KSQ393392:KSQ393398 LCM393392:LCM393398 LMI393392:LMI393398 LWE393392:LWE393398 MGA393392:MGA393398 MPW393392:MPW393398 MZS393392:MZS393398 NJO393392:NJO393398 NTK393392:NTK393398 ODG393392:ODG393398 ONC393392:ONC393398 OWY393392:OWY393398 PGU393392:PGU393398 PQQ393392:PQQ393398 QAM393392:QAM393398 QKI393392:QKI393398 QUE393392:QUE393398 REA393392:REA393398 RNW393392:RNW393398 RXS393392:RXS393398 SHO393392:SHO393398 SRK393392:SRK393398 TBG393392:TBG393398 TLC393392:TLC393398 TUY393392:TUY393398 UEU393392:UEU393398 UOQ393392:UOQ393398 UYM393392:UYM393398 VII393392:VII393398 VSE393392:VSE393398 WCA393392:WCA393398 WLW393392:WLW393398 WVS393392:WVS393398 K458928:K458934 JG458928:JG458934 TC458928:TC458934 ACY458928:ACY458934 AMU458928:AMU458934 AWQ458928:AWQ458934 BGM458928:BGM458934 BQI458928:BQI458934 CAE458928:CAE458934 CKA458928:CKA458934 CTW458928:CTW458934 DDS458928:DDS458934 DNO458928:DNO458934 DXK458928:DXK458934 EHG458928:EHG458934 ERC458928:ERC458934 FAY458928:FAY458934 FKU458928:FKU458934 FUQ458928:FUQ458934 GEM458928:GEM458934 GOI458928:GOI458934 GYE458928:GYE458934 HIA458928:HIA458934 HRW458928:HRW458934 IBS458928:IBS458934 ILO458928:ILO458934 IVK458928:IVK458934 JFG458928:JFG458934 JPC458928:JPC458934 JYY458928:JYY458934 KIU458928:KIU458934 KSQ458928:KSQ458934 LCM458928:LCM458934 LMI458928:LMI458934 LWE458928:LWE458934 MGA458928:MGA458934 MPW458928:MPW458934 MZS458928:MZS458934 NJO458928:NJO458934 NTK458928:NTK458934 ODG458928:ODG458934 ONC458928:ONC458934 OWY458928:OWY458934 PGU458928:PGU458934 PQQ458928:PQQ458934 QAM458928:QAM458934 QKI458928:QKI458934 QUE458928:QUE458934 REA458928:REA458934 RNW458928:RNW458934 RXS458928:RXS458934 SHO458928:SHO458934 SRK458928:SRK458934 TBG458928:TBG458934 TLC458928:TLC458934 TUY458928:TUY458934 UEU458928:UEU458934 UOQ458928:UOQ458934 UYM458928:UYM458934 VII458928:VII458934 VSE458928:VSE458934 WCA458928:WCA458934 WLW458928:WLW458934 WVS458928:WVS458934 K524464:K524470 JG524464:JG524470 TC524464:TC524470 ACY524464:ACY524470 AMU524464:AMU524470 AWQ524464:AWQ524470 BGM524464:BGM524470 BQI524464:BQI524470 CAE524464:CAE524470 CKA524464:CKA524470 CTW524464:CTW524470 DDS524464:DDS524470 DNO524464:DNO524470 DXK524464:DXK524470 EHG524464:EHG524470 ERC524464:ERC524470 FAY524464:FAY524470 FKU524464:FKU524470 FUQ524464:FUQ524470 GEM524464:GEM524470 GOI524464:GOI524470 GYE524464:GYE524470 HIA524464:HIA524470 HRW524464:HRW524470 IBS524464:IBS524470 ILO524464:ILO524470 IVK524464:IVK524470 JFG524464:JFG524470 JPC524464:JPC524470 JYY524464:JYY524470 KIU524464:KIU524470 KSQ524464:KSQ524470 LCM524464:LCM524470 LMI524464:LMI524470 LWE524464:LWE524470 MGA524464:MGA524470 MPW524464:MPW524470 MZS524464:MZS524470 NJO524464:NJO524470 NTK524464:NTK524470 ODG524464:ODG524470 ONC524464:ONC524470 OWY524464:OWY524470 PGU524464:PGU524470 PQQ524464:PQQ524470 QAM524464:QAM524470 QKI524464:QKI524470 QUE524464:QUE524470 REA524464:REA524470 RNW524464:RNW524470 RXS524464:RXS524470 SHO524464:SHO524470 SRK524464:SRK524470 TBG524464:TBG524470 TLC524464:TLC524470 TUY524464:TUY524470 UEU524464:UEU524470 UOQ524464:UOQ524470 UYM524464:UYM524470 VII524464:VII524470 VSE524464:VSE524470 WCA524464:WCA524470 WLW524464:WLW524470 WVS524464:WVS524470 K590000:K590006 JG590000:JG590006 TC590000:TC590006 ACY590000:ACY590006 AMU590000:AMU590006 AWQ590000:AWQ590006 BGM590000:BGM590006 BQI590000:BQI590006 CAE590000:CAE590006 CKA590000:CKA590006 CTW590000:CTW590006 DDS590000:DDS590006 DNO590000:DNO590006 DXK590000:DXK590006 EHG590000:EHG590006 ERC590000:ERC590006 FAY590000:FAY590006 FKU590000:FKU590006 FUQ590000:FUQ590006 GEM590000:GEM590006 GOI590000:GOI590006 GYE590000:GYE590006 HIA590000:HIA590006 HRW590000:HRW590006 IBS590000:IBS590006 ILO590000:ILO590006 IVK590000:IVK590006 JFG590000:JFG590006 JPC590000:JPC590006 JYY590000:JYY590006 KIU590000:KIU590006 KSQ590000:KSQ590006 LCM590000:LCM590006 LMI590000:LMI590006 LWE590000:LWE590006 MGA590000:MGA590006 MPW590000:MPW590006 MZS590000:MZS590006 NJO590000:NJO590006 NTK590000:NTK590006 ODG590000:ODG590006 ONC590000:ONC590006 OWY590000:OWY590006 PGU590000:PGU590006 PQQ590000:PQQ590006 QAM590000:QAM590006 QKI590000:QKI590006 QUE590000:QUE590006 REA590000:REA590006 RNW590000:RNW590006 RXS590000:RXS590006 SHO590000:SHO590006 SRK590000:SRK590006 TBG590000:TBG590006 TLC590000:TLC590006 TUY590000:TUY590006 UEU590000:UEU590006 UOQ590000:UOQ590006 UYM590000:UYM590006 VII590000:VII590006 VSE590000:VSE590006 WCA590000:WCA590006 WLW590000:WLW590006 WVS590000:WVS590006 K655536:K655542 JG655536:JG655542 TC655536:TC655542 ACY655536:ACY655542 AMU655536:AMU655542 AWQ655536:AWQ655542 BGM655536:BGM655542 BQI655536:BQI655542 CAE655536:CAE655542 CKA655536:CKA655542 CTW655536:CTW655542 DDS655536:DDS655542 DNO655536:DNO655542 DXK655536:DXK655542 EHG655536:EHG655542 ERC655536:ERC655542 FAY655536:FAY655542 FKU655536:FKU655542 FUQ655536:FUQ655542 GEM655536:GEM655542 GOI655536:GOI655542 GYE655536:GYE655542 HIA655536:HIA655542 HRW655536:HRW655542 IBS655536:IBS655542 ILO655536:ILO655542 IVK655536:IVK655542 JFG655536:JFG655542 JPC655536:JPC655542 JYY655536:JYY655542 KIU655536:KIU655542 KSQ655536:KSQ655542 LCM655536:LCM655542 LMI655536:LMI655542 LWE655536:LWE655542 MGA655536:MGA655542 MPW655536:MPW655542 MZS655536:MZS655542 NJO655536:NJO655542 NTK655536:NTK655542 ODG655536:ODG655542 ONC655536:ONC655542 OWY655536:OWY655542 PGU655536:PGU655542 PQQ655536:PQQ655542 QAM655536:QAM655542 QKI655536:QKI655542 QUE655536:QUE655542 REA655536:REA655542 RNW655536:RNW655542 RXS655536:RXS655542 SHO655536:SHO655542 SRK655536:SRK655542 TBG655536:TBG655542 TLC655536:TLC655542 TUY655536:TUY655542 UEU655536:UEU655542 UOQ655536:UOQ655542 UYM655536:UYM655542 VII655536:VII655542 VSE655536:VSE655542 WCA655536:WCA655542 WLW655536:WLW655542 WVS655536:WVS655542 K721072:K721078 JG721072:JG721078 TC721072:TC721078 ACY721072:ACY721078 AMU721072:AMU721078 AWQ721072:AWQ721078 BGM721072:BGM721078 BQI721072:BQI721078 CAE721072:CAE721078 CKA721072:CKA721078 CTW721072:CTW721078 DDS721072:DDS721078 DNO721072:DNO721078 DXK721072:DXK721078 EHG721072:EHG721078 ERC721072:ERC721078 FAY721072:FAY721078 FKU721072:FKU721078 FUQ721072:FUQ721078 GEM721072:GEM721078 GOI721072:GOI721078 GYE721072:GYE721078 HIA721072:HIA721078 HRW721072:HRW721078 IBS721072:IBS721078 ILO721072:ILO721078 IVK721072:IVK721078 JFG721072:JFG721078 JPC721072:JPC721078 JYY721072:JYY721078 KIU721072:KIU721078 KSQ721072:KSQ721078 LCM721072:LCM721078 LMI721072:LMI721078 LWE721072:LWE721078 MGA721072:MGA721078 MPW721072:MPW721078 MZS721072:MZS721078 NJO721072:NJO721078 NTK721072:NTK721078 ODG721072:ODG721078 ONC721072:ONC721078 OWY721072:OWY721078 PGU721072:PGU721078 PQQ721072:PQQ721078 QAM721072:QAM721078 QKI721072:QKI721078 QUE721072:QUE721078 REA721072:REA721078 RNW721072:RNW721078 RXS721072:RXS721078 SHO721072:SHO721078 SRK721072:SRK721078 TBG721072:TBG721078 TLC721072:TLC721078 TUY721072:TUY721078 UEU721072:UEU721078 UOQ721072:UOQ721078 UYM721072:UYM721078 VII721072:VII721078 VSE721072:VSE721078 WCA721072:WCA721078 WLW721072:WLW721078 WVS721072:WVS721078 K786608:K786614 JG786608:JG786614 TC786608:TC786614 ACY786608:ACY786614 AMU786608:AMU786614 AWQ786608:AWQ786614 BGM786608:BGM786614 BQI786608:BQI786614 CAE786608:CAE786614 CKA786608:CKA786614 CTW786608:CTW786614 DDS786608:DDS786614 DNO786608:DNO786614 DXK786608:DXK786614 EHG786608:EHG786614 ERC786608:ERC786614 FAY786608:FAY786614 FKU786608:FKU786614 FUQ786608:FUQ786614 GEM786608:GEM786614 GOI786608:GOI786614 GYE786608:GYE786614 HIA786608:HIA786614 HRW786608:HRW786614 IBS786608:IBS786614 ILO786608:ILO786614 IVK786608:IVK786614 JFG786608:JFG786614 JPC786608:JPC786614 JYY786608:JYY786614 KIU786608:KIU786614 KSQ786608:KSQ786614 LCM786608:LCM786614 LMI786608:LMI786614 LWE786608:LWE786614 MGA786608:MGA786614 MPW786608:MPW786614 MZS786608:MZS786614 NJO786608:NJO786614 NTK786608:NTK786614 ODG786608:ODG786614 ONC786608:ONC786614 OWY786608:OWY786614 PGU786608:PGU786614 PQQ786608:PQQ786614 QAM786608:QAM786614 QKI786608:QKI786614 QUE786608:QUE786614 REA786608:REA786614 RNW786608:RNW786614 RXS786608:RXS786614 SHO786608:SHO786614 SRK786608:SRK786614 TBG786608:TBG786614 TLC786608:TLC786614 TUY786608:TUY786614 UEU786608:UEU786614 UOQ786608:UOQ786614 UYM786608:UYM786614 VII786608:VII786614 VSE786608:VSE786614 WCA786608:WCA786614 WLW786608:WLW786614 WVS786608:WVS786614 K852144:K852150 JG852144:JG852150 TC852144:TC852150 ACY852144:ACY852150 AMU852144:AMU852150 AWQ852144:AWQ852150 BGM852144:BGM852150 BQI852144:BQI852150 CAE852144:CAE852150 CKA852144:CKA852150 CTW852144:CTW852150 DDS852144:DDS852150 DNO852144:DNO852150 DXK852144:DXK852150 EHG852144:EHG852150 ERC852144:ERC852150 FAY852144:FAY852150 FKU852144:FKU852150 FUQ852144:FUQ852150 GEM852144:GEM852150 GOI852144:GOI852150 GYE852144:GYE852150 HIA852144:HIA852150 HRW852144:HRW852150 IBS852144:IBS852150 ILO852144:ILO852150 IVK852144:IVK852150 JFG852144:JFG852150 JPC852144:JPC852150 JYY852144:JYY852150 KIU852144:KIU852150 KSQ852144:KSQ852150 LCM852144:LCM852150 LMI852144:LMI852150 LWE852144:LWE852150 MGA852144:MGA852150 MPW852144:MPW852150 MZS852144:MZS852150 NJO852144:NJO852150 NTK852144:NTK852150 ODG852144:ODG852150 ONC852144:ONC852150 OWY852144:OWY852150 PGU852144:PGU852150 PQQ852144:PQQ852150 QAM852144:QAM852150 QKI852144:QKI852150 QUE852144:QUE852150 REA852144:REA852150 RNW852144:RNW852150 RXS852144:RXS852150 SHO852144:SHO852150 SRK852144:SRK852150 TBG852144:TBG852150 TLC852144:TLC852150 TUY852144:TUY852150 UEU852144:UEU852150 UOQ852144:UOQ852150 UYM852144:UYM852150 VII852144:VII852150 VSE852144:VSE852150 WCA852144:WCA852150 WLW852144:WLW852150 WVS852144:WVS852150 K917680:K917686 JG917680:JG917686 TC917680:TC917686 ACY917680:ACY917686 AMU917680:AMU917686 AWQ917680:AWQ917686 BGM917680:BGM917686 BQI917680:BQI917686 CAE917680:CAE917686 CKA917680:CKA917686 CTW917680:CTW917686 DDS917680:DDS917686 DNO917680:DNO917686 DXK917680:DXK917686 EHG917680:EHG917686 ERC917680:ERC917686 FAY917680:FAY917686 FKU917680:FKU917686 FUQ917680:FUQ917686 GEM917680:GEM917686 GOI917680:GOI917686 GYE917680:GYE917686 HIA917680:HIA917686 HRW917680:HRW917686 IBS917680:IBS917686 ILO917680:ILO917686 IVK917680:IVK917686 JFG917680:JFG917686 JPC917680:JPC917686 JYY917680:JYY917686 KIU917680:KIU917686 KSQ917680:KSQ917686 LCM917680:LCM917686 LMI917680:LMI917686 LWE917680:LWE917686 MGA917680:MGA917686 MPW917680:MPW917686 MZS917680:MZS917686 NJO917680:NJO917686 NTK917680:NTK917686 ODG917680:ODG917686 ONC917680:ONC917686 OWY917680:OWY917686 PGU917680:PGU917686 PQQ917680:PQQ917686 QAM917680:QAM917686 QKI917680:QKI917686 QUE917680:QUE917686 REA917680:REA917686 RNW917680:RNW917686 RXS917680:RXS917686 SHO917680:SHO917686 SRK917680:SRK917686 TBG917680:TBG917686 TLC917680:TLC917686 TUY917680:TUY917686 UEU917680:UEU917686 UOQ917680:UOQ917686 UYM917680:UYM917686 VII917680:VII917686 VSE917680:VSE917686 WCA917680:WCA917686 WLW917680:WLW917686 WVS917680:WVS917686 K983216:K983222 JG983216:JG983222 TC983216:TC983222 ACY983216:ACY983222 AMU983216:AMU983222 AWQ983216:AWQ983222 BGM983216:BGM983222 BQI983216:BQI983222 CAE983216:CAE983222 CKA983216:CKA983222 CTW983216:CTW983222 DDS983216:DDS983222 DNO983216:DNO983222 DXK983216:DXK983222 EHG983216:EHG983222 ERC983216:ERC983222 FAY983216:FAY983222 FKU983216:FKU983222 FUQ983216:FUQ983222 GEM983216:GEM983222 GOI983216:GOI983222 GYE983216:GYE983222 HIA983216:HIA983222 HRW983216:HRW983222 IBS983216:IBS983222 ILO983216:ILO983222 IVK983216:IVK983222 JFG983216:JFG983222 JPC983216:JPC983222 JYY983216:JYY983222 KIU983216:KIU983222 KSQ983216:KSQ983222 LCM983216:LCM983222 LMI983216:LMI983222 LWE983216:LWE983222 MGA983216:MGA983222 MPW983216:MPW983222 MZS983216:MZS983222 NJO983216:NJO983222 NTK983216:NTK983222 ODG983216:ODG983222 ONC983216:ONC983222 OWY983216:OWY983222 PGU983216:PGU983222 PQQ983216:PQQ983222 QAM983216:QAM983222 QKI983216:QKI983222 QUE983216:QUE983222 REA983216:REA983222 RNW983216:RNW983222 RXS983216:RXS983222 SHO983216:SHO983222 SRK983216:SRK983222 TBG983216:TBG983222 TLC983216:TLC983222 TUY983216:TUY983222 UEU983216:UEU983222 UOQ983216:UOQ983222 UYM983216:UYM983222 VII983216:VII983222 VSE983216:VSE983222 WCA983216:WCA983222 WLW983216:WLW983222 WVS983216:WVS983222 JD184:JG191 SZ184:TC191 ACV184:ACY191 AMR184:AMU191 AWN184:AWQ191 BGJ184:BGM191 BQF184:BQI191 CAB184:CAE191 CJX184:CKA191 CTT184:CTW191 DDP184:DDS191 DNL184:DNO191 DXH184:DXK191 EHD184:EHG191 EQZ184:ERC191 FAV184:FAY191 FKR184:FKU191 FUN184:FUQ191 GEJ184:GEM191 GOF184:GOI191 GYB184:GYE191 HHX184:HIA191 HRT184:HRW191 IBP184:IBS191 ILL184:ILO191 IVH184:IVK191 JFD184:JFG191 JOZ184:JPC191 JYV184:JYY191 KIR184:KIU191 KSN184:KSQ191 LCJ184:LCM191 LMF184:LMI191 LWB184:LWE191 MFX184:MGA191 MPT184:MPW191 MZP184:MZS191 NJL184:NJO191 NTH184:NTK191 ODD184:ODG191 OMZ184:ONC191 OWV184:OWY191 PGR184:PGU191 PQN184:PQQ191 QAJ184:QAM191 QKF184:QKI191 QUB184:QUE191 RDX184:REA191 RNT184:RNW191 RXP184:RXS191 SHL184:SHO191 SRH184:SRK191 TBD184:TBG191 TKZ184:TLC191 TUV184:TUY191 UER184:UEU191 UON184:UOQ191 UYJ184:UYM191 VIF184:VII191 VSB184:VSE191 WBX184:WCA191 WLT184:WLW191 WVP184:WVS191 H65720:K65727 JD65720:JG65727 SZ65720:TC65727 ACV65720:ACY65727 AMR65720:AMU65727 AWN65720:AWQ65727 BGJ65720:BGM65727 BQF65720:BQI65727 CAB65720:CAE65727 CJX65720:CKA65727 CTT65720:CTW65727 DDP65720:DDS65727 DNL65720:DNO65727 DXH65720:DXK65727 EHD65720:EHG65727 EQZ65720:ERC65727 FAV65720:FAY65727 FKR65720:FKU65727 FUN65720:FUQ65727 GEJ65720:GEM65727 GOF65720:GOI65727 GYB65720:GYE65727 HHX65720:HIA65727 HRT65720:HRW65727 IBP65720:IBS65727 ILL65720:ILO65727 IVH65720:IVK65727 JFD65720:JFG65727 JOZ65720:JPC65727 JYV65720:JYY65727 KIR65720:KIU65727 KSN65720:KSQ65727 LCJ65720:LCM65727 LMF65720:LMI65727 LWB65720:LWE65727 MFX65720:MGA65727 MPT65720:MPW65727 MZP65720:MZS65727 NJL65720:NJO65727 NTH65720:NTK65727 ODD65720:ODG65727 OMZ65720:ONC65727 OWV65720:OWY65727 PGR65720:PGU65727 PQN65720:PQQ65727 QAJ65720:QAM65727 QKF65720:QKI65727 QUB65720:QUE65727 RDX65720:REA65727 RNT65720:RNW65727 RXP65720:RXS65727 SHL65720:SHO65727 SRH65720:SRK65727 TBD65720:TBG65727 TKZ65720:TLC65727 TUV65720:TUY65727 UER65720:UEU65727 UON65720:UOQ65727 UYJ65720:UYM65727 VIF65720:VII65727 VSB65720:VSE65727 WBX65720:WCA65727 WLT65720:WLW65727 WVP65720:WVS65727 H131256:K131263 JD131256:JG131263 SZ131256:TC131263 ACV131256:ACY131263 AMR131256:AMU131263 AWN131256:AWQ131263 BGJ131256:BGM131263 BQF131256:BQI131263 CAB131256:CAE131263 CJX131256:CKA131263 CTT131256:CTW131263 DDP131256:DDS131263 DNL131256:DNO131263 DXH131256:DXK131263 EHD131256:EHG131263 EQZ131256:ERC131263 FAV131256:FAY131263 FKR131256:FKU131263 FUN131256:FUQ131263 GEJ131256:GEM131263 GOF131256:GOI131263 GYB131256:GYE131263 HHX131256:HIA131263 HRT131256:HRW131263 IBP131256:IBS131263 ILL131256:ILO131263 IVH131256:IVK131263 JFD131256:JFG131263 JOZ131256:JPC131263 JYV131256:JYY131263 KIR131256:KIU131263 KSN131256:KSQ131263 LCJ131256:LCM131263 LMF131256:LMI131263 LWB131256:LWE131263 MFX131256:MGA131263 MPT131256:MPW131263 MZP131256:MZS131263 NJL131256:NJO131263 NTH131256:NTK131263 ODD131256:ODG131263 OMZ131256:ONC131263 OWV131256:OWY131263 PGR131256:PGU131263 PQN131256:PQQ131263 QAJ131256:QAM131263 QKF131256:QKI131263 QUB131256:QUE131263 RDX131256:REA131263 RNT131256:RNW131263 RXP131256:RXS131263 SHL131256:SHO131263 SRH131256:SRK131263 TBD131256:TBG131263 TKZ131256:TLC131263 TUV131256:TUY131263 UER131256:UEU131263 UON131256:UOQ131263 UYJ131256:UYM131263 VIF131256:VII131263 VSB131256:VSE131263 WBX131256:WCA131263 WLT131256:WLW131263 WVP131256:WVS131263 H196792:K196799 JD196792:JG196799 SZ196792:TC196799 ACV196792:ACY196799 AMR196792:AMU196799 AWN196792:AWQ196799 BGJ196792:BGM196799 BQF196792:BQI196799 CAB196792:CAE196799 CJX196792:CKA196799 CTT196792:CTW196799 DDP196792:DDS196799 DNL196792:DNO196799 DXH196792:DXK196799 EHD196792:EHG196799 EQZ196792:ERC196799 FAV196792:FAY196799 FKR196792:FKU196799 FUN196792:FUQ196799 GEJ196792:GEM196799 GOF196792:GOI196799 GYB196792:GYE196799 HHX196792:HIA196799 HRT196792:HRW196799 IBP196792:IBS196799 ILL196792:ILO196799 IVH196792:IVK196799 JFD196792:JFG196799 JOZ196792:JPC196799 JYV196792:JYY196799 KIR196792:KIU196799 KSN196792:KSQ196799 LCJ196792:LCM196799 LMF196792:LMI196799 LWB196792:LWE196799 MFX196792:MGA196799 MPT196792:MPW196799 MZP196792:MZS196799 NJL196792:NJO196799 NTH196792:NTK196799 ODD196792:ODG196799 OMZ196792:ONC196799 OWV196792:OWY196799 PGR196792:PGU196799 PQN196792:PQQ196799 QAJ196792:QAM196799 QKF196792:QKI196799 QUB196792:QUE196799 RDX196792:REA196799 RNT196792:RNW196799 RXP196792:RXS196799 SHL196792:SHO196799 SRH196792:SRK196799 TBD196792:TBG196799 TKZ196792:TLC196799 TUV196792:TUY196799 UER196792:UEU196799 UON196792:UOQ196799 UYJ196792:UYM196799 VIF196792:VII196799 VSB196792:VSE196799 WBX196792:WCA196799 WLT196792:WLW196799 WVP196792:WVS196799 H262328:K262335 JD262328:JG262335 SZ262328:TC262335 ACV262328:ACY262335 AMR262328:AMU262335 AWN262328:AWQ262335 BGJ262328:BGM262335 BQF262328:BQI262335 CAB262328:CAE262335 CJX262328:CKA262335 CTT262328:CTW262335 DDP262328:DDS262335 DNL262328:DNO262335 DXH262328:DXK262335 EHD262328:EHG262335 EQZ262328:ERC262335 FAV262328:FAY262335 FKR262328:FKU262335 FUN262328:FUQ262335 GEJ262328:GEM262335 GOF262328:GOI262335 GYB262328:GYE262335 HHX262328:HIA262335 HRT262328:HRW262335 IBP262328:IBS262335 ILL262328:ILO262335 IVH262328:IVK262335 JFD262328:JFG262335 JOZ262328:JPC262335 JYV262328:JYY262335 KIR262328:KIU262335 KSN262328:KSQ262335 LCJ262328:LCM262335 LMF262328:LMI262335 LWB262328:LWE262335 MFX262328:MGA262335 MPT262328:MPW262335 MZP262328:MZS262335 NJL262328:NJO262335 NTH262328:NTK262335 ODD262328:ODG262335 OMZ262328:ONC262335 OWV262328:OWY262335 PGR262328:PGU262335 PQN262328:PQQ262335 QAJ262328:QAM262335 QKF262328:QKI262335 QUB262328:QUE262335 RDX262328:REA262335 RNT262328:RNW262335 RXP262328:RXS262335 SHL262328:SHO262335 SRH262328:SRK262335 TBD262328:TBG262335 TKZ262328:TLC262335 TUV262328:TUY262335 UER262328:UEU262335 UON262328:UOQ262335 UYJ262328:UYM262335 VIF262328:VII262335 VSB262328:VSE262335 WBX262328:WCA262335 WLT262328:WLW262335 WVP262328:WVS262335 H327864:K327871 JD327864:JG327871 SZ327864:TC327871 ACV327864:ACY327871 AMR327864:AMU327871 AWN327864:AWQ327871 BGJ327864:BGM327871 BQF327864:BQI327871 CAB327864:CAE327871 CJX327864:CKA327871 CTT327864:CTW327871 DDP327864:DDS327871 DNL327864:DNO327871 DXH327864:DXK327871 EHD327864:EHG327871 EQZ327864:ERC327871 FAV327864:FAY327871 FKR327864:FKU327871 FUN327864:FUQ327871 GEJ327864:GEM327871 GOF327864:GOI327871 GYB327864:GYE327871 HHX327864:HIA327871 HRT327864:HRW327871 IBP327864:IBS327871 ILL327864:ILO327871 IVH327864:IVK327871 JFD327864:JFG327871 JOZ327864:JPC327871 JYV327864:JYY327871 KIR327864:KIU327871 KSN327864:KSQ327871 LCJ327864:LCM327871 LMF327864:LMI327871 LWB327864:LWE327871 MFX327864:MGA327871 MPT327864:MPW327871 MZP327864:MZS327871 NJL327864:NJO327871 NTH327864:NTK327871 ODD327864:ODG327871 OMZ327864:ONC327871 OWV327864:OWY327871 PGR327864:PGU327871 PQN327864:PQQ327871 QAJ327864:QAM327871 QKF327864:QKI327871 QUB327864:QUE327871 RDX327864:REA327871 RNT327864:RNW327871 RXP327864:RXS327871 SHL327864:SHO327871 SRH327864:SRK327871 TBD327864:TBG327871 TKZ327864:TLC327871 TUV327864:TUY327871 UER327864:UEU327871 UON327864:UOQ327871 UYJ327864:UYM327871 VIF327864:VII327871 VSB327864:VSE327871 WBX327864:WCA327871 WLT327864:WLW327871 WVP327864:WVS327871 H393400:K393407 JD393400:JG393407 SZ393400:TC393407 ACV393400:ACY393407 AMR393400:AMU393407 AWN393400:AWQ393407 BGJ393400:BGM393407 BQF393400:BQI393407 CAB393400:CAE393407 CJX393400:CKA393407 CTT393400:CTW393407 DDP393400:DDS393407 DNL393400:DNO393407 DXH393400:DXK393407 EHD393400:EHG393407 EQZ393400:ERC393407 FAV393400:FAY393407 FKR393400:FKU393407 FUN393400:FUQ393407 GEJ393400:GEM393407 GOF393400:GOI393407 GYB393400:GYE393407 HHX393400:HIA393407 HRT393400:HRW393407 IBP393400:IBS393407 ILL393400:ILO393407 IVH393400:IVK393407 JFD393400:JFG393407 JOZ393400:JPC393407 JYV393400:JYY393407 KIR393400:KIU393407 KSN393400:KSQ393407 LCJ393400:LCM393407 LMF393400:LMI393407 LWB393400:LWE393407 MFX393400:MGA393407 MPT393400:MPW393407 MZP393400:MZS393407 NJL393400:NJO393407 NTH393400:NTK393407 ODD393400:ODG393407 OMZ393400:ONC393407 OWV393400:OWY393407 PGR393400:PGU393407 PQN393400:PQQ393407 QAJ393400:QAM393407 QKF393400:QKI393407 QUB393400:QUE393407 RDX393400:REA393407 RNT393400:RNW393407 RXP393400:RXS393407 SHL393400:SHO393407 SRH393400:SRK393407 TBD393400:TBG393407 TKZ393400:TLC393407 TUV393400:TUY393407 UER393400:UEU393407 UON393400:UOQ393407 UYJ393400:UYM393407 VIF393400:VII393407 VSB393400:VSE393407 WBX393400:WCA393407 WLT393400:WLW393407 WVP393400:WVS393407 H458936:K458943 JD458936:JG458943 SZ458936:TC458943 ACV458936:ACY458943 AMR458936:AMU458943 AWN458936:AWQ458943 BGJ458936:BGM458943 BQF458936:BQI458943 CAB458936:CAE458943 CJX458936:CKA458943 CTT458936:CTW458943 DDP458936:DDS458943 DNL458936:DNO458943 DXH458936:DXK458943 EHD458936:EHG458943 EQZ458936:ERC458943 FAV458936:FAY458943 FKR458936:FKU458943 FUN458936:FUQ458943 GEJ458936:GEM458943 GOF458936:GOI458943 GYB458936:GYE458943 HHX458936:HIA458943 HRT458936:HRW458943 IBP458936:IBS458943 ILL458936:ILO458943 IVH458936:IVK458943 JFD458936:JFG458943 JOZ458936:JPC458943 JYV458936:JYY458943 KIR458936:KIU458943 KSN458936:KSQ458943 LCJ458936:LCM458943 LMF458936:LMI458943 LWB458936:LWE458943 MFX458936:MGA458943 MPT458936:MPW458943 MZP458936:MZS458943 NJL458936:NJO458943 NTH458936:NTK458943 ODD458936:ODG458943 OMZ458936:ONC458943 OWV458936:OWY458943 PGR458936:PGU458943 PQN458936:PQQ458943 QAJ458936:QAM458943 QKF458936:QKI458943 QUB458936:QUE458943 RDX458936:REA458943 RNT458936:RNW458943 RXP458936:RXS458943 SHL458936:SHO458943 SRH458936:SRK458943 TBD458936:TBG458943 TKZ458936:TLC458943 TUV458936:TUY458943 UER458936:UEU458943 UON458936:UOQ458943 UYJ458936:UYM458943 VIF458936:VII458943 VSB458936:VSE458943 WBX458936:WCA458943 WLT458936:WLW458943 WVP458936:WVS458943 H524472:K524479 JD524472:JG524479 SZ524472:TC524479 ACV524472:ACY524479 AMR524472:AMU524479 AWN524472:AWQ524479 BGJ524472:BGM524479 BQF524472:BQI524479 CAB524472:CAE524479 CJX524472:CKA524479 CTT524472:CTW524479 DDP524472:DDS524479 DNL524472:DNO524479 DXH524472:DXK524479 EHD524472:EHG524479 EQZ524472:ERC524479 FAV524472:FAY524479 FKR524472:FKU524479 FUN524472:FUQ524479 GEJ524472:GEM524479 GOF524472:GOI524479 GYB524472:GYE524479 HHX524472:HIA524479 HRT524472:HRW524479 IBP524472:IBS524479 ILL524472:ILO524479 IVH524472:IVK524479 JFD524472:JFG524479 JOZ524472:JPC524479 JYV524472:JYY524479 KIR524472:KIU524479 KSN524472:KSQ524479 LCJ524472:LCM524479 LMF524472:LMI524479 LWB524472:LWE524479 MFX524472:MGA524479 MPT524472:MPW524479 MZP524472:MZS524479 NJL524472:NJO524479 NTH524472:NTK524479 ODD524472:ODG524479 OMZ524472:ONC524479 OWV524472:OWY524479 PGR524472:PGU524479 PQN524472:PQQ524479 QAJ524472:QAM524479 QKF524472:QKI524479 QUB524472:QUE524479 RDX524472:REA524479 RNT524472:RNW524479 RXP524472:RXS524479 SHL524472:SHO524479 SRH524472:SRK524479 TBD524472:TBG524479 TKZ524472:TLC524479 TUV524472:TUY524479 UER524472:UEU524479 UON524472:UOQ524479 UYJ524472:UYM524479 VIF524472:VII524479 VSB524472:VSE524479 WBX524472:WCA524479 WLT524472:WLW524479 WVP524472:WVS524479 H590008:K590015 JD590008:JG590015 SZ590008:TC590015 ACV590008:ACY590015 AMR590008:AMU590015 AWN590008:AWQ590015 BGJ590008:BGM590015 BQF590008:BQI590015 CAB590008:CAE590015 CJX590008:CKA590015 CTT590008:CTW590015 DDP590008:DDS590015 DNL590008:DNO590015 DXH590008:DXK590015 EHD590008:EHG590015 EQZ590008:ERC590015 FAV590008:FAY590015 FKR590008:FKU590015 FUN590008:FUQ590015 GEJ590008:GEM590015 GOF590008:GOI590015 GYB590008:GYE590015 HHX590008:HIA590015 HRT590008:HRW590015 IBP590008:IBS590015 ILL590008:ILO590015 IVH590008:IVK590015 JFD590008:JFG590015 JOZ590008:JPC590015 JYV590008:JYY590015 KIR590008:KIU590015 KSN590008:KSQ590015 LCJ590008:LCM590015 LMF590008:LMI590015 LWB590008:LWE590015 MFX590008:MGA590015 MPT590008:MPW590015 MZP590008:MZS590015 NJL590008:NJO590015 NTH590008:NTK590015 ODD590008:ODG590015 OMZ590008:ONC590015 OWV590008:OWY590015 PGR590008:PGU590015 PQN590008:PQQ590015 QAJ590008:QAM590015 QKF590008:QKI590015 QUB590008:QUE590015 RDX590008:REA590015 RNT590008:RNW590015 RXP590008:RXS590015 SHL590008:SHO590015 SRH590008:SRK590015 TBD590008:TBG590015 TKZ590008:TLC590015 TUV590008:TUY590015 UER590008:UEU590015 UON590008:UOQ590015 UYJ590008:UYM590015 VIF590008:VII590015 VSB590008:VSE590015 WBX590008:WCA590015 WLT590008:WLW590015 WVP590008:WVS590015 H655544:K655551 JD655544:JG655551 SZ655544:TC655551 ACV655544:ACY655551 AMR655544:AMU655551 AWN655544:AWQ655551 BGJ655544:BGM655551 BQF655544:BQI655551 CAB655544:CAE655551 CJX655544:CKA655551 CTT655544:CTW655551 DDP655544:DDS655551 DNL655544:DNO655551 DXH655544:DXK655551 EHD655544:EHG655551 EQZ655544:ERC655551 FAV655544:FAY655551 FKR655544:FKU655551 FUN655544:FUQ655551 GEJ655544:GEM655551 GOF655544:GOI655551 GYB655544:GYE655551 HHX655544:HIA655551 HRT655544:HRW655551 IBP655544:IBS655551 ILL655544:ILO655551 IVH655544:IVK655551 JFD655544:JFG655551 JOZ655544:JPC655551 JYV655544:JYY655551 KIR655544:KIU655551 KSN655544:KSQ655551 LCJ655544:LCM655551 LMF655544:LMI655551 LWB655544:LWE655551 MFX655544:MGA655551 MPT655544:MPW655551 MZP655544:MZS655551 NJL655544:NJO655551 NTH655544:NTK655551 ODD655544:ODG655551 OMZ655544:ONC655551 OWV655544:OWY655551 PGR655544:PGU655551 PQN655544:PQQ655551 QAJ655544:QAM655551 QKF655544:QKI655551 QUB655544:QUE655551 RDX655544:REA655551 RNT655544:RNW655551 RXP655544:RXS655551 SHL655544:SHO655551 SRH655544:SRK655551 TBD655544:TBG655551 TKZ655544:TLC655551 TUV655544:TUY655551 UER655544:UEU655551 UON655544:UOQ655551 UYJ655544:UYM655551 VIF655544:VII655551 VSB655544:VSE655551 WBX655544:WCA655551 WLT655544:WLW655551 WVP655544:WVS655551 H721080:K721087 JD721080:JG721087 SZ721080:TC721087 ACV721080:ACY721087 AMR721080:AMU721087 AWN721080:AWQ721087 BGJ721080:BGM721087 BQF721080:BQI721087 CAB721080:CAE721087 CJX721080:CKA721087 CTT721080:CTW721087 DDP721080:DDS721087 DNL721080:DNO721087 DXH721080:DXK721087 EHD721080:EHG721087 EQZ721080:ERC721087 FAV721080:FAY721087 FKR721080:FKU721087 FUN721080:FUQ721087 GEJ721080:GEM721087 GOF721080:GOI721087 GYB721080:GYE721087 HHX721080:HIA721087 HRT721080:HRW721087 IBP721080:IBS721087 ILL721080:ILO721087 IVH721080:IVK721087 JFD721080:JFG721087 JOZ721080:JPC721087 JYV721080:JYY721087 KIR721080:KIU721087 KSN721080:KSQ721087 LCJ721080:LCM721087 LMF721080:LMI721087 LWB721080:LWE721087 MFX721080:MGA721087 MPT721080:MPW721087 MZP721080:MZS721087 NJL721080:NJO721087 NTH721080:NTK721087 ODD721080:ODG721087 OMZ721080:ONC721087 OWV721080:OWY721087 PGR721080:PGU721087 PQN721080:PQQ721087 QAJ721080:QAM721087 QKF721080:QKI721087 QUB721080:QUE721087 RDX721080:REA721087 RNT721080:RNW721087 RXP721080:RXS721087 SHL721080:SHO721087 SRH721080:SRK721087 TBD721080:TBG721087 TKZ721080:TLC721087 TUV721080:TUY721087 UER721080:UEU721087 UON721080:UOQ721087 UYJ721080:UYM721087 VIF721080:VII721087 VSB721080:VSE721087 WBX721080:WCA721087 WLT721080:WLW721087 WVP721080:WVS721087 H786616:K786623 JD786616:JG786623 SZ786616:TC786623 ACV786616:ACY786623 AMR786616:AMU786623 AWN786616:AWQ786623 BGJ786616:BGM786623 BQF786616:BQI786623 CAB786616:CAE786623 CJX786616:CKA786623 CTT786616:CTW786623 DDP786616:DDS786623 DNL786616:DNO786623 DXH786616:DXK786623 EHD786616:EHG786623 EQZ786616:ERC786623 FAV786616:FAY786623 FKR786616:FKU786623 FUN786616:FUQ786623 GEJ786616:GEM786623 GOF786616:GOI786623 GYB786616:GYE786623 HHX786616:HIA786623 HRT786616:HRW786623 IBP786616:IBS786623 ILL786616:ILO786623 IVH786616:IVK786623 JFD786616:JFG786623 JOZ786616:JPC786623 JYV786616:JYY786623 KIR786616:KIU786623 KSN786616:KSQ786623 LCJ786616:LCM786623 LMF786616:LMI786623 LWB786616:LWE786623 MFX786616:MGA786623 MPT786616:MPW786623 MZP786616:MZS786623 NJL786616:NJO786623 NTH786616:NTK786623 ODD786616:ODG786623 OMZ786616:ONC786623 OWV786616:OWY786623 PGR786616:PGU786623 PQN786616:PQQ786623 QAJ786616:QAM786623 QKF786616:QKI786623 QUB786616:QUE786623 RDX786616:REA786623 RNT786616:RNW786623 RXP786616:RXS786623 SHL786616:SHO786623 SRH786616:SRK786623 TBD786616:TBG786623 TKZ786616:TLC786623 TUV786616:TUY786623 UER786616:UEU786623 UON786616:UOQ786623 UYJ786616:UYM786623 VIF786616:VII786623 VSB786616:VSE786623 WBX786616:WCA786623 WLT786616:WLW786623 WVP786616:WVS786623 H852152:K852159 JD852152:JG852159 SZ852152:TC852159 ACV852152:ACY852159 AMR852152:AMU852159 AWN852152:AWQ852159 BGJ852152:BGM852159 BQF852152:BQI852159 CAB852152:CAE852159 CJX852152:CKA852159 CTT852152:CTW852159 DDP852152:DDS852159 DNL852152:DNO852159 DXH852152:DXK852159 EHD852152:EHG852159 EQZ852152:ERC852159 FAV852152:FAY852159 FKR852152:FKU852159 FUN852152:FUQ852159 GEJ852152:GEM852159 GOF852152:GOI852159 GYB852152:GYE852159 HHX852152:HIA852159 HRT852152:HRW852159 IBP852152:IBS852159 ILL852152:ILO852159 IVH852152:IVK852159 JFD852152:JFG852159 JOZ852152:JPC852159 JYV852152:JYY852159 KIR852152:KIU852159 KSN852152:KSQ852159 LCJ852152:LCM852159 LMF852152:LMI852159 LWB852152:LWE852159 MFX852152:MGA852159 MPT852152:MPW852159 MZP852152:MZS852159 NJL852152:NJO852159 NTH852152:NTK852159 ODD852152:ODG852159 OMZ852152:ONC852159 OWV852152:OWY852159 PGR852152:PGU852159 PQN852152:PQQ852159 QAJ852152:QAM852159 QKF852152:QKI852159 QUB852152:QUE852159 RDX852152:REA852159 RNT852152:RNW852159 RXP852152:RXS852159 SHL852152:SHO852159 SRH852152:SRK852159 TBD852152:TBG852159 TKZ852152:TLC852159 TUV852152:TUY852159 UER852152:UEU852159 UON852152:UOQ852159 UYJ852152:UYM852159 VIF852152:VII852159 VSB852152:VSE852159 WBX852152:WCA852159 WLT852152:WLW852159 WVP852152:WVS852159 H917688:K917695 JD917688:JG917695 SZ917688:TC917695 ACV917688:ACY917695 AMR917688:AMU917695 AWN917688:AWQ917695 BGJ917688:BGM917695 BQF917688:BQI917695 CAB917688:CAE917695 CJX917688:CKA917695 CTT917688:CTW917695 DDP917688:DDS917695 DNL917688:DNO917695 DXH917688:DXK917695 EHD917688:EHG917695 EQZ917688:ERC917695 FAV917688:FAY917695 FKR917688:FKU917695 FUN917688:FUQ917695 GEJ917688:GEM917695 GOF917688:GOI917695 GYB917688:GYE917695 HHX917688:HIA917695 HRT917688:HRW917695 IBP917688:IBS917695 ILL917688:ILO917695 IVH917688:IVK917695 JFD917688:JFG917695 JOZ917688:JPC917695 JYV917688:JYY917695 KIR917688:KIU917695 KSN917688:KSQ917695 LCJ917688:LCM917695 LMF917688:LMI917695 LWB917688:LWE917695 MFX917688:MGA917695 MPT917688:MPW917695 MZP917688:MZS917695 NJL917688:NJO917695 NTH917688:NTK917695 ODD917688:ODG917695 OMZ917688:ONC917695 OWV917688:OWY917695 PGR917688:PGU917695 PQN917688:PQQ917695 QAJ917688:QAM917695 QKF917688:QKI917695 QUB917688:QUE917695 RDX917688:REA917695 RNT917688:RNW917695 RXP917688:RXS917695 SHL917688:SHO917695 SRH917688:SRK917695 TBD917688:TBG917695 TKZ917688:TLC917695 TUV917688:TUY917695 UER917688:UEU917695 UON917688:UOQ917695 UYJ917688:UYM917695 VIF917688:VII917695 VSB917688:VSE917695 WBX917688:WCA917695 WLT917688:WLW917695 WVP917688:WVS917695 H983224:K983231 JD983224:JG983231 SZ983224:TC983231 ACV983224:ACY983231 AMR983224:AMU983231 AWN983224:AWQ983231 BGJ983224:BGM983231 BQF983224:BQI983231 CAB983224:CAE983231 CJX983224:CKA983231 CTT983224:CTW983231 DDP983224:DDS983231 DNL983224:DNO983231 DXH983224:DXK983231 EHD983224:EHG983231 EQZ983224:ERC983231 FAV983224:FAY983231 FKR983224:FKU983231 FUN983224:FUQ983231 GEJ983224:GEM983231 GOF983224:GOI983231 GYB983224:GYE983231 HHX983224:HIA983231 HRT983224:HRW983231 IBP983224:IBS983231 ILL983224:ILO983231 IVH983224:IVK983231 JFD983224:JFG983231 JOZ983224:JPC983231 JYV983224:JYY983231 KIR983224:KIU983231 KSN983224:KSQ983231 LCJ983224:LCM983231 LMF983224:LMI983231 LWB983224:LWE983231 MFX983224:MGA983231 MPT983224:MPW983231 MZP983224:MZS983231 NJL983224:NJO983231 NTH983224:NTK983231 ODD983224:ODG983231 OMZ983224:ONC983231 OWV983224:OWY983231 PGR983224:PGU983231 PQN983224:PQQ983231 QAJ983224:QAM983231 QKF983224:QKI983231 QUB983224:QUE983231 RDX983224:REA983231 RNT983224:RNW983231 RXP983224:RXS983231 SHL983224:SHO983231 SRH983224:SRK983231 TBD983224:TBG983231 TKZ983224:TLC983231 TUV983224:TUY983231 UER983224:UEU983231 UON983224:UOQ983231 UYJ983224:UYM983231 VIF983224:VII983231 VSB983224:VSE983231 WBX983224:WCA983231 WLT983224:WLW983231 WVP983224:WVS983231 I177:I182 JC176:JC191 SY176:SY191 ACU176:ACU191 AMQ176:AMQ191 AWM176:AWM191 BGI176:BGI191 BQE176:BQE191 CAA176:CAA191 CJW176:CJW191 CTS176:CTS191 DDO176:DDO191 DNK176:DNK191 DXG176:DXG191 EHC176:EHC191 EQY176:EQY191 FAU176:FAU191 FKQ176:FKQ191 FUM176:FUM191 GEI176:GEI191 GOE176:GOE191 GYA176:GYA191 HHW176:HHW191 HRS176:HRS191 IBO176:IBO191 ILK176:ILK191 IVG176:IVG191 JFC176:JFC191 JOY176:JOY191 JYU176:JYU191 KIQ176:KIQ191 KSM176:KSM191 LCI176:LCI191 LME176:LME191 LWA176:LWA191 MFW176:MFW191 MPS176:MPS191 MZO176:MZO191 NJK176:NJK191 NTG176:NTG191 ODC176:ODC191 OMY176:OMY191 OWU176:OWU191 PGQ176:PGQ191 PQM176:PQM191 QAI176:QAI191 QKE176:QKE191 QUA176:QUA191 RDW176:RDW191 RNS176:RNS191 RXO176:RXO191 SHK176:SHK191 SRG176:SRG191 TBC176:TBC191 TKY176:TKY191 TUU176:TUU191 UEQ176:UEQ191 UOM176:UOM191 UYI176:UYI191 VIE176:VIE191 VSA176:VSA191 WBW176:WBW191 WLS176:WLS191 WVO176:WVO191 G65712:G65727 JC65712:JC65727 SY65712:SY65727 ACU65712:ACU65727 AMQ65712:AMQ65727 AWM65712:AWM65727 BGI65712:BGI65727 BQE65712:BQE65727 CAA65712:CAA65727 CJW65712:CJW65727 CTS65712:CTS65727 DDO65712:DDO65727 DNK65712:DNK65727 DXG65712:DXG65727 EHC65712:EHC65727 EQY65712:EQY65727 FAU65712:FAU65727 FKQ65712:FKQ65727 FUM65712:FUM65727 GEI65712:GEI65727 GOE65712:GOE65727 GYA65712:GYA65727 HHW65712:HHW65727 HRS65712:HRS65727 IBO65712:IBO65727 ILK65712:ILK65727 IVG65712:IVG65727 JFC65712:JFC65727 JOY65712:JOY65727 JYU65712:JYU65727 KIQ65712:KIQ65727 KSM65712:KSM65727 LCI65712:LCI65727 LME65712:LME65727 LWA65712:LWA65727 MFW65712:MFW65727 MPS65712:MPS65727 MZO65712:MZO65727 NJK65712:NJK65727 NTG65712:NTG65727 ODC65712:ODC65727 OMY65712:OMY65727 OWU65712:OWU65727 PGQ65712:PGQ65727 PQM65712:PQM65727 QAI65712:QAI65727 QKE65712:QKE65727 QUA65712:QUA65727 RDW65712:RDW65727 RNS65712:RNS65727 RXO65712:RXO65727 SHK65712:SHK65727 SRG65712:SRG65727 TBC65712:TBC65727 TKY65712:TKY65727 TUU65712:TUU65727 UEQ65712:UEQ65727 UOM65712:UOM65727 UYI65712:UYI65727 VIE65712:VIE65727 VSA65712:VSA65727 WBW65712:WBW65727 WLS65712:WLS65727 WVO65712:WVO65727 G131248:G131263 JC131248:JC131263 SY131248:SY131263 ACU131248:ACU131263 AMQ131248:AMQ131263 AWM131248:AWM131263 BGI131248:BGI131263 BQE131248:BQE131263 CAA131248:CAA131263 CJW131248:CJW131263 CTS131248:CTS131263 DDO131248:DDO131263 DNK131248:DNK131263 DXG131248:DXG131263 EHC131248:EHC131263 EQY131248:EQY131263 FAU131248:FAU131263 FKQ131248:FKQ131263 FUM131248:FUM131263 GEI131248:GEI131263 GOE131248:GOE131263 GYA131248:GYA131263 HHW131248:HHW131263 HRS131248:HRS131263 IBO131248:IBO131263 ILK131248:ILK131263 IVG131248:IVG131263 JFC131248:JFC131263 JOY131248:JOY131263 JYU131248:JYU131263 KIQ131248:KIQ131263 KSM131248:KSM131263 LCI131248:LCI131263 LME131248:LME131263 LWA131248:LWA131263 MFW131248:MFW131263 MPS131248:MPS131263 MZO131248:MZO131263 NJK131248:NJK131263 NTG131248:NTG131263 ODC131248:ODC131263 OMY131248:OMY131263 OWU131248:OWU131263 PGQ131248:PGQ131263 PQM131248:PQM131263 QAI131248:QAI131263 QKE131248:QKE131263 QUA131248:QUA131263 RDW131248:RDW131263 RNS131248:RNS131263 RXO131248:RXO131263 SHK131248:SHK131263 SRG131248:SRG131263 TBC131248:TBC131263 TKY131248:TKY131263 TUU131248:TUU131263 UEQ131248:UEQ131263 UOM131248:UOM131263 UYI131248:UYI131263 VIE131248:VIE131263 VSA131248:VSA131263 WBW131248:WBW131263 WLS131248:WLS131263 WVO131248:WVO131263 G196784:G196799 JC196784:JC196799 SY196784:SY196799 ACU196784:ACU196799 AMQ196784:AMQ196799 AWM196784:AWM196799 BGI196784:BGI196799 BQE196784:BQE196799 CAA196784:CAA196799 CJW196784:CJW196799 CTS196784:CTS196799 DDO196784:DDO196799 DNK196784:DNK196799 DXG196784:DXG196799 EHC196784:EHC196799 EQY196784:EQY196799 FAU196784:FAU196799 FKQ196784:FKQ196799 FUM196784:FUM196799 GEI196784:GEI196799 GOE196784:GOE196799 GYA196784:GYA196799 HHW196784:HHW196799 HRS196784:HRS196799 IBO196784:IBO196799 ILK196784:ILK196799 IVG196784:IVG196799 JFC196784:JFC196799 JOY196784:JOY196799 JYU196784:JYU196799 KIQ196784:KIQ196799 KSM196784:KSM196799 LCI196784:LCI196799 LME196784:LME196799 LWA196784:LWA196799 MFW196784:MFW196799 MPS196784:MPS196799 MZO196784:MZO196799 NJK196784:NJK196799 NTG196784:NTG196799 ODC196784:ODC196799 OMY196784:OMY196799 OWU196784:OWU196799 PGQ196784:PGQ196799 PQM196784:PQM196799 QAI196784:QAI196799 QKE196784:QKE196799 QUA196784:QUA196799 RDW196784:RDW196799 RNS196784:RNS196799 RXO196784:RXO196799 SHK196784:SHK196799 SRG196784:SRG196799 TBC196784:TBC196799 TKY196784:TKY196799 TUU196784:TUU196799 UEQ196784:UEQ196799 UOM196784:UOM196799 UYI196784:UYI196799 VIE196784:VIE196799 VSA196784:VSA196799 WBW196784:WBW196799 WLS196784:WLS196799 WVO196784:WVO196799 G262320:G262335 JC262320:JC262335 SY262320:SY262335 ACU262320:ACU262335 AMQ262320:AMQ262335 AWM262320:AWM262335 BGI262320:BGI262335 BQE262320:BQE262335 CAA262320:CAA262335 CJW262320:CJW262335 CTS262320:CTS262335 DDO262320:DDO262335 DNK262320:DNK262335 DXG262320:DXG262335 EHC262320:EHC262335 EQY262320:EQY262335 FAU262320:FAU262335 FKQ262320:FKQ262335 FUM262320:FUM262335 GEI262320:GEI262335 GOE262320:GOE262335 GYA262320:GYA262335 HHW262320:HHW262335 HRS262320:HRS262335 IBO262320:IBO262335 ILK262320:ILK262335 IVG262320:IVG262335 JFC262320:JFC262335 JOY262320:JOY262335 JYU262320:JYU262335 KIQ262320:KIQ262335 KSM262320:KSM262335 LCI262320:LCI262335 LME262320:LME262335 LWA262320:LWA262335 MFW262320:MFW262335 MPS262320:MPS262335 MZO262320:MZO262335 NJK262320:NJK262335 NTG262320:NTG262335 ODC262320:ODC262335 OMY262320:OMY262335 OWU262320:OWU262335 PGQ262320:PGQ262335 PQM262320:PQM262335 QAI262320:QAI262335 QKE262320:QKE262335 QUA262320:QUA262335 RDW262320:RDW262335 RNS262320:RNS262335 RXO262320:RXO262335 SHK262320:SHK262335 SRG262320:SRG262335 TBC262320:TBC262335 TKY262320:TKY262335 TUU262320:TUU262335 UEQ262320:UEQ262335 UOM262320:UOM262335 UYI262320:UYI262335 VIE262320:VIE262335 VSA262320:VSA262335 WBW262320:WBW262335 WLS262320:WLS262335 WVO262320:WVO262335 G327856:G327871 JC327856:JC327871 SY327856:SY327871 ACU327856:ACU327871 AMQ327856:AMQ327871 AWM327856:AWM327871 BGI327856:BGI327871 BQE327856:BQE327871 CAA327856:CAA327871 CJW327856:CJW327871 CTS327856:CTS327871 DDO327856:DDO327871 DNK327856:DNK327871 DXG327856:DXG327871 EHC327856:EHC327871 EQY327856:EQY327871 FAU327856:FAU327871 FKQ327856:FKQ327871 FUM327856:FUM327871 GEI327856:GEI327871 GOE327856:GOE327871 GYA327856:GYA327871 HHW327856:HHW327871 HRS327856:HRS327871 IBO327856:IBO327871 ILK327856:ILK327871 IVG327856:IVG327871 JFC327856:JFC327871 JOY327856:JOY327871 JYU327856:JYU327871 KIQ327856:KIQ327871 KSM327856:KSM327871 LCI327856:LCI327871 LME327856:LME327871 LWA327856:LWA327871 MFW327856:MFW327871 MPS327856:MPS327871 MZO327856:MZO327871 NJK327856:NJK327871 NTG327856:NTG327871 ODC327856:ODC327871 OMY327856:OMY327871 OWU327856:OWU327871 PGQ327856:PGQ327871 PQM327856:PQM327871 QAI327856:QAI327871 QKE327856:QKE327871 QUA327856:QUA327871 RDW327856:RDW327871 RNS327856:RNS327871 RXO327856:RXO327871 SHK327856:SHK327871 SRG327856:SRG327871 TBC327856:TBC327871 TKY327856:TKY327871 TUU327856:TUU327871 UEQ327856:UEQ327871 UOM327856:UOM327871 UYI327856:UYI327871 VIE327856:VIE327871 VSA327856:VSA327871 WBW327856:WBW327871 WLS327856:WLS327871 WVO327856:WVO327871 G393392:G393407 JC393392:JC393407 SY393392:SY393407 ACU393392:ACU393407 AMQ393392:AMQ393407 AWM393392:AWM393407 BGI393392:BGI393407 BQE393392:BQE393407 CAA393392:CAA393407 CJW393392:CJW393407 CTS393392:CTS393407 DDO393392:DDO393407 DNK393392:DNK393407 DXG393392:DXG393407 EHC393392:EHC393407 EQY393392:EQY393407 FAU393392:FAU393407 FKQ393392:FKQ393407 FUM393392:FUM393407 GEI393392:GEI393407 GOE393392:GOE393407 GYA393392:GYA393407 HHW393392:HHW393407 HRS393392:HRS393407 IBO393392:IBO393407 ILK393392:ILK393407 IVG393392:IVG393407 JFC393392:JFC393407 JOY393392:JOY393407 JYU393392:JYU393407 KIQ393392:KIQ393407 KSM393392:KSM393407 LCI393392:LCI393407 LME393392:LME393407 LWA393392:LWA393407 MFW393392:MFW393407 MPS393392:MPS393407 MZO393392:MZO393407 NJK393392:NJK393407 NTG393392:NTG393407 ODC393392:ODC393407 OMY393392:OMY393407 OWU393392:OWU393407 PGQ393392:PGQ393407 PQM393392:PQM393407 QAI393392:QAI393407 QKE393392:QKE393407 QUA393392:QUA393407 RDW393392:RDW393407 RNS393392:RNS393407 RXO393392:RXO393407 SHK393392:SHK393407 SRG393392:SRG393407 TBC393392:TBC393407 TKY393392:TKY393407 TUU393392:TUU393407 UEQ393392:UEQ393407 UOM393392:UOM393407 UYI393392:UYI393407 VIE393392:VIE393407 VSA393392:VSA393407 WBW393392:WBW393407 WLS393392:WLS393407 WVO393392:WVO393407 G458928:G458943 JC458928:JC458943 SY458928:SY458943 ACU458928:ACU458943 AMQ458928:AMQ458943 AWM458928:AWM458943 BGI458928:BGI458943 BQE458928:BQE458943 CAA458928:CAA458943 CJW458928:CJW458943 CTS458928:CTS458943 DDO458928:DDO458943 DNK458928:DNK458943 DXG458928:DXG458943 EHC458928:EHC458943 EQY458928:EQY458943 FAU458928:FAU458943 FKQ458928:FKQ458943 FUM458928:FUM458943 GEI458928:GEI458943 GOE458928:GOE458943 GYA458928:GYA458943 HHW458928:HHW458943 HRS458928:HRS458943 IBO458928:IBO458943 ILK458928:ILK458943 IVG458928:IVG458943 JFC458928:JFC458943 JOY458928:JOY458943 JYU458928:JYU458943 KIQ458928:KIQ458943 KSM458928:KSM458943 LCI458928:LCI458943 LME458928:LME458943 LWA458928:LWA458943 MFW458928:MFW458943 MPS458928:MPS458943 MZO458928:MZO458943 NJK458928:NJK458943 NTG458928:NTG458943 ODC458928:ODC458943 OMY458928:OMY458943 OWU458928:OWU458943 PGQ458928:PGQ458943 PQM458928:PQM458943 QAI458928:QAI458943 QKE458928:QKE458943 QUA458928:QUA458943 RDW458928:RDW458943 RNS458928:RNS458943 RXO458928:RXO458943 SHK458928:SHK458943 SRG458928:SRG458943 TBC458928:TBC458943 TKY458928:TKY458943 TUU458928:TUU458943 UEQ458928:UEQ458943 UOM458928:UOM458943 UYI458928:UYI458943 VIE458928:VIE458943 VSA458928:VSA458943 WBW458928:WBW458943 WLS458928:WLS458943 WVO458928:WVO458943 G524464:G524479 JC524464:JC524479 SY524464:SY524479 ACU524464:ACU524479 AMQ524464:AMQ524479 AWM524464:AWM524479 BGI524464:BGI524479 BQE524464:BQE524479 CAA524464:CAA524479 CJW524464:CJW524479 CTS524464:CTS524479 DDO524464:DDO524479 DNK524464:DNK524479 DXG524464:DXG524479 EHC524464:EHC524479 EQY524464:EQY524479 FAU524464:FAU524479 FKQ524464:FKQ524479 FUM524464:FUM524479 GEI524464:GEI524479 GOE524464:GOE524479 GYA524464:GYA524479 HHW524464:HHW524479 HRS524464:HRS524479 IBO524464:IBO524479 ILK524464:ILK524479 IVG524464:IVG524479 JFC524464:JFC524479 JOY524464:JOY524479 JYU524464:JYU524479 KIQ524464:KIQ524479 KSM524464:KSM524479 LCI524464:LCI524479 LME524464:LME524479 LWA524464:LWA524479 MFW524464:MFW524479 MPS524464:MPS524479 MZO524464:MZO524479 NJK524464:NJK524479 NTG524464:NTG524479 ODC524464:ODC524479 OMY524464:OMY524479 OWU524464:OWU524479 PGQ524464:PGQ524479 PQM524464:PQM524479 QAI524464:QAI524479 QKE524464:QKE524479 QUA524464:QUA524479 RDW524464:RDW524479 RNS524464:RNS524479 RXO524464:RXO524479 SHK524464:SHK524479 SRG524464:SRG524479 TBC524464:TBC524479 TKY524464:TKY524479 TUU524464:TUU524479 UEQ524464:UEQ524479 UOM524464:UOM524479 UYI524464:UYI524479 VIE524464:VIE524479 VSA524464:VSA524479 WBW524464:WBW524479 WLS524464:WLS524479 WVO524464:WVO524479 G590000:G590015 JC590000:JC590015 SY590000:SY590015 ACU590000:ACU590015 AMQ590000:AMQ590015 AWM590000:AWM590015 BGI590000:BGI590015 BQE590000:BQE590015 CAA590000:CAA590015 CJW590000:CJW590015 CTS590000:CTS590015 DDO590000:DDO590015 DNK590000:DNK590015 DXG590000:DXG590015 EHC590000:EHC590015 EQY590000:EQY590015 FAU590000:FAU590015 FKQ590000:FKQ590015 FUM590000:FUM590015 GEI590000:GEI590015 GOE590000:GOE590015 GYA590000:GYA590015 HHW590000:HHW590015 HRS590000:HRS590015 IBO590000:IBO590015 ILK590000:ILK590015 IVG590000:IVG590015 JFC590000:JFC590015 JOY590000:JOY590015 JYU590000:JYU590015 KIQ590000:KIQ590015 KSM590000:KSM590015 LCI590000:LCI590015 LME590000:LME590015 LWA590000:LWA590015 MFW590000:MFW590015 MPS590000:MPS590015 MZO590000:MZO590015 NJK590000:NJK590015 NTG590000:NTG590015 ODC590000:ODC590015 OMY590000:OMY590015 OWU590000:OWU590015 PGQ590000:PGQ590015 PQM590000:PQM590015 QAI590000:QAI590015 QKE590000:QKE590015 QUA590000:QUA590015 RDW590000:RDW590015 RNS590000:RNS590015 RXO590000:RXO590015 SHK590000:SHK590015 SRG590000:SRG590015 TBC590000:TBC590015 TKY590000:TKY590015 TUU590000:TUU590015 UEQ590000:UEQ590015 UOM590000:UOM590015 UYI590000:UYI590015 VIE590000:VIE590015 VSA590000:VSA590015 WBW590000:WBW590015 WLS590000:WLS590015 WVO590000:WVO590015 G655536:G655551 JC655536:JC655551 SY655536:SY655551 ACU655536:ACU655551 AMQ655536:AMQ655551 AWM655536:AWM655551 BGI655536:BGI655551 BQE655536:BQE655551 CAA655536:CAA655551 CJW655536:CJW655551 CTS655536:CTS655551 DDO655536:DDO655551 DNK655536:DNK655551 DXG655536:DXG655551 EHC655536:EHC655551 EQY655536:EQY655551 FAU655536:FAU655551 FKQ655536:FKQ655551 FUM655536:FUM655551 GEI655536:GEI655551 GOE655536:GOE655551 GYA655536:GYA655551 HHW655536:HHW655551 HRS655536:HRS655551 IBO655536:IBO655551 ILK655536:ILK655551 IVG655536:IVG655551 JFC655536:JFC655551 JOY655536:JOY655551 JYU655536:JYU655551 KIQ655536:KIQ655551 KSM655536:KSM655551 LCI655536:LCI655551 LME655536:LME655551 LWA655536:LWA655551 MFW655536:MFW655551 MPS655536:MPS655551 MZO655536:MZO655551 NJK655536:NJK655551 NTG655536:NTG655551 ODC655536:ODC655551 OMY655536:OMY655551 OWU655536:OWU655551 PGQ655536:PGQ655551 PQM655536:PQM655551 QAI655536:QAI655551 QKE655536:QKE655551 QUA655536:QUA655551 RDW655536:RDW655551 RNS655536:RNS655551 RXO655536:RXO655551 SHK655536:SHK655551 SRG655536:SRG655551 TBC655536:TBC655551 TKY655536:TKY655551 TUU655536:TUU655551 UEQ655536:UEQ655551 UOM655536:UOM655551 UYI655536:UYI655551 VIE655536:VIE655551 VSA655536:VSA655551 WBW655536:WBW655551 WLS655536:WLS655551 WVO655536:WVO655551 G721072:G721087 JC721072:JC721087 SY721072:SY721087 ACU721072:ACU721087 AMQ721072:AMQ721087 AWM721072:AWM721087 BGI721072:BGI721087 BQE721072:BQE721087 CAA721072:CAA721087 CJW721072:CJW721087 CTS721072:CTS721087 DDO721072:DDO721087 DNK721072:DNK721087 DXG721072:DXG721087 EHC721072:EHC721087 EQY721072:EQY721087 FAU721072:FAU721087 FKQ721072:FKQ721087 FUM721072:FUM721087 GEI721072:GEI721087 GOE721072:GOE721087 GYA721072:GYA721087 HHW721072:HHW721087 HRS721072:HRS721087 IBO721072:IBO721087 ILK721072:ILK721087 IVG721072:IVG721087 JFC721072:JFC721087 JOY721072:JOY721087 JYU721072:JYU721087 KIQ721072:KIQ721087 KSM721072:KSM721087 LCI721072:LCI721087 LME721072:LME721087 LWA721072:LWA721087 MFW721072:MFW721087 MPS721072:MPS721087 MZO721072:MZO721087 NJK721072:NJK721087 NTG721072:NTG721087 ODC721072:ODC721087 OMY721072:OMY721087 OWU721072:OWU721087 PGQ721072:PGQ721087 PQM721072:PQM721087 QAI721072:QAI721087 QKE721072:QKE721087 QUA721072:QUA721087 RDW721072:RDW721087 RNS721072:RNS721087 RXO721072:RXO721087 SHK721072:SHK721087 SRG721072:SRG721087 TBC721072:TBC721087 TKY721072:TKY721087 TUU721072:TUU721087 UEQ721072:UEQ721087 UOM721072:UOM721087 UYI721072:UYI721087 VIE721072:VIE721087 VSA721072:VSA721087 WBW721072:WBW721087 WLS721072:WLS721087 WVO721072:WVO721087 G786608:G786623 JC786608:JC786623 SY786608:SY786623 ACU786608:ACU786623 AMQ786608:AMQ786623 AWM786608:AWM786623 BGI786608:BGI786623 BQE786608:BQE786623 CAA786608:CAA786623 CJW786608:CJW786623 CTS786608:CTS786623 DDO786608:DDO786623 DNK786608:DNK786623 DXG786608:DXG786623 EHC786608:EHC786623 EQY786608:EQY786623 FAU786608:FAU786623 FKQ786608:FKQ786623 FUM786608:FUM786623 GEI786608:GEI786623 GOE786608:GOE786623 GYA786608:GYA786623 HHW786608:HHW786623 HRS786608:HRS786623 IBO786608:IBO786623 ILK786608:ILK786623 IVG786608:IVG786623 JFC786608:JFC786623 JOY786608:JOY786623 JYU786608:JYU786623 KIQ786608:KIQ786623 KSM786608:KSM786623 LCI786608:LCI786623 LME786608:LME786623 LWA786608:LWA786623 MFW786608:MFW786623 MPS786608:MPS786623 MZO786608:MZO786623 NJK786608:NJK786623 NTG786608:NTG786623 ODC786608:ODC786623 OMY786608:OMY786623 OWU786608:OWU786623 PGQ786608:PGQ786623 PQM786608:PQM786623 QAI786608:QAI786623 QKE786608:QKE786623 QUA786608:QUA786623 RDW786608:RDW786623 RNS786608:RNS786623 RXO786608:RXO786623 SHK786608:SHK786623 SRG786608:SRG786623 TBC786608:TBC786623 TKY786608:TKY786623 TUU786608:TUU786623 UEQ786608:UEQ786623 UOM786608:UOM786623 UYI786608:UYI786623 VIE786608:VIE786623 VSA786608:VSA786623 WBW786608:WBW786623 WLS786608:WLS786623 WVO786608:WVO786623 G852144:G852159 JC852144:JC852159 SY852144:SY852159 ACU852144:ACU852159 AMQ852144:AMQ852159 AWM852144:AWM852159 BGI852144:BGI852159 BQE852144:BQE852159 CAA852144:CAA852159 CJW852144:CJW852159 CTS852144:CTS852159 DDO852144:DDO852159 DNK852144:DNK852159 DXG852144:DXG852159 EHC852144:EHC852159 EQY852144:EQY852159 FAU852144:FAU852159 FKQ852144:FKQ852159 FUM852144:FUM852159 GEI852144:GEI852159 GOE852144:GOE852159 GYA852144:GYA852159 HHW852144:HHW852159 HRS852144:HRS852159 IBO852144:IBO852159 ILK852144:ILK852159 IVG852144:IVG852159 JFC852144:JFC852159 JOY852144:JOY852159 JYU852144:JYU852159 KIQ852144:KIQ852159 KSM852144:KSM852159 LCI852144:LCI852159 LME852144:LME852159 LWA852144:LWA852159 MFW852144:MFW852159 MPS852144:MPS852159 MZO852144:MZO852159 NJK852144:NJK852159 NTG852144:NTG852159 ODC852144:ODC852159 OMY852144:OMY852159 OWU852144:OWU852159 PGQ852144:PGQ852159 PQM852144:PQM852159 QAI852144:QAI852159 QKE852144:QKE852159 QUA852144:QUA852159 RDW852144:RDW852159 RNS852144:RNS852159 RXO852144:RXO852159 SHK852144:SHK852159 SRG852144:SRG852159 TBC852144:TBC852159 TKY852144:TKY852159 TUU852144:TUU852159 UEQ852144:UEQ852159 UOM852144:UOM852159 UYI852144:UYI852159 VIE852144:VIE852159 VSA852144:VSA852159 WBW852144:WBW852159 WLS852144:WLS852159 WVO852144:WVO852159 G917680:G917695 JC917680:JC917695 SY917680:SY917695 ACU917680:ACU917695 AMQ917680:AMQ917695 AWM917680:AWM917695 BGI917680:BGI917695 BQE917680:BQE917695 CAA917680:CAA917695 CJW917680:CJW917695 CTS917680:CTS917695 DDO917680:DDO917695 DNK917680:DNK917695 DXG917680:DXG917695 EHC917680:EHC917695 EQY917680:EQY917695 FAU917680:FAU917695 FKQ917680:FKQ917695 FUM917680:FUM917695 GEI917680:GEI917695 GOE917680:GOE917695 GYA917680:GYA917695 HHW917680:HHW917695 HRS917680:HRS917695 IBO917680:IBO917695 ILK917680:ILK917695 IVG917680:IVG917695 JFC917680:JFC917695 JOY917680:JOY917695 JYU917680:JYU917695 KIQ917680:KIQ917695 KSM917680:KSM917695 LCI917680:LCI917695 LME917680:LME917695 LWA917680:LWA917695 MFW917680:MFW917695 MPS917680:MPS917695 MZO917680:MZO917695 NJK917680:NJK917695 NTG917680:NTG917695 ODC917680:ODC917695 OMY917680:OMY917695 OWU917680:OWU917695 PGQ917680:PGQ917695 PQM917680:PQM917695 QAI917680:QAI917695 QKE917680:QKE917695 QUA917680:QUA917695 RDW917680:RDW917695 RNS917680:RNS917695 RXO917680:RXO917695 SHK917680:SHK917695 SRG917680:SRG917695 TBC917680:TBC917695 TKY917680:TKY917695 TUU917680:TUU917695 UEQ917680:UEQ917695 UOM917680:UOM917695 UYI917680:UYI917695 VIE917680:VIE917695 VSA917680:VSA917695 WBW917680:WBW917695 WLS917680:WLS917695 WVO917680:WVO917695 G983216:G983231 JC983216:JC983231 SY983216:SY983231 ACU983216:ACU983231 AMQ983216:AMQ983231 AWM983216:AWM983231 BGI983216:BGI983231 BQE983216:BQE983231 CAA983216:CAA983231 CJW983216:CJW983231 CTS983216:CTS983231 DDO983216:DDO983231 DNK983216:DNK983231 DXG983216:DXG983231 EHC983216:EHC983231 EQY983216:EQY983231 FAU983216:FAU983231 FKQ983216:FKQ983231 FUM983216:FUM983231 GEI983216:GEI983231 GOE983216:GOE983231 GYA983216:GYA983231 HHW983216:HHW983231 HRS983216:HRS983231 IBO983216:IBO983231 ILK983216:ILK983231 IVG983216:IVG983231 JFC983216:JFC983231 JOY983216:JOY983231 JYU983216:JYU983231 KIQ983216:KIQ983231 KSM983216:KSM983231 LCI983216:LCI983231 LME983216:LME983231 LWA983216:LWA983231 MFW983216:MFW983231 MPS983216:MPS983231 MZO983216:MZO983231 NJK983216:NJK983231 NTG983216:NTG983231 ODC983216:ODC983231 OMY983216:OMY983231 OWU983216:OWU983231 PGQ983216:PGQ983231 PQM983216:PQM983231 QAI983216:QAI983231 QKE983216:QKE983231 QUA983216:QUA983231 RDW983216:RDW983231 RNS983216:RNS983231 RXO983216:RXO983231 SHK983216:SHK983231 SRG983216:SRG983231 TBC983216:TBC983231 TKY983216:TKY983231 TUU983216:TUU983231 UEQ983216:UEQ983231 UOM983216:UOM983231 UYI983216:UYI983231 VIE983216:VIE983231 VSA983216:VSA983231 WBW983216:WBW983231 WLS983216:WLS983231 WVO983216:WVO983231 H177:H202 JB184:JB191 SX184:SX191 ACT184:ACT191 AMP184:AMP191 AWL184:AWL191 BGH184:BGH191 BQD184:BQD191 BZZ184:BZZ191 CJV184:CJV191 CTR184:CTR191 DDN184:DDN191 DNJ184:DNJ191 DXF184:DXF191 EHB184:EHB191 EQX184:EQX191 FAT184:FAT191 FKP184:FKP191 FUL184:FUL191 GEH184:GEH191 GOD184:GOD191 GXZ184:GXZ191 HHV184:HHV191 HRR184:HRR191 IBN184:IBN191 ILJ184:ILJ191 IVF184:IVF191 JFB184:JFB191 JOX184:JOX191 JYT184:JYT191 KIP184:KIP191 KSL184:KSL191 LCH184:LCH191 LMD184:LMD191 LVZ184:LVZ191 MFV184:MFV191 MPR184:MPR191 MZN184:MZN191 NJJ184:NJJ191 NTF184:NTF191 ODB184:ODB191 OMX184:OMX191 OWT184:OWT191 PGP184:PGP191 PQL184:PQL191 QAH184:QAH191 QKD184:QKD191 QTZ184:QTZ191 RDV184:RDV191 RNR184:RNR191 RXN184:RXN191 SHJ184:SHJ191 SRF184:SRF191 TBB184:TBB191 TKX184:TKX191 TUT184:TUT191 UEP184:UEP191 UOL184:UOL191 UYH184:UYH191 VID184:VID191 VRZ184:VRZ191 WBV184:WBV191 WLR184:WLR191 WVN184:WVN191 F65720:F65727 JB65720:JB65727 SX65720:SX65727 ACT65720:ACT65727 AMP65720:AMP65727 AWL65720:AWL65727 BGH65720:BGH65727 BQD65720:BQD65727 BZZ65720:BZZ65727 CJV65720:CJV65727 CTR65720:CTR65727 DDN65720:DDN65727 DNJ65720:DNJ65727 DXF65720:DXF65727 EHB65720:EHB65727 EQX65720:EQX65727 FAT65720:FAT65727 FKP65720:FKP65727 FUL65720:FUL65727 GEH65720:GEH65727 GOD65720:GOD65727 GXZ65720:GXZ65727 HHV65720:HHV65727 HRR65720:HRR65727 IBN65720:IBN65727 ILJ65720:ILJ65727 IVF65720:IVF65727 JFB65720:JFB65727 JOX65720:JOX65727 JYT65720:JYT65727 KIP65720:KIP65727 KSL65720:KSL65727 LCH65720:LCH65727 LMD65720:LMD65727 LVZ65720:LVZ65727 MFV65720:MFV65727 MPR65720:MPR65727 MZN65720:MZN65727 NJJ65720:NJJ65727 NTF65720:NTF65727 ODB65720:ODB65727 OMX65720:OMX65727 OWT65720:OWT65727 PGP65720:PGP65727 PQL65720:PQL65727 QAH65720:QAH65727 QKD65720:QKD65727 QTZ65720:QTZ65727 RDV65720:RDV65727 RNR65720:RNR65727 RXN65720:RXN65727 SHJ65720:SHJ65727 SRF65720:SRF65727 TBB65720:TBB65727 TKX65720:TKX65727 TUT65720:TUT65727 UEP65720:UEP65727 UOL65720:UOL65727 UYH65720:UYH65727 VID65720:VID65727 VRZ65720:VRZ65727 WBV65720:WBV65727 WLR65720:WLR65727 WVN65720:WVN65727 F131256:F131263 JB131256:JB131263 SX131256:SX131263 ACT131256:ACT131263 AMP131256:AMP131263 AWL131256:AWL131263 BGH131256:BGH131263 BQD131256:BQD131263 BZZ131256:BZZ131263 CJV131256:CJV131263 CTR131256:CTR131263 DDN131256:DDN131263 DNJ131256:DNJ131263 DXF131256:DXF131263 EHB131256:EHB131263 EQX131256:EQX131263 FAT131256:FAT131263 FKP131256:FKP131263 FUL131256:FUL131263 GEH131256:GEH131263 GOD131256:GOD131263 GXZ131256:GXZ131263 HHV131256:HHV131263 HRR131256:HRR131263 IBN131256:IBN131263 ILJ131256:ILJ131263 IVF131256:IVF131263 JFB131256:JFB131263 JOX131256:JOX131263 JYT131256:JYT131263 KIP131256:KIP131263 KSL131256:KSL131263 LCH131256:LCH131263 LMD131256:LMD131263 LVZ131256:LVZ131263 MFV131256:MFV131263 MPR131256:MPR131263 MZN131256:MZN131263 NJJ131256:NJJ131263 NTF131256:NTF131263 ODB131256:ODB131263 OMX131256:OMX131263 OWT131256:OWT131263 PGP131256:PGP131263 PQL131256:PQL131263 QAH131256:QAH131263 QKD131256:QKD131263 QTZ131256:QTZ131263 RDV131256:RDV131263 RNR131256:RNR131263 RXN131256:RXN131263 SHJ131256:SHJ131263 SRF131256:SRF131263 TBB131256:TBB131263 TKX131256:TKX131263 TUT131256:TUT131263 UEP131256:UEP131263 UOL131256:UOL131263 UYH131256:UYH131263 VID131256:VID131263 VRZ131256:VRZ131263 WBV131256:WBV131263 WLR131256:WLR131263 WVN131256:WVN131263 F196792:F196799 JB196792:JB196799 SX196792:SX196799 ACT196792:ACT196799 AMP196792:AMP196799 AWL196792:AWL196799 BGH196792:BGH196799 BQD196792:BQD196799 BZZ196792:BZZ196799 CJV196792:CJV196799 CTR196792:CTR196799 DDN196792:DDN196799 DNJ196792:DNJ196799 DXF196792:DXF196799 EHB196792:EHB196799 EQX196792:EQX196799 FAT196792:FAT196799 FKP196792:FKP196799 FUL196792:FUL196799 GEH196792:GEH196799 GOD196792:GOD196799 GXZ196792:GXZ196799 HHV196792:HHV196799 HRR196792:HRR196799 IBN196792:IBN196799 ILJ196792:ILJ196799 IVF196792:IVF196799 JFB196792:JFB196799 JOX196792:JOX196799 JYT196792:JYT196799 KIP196792:KIP196799 KSL196792:KSL196799 LCH196792:LCH196799 LMD196792:LMD196799 LVZ196792:LVZ196799 MFV196792:MFV196799 MPR196792:MPR196799 MZN196792:MZN196799 NJJ196792:NJJ196799 NTF196792:NTF196799 ODB196792:ODB196799 OMX196792:OMX196799 OWT196792:OWT196799 PGP196792:PGP196799 PQL196792:PQL196799 QAH196792:QAH196799 QKD196792:QKD196799 QTZ196792:QTZ196799 RDV196792:RDV196799 RNR196792:RNR196799 RXN196792:RXN196799 SHJ196792:SHJ196799 SRF196792:SRF196799 TBB196792:TBB196799 TKX196792:TKX196799 TUT196792:TUT196799 UEP196792:UEP196799 UOL196792:UOL196799 UYH196792:UYH196799 VID196792:VID196799 VRZ196792:VRZ196799 WBV196792:WBV196799 WLR196792:WLR196799 WVN196792:WVN196799 F262328:F262335 JB262328:JB262335 SX262328:SX262335 ACT262328:ACT262335 AMP262328:AMP262335 AWL262328:AWL262335 BGH262328:BGH262335 BQD262328:BQD262335 BZZ262328:BZZ262335 CJV262328:CJV262335 CTR262328:CTR262335 DDN262328:DDN262335 DNJ262328:DNJ262335 DXF262328:DXF262335 EHB262328:EHB262335 EQX262328:EQX262335 FAT262328:FAT262335 FKP262328:FKP262335 FUL262328:FUL262335 GEH262328:GEH262335 GOD262328:GOD262335 GXZ262328:GXZ262335 HHV262328:HHV262335 HRR262328:HRR262335 IBN262328:IBN262335 ILJ262328:ILJ262335 IVF262328:IVF262335 JFB262328:JFB262335 JOX262328:JOX262335 JYT262328:JYT262335 KIP262328:KIP262335 KSL262328:KSL262335 LCH262328:LCH262335 LMD262328:LMD262335 LVZ262328:LVZ262335 MFV262328:MFV262335 MPR262328:MPR262335 MZN262328:MZN262335 NJJ262328:NJJ262335 NTF262328:NTF262335 ODB262328:ODB262335 OMX262328:OMX262335 OWT262328:OWT262335 PGP262328:PGP262335 PQL262328:PQL262335 QAH262328:QAH262335 QKD262328:QKD262335 QTZ262328:QTZ262335 RDV262328:RDV262335 RNR262328:RNR262335 RXN262328:RXN262335 SHJ262328:SHJ262335 SRF262328:SRF262335 TBB262328:TBB262335 TKX262328:TKX262335 TUT262328:TUT262335 UEP262328:UEP262335 UOL262328:UOL262335 UYH262328:UYH262335 VID262328:VID262335 VRZ262328:VRZ262335 WBV262328:WBV262335 WLR262328:WLR262335 WVN262328:WVN262335 F327864:F327871 JB327864:JB327871 SX327864:SX327871 ACT327864:ACT327871 AMP327864:AMP327871 AWL327864:AWL327871 BGH327864:BGH327871 BQD327864:BQD327871 BZZ327864:BZZ327871 CJV327864:CJV327871 CTR327864:CTR327871 DDN327864:DDN327871 DNJ327864:DNJ327871 DXF327864:DXF327871 EHB327864:EHB327871 EQX327864:EQX327871 FAT327864:FAT327871 FKP327864:FKP327871 FUL327864:FUL327871 GEH327864:GEH327871 GOD327864:GOD327871 GXZ327864:GXZ327871 HHV327864:HHV327871 HRR327864:HRR327871 IBN327864:IBN327871 ILJ327864:ILJ327871 IVF327864:IVF327871 JFB327864:JFB327871 JOX327864:JOX327871 JYT327864:JYT327871 KIP327864:KIP327871 KSL327864:KSL327871 LCH327864:LCH327871 LMD327864:LMD327871 LVZ327864:LVZ327871 MFV327864:MFV327871 MPR327864:MPR327871 MZN327864:MZN327871 NJJ327864:NJJ327871 NTF327864:NTF327871 ODB327864:ODB327871 OMX327864:OMX327871 OWT327864:OWT327871 PGP327864:PGP327871 PQL327864:PQL327871 QAH327864:QAH327871 QKD327864:QKD327871 QTZ327864:QTZ327871 RDV327864:RDV327871 RNR327864:RNR327871 RXN327864:RXN327871 SHJ327864:SHJ327871 SRF327864:SRF327871 TBB327864:TBB327871 TKX327864:TKX327871 TUT327864:TUT327871 UEP327864:UEP327871 UOL327864:UOL327871 UYH327864:UYH327871 VID327864:VID327871 VRZ327864:VRZ327871 WBV327864:WBV327871 WLR327864:WLR327871 WVN327864:WVN327871 F393400:F393407 JB393400:JB393407 SX393400:SX393407 ACT393400:ACT393407 AMP393400:AMP393407 AWL393400:AWL393407 BGH393400:BGH393407 BQD393400:BQD393407 BZZ393400:BZZ393407 CJV393400:CJV393407 CTR393400:CTR393407 DDN393400:DDN393407 DNJ393400:DNJ393407 DXF393400:DXF393407 EHB393400:EHB393407 EQX393400:EQX393407 FAT393400:FAT393407 FKP393400:FKP393407 FUL393400:FUL393407 GEH393400:GEH393407 GOD393400:GOD393407 GXZ393400:GXZ393407 HHV393400:HHV393407 HRR393400:HRR393407 IBN393400:IBN393407 ILJ393400:ILJ393407 IVF393400:IVF393407 JFB393400:JFB393407 JOX393400:JOX393407 JYT393400:JYT393407 KIP393400:KIP393407 KSL393400:KSL393407 LCH393400:LCH393407 LMD393400:LMD393407 LVZ393400:LVZ393407 MFV393400:MFV393407 MPR393400:MPR393407 MZN393400:MZN393407 NJJ393400:NJJ393407 NTF393400:NTF393407 ODB393400:ODB393407 OMX393400:OMX393407 OWT393400:OWT393407 PGP393400:PGP393407 PQL393400:PQL393407 QAH393400:QAH393407 QKD393400:QKD393407 QTZ393400:QTZ393407 RDV393400:RDV393407 RNR393400:RNR393407 RXN393400:RXN393407 SHJ393400:SHJ393407 SRF393400:SRF393407 TBB393400:TBB393407 TKX393400:TKX393407 TUT393400:TUT393407 UEP393400:UEP393407 UOL393400:UOL393407 UYH393400:UYH393407 VID393400:VID393407 VRZ393400:VRZ393407 WBV393400:WBV393407 WLR393400:WLR393407 WVN393400:WVN393407 F458936:F458943 JB458936:JB458943 SX458936:SX458943 ACT458936:ACT458943 AMP458936:AMP458943 AWL458936:AWL458943 BGH458936:BGH458943 BQD458936:BQD458943 BZZ458936:BZZ458943 CJV458936:CJV458943 CTR458936:CTR458943 DDN458936:DDN458943 DNJ458936:DNJ458943 DXF458936:DXF458943 EHB458936:EHB458943 EQX458936:EQX458943 FAT458936:FAT458943 FKP458936:FKP458943 FUL458936:FUL458943 GEH458936:GEH458943 GOD458936:GOD458943 GXZ458936:GXZ458943 HHV458936:HHV458943 HRR458936:HRR458943 IBN458936:IBN458943 ILJ458936:ILJ458943 IVF458936:IVF458943 JFB458936:JFB458943 JOX458936:JOX458943 JYT458936:JYT458943 KIP458936:KIP458943 KSL458936:KSL458943 LCH458936:LCH458943 LMD458936:LMD458943 LVZ458936:LVZ458943 MFV458936:MFV458943 MPR458936:MPR458943 MZN458936:MZN458943 NJJ458936:NJJ458943 NTF458936:NTF458943 ODB458936:ODB458943 OMX458936:OMX458943 OWT458936:OWT458943 PGP458936:PGP458943 PQL458936:PQL458943 QAH458936:QAH458943 QKD458936:QKD458943 QTZ458936:QTZ458943 RDV458936:RDV458943 RNR458936:RNR458943 RXN458936:RXN458943 SHJ458936:SHJ458943 SRF458936:SRF458943 TBB458936:TBB458943 TKX458936:TKX458943 TUT458936:TUT458943 UEP458936:UEP458943 UOL458936:UOL458943 UYH458936:UYH458943 VID458936:VID458943 VRZ458936:VRZ458943 WBV458936:WBV458943 WLR458936:WLR458943 WVN458936:WVN458943 F524472:F524479 JB524472:JB524479 SX524472:SX524479 ACT524472:ACT524479 AMP524472:AMP524479 AWL524472:AWL524479 BGH524472:BGH524479 BQD524472:BQD524479 BZZ524472:BZZ524479 CJV524472:CJV524479 CTR524472:CTR524479 DDN524472:DDN524479 DNJ524472:DNJ524479 DXF524472:DXF524479 EHB524472:EHB524479 EQX524472:EQX524479 FAT524472:FAT524479 FKP524472:FKP524479 FUL524472:FUL524479 GEH524472:GEH524479 GOD524472:GOD524479 GXZ524472:GXZ524479 HHV524472:HHV524479 HRR524472:HRR524479 IBN524472:IBN524479 ILJ524472:ILJ524479 IVF524472:IVF524479 JFB524472:JFB524479 JOX524472:JOX524479 JYT524472:JYT524479 KIP524472:KIP524479 KSL524472:KSL524479 LCH524472:LCH524479 LMD524472:LMD524479 LVZ524472:LVZ524479 MFV524472:MFV524479 MPR524472:MPR524479 MZN524472:MZN524479 NJJ524472:NJJ524479 NTF524472:NTF524479 ODB524472:ODB524479 OMX524472:OMX524479 OWT524472:OWT524479 PGP524472:PGP524479 PQL524472:PQL524479 QAH524472:QAH524479 QKD524472:QKD524479 QTZ524472:QTZ524479 RDV524472:RDV524479 RNR524472:RNR524479 RXN524472:RXN524479 SHJ524472:SHJ524479 SRF524472:SRF524479 TBB524472:TBB524479 TKX524472:TKX524479 TUT524472:TUT524479 UEP524472:UEP524479 UOL524472:UOL524479 UYH524472:UYH524479 VID524472:VID524479 VRZ524472:VRZ524479 WBV524472:WBV524479 WLR524472:WLR524479 WVN524472:WVN524479 F590008:F590015 JB590008:JB590015 SX590008:SX590015 ACT590008:ACT590015 AMP590008:AMP590015 AWL590008:AWL590015 BGH590008:BGH590015 BQD590008:BQD590015 BZZ590008:BZZ590015 CJV590008:CJV590015 CTR590008:CTR590015 DDN590008:DDN590015 DNJ590008:DNJ590015 DXF590008:DXF590015 EHB590008:EHB590015 EQX590008:EQX590015 FAT590008:FAT590015 FKP590008:FKP590015 FUL590008:FUL590015 GEH590008:GEH590015 GOD590008:GOD590015 GXZ590008:GXZ590015 HHV590008:HHV590015 HRR590008:HRR590015 IBN590008:IBN590015 ILJ590008:ILJ590015 IVF590008:IVF590015 JFB590008:JFB590015 JOX590008:JOX590015 JYT590008:JYT590015 KIP590008:KIP590015 KSL590008:KSL590015 LCH590008:LCH590015 LMD590008:LMD590015 LVZ590008:LVZ590015 MFV590008:MFV590015 MPR590008:MPR590015 MZN590008:MZN590015 NJJ590008:NJJ590015 NTF590008:NTF590015 ODB590008:ODB590015 OMX590008:OMX590015 OWT590008:OWT590015 PGP590008:PGP590015 PQL590008:PQL590015 QAH590008:QAH590015 QKD590008:QKD590015 QTZ590008:QTZ590015 RDV590008:RDV590015 RNR590008:RNR590015 RXN590008:RXN590015 SHJ590008:SHJ590015 SRF590008:SRF590015 TBB590008:TBB590015 TKX590008:TKX590015 TUT590008:TUT590015 UEP590008:UEP590015 UOL590008:UOL590015 UYH590008:UYH590015 VID590008:VID590015 VRZ590008:VRZ590015 WBV590008:WBV590015 WLR590008:WLR590015 WVN590008:WVN590015 F655544:F655551 JB655544:JB655551 SX655544:SX655551 ACT655544:ACT655551 AMP655544:AMP655551 AWL655544:AWL655551 BGH655544:BGH655551 BQD655544:BQD655551 BZZ655544:BZZ655551 CJV655544:CJV655551 CTR655544:CTR655551 DDN655544:DDN655551 DNJ655544:DNJ655551 DXF655544:DXF655551 EHB655544:EHB655551 EQX655544:EQX655551 FAT655544:FAT655551 FKP655544:FKP655551 FUL655544:FUL655551 GEH655544:GEH655551 GOD655544:GOD655551 GXZ655544:GXZ655551 HHV655544:HHV655551 HRR655544:HRR655551 IBN655544:IBN655551 ILJ655544:ILJ655551 IVF655544:IVF655551 JFB655544:JFB655551 JOX655544:JOX655551 JYT655544:JYT655551 KIP655544:KIP655551 KSL655544:KSL655551 LCH655544:LCH655551 LMD655544:LMD655551 LVZ655544:LVZ655551 MFV655544:MFV655551 MPR655544:MPR655551 MZN655544:MZN655551 NJJ655544:NJJ655551 NTF655544:NTF655551 ODB655544:ODB655551 OMX655544:OMX655551 OWT655544:OWT655551 PGP655544:PGP655551 PQL655544:PQL655551 QAH655544:QAH655551 QKD655544:QKD655551 QTZ655544:QTZ655551 RDV655544:RDV655551 RNR655544:RNR655551 RXN655544:RXN655551 SHJ655544:SHJ655551 SRF655544:SRF655551 TBB655544:TBB655551 TKX655544:TKX655551 TUT655544:TUT655551 UEP655544:UEP655551 UOL655544:UOL655551 UYH655544:UYH655551 VID655544:VID655551 VRZ655544:VRZ655551 WBV655544:WBV655551 WLR655544:WLR655551 WVN655544:WVN655551 F721080:F721087 JB721080:JB721087 SX721080:SX721087 ACT721080:ACT721087 AMP721080:AMP721087 AWL721080:AWL721087 BGH721080:BGH721087 BQD721080:BQD721087 BZZ721080:BZZ721087 CJV721080:CJV721087 CTR721080:CTR721087 DDN721080:DDN721087 DNJ721080:DNJ721087 DXF721080:DXF721087 EHB721080:EHB721087 EQX721080:EQX721087 FAT721080:FAT721087 FKP721080:FKP721087 FUL721080:FUL721087 GEH721080:GEH721087 GOD721080:GOD721087 GXZ721080:GXZ721087 HHV721080:HHV721087 HRR721080:HRR721087 IBN721080:IBN721087 ILJ721080:ILJ721087 IVF721080:IVF721087 JFB721080:JFB721087 JOX721080:JOX721087 JYT721080:JYT721087 KIP721080:KIP721087 KSL721080:KSL721087 LCH721080:LCH721087 LMD721080:LMD721087 LVZ721080:LVZ721087 MFV721080:MFV721087 MPR721080:MPR721087 MZN721080:MZN721087 NJJ721080:NJJ721087 NTF721080:NTF721087 ODB721080:ODB721087 OMX721080:OMX721087 OWT721080:OWT721087 PGP721080:PGP721087 PQL721080:PQL721087 QAH721080:QAH721087 QKD721080:QKD721087 QTZ721080:QTZ721087 RDV721080:RDV721087 RNR721080:RNR721087 RXN721080:RXN721087 SHJ721080:SHJ721087 SRF721080:SRF721087 TBB721080:TBB721087 TKX721080:TKX721087 TUT721080:TUT721087 UEP721080:UEP721087 UOL721080:UOL721087 UYH721080:UYH721087 VID721080:VID721087 VRZ721080:VRZ721087 WBV721080:WBV721087 WLR721080:WLR721087 WVN721080:WVN721087 F786616:F786623 JB786616:JB786623 SX786616:SX786623 ACT786616:ACT786623 AMP786616:AMP786623 AWL786616:AWL786623 BGH786616:BGH786623 BQD786616:BQD786623 BZZ786616:BZZ786623 CJV786616:CJV786623 CTR786616:CTR786623 DDN786616:DDN786623 DNJ786616:DNJ786623 DXF786616:DXF786623 EHB786616:EHB786623 EQX786616:EQX786623 FAT786616:FAT786623 FKP786616:FKP786623 FUL786616:FUL786623 GEH786616:GEH786623 GOD786616:GOD786623 GXZ786616:GXZ786623 HHV786616:HHV786623 HRR786616:HRR786623 IBN786616:IBN786623 ILJ786616:ILJ786623 IVF786616:IVF786623 JFB786616:JFB786623 JOX786616:JOX786623 JYT786616:JYT786623 KIP786616:KIP786623 KSL786616:KSL786623 LCH786616:LCH786623 LMD786616:LMD786623 LVZ786616:LVZ786623 MFV786616:MFV786623 MPR786616:MPR786623 MZN786616:MZN786623 NJJ786616:NJJ786623 NTF786616:NTF786623 ODB786616:ODB786623 OMX786616:OMX786623 OWT786616:OWT786623 PGP786616:PGP786623 PQL786616:PQL786623 QAH786616:QAH786623 QKD786616:QKD786623 QTZ786616:QTZ786623 RDV786616:RDV786623 RNR786616:RNR786623 RXN786616:RXN786623 SHJ786616:SHJ786623 SRF786616:SRF786623 TBB786616:TBB786623 TKX786616:TKX786623 TUT786616:TUT786623 UEP786616:UEP786623 UOL786616:UOL786623 UYH786616:UYH786623 VID786616:VID786623 VRZ786616:VRZ786623 WBV786616:WBV786623 WLR786616:WLR786623 WVN786616:WVN786623 F852152:F852159 JB852152:JB852159 SX852152:SX852159 ACT852152:ACT852159 AMP852152:AMP852159 AWL852152:AWL852159 BGH852152:BGH852159 BQD852152:BQD852159 BZZ852152:BZZ852159 CJV852152:CJV852159 CTR852152:CTR852159 DDN852152:DDN852159 DNJ852152:DNJ852159 DXF852152:DXF852159 EHB852152:EHB852159 EQX852152:EQX852159 FAT852152:FAT852159 FKP852152:FKP852159 FUL852152:FUL852159 GEH852152:GEH852159 GOD852152:GOD852159 GXZ852152:GXZ852159 HHV852152:HHV852159 HRR852152:HRR852159 IBN852152:IBN852159 ILJ852152:ILJ852159 IVF852152:IVF852159 JFB852152:JFB852159 JOX852152:JOX852159 JYT852152:JYT852159 KIP852152:KIP852159 KSL852152:KSL852159 LCH852152:LCH852159 LMD852152:LMD852159 LVZ852152:LVZ852159 MFV852152:MFV852159 MPR852152:MPR852159 MZN852152:MZN852159 NJJ852152:NJJ852159 NTF852152:NTF852159 ODB852152:ODB852159 OMX852152:OMX852159 OWT852152:OWT852159 PGP852152:PGP852159 PQL852152:PQL852159 QAH852152:QAH852159 QKD852152:QKD852159 QTZ852152:QTZ852159 RDV852152:RDV852159 RNR852152:RNR852159 RXN852152:RXN852159 SHJ852152:SHJ852159 SRF852152:SRF852159 TBB852152:TBB852159 TKX852152:TKX852159 TUT852152:TUT852159 UEP852152:UEP852159 UOL852152:UOL852159 UYH852152:UYH852159 VID852152:VID852159 VRZ852152:VRZ852159 WBV852152:WBV852159 WLR852152:WLR852159 WVN852152:WVN852159 F917688:F917695 JB917688:JB917695 SX917688:SX917695 ACT917688:ACT917695 AMP917688:AMP917695 AWL917688:AWL917695 BGH917688:BGH917695 BQD917688:BQD917695 BZZ917688:BZZ917695 CJV917688:CJV917695 CTR917688:CTR917695 DDN917688:DDN917695 DNJ917688:DNJ917695 DXF917688:DXF917695 EHB917688:EHB917695 EQX917688:EQX917695 FAT917688:FAT917695 FKP917688:FKP917695 FUL917688:FUL917695 GEH917688:GEH917695 GOD917688:GOD917695 GXZ917688:GXZ917695 HHV917688:HHV917695 HRR917688:HRR917695 IBN917688:IBN917695 ILJ917688:ILJ917695 IVF917688:IVF917695 JFB917688:JFB917695 JOX917688:JOX917695 JYT917688:JYT917695 KIP917688:KIP917695 KSL917688:KSL917695 LCH917688:LCH917695 LMD917688:LMD917695 LVZ917688:LVZ917695 MFV917688:MFV917695 MPR917688:MPR917695 MZN917688:MZN917695 NJJ917688:NJJ917695 NTF917688:NTF917695 ODB917688:ODB917695 OMX917688:OMX917695 OWT917688:OWT917695 PGP917688:PGP917695 PQL917688:PQL917695 QAH917688:QAH917695 QKD917688:QKD917695 QTZ917688:QTZ917695 RDV917688:RDV917695 RNR917688:RNR917695 RXN917688:RXN917695 SHJ917688:SHJ917695 SRF917688:SRF917695 TBB917688:TBB917695 TKX917688:TKX917695 TUT917688:TUT917695 UEP917688:UEP917695 UOL917688:UOL917695 UYH917688:UYH917695 VID917688:VID917695 VRZ917688:VRZ917695 WBV917688:WBV917695 WLR917688:WLR917695 WVN917688:WVN917695 F983224:F983231 JB983224:JB983231 SX983224:SX983231 ACT983224:ACT983231 AMP983224:AMP983231 AWL983224:AWL983231 BGH983224:BGH983231 BQD983224:BQD983231 BZZ983224:BZZ983231 CJV983224:CJV983231 CTR983224:CTR983231 DDN983224:DDN983231 DNJ983224:DNJ983231 DXF983224:DXF983231 EHB983224:EHB983231 EQX983224:EQX983231 FAT983224:FAT983231 FKP983224:FKP983231 FUL983224:FUL983231 GEH983224:GEH983231 GOD983224:GOD983231 GXZ983224:GXZ983231 HHV983224:HHV983231 HRR983224:HRR983231 IBN983224:IBN983231 ILJ983224:ILJ983231 IVF983224:IVF983231 JFB983224:JFB983231 JOX983224:JOX983231 JYT983224:JYT983231 KIP983224:KIP983231 KSL983224:KSL983231 LCH983224:LCH983231 LMD983224:LMD983231 LVZ983224:LVZ983231 MFV983224:MFV983231 MPR983224:MPR983231 MZN983224:MZN983231 NJJ983224:NJJ983231 NTF983224:NTF983231 ODB983224:ODB983231 OMX983224:OMX983231 OWT983224:OWT983231 PGP983224:PGP983231 PQL983224:PQL983231 QAH983224:QAH983231 QKD983224:QKD983231 QTZ983224:QTZ983231 RDV983224:RDV983231 RNR983224:RNR983231 RXN983224:RXN983231 SHJ983224:SHJ983231 SRF983224:SRF983231 TBB983224:TBB983231 TKX983224:TKX983231 TUT983224:TUT983231 UEP983224:UEP983231 UOL983224:UOL983231 UYH983224:UYH983231 VID983224:VID983231 VRZ983224:VRZ983231 WBV983224:WBV983231 WLR983224:WLR983231 WVN983224:WVN983231 M184:M191 JI184:JI191 TE184:TE191 ADA184:ADA191 AMW184:AMW191 AWS184:AWS191 BGO184:BGO191 BQK184:BQK191 CAG184:CAG191 CKC184:CKC191 CTY184:CTY191 DDU184:DDU191 DNQ184:DNQ191 DXM184:DXM191 EHI184:EHI191 ERE184:ERE191 FBA184:FBA191 FKW184:FKW191 FUS184:FUS191 GEO184:GEO191 GOK184:GOK191 GYG184:GYG191 HIC184:HIC191 HRY184:HRY191 IBU184:IBU191 ILQ184:ILQ191 IVM184:IVM191 JFI184:JFI191 JPE184:JPE191 JZA184:JZA191 KIW184:KIW191 KSS184:KSS191 LCO184:LCO191 LMK184:LMK191 LWG184:LWG191 MGC184:MGC191 MPY184:MPY191 MZU184:MZU191 NJQ184:NJQ191 NTM184:NTM191 ODI184:ODI191 ONE184:ONE191 OXA184:OXA191 PGW184:PGW191 PQS184:PQS191 QAO184:QAO191 QKK184:QKK191 QUG184:QUG191 REC184:REC191 RNY184:RNY191 RXU184:RXU191 SHQ184:SHQ191 SRM184:SRM191 TBI184:TBI191 TLE184:TLE191 TVA184:TVA191 UEW184:UEW191 UOS184:UOS191 UYO184:UYO191 VIK184:VIK191 VSG184:VSG191 WCC184:WCC191 WLY184:WLY191 WVU184:WVU191 M65720:M65727 JI65720:JI65727 TE65720:TE65727 ADA65720:ADA65727 AMW65720:AMW65727 AWS65720:AWS65727 BGO65720:BGO65727 BQK65720:BQK65727 CAG65720:CAG65727 CKC65720:CKC65727 CTY65720:CTY65727 DDU65720:DDU65727 DNQ65720:DNQ65727 DXM65720:DXM65727 EHI65720:EHI65727 ERE65720:ERE65727 FBA65720:FBA65727 FKW65720:FKW65727 FUS65720:FUS65727 GEO65720:GEO65727 GOK65720:GOK65727 GYG65720:GYG65727 HIC65720:HIC65727 HRY65720:HRY65727 IBU65720:IBU65727 ILQ65720:ILQ65727 IVM65720:IVM65727 JFI65720:JFI65727 JPE65720:JPE65727 JZA65720:JZA65727 KIW65720:KIW65727 KSS65720:KSS65727 LCO65720:LCO65727 LMK65720:LMK65727 LWG65720:LWG65727 MGC65720:MGC65727 MPY65720:MPY65727 MZU65720:MZU65727 NJQ65720:NJQ65727 NTM65720:NTM65727 ODI65720:ODI65727 ONE65720:ONE65727 OXA65720:OXA65727 PGW65720:PGW65727 PQS65720:PQS65727 QAO65720:QAO65727 QKK65720:QKK65727 QUG65720:QUG65727 REC65720:REC65727 RNY65720:RNY65727 RXU65720:RXU65727 SHQ65720:SHQ65727 SRM65720:SRM65727 TBI65720:TBI65727 TLE65720:TLE65727 TVA65720:TVA65727 UEW65720:UEW65727 UOS65720:UOS65727 UYO65720:UYO65727 VIK65720:VIK65727 VSG65720:VSG65727 WCC65720:WCC65727 WLY65720:WLY65727 WVU65720:WVU65727 M131256:M131263 JI131256:JI131263 TE131256:TE131263 ADA131256:ADA131263 AMW131256:AMW131263 AWS131256:AWS131263 BGO131256:BGO131263 BQK131256:BQK131263 CAG131256:CAG131263 CKC131256:CKC131263 CTY131256:CTY131263 DDU131256:DDU131263 DNQ131256:DNQ131263 DXM131256:DXM131263 EHI131256:EHI131263 ERE131256:ERE131263 FBA131256:FBA131263 FKW131256:FKW131263 FUS131256:FUS131263 GEO131256:GEO131263 GOK131256:GOK131263 GYG131256:GYG131263 HIC131256:HIC131263 HRY131256:HRY131263 IBU131256:IBU131263 ILQ131256:ILQ131263 IVM131256:IVM131263 JFI131256:JFI131263 JPE131256:JPE131263 JZA131256:JZA131263 KIW131256:KIW131263 KSS131256:KSS131263 LCO131256:LCO131263 LMK131256:LMK131263 LWG131256:LWG131263 MGC131256:MGC131263 MPY131256:MPY131263 MZU131256:MZU131263 NJQ131256:NJQ131263 NTM131256:NTM131263 ODI131256:ODI131263 ONE131256:ONE131263 OXA131256:OXA131263 PGW131256:PGW131263 PQS131256:PQS131263 QAO131256:QAO131263 QKK131256:QKK131263 QUG131256:QUG131263 REC131256:REC131263 RNY131256:RNY131263 RXU131256:RXU131263 SHQ131256:SHQ131263 SRM131256:SRM131263 TBI131256:TBI131263 TLE131256:TLE131263 TVA131256:TVA131263 UEW131256:UEW131263 UOS131256:UOS131263 UYO131256:UYO131263 VIK131256:VIK131263 VSG131256:VSG131263 WCC131256:WCC131263 WLY131256:WLY131263 WVU131256:WVU131263 M196792:M196799 JI196792:JI196799 TE196792:TE196799 ADA196792:ADA196799 AMW196792:AMW196799 AWS196792:AWS196799 BGO196792:BGO196799 BQK196792:BQK196799 CAG196792:CAG196799 CKC196792:CKC196799 CTY196792:CTY196799 DDU196792:DDU196799 DNQ196792:DNQ196799 DXM196792:DXM196799 EHI196792:EHI196799 ERE196792:ERE196799 FBA196792:FBA196799 FKW196792:FKW196799 FUS196792:FUS196799 GEO196792:GEO196799 GOK196792:GOK196799 GYG196792:GYG196799 HIC196792:HIC196799 HRY196792:HRY196799 IBU196792:IBU196799 ILQ196792:ILQ196799 IVM196792:IVM196799 JFI196792:JFI196799 JPE196792:JPE196799 JZA196792:JZA196799 KIW196792:KIW196799 KSS196792:KSS196799 LCO196792:LCO196799 LMK196792:LMK196799 LWG196792:LWG196799 MGC196792:MGC196799 MPY196792:MPY196799 MZU196792:MZU196799 NJQ196792:NJQ196799 NTM196792:NTM196799 ODI196792:ODI196799 ONE196792:ONE196799 OXA196792:OXA196799 PGW196792:PGW196799 PQS196792:PQS196799 QAO196792:QAO196799 QKK196792:QKK196799 QUG196792:QUG196799 REC196792:REC196799 RNY196792:RNY196799 RXU196792:RXU196799 SHQ196792:SHQ196799 SRM196792:SRM196799 TBI196792:TBI196799 TLE196792:TLE196799 TVA196792:TVA196799 UEW196792:UEW196799 UOS196792:UOS196799 UYO196792:UYO196799 VIK196792:VIK196799 VSG196792:VSG196799 WCC196792:WCC196799 WLY196792:WLY196799 WVU196792:WVU196799 M262328:M262335 JI262328:JI262335 TE262328:TE262335 ADA262328:ADA262335 AMW262328:AMW262335 AWS262328:AWS262335 BGO262328:BGO262335 BQK262328:BQK262335 CAG262328:CAG262335 CKC262328:CKC262335 CTY262328:CTY262335 DDU262328:DDU262335 DNQ262328:DNQ262335 DXM262328:DXM262335 EHI262328:EHI262335 ERE262328:ERE262335 FBA262328:FBA262335 FKW262328:FKW262335 FUS262328:FUS262335 GEO262328:GEO262335 GOK262328:GOK262335 GYG262328:GYG262335 HIC262328:HIC262335 HRY262328:HRY262335 IBU262328:IBU262335 ILQ262328:ILQ262335 IVM262328:IVM262335 JFI262328:JFI262335 JPE262328:JPE262335 JZA262328:JZA262335 KIW262328:KIW262335 KSS262328:KSS262335 LCO262328:LCO262335 LMK262328:LMK262335 LWG262328:LWG262335 MGC262328:MGC262335 MPY262328:MPY262335 MZU262328:MZU262335 NJQ262328:NJQ262335 NTM262328:NTM262335 ODI262328:ODI262335 ONE262328:ONE262335 OXA262328:OXA262335 PGW262328:PGW262335 PQS262328:PQS262335 QAO262328:QAO262335 QKK262328:QKK262335 QUG262328:QUG262335 REC262328:REC262335 RNY262328:RNY262335 RXU262328:RXU262335 SHQ262328:SHQ262335 SRM262328:SRM262335 TBI262328:TBI262335 TLE262328:TLE262335 TVA262328:TVA262335 UEW262328:UEW262335 UOS262328:UOS262335 UYO262328:UYO262335 VIK262328:VIK262335 VSG262328:VSG262335 WCC262328:WCC262335 WLY262328:WLY262335 WVU262328:WVU262335 M327864:M327871 JI327864:JI327871 TE327864:TE327871 ADA327864:ADA327871 AMW327864:AMW327871 AWS327864:AWS327871 BGO327864:BGO327871 BQK327864:BQK327871 CAG327864:CAG327871 CKC327864:CKC327871 CTY327864:CTY327871 DDU327864:DDU327871 DNQ327864:DNQ327871 DXM327864:DXM327871 EHI327864:EHI327871 ERE327864:ERE327871 FBA327864:FBA327871 FKW327864:FKW327871 FUS327864:FUS327871 GEO327864:GEO327871 GOK327864:GOK327871 GYG327864:GYG327871 HIC327864:HIC327871 HRY327864:HRY327871 IBU327864:IBU327871 ILQ327864:ILQ327871 IVM327864:IVM327871 JFI327864:JFI327871 JPE327864:JPE327871 JZA327864:JZA327871 KIW327864:KIW327871 KSS327864:KSS327871 LCO327864:LCO327871 LMK327864:LMK327871 LWG327864:LWG327871 MGC327864:MGC327871 MPY327864:MPY327871 MZU327864:MZU327871 NJQ327864:NJQ327871 NTM327864:NTM327871 ODI327864:ODI327871 ONE327864:ONE327871 OXA327864:OXA327871 PGW327864:PGW327871 PQS327864:PQS327871 QAO327864:QAO327871 QKK327864:QKK327871 QUG327864:QUG327871 REC327864:REC327871 RNY327864:RNY327871 RXU327864:RXU327871 SHQ327864:SHQ327871 SRM327864:SRM327871 TBI327864:TBI327871 TLE327864:TLE327871 TVA327864:TVA327871 UEW327864:UEW327871 UOS327864:UOS327871 UYO327864:UYO327871 VIK327864:VIK327871 VSG327864:VSG327871 WCC327864:WCC327871 WLY327864:WLY327871 WVU327864:WVU327871 M393400:M393407 JI393400:JI393407 TE393400:TE393407 ADA393400:ADA393407 AMW393400:AMW393407 AWS393400:AWS393407 BGO393400:BGO393407 BQK393400:BQK393407 CAG393400:CAG393407 CKC393400:CKC393407 CTY393400:CTY393407 DDU393400:DDU393407 DNQ393400:DNQ393407 DXM393400:DXM393407 EHI393400:EHI393407 ERE393400:ERE393407 FBA393400:FBA393407 FKW393400:FKW393407 FUS393400:FUS393407 GEO393400:GEO393407 GOK393400:GOK393407 GYG393400:GYG393407 HIC393400:HIC393407 HRY393400:HRY393407 IBU393400:IBU393407 ILQ393400:ILQ393407 IVM393400:IVM393407 JFI393400:JFI393407 JPE393400:JPE393407 JZA393400:JZA393407 KIW393400:KIW393407 KSS393400:KSS393407 LCO393400:LCO393407 LMK393400:LMK393407 LWG393400:LWG393407 MGC393400:MGC393407 MPY393400:MPY393407 MZU393400:MZU393407 NJQ393400:NJQ393407 NTM393400:NTM393407 ODI393400:ODI393407 ONE393400:ONE393407 OXA393400:OXA393407 PGW393400:PGW393407 PQS393400:PQS393407 QAO393400:QAO393407 QKK393400:QKK393407 QUG393400:QUG393407 REC393400:REC393407 RNY393400:RNY393407 RXU393400:RXU393407 SHQ393400:SHQ393407 SRM393400:SRM393407 TBI393400:TBI393407 TLE393400:TLE393407 TVA393400:TVA393407 UEW393400:UEW393407 UOS393400:UOS393407 UYO393400:UYO393407 VIK393400:VIK393407 VSG393400:VSG393407 WCC393400:WCC393407 WLY393400:WLY393407 WVU393400:WVU393407 M458936:M458943 JI458936:JI458943 TE458936:TE458943 ADA458936:ADA458943 AMW458936:AMW458943 AWS458936:AWS458943 BGO458936:BGO458943 BQK458936:BQK458943 CAG458936:CAG458943 CKC458936:CKC458943 CTY458936:CTY458943 DDU458936:DDU458943 DNQ458936:DNQ458943 DXM458936:DXM458943 EHI458936:EHI458943 ERE458936:ERE458943 FBA458936:FBA458943 FKW458936:FKW458943 FUS458936:FUS458943 GEO458936:GEO458943 GOK458936:GOK458943 GYG458936:GYG458943 HIC458936:HIC458943 HRY458936:HRY458943 IBU458936:IBU458943 ILQ458936:ILQ458943 IVM458936:IVM458943 JFI458936:JFI458943 JPE458936:JPE458943 JZA458936:JZA458943 KIW458936:KIW458943 KSS458936:KSS458943 LCO458936:LCO458943 LMK458936:LMK458943 LWG458936:LWG458943 MGC458936:MGC458943 MPY458936:MPY458943 MZU458936:MZU458943 NJQ458936:NJQ458943 NTM458936:NTM458943 ODI458936:ODI458943 ONE458936:ONE458943 OXA458936:OXA458943 PGW458936:PGW458943 PQS458936:PQS458943 QAO458936:QAO458943 QKK458936:QKK458943 QUG458936:QUG458943 REC458936:REC458943 RNY458936:RNY458943 RXU458936:RXU458943 SHQ458936:SHQ458943 SRM458936:SRM458943 TBI458936:TBI458943 TLE458936:TLE458943 TVA458936:TVA458943 UEW458936:UEW458943 UOS458936:UOS458943 UYO458936:UYO458943 VIK458936:VIK458943 VSG458936:VSG458943 WCC458936:WCC458943 WLY458936:WLY458943 WVU458936:WVU458943 M524472:M524479 JI524472:JI524479 TE524472:TE524479 ADA524472:ADA524479 AMW524472:AMW524479 AWS524472:AWS524479 BGO524472:BGO524479 BQK524472:BQK524479 CAG524472:CAG524479 CKC524472:CKC524479 CTY524472:CTY524479 DDU524472:DDU524479 DNQ524472:DNQ524479 DXM524472:DXM524479 EHI524472:EHI524479 ERE524472:ERE524479 FBA524472:FBA524479 FKW524472:FKW524479 FUS524472:FUS524479 GEO524472:GEO524479 GOK524472:GOK524479 GYG524472:GYG524479 HIC524472:HIC524479 HRY524472:HRY524479 IBU524472:IBU524479 ILQ524472:ILQ524479 IVM524472:IVM524479 JFI524472:JFI524479 JPE524472:JPE524479 JZA524472:JZA524479 KIW524472:KIW524479 KSS524472:KSS524479 LCO524472:LCO524479 LMK524472:LMK524479 LWG524472:LWG524479 MGC524472:MGC524479 MPY524472:MPY524479 MZU524472:MZU524479 NJQ524472:NJQ524479 NTM524472:NTM524479 ODI524472:ODI524479 ONE524472:ONE524479 OXA524472:OXA524479 PGW524472:PGW524479 PQS524472:PQS524479 QAO524472:QAO524479 QKK524472:QKK524479 QUG524472:QUG524479 REC524472:REC524479 RNY524472:RNY524479 RXU524472:RXU524479 SHQ524472:SHQ524479 SRM524472:SRM524479 TBI524472:TBI524479 TLE524472:TLE524479 TVA524472:TVA524479 UEW524472:UEW524479 UOS524472:UOS524479 UYO524472:UYO524479 VIK524472:VIK524479 VSG524472:VSG524479 WCC524472:WCC524479 WLY524472:WLY524479 WVU524472:WVU524479 M590008:M590015 JI590008:JI590015 TE590008:TE590015 ADA590008:ADA590015 AMW590008:AMW590015 AWS590008:AWS590015 BGO590008:BGO590015 BQK590008:BQK590015 CAG590008:CAG590015 CKC590008:CKC590015 CTY590008:CTY590015 DDU590008:DDU590015 DNQ590008:DNQ590015 DXM590008:DXM590015 EHI590008:EHI590015 ERE590008:ERE590015 FBA590008:FBA590015 FKW590008:FKW590015 FUS590008:FUS590015 GEO590008:GEO590015 GOK590008:GOK590015 GYG590008:GYG590015 HIC590008:HIC590015 HRY590008:HRY590015 IBU590008:IBU590015 ILQ590008:ILQ590015 IVM590008:IVM590015 JFI590008:JFI590015 JPE590008:JPE590015 JZA590008:JZA590015 KIW590008:KIW590015 KSS590008:KSS590015 LCO590008:LCO590015 LMK590008:LMK590015 LWG590008:LWG590015 MGC590008:MGC590015 MPY590008:MPY590015 MZU590008:MZU590015 NJQ590008:NJQ590015 NTM590008:NTM590015 ODI590008:ODI590015 ONE590008:ONE590015 OXA590008:OXA590015 PGW590008:PGW590015 PQS590008:PQS590015 QAO590008:QAO590015 QKK590008:QKK590015 QUG590008:QUG590015 REC590008:REC590015 RNY590008:RNY590015 RXU590008:RXU590015 SHQ590008:SHQ590015 SRM590008:SRM590015 TBI590008:TBI590015 TLE590008:TLE590015 TVA590008:TVA590015 UEW590008:UEW590015 UOS590008:UOS590015 UYO590008:UYO590015 VIK590008:VIK590015 VSG590008:VSG590015 WCC590008:WCC590015 WLY590008:WLY590015 WVU590008:WVU590015 M655544:M655551 JI655544:JI655551 TE655544:TE655551 ADA655544:ADA655551 AMW655544:AMW655551 AWS655544:AWS655551 BGO655544:BGO655551 BQK655544:BQK655551 CAG655544:CAG655551 CKC655544:CKC655551 CTY655544:CTY655551 DDU655544:DDU655551 DNQ655544:DNQ655551 DXM655544:DXM655551 EHI655544:EHI655551 ERE655544:ERE655551 FBA655544:FBA655551 FKW655544:FKW655551 FUS655544:FUS655551 GEO655544:GEO655551 GOK655544:GOK655551 GYG655544:GYG655551 HIC655544:HIC655551 HRY655544:HRY655551 IBU655544:IBU655551 ILQ655544:ILQ655551 IVM655544:IVM655551 JFI655544:JFI655551 JPE655544:JPE655551 JZA655544:JZA655551 KIW655544:KIW655551 KSS655544:KSS655551 LCO655544:LCO655551 LMK655544:LMK655551 LWG655544:LWG655551 MGC655544:MGC655551 MPY655544:MPY655551 MZU655544:MZU655551 NJQ655544:NJQ655551 NTM655544:NTM655551 ODI655544:ODI655551 ONE655544:ONE655551 OXA655544:OXA655551 PGW655544:PGW655551 PQS655544:PQS655551 QAO655544:QAO655551 QKK655544:QKK655551 QUG655544:QUG655551 REC655544:REC655551 RNY655544:RNY655551 RXU655544:RXU655551 SHQ655544:SHQ655551 SRM655544:SRM655551 TBI655544:TBI655551 TLE655544:TLE655551 TVA655544:TVA655551 UEW655544:UEW655551 UOS655544:UOS655551 UYO655544:UYO655551 VIK655544:VIK655551 VSG655544:VSG655551 WCC655544:WCC655551 WLY655544:WLY655551 WVU655544:WVU655551 M721080:M721087 JI721080:JI721087 TE721080:TE721087 ADA721080:ADA721087 AMW721080:AMW721087 AWS721080:AWS721087 BGO721080:BGO721087 BQK721080:BQK721087 CAG721080:CAG721087 CKC721080:CKC721087 CTY721080:CTY721087 DDU721080:DDU721087 DNQ721080:DNQ721087 DXM721080:DXM721087 EHI721080:EHI721087 ERE721080:ERE721087 FBA721080:FBA721087 FKW721080:FKW721087 FUS721080:FUS721087 GEO721080:GEO721087 GOK721080:GOK721087 GYG721080:GYG721087 HIC721080:HIC721087 HRY721080:HRY721087 IBU721080:IBU721087 ILQ721080:ILQ721087 IVM721080:IVM721087 JFI721080:JFI721087 JPE721080:JPE721087 JZA721080:JZA721087 KIW721080:KIW721087 KSS721080:KSS721087 LCO721080:LCO721087 LMK721080:LMK721087 LWG721080:LWG721087 MGC721080:MGC721087 MPY721080:MPY721087 MZU721080:MZU721087 NJQ721080:NJQ721087 NTM721080:NTM721087 ODI721080:ODI721087 ONE721080:ONE721087 OXA721080:OXA721087 PGW721080:PGW721087 PQS721080:PQS721087 QAO721080:QAO721087 QKK721080:QKK721087 QUG721080:QUG721087 REC721080:REC721087 RNY721080:RNY721087 RXU721080:RXU721087 SHQ721080:SHQ721087 SRM721080:SRM721087 TBI721080:TBI721087 TLE721080:TLE721087 TVA721080:TVA721087 UEW721080:UEW721087 UOS721080:UOS721087 UYO721080:UYO721087 VIK721080:VIK721087 VSG721080:VSG721087 WCC721080:WCC721087 WLY721080:WLY721087 WVU721080:WVU721087 M786616:M786623 JI786616:JI786623 TE786616:TE786623 ADA786616:ADA786623 AMW786616:AMW786623 AWS786616:AWS786623 BGO786616:BGO786623 BQK786616:BQK786623 CAG786616:CAG786623 CKC786616:CKC786623 CTY786616:CTY786623 DDU786616:DDU786623 DNQ786616:DNQ786623 DXM786616:DXM786623 EHI786616:EHI786623 ERE786616:ERE786623 FBA786616:FBA786623 FKW786616:FKW786623 FUS786616:FUS786623 GEO786616:GEO786623 GOK786616:GOK786623 GYG786616:GYG786623 HIC786616:HIC786623 HRY786616:HRY786623 IBU786616:IBU786623 ILQ786616:ILQ786623 IVM786616:IVM786623 JFI786616:JFI786623 JPE786616:JPE786623 JZA786616:JZA786623 KIW786616:KIW786623 KSS786616:KSS786623 LCO786616:LCO786623 LMK786616:LMK786623 LWG786616:LWG786623 MGC786616:MGC786623 MPY786616:MPY786623 MZU786616:MZU786623 NJQ786616:NJQ786623 NTM786616:NTM786623 ODI786616:ODI786623 ONE786616:ONE786623 OXA786616:OXA786623 PGW786616:PGW786623 PQS786616:PQS786623 QAO786616:QAO786623 QKK786616:QKK786623 QUG786616:QUG786623 REC786616:REC786623 RNY786616:RNY786623 RXU786616:RXU786623 SHQ786616:SHQ786623 SRM786616:SRM786623 TBI786616:TBI786623 TLE786616:TLE786623 TVA786616:TVA786623 UEW786616:UEW786623 UOS786616:UOS786623 UYO786616:UYO786623 VIK786616:VIK786623 VSG786616:VSG786623 WCC786616:WCC786623 WLY786616:WLY786623 WVU786616:WVU786623 M852152:M852159 JI852152:JI852159 TE852152:TE852159 ADA852152:ADA852159 AMW852152:AMW852159 AWS852152:AWS852159 BGO852152:BGO852159 BQK852152:BQK852159 CAG852152:CAG852159 CKC852152:CKC852159 CTY852152:CTY852159 DDU852152:DDU852159 DNQ852152:DNQ852159 DXM852152:DXM852159 EHI852152:EHI852159 ERE852152:ERE852159 FBA852152:FBA852159 FKW852152:FKW852159 FUS852152:FUS852159 GEO852152:GEO852159 GOK852152:GOK852159 GYG852152:GYG852159 HIC852152:HIC852159 HRY852152:HRY852159 IBU852152:IBU852159 ILQ852152:ILQ852159 IVM852152:IVM852159 JFI852152:JFI852159 JPE852152:JPE852159 JZA852152:JZA852159 KIW852152:KIW852159 KSS852152:KSS852159 LCO852152:LCO852159 LMK852152:LMK852159 LWG852152:LWG852159 MGC852152:MGC852159 MPY852152:MPY852159 MZU852152:MZU852159 NJQ852152:NJQ852159 NTM852152:NTM852159 ODI852152:ODI852159 ONE852152:ONE852159 OXA852152:OXA852159 PGW852152:PGW852159 PQS852152:PQS852159 QAO852152:QAO852159 QKK852152:QKK852159 QUG852152:QUG852159 REC852152:REC852159 RNY852152:RNY852159 RXU852152:RXU852159 SHQ852152:SHQ852159 SRM852152:SRM852159 TBI852152:TBI852159 TLE852152:TLE852159 TVA852152:TVA852159 UEW852152:UEW852159 UOS852152:UOS852159 UYO852152:UYO852159 VIK852152:VIK852159 VSG852152:VSG852159 WCC852152:WCC852159 WLY852152:WLY852159 WVU852152:WVU852159 M917688:M917695 JI917688:JI917695 TE917688:TE917695 ADA917688:ADA917695 AMW917688:AMW917695 AWS917688:AWS917695 BGO917688:BGO917695 BQK917688:BQK917695 CAG917688:CAG917695 CKC917688:CKC917695 CTY917688:CTY917695 DDU917688:DDU917695 DNQ917688:DNQ917695 DXM917688:DXM917695 EHI917688:EHI917695 ERE917688:ERE917695 FBA917688:FBA917695 FKW917688:FKW917695 FUS917688:FUS917695 GEO917688:GEO917695 GOK917688:GOK917695 GYG917688:GYG917695 HIC917688:HIC917695 HRY917688:HRY917695 IBU917688:IBU917695 ILQ917688:ILQ917695 IVM917688:IVM917695 JFI917688:JFI917695 JPE917688:JPE917695 JZA917688:JZA917695 KIW917688:KIW917695 KSS917688:KSS917695 LCO917688:LCO917695 LMK917688:LMK917695 LWG917688:LWG917695 MGC917688:MGC917695 MPY917688:MPY917695 MZU917688:MZU917695 NJQ917688:NJQ917695 NTM917688:NTM917695 ODI917688:ODI917695 ONE917688:ONE917695 OXA917688:OXA917695 PGW917688:PGW917695 PQS917688:PQS917695 QAO917688:QAO917695 QKK917688:QKK917695 QUG917688:QUG917695 REC917688:REC917695 RNY917688:RNY917695 RXU917688:RXU917695 SHQ917688:SHQ917695 SRM917688:SRM917695 TBI917688:TBI917695 TLE917688:TLE917695 TVA917688:TVA917695 UEW917688:UEW917695 UOS917688:UOS917695 UYO917688:UYO917695 VIK917688:VIK917695 VSG917688:VSG917695 WCC917688:WCC917695 WLY917688:WLY917695 WVU917688:WVU917695 M983224:M983231 JI983224:JI983231 TE983224:TE983231 ADA983224:ADA983231 AMW983224:AMW983231 AWS983224:AWS983231 BGO983224:BGO983231 BQK983224:BQK983231 CAG983224:CAG983231 CKC983224:CKC983231 CTY983224:CTY983231 DDU983224:DDU983231 DNQ983224:DNQ983231 DXM983224:DXM983231 EHI983224:EHI983231 ERE983224:ERE983231 FBA983224:FBA983231 FKW983224:FKW983231 FUS983224:FUS983231 GEO983224:GEO983231 GOK983224:GOK983231 GYG983224:GYG983231 HIC983224:HIC983231 HRY983224:HRY983231 IBU983224:IBU983231 ILQ983224:ILQ983231 IVM983224:IVM983231 JFI983224:JFI983231 JPE983224:JPE983231 JZA983224:JZA983231 KIW983224:KIW983231 KSS983224:KSS983231 LCO983224:LCO983231 LMK983224:LMK983231 LWG983224:LWG983231 MGC983224:MGC983231 MPY983224:MPY983231 MZU983224:MZU983231 NJQ983224:NJQ983231 NTM983224:NTM983231 ODI983224:ODI983231 ONE983224:ONE983231 OXA983224:OXA983231 PGW983224:PGW983231 PQS983224:PQS983231 QAO983224:QAO983231 QKK983224:QKK983231 QUG983224:QUG983231 REC983224:REC983231 RNY983224:RNY983231 RXU983224:RXU983231 SHQ983224:SHQ983231 SRM983224:SRM983231 TBI983224:TBI983231 TLE983224:TLE983231 TVA983224:TVA983231 UEW983224:UEW983231 UOS983224:UOS983231 UYO983224:UYO983231 VIK983224:VIK983231 VSG983224:VSG983231 M23:M46 J67:K73 F48:F55 F23:F46 F57:F134 F135:H141 H101:K107 H41:H73 I48:I55 J41:J66 I41:I46 I57:I73 I14:I21 H7:H39 J7:J32 I7:I12 I23:I39 K74:K100 H75:J100 J109:J134 H109:H134 F142:G168 J143:J168 H143:H168 F176:G202 L1:L1048576 F203:H65536 J203:K65536 I193:I65536 I143:I148 I109:I114 I116:I123</xm:sqref>
        </x14:dataValidation>
      </x14:dataValidations>
    </ext>
  </extLst>
</worksheet>
</file>

<file path=xl/worksheets/sheet9.xml><?xml version="1.0" encoding="utf-8"?>
<worksheet xmlns="http://schemas.openxmlformats.org/spreadsheetml/2006/main" xmlns:r="http://schemas.openxmlformats.org/officeDocument/2006/relationships">
  <sheetPr>
    <tabColor theme="6" tint="0.39997558519241921"/>
  </sheetPr>
  <dimension ref="A1:O21"/>
  <sheetViews>
    <sheetView topLeftCell="C22" workbookViewId="0">
      <selection activeCell="D13" sqref="D13"/>
    </sheetView>
  </sheetViews>
  <sheetFormatPr defaultRowHeight="14.25"/>
  <cols>
    <col min="1" max="1" width="10.85546875" style="6" bestFit="1" customWidth="1"/>
    <col min="2" max="2" width="7.5703125" style="6" bestFit="1" customWidth="1"/>
    <col min="3" max="3" width="43.42578125" style="6" bestFit="1" customWidth="1"/>
    <col min="4" max="4" width="10.42578125" style="6" customWidth="1"/>
    <col min="5" max="6" width="12.85546875" style="6" customWidth="1"/>
    <col min="7" max="8" width="10.42578125" style="6" customWidth="1"/>
    <col min="9" max="9" width="13" style="6" customWidth="1"/>
    <col min="10" max="10" width="5.42578125" style="6" bestFit="1" customWidth="1"/>
    <col min="11" max="15" width="6.7109375" style="6" bestFit="1" customWidth="1"/>
    <col min="16" max="257" width="9.140625" style="6"/>
    <col min="258" max="258" width="0" style="6" hidden="1" customWidth="1"/>
    <col min="259" max="259" width="27.28515625" style="6" bestFit="1" customWidth="1"/>
    <col min="260" max="513" width="9.140625" style="6"/>
    <col min="514" max="514" width="0" style="6" hidden="1" customWidth="1"/>
    <col min="515" max="515" width="27.28515625" style="6" bestFit="1" customWidth="1"/>
    <col min="516" max="769" width="9.140625" style="6"/>
    <col min="770" max="770" width="0" style="6" hidden="1" customWidth="1"/>
    <col min="771" max="771" width="27.28515625" style="6" bestFit="1" customWidth="1"/>
    <col min="772" max="1025" width="9.140625" style="6"/>
    <col min="1026" max="1026" width="0" style="6" hidden="1" customWidth="1"/>
    <col min="1027" max="1027" width="27.28515625" style="6" bestFit="1" customWidth="1"/>
    <col min="1028" max="1281" width="9.140625" style="6"/>
    <col min="1282" max="1282" width="0" style="6" hidden="1" customWidth="1"/>
    <col min="1283" max="1283" width="27.28515625" style="6" bestFit="1" customWidth="1"/>
    <col min="1284" max="1537" width="9.140625" style="6"/>
    <col min="1538" max="1538" width="0" style="6" hidden="1" customWidth="1"/>
    <col min="1539" max="1539" width="27.28515625" style="6" bestFit="1" customWidth="1"/>
    <col min="1540" max="1793" width="9.140625" style="6"/>
    <col min="1794" max="1794" width="0" style="6" hidden="1" customWidth="1"/>
    <col min="1795" max="1795" width="27.28515625" style="6" bestFit="1" customWidth="1"/>
    <col min="1796" max="2049" width="9.140625" style="6"/>
    <col min="2050" max="2050" width="0" style="6" hidden="1" customWidth="1"/>
    <col min="2051" max="2051" width="27.28515625" style="6" bestFit="1" customWidth="1"/>
    <col min="2052" max="2305" width="9.140625" style="6"/>
    <col min="2306" max="2306" width="0" style="6" hidden="1" customWidth="1"/>
    <col min="2307" max="2307" width="27.28515625" style="6" bestFit="1" customWidth="1"/>
    <col min="2308" max="2561" width="9.140625" style="6"/>
    <col min="2562" max="2562" width="0" style="6" hidden="1" customWidth="1"/>
    <col min="2563" max="2563" width="27.28515625" style="6" bestFit="1" customWidth="1"/>
    <col min="2564" max="2817" width="9.140625" style="6"/>
    <col min="2818" max="2818" width="0" style="6" hidden="1" customWidth="1"/>
    <col min="2819" max="2819" width="27.28515625" style="6" bestFit="1" customWidth="1"/>
    <col min="2820" max="3073" width="9.140625" style="6"/>
    <col min="3074" max="3074" width="0" style="6" hidden="1" customWidth="1"/>
    <col min="3075" max="3075" width="27.28515625" style="6" bestFit="1" customWidth="1"/>
    <col min="3076" max="3329" width="9.140625" style="6"/>
    <col min="3330" max="3330" width="0" style="6" hidden="1" customWidth="1"/>
    <col min="3331" max="3331" width="27.28515625" style="6" bestFit="1" customWidth="1"/>
    <col min="3332" max="3585" width="9.140625" style="6"/>
    <col min="3586" max="3586" width="0" style="6" hidden="1" customWidth="1"/>
    <col min="3587" max="3587" width="27.28515625" style="6" bestFit="1" customWidth="1"/>
    <col min="3588" max="3841" width="9.140625" style="6"/>
    <col min="3842" max="3842" width="0" style="6" hidden="1" customWidth="1"/>
    <col min="3843" max="3843" width="27.28515625" style="6" bestFit="1" customWidth="1"/>
    <col min="3844" max="4097" width="9.140625" style="6"/>
    <col min="4098" max="4098" width="0" style="6" hidden="1" customWidth="1"/>
    <col min="4099" max="4099" width="27.28515625" style="6" bestFit="1" customWidth="1"/>
    <col min="4100" max="4353" width="9.140625" style="6"/>
    <col min="4354" max="4354" width="0" style="6" hidden="1" customWidth="1"/>
    <col min="4355" max="4355" width="27.28515625" style="6" bestFit="1" customWidth="1"/>
    <col min="4356" max="4609" width="9.140625" style="6"/>
    <col min="4610" max="4610" width="0" style="6" hidden="1" customWidth="1"/>
    <col min="4611" max="4611" width="27.28515625" style="6" bestFit="1" customWidth="1"/>
    <col min="4612" max="4865" width="9.140625" style="6"/>
    <col min="4866" max="4866" width="0" style="6" hidden="1" customWidth="1"/>
    <col min="4867" max="4867" width="27.28515625" style="6" bestFit="1" customWidth="1"/>
    <col min="4868" max="5121" width="9.140625" style="6"/>
    <col min="5122" max="5122" width="0" style="6" hidden="1" customWidth="1"/>
    <col min="5123" max="5123" width="27.28515625" style="6" bestFit="1" customWidth="1"/>
    <col min="5124" max="5377" width="9.140625" style="6"/>
    <col min="5378" max="5378" width="0" style="6" hidden="1" customWidth="1"/>
    <col min="5379" max="5379" width="27.28515625" style="6" bestFit="1" customWidth="1"/>
    <col min="5380" max="5633" width="9.140625" style="6"/>
    <col min="5634" max="5634" width="0" style="6" hidden="1" customWidth="1"/>
    <col min="5635" max="5635" width="27.28515625" style="6" bestFit="1" customWidth="1"/>
    <col min="5636" max="5889" width="9.140625" style="6"/>
    <col min="5890" max="5890" width="0" style="6" hidden="1" customWidth="1"/>
    <col min="5891" max="5891" width="27.28515625" style="6" bestFit="1" customWidth="1"/>
    <col min="5892" max="6145" width="9.140625" style="6"/>
    <col min="6146" max="6146" width="0" style="6" hidden="1" customWidth="1"/>
    <col min="6147" max="6147" width="27.28515625" style="6" bestFit="1" customWidth="1"/>
    <col min="6148" max="6401" width="9.140625" style="6"/>
    <col min="6402" max="6402" width="0" style="6" hidden="1" customWidth="1"/>
    <col min="6403" max="6403" width="27.28515625" style="6" bestFit="1" customWidth="1"/>
    <col min="6404" max="6657" width="9.140625" style="6"/>
    <col min="6658" max="6658" width="0" style="6" hidden="1" customWidth="1"/>
    <col min="6659" max="6659" width="27.28515625" style="6" bestFit="1" customWidth="1"/>
    <col min="6660" max="6913" width="9.140625" style="6"/>
    <col min="6914" max="6914" width="0" style="6" hidden="1" customWidth="1"/>
    <col min="6915" max="6915" width="27.28515625" style="6" bestFit="1" customWidth="1"/>
    <col min="6916" max="7169" width="9.140625" style="6"/>
    <col min="7170" max="7170" width="0" style="6" hidden="1" customWidth="1"/>
    <col min="7171" max="7171" width="27.28515625" style="6" bestFit="1" customWidth="1"/>
    <col min="7172" max="7425" width="9.140625" style="6"/>
    <col min="7426" max="7426" width="0" style="6" hidden="1" customWidth="1"/>
    <col min="7427" max="7427" width="27.28515625" style="6" bestFit="1" customWidth="1"/>
    <col min="7428" max="7681" width="9.140625" style="6"/>
    <col min="7682" max="7682" width="0" style="6" hidden="1" customWidth="1"/>
    <col min="7683" max="7683" width="27.28515625" style="6" bestFit="1" customWidth="1"/>
    <col min="7684" max="7937" width="9.140625" style="6"/>
    <col min="7938" max="7938" width="0" style="6" hidden="1" customWidth="1"/>
    <col min="7939" max="7939" width="27.28515625" style="6" bestFit="1" customWidth="1"/>
    <col min="7940" max="8193" width="9.140625" style="6"/>
    <col min="8194" max="8194" width="0" style="6" hidden="1" customWidth="1"/>
    <col min="8195" max="8195" width="27.28515625" style="6" bestFit="1" customWidth="1"/>
    <col min="8196" max="8449" width="9.140625" style="6"/>
    <col min="8450" max="8450" width="0" style="6" hidden="1" customWidth="1"/>
    <col min="8451" max="8451" width="27.28515625" style="6" bestFit="1" customWidth="1"/>
    <col min="8452" max="8705" width="9.140625" style="6"/>
    <col min="8706" max="8706" width="0" style="6" hidden="1" customWidth="1"/>
    <col min="8707" max="8707" width="27.28515625" style="6" bestFit="1" customWidth="1"/>
    <col min="8708" max="8961" width="9.140625" style="6"/>
    <col min="8962" max="8962" width="0" style="6" hidden="1" customWidth="1"/>
    <col min="8963" max="8963" width="27.28515625" style="6" bestFit="1" customWidth="1"/>
    <col min="8964" max="9217" width="9.140625" style="6"/>
    <col min="9218" max="9218" width="0" style="6" hidden="1" customWidth="1"/>
    <col min="9219" max="9219" width="27.28515625" style="6" bestFit="1" customWidth="1"/>
    <col min="9220" max="9473" width="9.140625" style="6"/>
    <col min="9474" max="9474" width="0" style="6" hidden="1" customWidth="1"/>
    <col min="9475" max="9475" width="27.28515625" style="6" bestFit="1" customWidth="1"/>
    <col min="9476" max="9729" width="9.140625" style="6"/>
    <col min="9730" max="9730" width="0" style="6" hidden="1" customWidth="1"/>
    <col min="9731" max="9731" width="27.28515625" style="6" bestFit="1" customWidth="1"/>
    <col min="9732" max="9985" width="9.140625" style="6"/>
    <col min="9986" max="9986" width="0" style="6" hidden="1" customWidth="1"/>
    <col min="9987" max="9987" width="27.28515625" style="6" bestFit="1" customWidth="1"/>
    <col min="9988" max="10241" width="9.140625" style="6"/>
    <col min="10242" max="10242" width="0" style="6" hidden="1" customWidth="1"/>
    <col min="10243" max="10243" width="27.28515625" style="6" bestFit="1" customWidth="1"/>
    <col min="10244" max="10497" width="9.140625" style="6"/>
    <col min="10498" max="10498" width="0" style="6" hidden="1" customWidth="1"/>
    <col min="10499" max="10499" width="27.28515625" style="6" bestFit="1" customWidth="1"/>
    <col min="10500" max="10753" width="9.140625" style="6"/>
    <col min="10754" max="10754" width="0" style="6" hidden="1" customWidth="1"/>
    <col min="10755" max="10755" width="27.28515625" style="6" bestFit="1" customWidth="1"/>
    <col min="10756" max="11009" width="9.140625" style="6"/>
    <col min="11010" max="11010" width="0" style="6" hidden="1" customWidth="1"/>
    <col min="11011" max="11011" width="27.28515625" style="6" bestFit="1" customWidth="1"/>
    <col min="11012" max="11265" width="9.140625" style="6"/>
    <col min="11266" max="11266" width="0" style="6" hidden="1" customWidth="1"/>
    <col min="11267" max="11267" width="27.28515625" style="6" bestFit="1" customWidth="1"/>
    <col min="11268" max="11521" width="9.140625" style="6"/>
    <col min="11522" max="11522" width="0" style="6" hidden="1" customWidth="1"/>
    <col min="11523" max="11523" width="27.28515625" style="6" bestFit="1" customWidth="1"/>
    <col min="11524" max="11777" width="9.140625" style="6"/>
    <col min="11778" max="11778" width="0" style="6" hidden="1" customWidth="1"/>
    <col min="11779" max="11779" width="27.28515625" style="6" bestFit="1" customWidth="1"/>
    <col min="11780" max="12033" width="9.140625" style="6"/>
    <col min="12034" max="12034" width="0" style="6" hidden="1" customWidth="1"/>
    <col min="12035" max="12035" width="27.28515625" style="6" bestFit="1" customWidth="1"/>
    <col min="12036" max="12289" width="9.140625" style="6"/>
    <col min="12290" max="12290" width="0" style="6" hidden="1" customWidth="1"/>
    <col min="12291" max="12291" width="27.28515625" style="6" bestFit="1" customWidth="1"/>
    <col min="12292" max="12545" width="9.140625" style="6"/>
    <col min="12546" max="12546" width="0" style="6" hidden="1" customWidth="1"/>
    <col min="12547" max="12547" width="27.28515625" style="6" bestFit="1" customWidth="1"/>
    <col min="12548" max="12801" width="9.140625" style="6"/>
    <col min="12802" max="12802" width="0" style="6" hidden="1" customWidth="1"/>
    <col min="12803" max="12803" width="27.28515625" style="6" bestFit="1" customWidth="1"/>
    <col min="12804" max="13057" width="9.140625" style="6"/>
    <col min="13058" max="13058" width="0" style="6" hidden="1" customWidth="1"/>
    <col min="13059" max="13059" width="27.28515625" style="6" bestFit="1" customWidth="1"/>
    <col min="13060" max="13313" width="9.140625" style="6"/>
    <col min="13314" max="13314" width="0" style="6" hidden="1" customWidth="1"/>
    <col min="13315" max="13315" width="27.28515625" style="6" bestFit="1" customWidth="1"/>
    <col min="13316" max="13569" width="9.140625" style="6"/>
    <col min="13570" max="13570" width="0" style="6" hidden="1" customWidth="1"/>
    <col min="13571" max="13571" width="27.28515625" style="6" bestFit="1" customWidth="1"/>
    <col min="13572" max="13825" width="9.140625" style="6"/>
    <col min="13826" max="13826" width="0" style="6" hidden="1" customWidth="1"/>
    <col min="13827" max="13827" width="27.28515625" style="6" bestFit="1" customWidth="1"/>
    <col min="13828" max="14081" width="9.140625" style="6"/>
    <col min="14082" max="14082" width="0" style="6" hidden="1" customWidth="1"/>
    <col min="14083" max="14083" width="27.28515625" style="6" bestFit="1" customWidth="1"/>
    <col min="14084" max="14337" width="9.140625" style="6"/>
    <col min="14338" max="14338" width="0" style="6" hidden="1" customWidth="1"/>
    <col min="14339" max="14339" width="27.28515625" style="6" bestFit="1" customWidth="1"/>
    <col min="14340" max="14593" width="9.140625" style="6"/>
    <col min="14594" max="14594" width="0" style="6" hidden="1" customWidth="1"/>
    <col min="14595" max="14595" width="27.28515625" style="6" bestFit="1" customWidth="1"/>
    <col min="14596" max="14849" width="9.140625" style="6"/>
    <col min="14850" max="14850" width="0" style="6" hidden="1" customWidth="1"/>
    <col min="14851" max="14851" width="27.28515625" style="6" bestFit="1" customWidth="1"/>
    <col min="14852" max="15105" width="9.140625" style="6"/>
    <col min="15106" max="15106" width="0" style="6" hidden="1" customWidth="1"/>
    <col min="15107" max="15107" width="27.28515625" style="6" bestFit="1" customWidth="1"/>
    <col min="15108" max="15361" width="9.140625" style="6"/>
    <col min="15362" max="15362" width="0" style="6" hidden="1" customWidth="1"/>
    <col min="15363" max="15363" width="27.28515625" style="6" bestFit="1" customWidth="1"/>
    <col min="15364" max="15617" width="9.140625" style="6"/>
    <col min="15618" max="15618" width="0" style="6" hidden="1" customWidth="1"/>
    <col min="15619" max="15619" width="27.28515625" style="6" bestFit="1" customWidth="1"/>
    <col min="15620" max="15873" width="9.140625" style="6"/>
    <col min="15874" max="15874" width="0" style="6" hidden="1" customWidth="1"/>
    <col min="15875" max="15875" width="27.28515625" style="6" bestFit="1" customWidth="1"/>
    <col min="15876" max="16129" width="9.140625" style="6"/>
    <col min="16130" max="16130" width="0" style="6" hidden="1" customWidth="1"/>
    <col min="16131" max="16131" width="27.28515625" style="6" bestFit="1" customWidth="1"/>
    <col min="16132" max="16384" width="9.140625" style="6"/>
  </cols>
  <sheetData>
    <row r="1" spans="1:15">
      <c r="A1" s="43" t="s">
        <v>110</v>
      </c>
    </row>
    <row r="2" spans="1:15">
      <c r="B2" s="13"/>
      <c r="C2" s="100" t="s">
        <v>226</v>
      </c>
      <c r="D2" s="100"/>
    </row>
    <row r="3" spans="1:15">
      <c r="B3" s="14"/>
      <c r="C3" s="268" t="s">
        <v>227</v>
      </c>
      <c r="D3" s="100"/>
    </row>
    <row r="4" spans="1:15">
      <c r="B4" s="14"/>
      <c r="C4" s="100"/>
      <c r="D4" s="100"/>
    </row>
    <row r="5" spans="1:15" ht="15" thickBot="1">
      <c r="B5" s="13"/>
      <c r="C5" s="14"/>
      <c r="D5" s="414"/>
    </row>
    <row r="6" spans="1:15" ht="15" thickBot="1">
      <c r="B6" s="983" t="s">
        <v>115</v>
      </c>
      <c r="C6" s="975" t="s">
        <v>116</v>
      </c>
      <c r="D6" s="499"/>
      <c r="E6" s="499"/>
      <c r="F6" s="499"/>
      <c r="G6" s="499"/>
      <c r="H6" s="499"/>
      <c r="I6" s="500"/>
      <c r="J6" s="969" t="s">
        <v>114</v>
      </c>
      <c r="K6" s="970"/>
      <c r="L6" s="970"/>
      <c r="M6" s="970"/>
      <c r="N6" s="970"/>
      <c r="O6" s="971"/>
    </row>
    <row r="7" spans="1:15" ht="57.75" thickBot="1">
      <c r="B7" s="984"/>
      <c r="C7" s="985"/>
      <c r="D7" s="11" t="s">
        <v>118</v>
      </c>
      <c r="E7" s="17" t="s">
        <v>119</v>
      </c>
      <c r="F7" s="17" t="s">
        <v>120</v>
      </c>
      <c r="G7" s="17" t="s">
        <v>121</v>
      </c>
      <c r="H7" s="17" t="s">
        <v>122</v>
      </c>
      <c r="I7" s="17" t="s">
        <v>123</v>
      </c>
      <c r="J7" s="26" t="str">
        <f t="shared" ref="J7:O7" si="0">D7</f>
        <v>Base Year</v>
      </c>
      <c r="K7" s="26" t="str">
        <f t="shared" si="0"/>
        <v>Year 1</v>
      </c>
      <c r="L7" s="26" t="str">
        <f t="shared" si="0"/>
        <v>Year 2</v>
      </c>
      <c r="M7" s="26" t="str">
        <f t="shared" si="0"/>
        <v>Year 3</v>
      </c>
      <c r="N7" s="26" t="str">
        <f t="shared" si="0"/>
        <v>Year 4</v>
      </c>
      <c r="O7" s="26" t="str">
        <f t="shared" si="0"/>
        <v>Year 5</v>
      </c>
    </row>
    <row r="8" spans="1:15">
      <c r="B8" s="3"/>
      <c r="C8" s="429"/>
      <c r="D8" s="501"/>
      <c r="E8" s="502"/>
      <c r="F8" s="502"/>
      <c r="G8" s="502"/>
      <c r="H8" s="502"/>
      <c r="I8" s="503"/>
      <c r="J8" s="504"/>
      <c r="K8" s="505"/>
      <c r="L8" s="505"/>
      <c r="M8" s="505"/>
      <c r="N8" s="505"/>
      <c r="O8" s="503"/>
    </row>
    <row r="9" spans="1:15" ht="20.100000000000001" customHeight="1">
      <c r="B9" s="3">
        <v>10001</v>
      </c>
      <c r="C9" s="506" t="s">
        <v>228</v>
      </c>
      <c r="D9" s="507">
        <v>551.80999999999995</v>
      </c>
      <c r="E9" s="507">
        <v>3442.1790938595586</v>
      </c>
      <c r="F9" s="507">
        <v>5528.8784265730392</v>
      </c>
      <c r="G9" s="507">
        <v>4386.5999259999999</v>
      </c>
      <c r="H9" s="507">
        <v>1246.3109425999992</v>
      </c>
      <c r="I9" s="507">
        <v>1332.3919494999993</v>
      </c>
      <c r="J9" s="316"/>
      <c r="K9" s="508"/>
      <c r="L9" s="508"/>
      <c r="M9" s="509"/>
      <c r="N9" s="509"/>
      <c r="O9" s="509"/>
    </row>
    <row r="10" spans="1:15" ht="20.100000000000001" customHeight="1">
      <c r="B10" s="3">
        <v>10003</v>
      </c>
      <c r="C10" s="506" t="s">
        <v>229</v>
      </c>
      <c r="D10" s="507">
        <v>4037.7621251460782</v>
      </c>
      <c r="E10" s="507">
        <v>4312.1231520000001</v>
      </c>
      <c r="F10" s="507">
        <v>4461.0766999999996</v>
      </c>
      <c r="G10" s="507">
        <v>2492.6218851999997</v>
      </c>
      <c r="H10" s="507">
        <v>2664.783899</v>
      </c>
      <c r="I10" s="507">
        <v>2938.72</v>
      </c>
      <c r="J10" s="510"/>
      <c r="K10" s="511"/>
      <c r="L10" s="511"/>
      <c r="M10" s="511"/>
      <c r="N10" s="511"/>
      <c r="O10" s="511"/>
    </row>
    <row r="11" spans="1:15" ht="20.100000000000001" customHeight="1">
      <c r="B11" s="3"/>
      <c r="C11" s="512"/>
      <c r="D11" s="513"/>
      <c r="E11" s="513"/>
      <c r="F11" s="513"/>
      <c r="G11" s="513"/>
      <c r="H11" s="513"/>
      <c r="I11" s="513"/>
      <c r="J11" s="320"/>
      <c r="K11" s="4"/>
      <c r="L11" s="4"/>
      <c r="M11" s="4"/>
      <c r="N11" s="4"/>
      <c r="O11" s="321"/>
    </row>
    <row r="12" spans="1:15" ht="20.100000000000001" customHeight="1">
      <c r="B12" s="3">
        <v>10004</v>
      </c>
      <c r="C12" s="514" t="s">
        <v>230</v>
      </c>
      <c r="D12" s="515"/>
      <c r="E12" s="515"/>
      <c r="F12" s="515"/>
      <c r="G12" s="515"/>
      <c r="H12" s="515"/>
      <c r="I12" s="515"/>
      <c r="J12" s="510"/>
      <c r="K12" s="511"/>
      <c r="L12" s="511"/>
      <c r="M12" s="511"/>
      <c r="N12" s="511"/>
      <c r="O12" s="511"/>
    </row>
    <row r="13" spans="1:15" ht="20.100000000000001" customHeight="1">
      <c r="B13" s="3">
        <v>10005</v>
      </c>
      <c r="C13" s="516" t="s">
        <v>231</v>
      </c>
      <c r="D13" s="517">
        <v>444.1538337660686</v>
      </c>
      <c r="E13" s="517">
        <v>474.33354672000002</v>
      </c>
      <c r="F13" s="517">
        <v>490.71843699999994</v>
      </c>
      <c r="G13" s="517">
        <v>274.18840737199997</v>
      </c>
      <c r="H13" s="517">
        <v>293.12622888999999</v>
      </c>
      <c r="I13" s="517">
        <v>323.25919999999996</v>
      </c>
      <c r="J13" s="320"/>
      <c r="K13" s="4"/>
      <c r="L13" s="4"/>
      <c r="M13" s="4"/>
      <c r="N13" s="4"/>
      <c r="O13" s="321"/>
    </row>
    <row r="14" spans="1:15" ht="20.100000000000001" customHeight="1" thickBot="1">
      <c r="B14" s="3">
        <v>10006</v>
      </c>
      <c r="C14" s="516" t="s">
        <v>232</v>
      </c>
      <c r="D14" s="517">
        <v>31.696848441659128</v>
      </c>
      <c r="E14" s="517">
        <v>135.52267168436717</v>
      </c>
      <c r="F14" s="517">
        <v>318.40792828283998</v>
      </c>
      <c r="G14" s="517">
        <v>412.69743176921696</v>
      </c>
      <c r="H14" s="517">
        <v>236.04906311181918</v>
      </c>
      <c r="I14" s="517">
        <v>108.73313932649037</v>
      </c>
      <c r="J14" s="320"/>
      <c r="K14" s="509"/>
      <c r="L14" s="509"/>
      <c r="M14" s="509"/>
      <c r="N14" s="509"/>
      <c r="O14" s="509"/>
    </row>
    <row r="15" spans="1:15" ht="20.100000000000001" customHeight="1" thickBot="1">
      <c r="B15" s="3">
        <v>10007</v>
      </c>
      <c r="C15" s="518" t="s">
        <v>233</v>
      </c>
      <c r="D15" s="519">
        <f>SUM(D13:D14)</f>
        <v>475.85068220772774</v>
      </c>
      <c r="E15" s="519">
        <f t="shared" ref="E15:I15" si="1">SUM(E13:E14)</f>
        <v>609.85621840436716</v>
      </c>
      <c r="F15" s="519">
        <f t="shared" si="1"/>
        <v>809.12636528283997</v>
      </c>
      <c r="G15" s="519">
        <f t="shared" si="1"/>
        <v>686.88583914121693</v>
      </c>
      <c r="H15" s="519">
        <f t="shared" si="1"/>
        <v>529.17529200181912</v>
      </c>
      <c r="I15" s="519">
        <f t="shared" si="1"/>
        <v>431.99233932649031</v>
      </c>
      <c r="J15" s="510"/>
      <c r="K15" s="511"/>
      <c r="L15" s="511"/>
      <c r="M15" s="511"/>
      <c r="N15" s="511"/>
      <c r="O15" s="511"/>
    </row>
    <row r="16" spans="1:15" ht="20.100000000000001" customHeight="1">
      <c r="B16" s="3"/>
      <c r="C16" s="516"/>
      <c r="D16" s="520"/>
      <c r="E16" s="520"/>
      <c r="F16" s="520"/>
      <c r="G16" s="520"/>
      <c r="H16" s="520"/>
      <c r="I16" s="520"/>
      <c r="J16" s="320"/>
      <c r="K16" s="4"/>
      <c r="L16" s="4"/>
      <c r="M16" s="4"/>
      <c r="N16" s="4"/>
      <c r="O16" s="321"/>
    </row>
    <row r="17" spans="2:15" ht="20.100000000000001" customHeight="1">
      <c r="B17" s="3">
        <v>10009</v>
      </c>
      <c r="C17" s="516" t="s">
        <v>234</v>
      </c>
      <c r="D17" s="517">
        <v>1623.2437134942472</v>
      </c>
      <c r="E17" s="517">
        <v>2835.2800376908867</v>
      </c>
      <c r="F17" s="517">
        <v>6412.4815658558791</v>
      </c>
      <c r="G17" s="517">
        <v>6319.7967077412168</v>
      </c>
      <c r="H17" s="517">
        <v>3107.878184101819</v>
      </c>
      <c r="I17" s="517">
        <v>3233.74428882649</v>
      </c>
      <c r="J17" s="316"/>
      <c r="K17" s="257"/>
      <c r="L17" s="257"/>
      <c r="M17" s="257"/>
      <c r="N17" s="257"/>
      <c r="O17" s="317"/>
    </row>
    <row r="18" spans="2:15" ht="20.100000000000001" customHeight="1" thickBot="1">
      <c r="B18" s="3"/>
      <c r="C18" s="359"/>
      <c r="D18" s="507"/>
      <c r="E18" s="507"/>
      <c r="F18" s="507"/>
      <c r="G18" s="507"/>
      <c r="H18" s="507"/>
      <c r="I18" s="507"/>
      <c r="J18" s="510"/>
      <c r="K18" s="511"/>
      <c r="L18" s="511"/>
      <c r="M18" s="511"/>
      <c r="N18" s="511"/>
      <c r="O18" s="511"/>
    </row>
    <row r="19" spans="2:15" ht="20.100000000000001" customHeight="1" thickBot="1">
      <c r="B19" s="298">
        <v>10010</v>
      </c>
      <c r="C19" s="521" t="s">
        <v>235</v>
      </c>
      <c r="D19" s="428">
        <f>D9+D10+D15-D17</f>
        <v>3442.1790938595586</v>
      </c>
      <c r="E19" s="428">
        <f t="shared" ref="E19:I19" si="2">E9+E10+E15-E17</f>
        <v>5528.8784265730392</v>
      </c>
      <c r="F19" s="428">
        <f t="shared" si="2"/>
        <v>4386.5999259999999</v>
      </c>
      <c r="G19" s="428">
        <f t="shared" si="2"/>
        <v>1246.3109425999992</v>
      </c>
      <c r="H19" s="428">
        <f t="shared" si="2"/>
        <v>1332.3919494999991</v>
      </c>
      <c r="I19" s="428">
        <f t="shared" si="2"/>
        <v>1469.3599999999992</v>
      </c>
      <c r="J19" s="522"/>
      <c r="K19" s="523"/>
      <c r="L19" s="523"/>
      <c r="M19" s="523"/>
      <c r="N19" s="523"/>
      <c r="O19" s="523"/>
    </row>
    <row r="21" spans="2:15">
      <c r="C21" s="6" t="s">
        <v>236</v>
      </c>
    </row>
  </sheetData>
  <protectedRanges>
    <protectedRange sqref="J8:O19 D9:I10 D17:I17" name="Form 1.1c"/>
  </protectedRanges>
  <mergeCells count="3">
    <mergeCell ref="B6:B7"/>
    <mergeCell ref="C6:C7"/>
    <mergeCell ref="J6:O6"/>
  </mergeCells>
  <dataValidations count="3">
    <dataValidation type="decimal" allowBlank="1" showInputMessage="1" showErrorMessage="1" sqref="WVL983048:WVQ983058 IZ8:JE18 SV8:TA18 ACR8:ACW18 AMN8:AMS18 AWJ8:AWO18 BGF8:BGK18 BQB8:BQG18 BZX8:CAC18 CJT8:CJY18 CTP8:CTU18 DDL8:DDQ18 DNH8:DNM18 DXD8:DXI18 EGZ8:EHE18 EQV8:ERA18 FAR8:FAW18 FKN8:FKS18 FUJ8:FUO18 GEF8:GEK18 GOB8:GOG18 GXX8:GYC18 HHT8:HHY18 HRP8:HRU18 IBL8:IBQ18 ILH8:ILM18 IVD8:IVI18 JEZ8:JFE18 JOV8:JPA18 JYR8:JYW18 KIN8:KIS18 KSJ8:KSO18 LCF8:LCK18 LMB8:LMG18 LVX8:LWC18 MFT8:MFY18 MPP8:MPU18 MZL8:MZQ18 NJH8:NJM18 NTD8:NTI18 OCZ8:ODE18 OMV8:ONA18 OWR8:OWW18 PGN8:PGS18 PQJ8:PQO18 QAF8:QAK18 QKB8:QKG18 QTX8:QUC18 RDT8:RDY18 RNP8:RNU18 RXL8:RXQ18 SHH8:SHM18 SRD8:SRI18 TAZ8:TBE18 TKV8:TLA18 TUR8:TUW18 UEN8:UES18 UOJ8:UOO18 UYF8:UYK18 VIB8:VIG18 VRX8:VSC18 WBT8:WBY18 WLP8:WLU18 WVL8:WVQ18 D65544:I65554 IZ65544:JE65554 SV65544:TA65554 ACR65544:ACW65554 AMN65544:AMS65554 AWJ65544:AWO65554 BGF65544:BGK65554 BQB65544:BQG65554 BZX65544:CAC65554 CJT65544:CJY65554 CTP65544:CTU65554 DDL65544:DDQ65554 DNH65544:DNM65554 DXD65544:DXI65554 EGZ65544:EHE65554 EQV65544:ERA65554 FAR65544:FAW65554 FKN65544:FKS65554 FUJ65544:FUO65554 GEF65544:GEK65554 GOB65544:GOG65554 GXX65544:GYC65554 HHT65544:HHY65554 HRP65544:HRU65554 IBL65544:IBQ65554 ILH65544:ILM65554 IVD65544:IVI65554 JEZ65544:JFE65554 JOV65544:JPA65554 JYR65544:JYW65554 KIN65544:KIS65554 KSJ65544:KSO65554 LCF65544:LCK65554 LMB65544:LMG65554 LVX65544:LWC65554 MFT65544:MFY65554 MPP65544:MPU65554 MZL65544:MZQ65554 NJH65544:NJM65554 NTD65544:NTI65554 OCZ65544:ODE65554 OMV65544:ONA65554 OWR65544:OWW65554 PGN65544:PGS65554 PQJ65544:PQO65554 QAF65544:QAK65554 QKB65544:QKG65554 QTX65544:QUC65554 RDT65544:RDY65554 RNP65544:RNU65554 RXL65544:RXQ65554 SHH65544:SHM65554 SRD65544:SRI65554 TAZ65544:TBE65554 TKV65544:TLA65554 TUR65544:TUW65554 UEN65544:UES65554 UOJ65544:UOO65554 UYF65544:UYK65554 VIB65544:VIG65554 VRX65544:VSC65554 WBT65544:WBY65554 WLP65544:WLU65554 WVL65544:WVQ65554 D131080:I131090 IZ131080:JE131090 SV131080:TA131090 ACR131080:ACW131090 AMN131080:AMS131090 AWJ131080:AWO131090 BGF131080:BGK131090 BQB131080:BQG131090 BZX131080:CAC131090 CJT131080:CJY131090 CTP131080:CTU131090 DDL131080:DDQ131090 DNH131080:DNM131090 DXD131080:DXI131090 EGZ131080:EHE131090 EQV131080:ERA131090 FAR131080:FAW131090 FKN131080:FKS131090 FUJ131080:FUO131090 GEF131080:GEK131090 GOB131080:GOG131090 GXX131080:GYC131090 HHT131080:HHY131090 HRP131080:HRU131090 IBL131080:IBQ131090 ILH131080:ILM131090 IVD131080:IVI131090 JEZ131080:JFE131090 JOV131080:JPA131090 JYR131080:JYW131090 KIN131080:KIS131090 KSJ131080:KSO131090 LCF131080:LCK131090 LMB131080:LMG131090 LVX131080:LWC131090 MFT131080:MFY131090 MPP131080:MPU131090 MZL131080:MZQ131090 NJH131080:NJM131090 NTD131080:NTI131090 OCZ131080:ODE131090 OMV131080:ONA131090 OWR131080:OWW131090 PGN131080:PGS131090 PQJ131080:PQO131090 QAF131080:QAK131090 QKB131080:QKG131090 QTX131080:QUC131090 RDT131080:RDY131090 RNP131080:RNU131090 RXL131080:RXQ131090 SHH131080:SHM131090 SRD131080:SRI131090 TAZ131080:TBE131090 TKV131080:TLA131090 TUR131080:TUW131090 UEN131080:UES131090 UOJ131080:UOO131090 UYF131080:UYK131090 VIB131080:VIG131090 VRX131080:VSC131090 WBT131080:WBY131090 WLP131080:WLU131090 WVL131080:WVQ131090 D196616:I196626 IZ196616:JE196626 SV196616:TA196626 ACR196616:ACW196626 AMN196616:AMS196626 AWJ196616:AWO196626 BGF196616:BGK196626 BQB196616:BQG196626 BZX196616:CAC196626 CJT196616:CJY196626 CTP196616:CTU196626 DDL196616:DDQ196626 DNH196616:DNM196626 DXD196616:DXI196626 EGZ196616:EHE196626 EQV196616:ERA196626 FAR196616:FAW196626 FKN196616:FKS196626 FUJ196616:FUO196626 GEF196616:GEK196626 GOB196616:GOG196626 GXX196616:GYC196626 HHT196616:HHY196626 HRP196616:HRU196626 IBL196616:IBQ196626 ILH196616:ILM196626 IVD196616:IVI196626 JEZ196616:JFE196626 JOV196616:JPA196626 JYR196616:JYW196626 KIN196616:KIS196626 KSJ196616:KSO196626 LCF196616:LCK196626 LMB196616:LMG196626 LVX196616:LWC196626 MFT196616:MFY196626 MPP196616:MPU196626 MZL196616:MZQ196626 NJH196616:NJM196626 NTD196616:NTI196626 OCZ196616:ODE196626 OMV196616:ONA196626 OWR196616:OWW196626 PGN196616:PGS196626 PQJ196616:PQO196626 QAF196616:QAK196626 QKB196616:QKG196626 QTX196616:QUC196626 RDT196616:RDY196626 RNP196616:RNU196626 RXL196616:RXQ196626 SHH196616:SHM196626 SRD196616:SRI196626 TAZ196616:TBE196626 TKV196616:TLA196626 TUR196616:TUW196626 UEN196616:UES196626 UOJ196616:UOO196626 UYF196616:UYK196626 VIB196616:VIG196626 VRX196616:VSC196626 WBT196616:WBY196626 WLP196616:WLU196626 WVL196616:WVQ196626 D262152:I262162 IZ262152:JE262162 SV262152:TA262162 ACR262152:ACW262162 AMN262152:AMS262162 AWJ262152:AWO262162 BGF262152:BGK262162 BQB262152:BQG262162 BZX262152:CAC262162 CJT262152:CJY262162 CTP262152:CTU262162 DDL262152:DDQ262162 DNH262152:DNM262162 DXD262152:DXI262162 EGZ262152:EHE262162 EQV262152:ERA262162 FAR262152:FAW262162 FKN262152:FKS262162 FUJ262152:FUO262162 GEF262152:GEK262162 GOB262152:GOG262162 GXX262152:GYC262162 HHT262152:HHY262162 HRP262152:HRU262162 IBL262152:IBQ262162 ILH262152:ILM262162 IVD262152:IVI262162 JEZ262152:JFE262162 JOV262152:JPA262162 JYR262152:JYW262162 KIN262152:KIS262162 KSJ262152:KSO262162 LCF262152:LCK262162 LMB262152:LMG262162 LVX262152:LWC262162 MFT262152:MFY262162 MPP262152:MPU262162 MZL262152:MZQ262162 NJH262152:NJM262162 NTD262152:NTI262162 OCZ262152:ODE262162 OMV262152:ONA262162 OWR262152:OWW262162 PGN262152:PGS262162 PQJ262152:PQO262162 QAF262152:QAK262162 QKB262152:QKG262162 QTX262152:QUC262162 RDT262152:RDY262162 RNP262152:RNU262162 RXL262152:RXQ262162 SHH262152:SHM262162 SRD262152:SRI262162 TAZ262152:TBE262162 TKV262152:TLA262162 TUR262152:TUW262162 UEN262152:UES262162 UOJ262152:UOO262162 UYF262152:UYK262162 VIB262152:VIG262162 VRX262152:VSC262162 WBT262152:WBY262162 WLP262152:WLU262162 WVL262152:WVQ262162 D327688:I327698 IZ327688:JE327698 SV327688:TA327698 ACR327688:ACW327698 AMN327688:AMS327698 AWJ327688:AWO327698 BGF327688:BGK327698 BQB327688:BQG327698 BZX327688:CAC327698 CJT327688:CJY327698 CTP327688:CTU327698 DDL327688:DDQ327698 DNH327688:DNM327698 DXD327688:DXI327698 EGZ327688:EHE327698 EQV327688:ERA327698 FAR327688:FAW327698 FKN327688:FKS327698 FUJ327688:FUO327698 GEF327688:GEK327698 GOB327688:GOG327698 GXX327688:GYC327698 HHT327688:HHY327698 HRP327688:HRU327698 IBL327688:IBQ327698 ILH327688:ILM327698 IVD327688:IVI327698 JEZ327688:JFE327698 JOV327688:JPA327698 JYR327688:JYW327698 KIN327688:KIS327698 KSJ327688:KSO327698 LCF327688:LCK327698 LMB327688:LMG327698 LVX327688:LWC327698 MFT327688:MFY327698 MPP327688:MPU327698 MZL327688:MZQ327698 NJH327688:NJM327698 NTD327688:NTI327698 OCZ327688:ODE327698 OMV327688:ONA327698 OWR327688:OWW327698 PGN327688:PGS327698 PQJ327688:PQO327698 QAF327688:QAK327698 QKB327688:QKG327698 QTX327688:QUC327698 RDT327688:RDY327698 RNP327688:RNU327698 RXL327688:RXQ327698 SHH327688:SHM327698 SRD327688:SRI327698 TAZ327688:TBE327698 TKV327688:TLA327698 TUR327688:TUW327698 UEN327688:UES327698 UOJ327688:UOO327698 UYF327688:UYK327698 VIB327688:VIG327698 VRX327688:VSC327698 WBT327688:WBY327698 WLP327688:WLU327698 WVL327688:WVQ327698 D393224:I393234 IZ393224:JE393234 SV393224:TA393234 ACR393224:ACW393234 AMN393224:AMS393234 AWJ393224:AWO393234 BGF393224:BGK393234 BQB393224:BQG393234 BZX393224:CAC393234 CJT393224:CJY393234 CTP393224:CTU393234 DDL393224:DDQ393234 DNH393224:DNM393234 DXD393224:DXI393234 EGZ393224:EHE393234 EQV393224:ERA393234 FAR393224:FAW393234 FKN393224:FKS393234 FUJ393224:FUO393234 GEF393224:GEK393234 GOB393224:GOG393234 GXX393224:GYC393234 HHT393224:HHY393234 HRP393224:HRU393234 IBL393224:IBQ393234 ILH393224:ILM393234 IVD393224:IVI393234 JEZ393224:JFE393234 JOV393224:JPA393234 JYR393224:JYW393234 KIN393224:KIS393234 KSJ393224:KSO393234 LCF393224:LCK393234 LMB393224:LMG393234 LVX393224:LWC393234 MFT393224:MFY393234 MPP393224:MPU393234 MZL393224:MZQ393234 NJH393224:NJM393234 NTD393224:NTI393234 OCZ393224:ODE393234 OMV393224:ONA393234 OWR393224:OWW393234 PGN393224:PGS393234 PQJ393224:PQO393234 QAF393224:QAK393234 QKB393224:QKG393234 QTX393224:QUC393234 RDT393224:RDY393234 RNP393224:RNU393234 RXL393224:RXQ393234 SHH393224:SHM393234 SRD393224:SRI393234 TAZ393224:TBE393234 TKV393224:TLA393234 TUR393224:TUW393234 UEN393224:UES393234 UOJ393224:UOO393234 UYF393224:UYK393234 VIB393224:VIG393234 VRX393224:VSC393234 WBT393224:WBY393234 WLP393224:WLU393234 WVL393224:WVQ393234 D458760:I458770 IZ458760:JE458770 SV458760:TA458770 ACR458760:ACW458770 AMN458760:AMS458770 AWJ458760:AWO458770 BGF458760:BGK458770 BQB458760:BQG458770 BZX458760:CAC458770 CJT458760:CJY458770 CTP458760:CTU458770 DDL458760:DDQ458770 DNH458760:DNM458770 DXD458760:DXI458770 EGZ458760:EHE458770 EQV458760:ERA458770 FAR458760:FAW458770 FKN458760:FKS458770 FUJ458760:FUO458770 GEF458760:GEK458770 GOB458760:GOG458770 GXX458760:GYC458770 HHT458760:HHY458770 HRP458760:HRU458770 IBL458760:IBQ458770 ILH458760:ILM458770 IVD458760:IVI458770 JEZ458760:JFE458770 JOV458760:JPA458770 JYR458760:JYW458770 KIN458760:KIS458770 KSJ458760:KSO458770 LCF458760:LCK458770 LMB458760:LMG458770 LVX458760:LWC458770 MFT458760:MFY458770 MPP458760:MPU458770 MZL458760:MZQ458770 NJH458760:NJM458770 NTD458760:NTI458770 OCZ458760:ODE458770 OMV458760:ONA458770 OWR458760:OWW458770 PGN458760:PGS458770 PQJ458760:PQO458770 QAF458760:QAK458770 QKB458760:QKG458770 QTX458760:QUC458770 RDT458760:RDY458770 RNP458760:RNU458770 RXL458760:RXQ458770 SHH458760:SHM458770 SRD458760:SRI458770 TAZ458760:TBE458770 TKV458760:TLA458770 TUR458760:TUW458770 UEN458760:UES458770 UOJ458760:UOO458770 UYF458760:UYK458770 VIB458760:VIG458770 VRX458760:VSC458770 WBT458760:WBY458770 WLP458760:WLU458770 WVL458760:WVQ458770 D524296:I524306 IZ524296:JE524306 SV524296:TA524306 ACR524296:ACW524306 AMN524296:AMS524306 AWJ524296:AWO524306 BGF524296:BGK524306 BQB524296:BQG524306 BZX524296:CAC524306 CJT524296:CJY524306 CTP524296:CTU524306 DDL524296:DDQ524306 DNH524296:DNM524306 DXD524296:DXI524306 EGZ524296:EHE524306 EQV524296:ERA524306 FAR524296:FAW524306 FKN524296:FKS524306 FUJ524296:FUO524306 GEF524296:GEK524306 GOB524296:GOG524306 GXX524296:GYC524306 HHT524296:HHY524306 HRP524296:HRU524306 IBL524296:IBQ524306 ILH524296:ILM524306 IVD524296:IVI524306 JEZ524296:JFE524306 JOV524296:JPA524306 JYR524296:JYW524306 KIN524296:KIS524306 KSJ524296:KSO524306 LCF524296:LCK524306 LMB524296:LMG524306 LVX524296:LWC524306 MFT524296:MFY524306 MPP524296:MPU524306 MZL524296:MZQ524306 NJH524296:NJM524306 NTD524296:NTI524306 OCZ524296:ODE524306 OMV524296:ONA524306 OWR524296:OWW524306 PGN524296:PGS524306 PQJ524296:PQO524306 QAF524296:QAK524306 QKB524296:QKG524306 QTX524296:QUC524306 RDT524296:RDY524306 RNP524296:RNU524306 RXL524296:RXQ524306 SHH524296:SHM524306 SRD524296:SRI524306 TAZ524296:TBE524306 TKV524296:TLA524306 TUR524296:TUW524306 UEN524296:UES524306 UOJ524296:UOO524306 UYF524296:UYK524306 VIB524296:VIG524306 VRX524296:VSC524306 WBT524296:WBY524306 WLP524296:WLU524306 WVL524296:WVQ524306 D589832:I589842 IZ589832:JE589842 SV589832:TA589842 ACR589832:ACW589842 AMN589832:AMS589842 AWJ589832:AWO589842 BGF589832:BGK589842 BQB589832:BQG589842 BZX589832:CAC589842 CJT589832:CJY589842 CTP589832:CTU589842 DDL589832:DDQ589842 DNH589832:DNM589842 DXD589832:DXI589842 EGZ589832:EHE589842 EQV589832:ERA589842 FAR589832:FAW589842 FKN589832:FKS589842 FUJ589832:FUO589842 GEF589832:GEK589842 GOB589832:GOG589842 GXX589832:GYC589842 HHT589832:HHY589842 HRP589832:HRU589842 IBL589832:IBQ589842 ILH589832:ILM589842 IVD589832:IVI589842 JEZ589832:JFE589842 JOV589832:JPA589842 JYR589832:JYW589842 KIN589832:KIS589842 KSJ589832:KSO589842 LCF589832:LCK589842 LMB589832:LMG589842 LVX589832:LWC589842 MFT589832:MFY589842 MPP589832:MPU589842 MZL589832:MZQ589842 NJH589832:NJM589842 NTD589832:NTI589842 OCZ589832:ODE589842 OMV589832:ONA589842 OWR589832:OWW589842 PGN589832:PGS589842 PQJ589832:PQO589842 QAF589832:QAK589842 QKB589832:QKG589842 QTX589832:QUC589842 RDT589832:RDY589842 RNP589832:RNU589842 RXL589832:RXQ589842 SHH589832:SHM589842 SRD589832:SRI589842 TAZ589832:TBE589842 TKV589832:TLA589842 TUR589832:TUW589842 UEN589832:UES589842 UOJ589832:UOO589842 UYF589832:UYK589842 VIB589832:VIG589842 VRX589832:VSC589842 WBT589832:WBY589842 WLP589832:WLU589842 WVL589832:WVQ589842 D655368:I655378 IZ655368:JE655378 SV655368:TA655378 ACR655368:ACW655378 AMN655368:AMS655378 AWJ655368:AWO655378 BGF655368:BGK655378 BQB655368:BQG655378 BZX655368:CAC655378 CJT655368:CJY655378 CTP655368:CTU655378 DDL655368:DDQ655378 DNH655368:DNM655378 DXD655368:DXI655378 EGZ655368:EHE655378 EQV655368:ERA655378 FAR655368:FAW655378 FKN655368:FKS655378 FUJ655368:FUO655378 GEF655368:GEK655378 GOB655368:GOG655378 GXX655368:GYC655378 HHT655368:HHY655378 HRP655368:HRU655378 IBL655368:IBQ655378 ILH655368:ILM655378 IVD655368:IVI655378 JEZ655368:JFE655378 JOV655368:JPA655378 JYR655368:JYW655378 KIN655368:KIS655378 KSJ655368:KSO655378 LCF655368:LCK655378 LMB655368:LMG655378 LVX655368:LWC655378 MFT655368:MFY655378 MPP655368:MPU655378 MZL655368:MZQ655378 NJH655368:NJM655378 NTD655368:NTI655378 OCZ655368:ODE655378 OMV655368:ONA655378 OWR655368:OWW655378 PGN655368:PGS655378 PQJ655368:PQO655378 QAF655368:QAK655378 QKB655368:QKG655378 QTX655368:QUC655378 RDT655368:RDY655378 RNP655368:RNU655378 RXL655368:RXQ655378 SHH655368:SHM655378 SRD655368:SRI655378 TAZ655368:TBE655378 TKV655368:TLA655378 TUR655368:TUW655378 UEN655368:UES655378 UOJ655368:UOO655378 UYF655368:UYK655378 VIB655368:VIG655378 VRX655368:VSC655378 WBT655368:WBY655378 WLP655368:WLU655378 WVL655368:WVQ655378 D720904:I720914 IZ720904:JE720914 SV720904:TA720914 ACR720904:ACW720914 AMN720904:AMS720914 AWJ720904:AWO720914 BGF720904:BGK720914 BQB720904:BQG720914 BZX720904:CAC720914 CJT720904:CJY720914 CTP720904:CTU720914 DDL720904:DDQ720914 DNH720904:DNM720914 DXD720904:DXI720914 EGZ720904:EHE720914 EQV720904:ERA720914 FAR720904:FAW720914 FKN720904:FKS720914 FUJ720904:FUO720914 GEF720904:GEK720914 GOB720904:GOG720914 GXX720904:GYC720914 HHT720904:HHY720914 HRP720904:HRU720914 IBL720904:IBQ720914 ILH720904:ILM720914 IVD720904:IVI720914 JEZ720904:JFE720914 JOV720904:JPA720914 JYR720904:JYW720914 KIN720904:KIS720914 KSJ720904:KSO720914 LCF720904:LCK720914 LMB720904:LMG720914 LVX720904:LWC720914 MFT720904:MFY720914 MPP720904:MPU720914 MZL720904:MZQ720914 NJH720904:NJM720914 NTD720904:NTI720914 OCZ720904:ODE720914 OMV720904:ONA720914 OWR720904:OWW720914 PGN720904:PGS720914 PQJ720904:PQO720914 QAF720904:QAK720914 QKB720904:QKG720914 QTX720904:QUC720914 RDT720904:RDY720914 RNP720904:RNU720914 RXL720904:RXQ720914 SHH720904:SHM720914 SRD720904:SRI720914 TAZ720904:TBE720914 TKV720904:TLA720914 TUR720904:TUW720914 UEN720904:UES720914 UOJ720904:UOO720914 UYF720904:UYK720914 VIB720904:VIG720914 VRX720904:VSC720914 WBT720904:WBY720914 WLP720904:WLU720914 WVL720904:WVQ720914 D786440:I786450 IZ786440:JE786450 SV786440:TA786450 ACR786440:ACW786450 AMN786440:AMS786450 AWJ786440:AWO786450 BGF786440:BGK786450 BQB786440:BQG786450 BZX786440:CAC786450 CJT786440:CJY786450 CTP786440:CTU786450 DDL786440:DDQ786450 DNH786440:DNM786450 DXD786440:DXI786450 EGZ786440:EHE786450 EQV786440:ERA786450 FAR786440:FAW786450 FKN786440:FKS786450 FUJ786440:FUO786450 GEF786440:GEK786450 GOB786440:GOG786450 GXX786440:GYC786450 HHT786440:HHY786450 HRP786440:HRU786450 IBL786440:IBQ786450 ILH786440:ILM786450 IVD786440:IVI786450 JEZ786440:JFE786450 JOV786440:JPA786450 JYR786440:JYW786450 KIN786440:KIS786450 KSJ786440:KSO786450 LCF786440:LCK786450 LMB786440:LMG786450 LVX786440:LWC786450 MFT786440:MFY786450 MPP786440:MPU786450 MZL786440:MZQ786450 NJH786440:NJM786450 NTD786440:NTI786450 OCZ786440:ODE786450 OMV786440:ONA786450 OWR786440:OWW786450 PGN786440:PGS786450 PQJ786440:PQO786450 QAF786440:QAK786450 QKB786440:QKG786450 QTX786440:QUC786450 RDT786440:RDY786450 RNP786440:RNU786450 RXL786440:RXQ786450 SHH786440:SHM786450 SRD786440:SRI786450 TAZ786440:TBE786450 TKV786440:TLA786450 TUR786440:TUW786450 UEN786440:UES786450 UOJ786440:UOO786450 UYF786440:UYK786450 VIB786440:VIG786450 VRX786440:VSC786450 WBT786440:WBY786450 WLP786440:WLU786450 WVL786440:WVQ786450 D851976:I851986 IZ851976:JE851986 SV851976:TA851986 ACR851976:ACW851986 AMN851976:AMS851986 AWJ851976:AWO851986 BGF851976:BGK851986 BQB851976:BQG851986 BZX851976:CAC851986 CJT851976:CJY851986 CTP851976:CTU851986 DDL851976:DDQ851986 DNH851976:DNM851986 DXD851976:DXI851986 EGZ851976:EHE851986 EQV851976:ERA851986 FAR851976:FAW851986 FKN851976:FKS851986 FUJ851976:FUO851986 GEF851976:GEK851986 GOB851976:GOG851986 GXX851976:GYC851986 HHT851976:HHY851986 HRP851976:HRU851986 IBL851976:IBQ851986 ILH851976:ILM851986 IVD851976:IVI851986 JEZ851976:JFE851986 JOV851976:JPA851986 JYR851976:JYW851986 KIN851976:KIS851986 KSJ851976:KSO851986 LCF851976:LCK851986 LMB851976:LMG851986 LVX851976:LWC851986 MFT851976:MFY851986 MPP851976:MPU851986 MZL851976:MZQ851986 NJH851976:NJM851986 NTD851976:NTI851986 OCZ851976:ODE851986 OMV851976:ONA851986 OWR851976:OWW851986 PGN851976:PGS851986 PQJ851976:PQO851986 QAF851976:QAK851986 QKB851976:QKG851986 QTX851976:QUC851986 RDT851976:RDY851986 RNP851976:RNU851986 RXL851976:RXQ851986 SHH851976:SHM851986 SRD851976:SRI851986 TAZ851976:TBE851986 TKV851976:TLA851986 TUR851976:TUW851986 UEN851976:UES851986 UOJ851976:UOO851986 UYF851976:UYK851986 VIB851976:VIG851986 VRX851976:VSC851986 WBT851976:WBY851986 WLP851976:WLU851986 WVL851976:WVQ851986 D917512:I917522 IZ917512:JE917522 SV917512:TA917522 ACR917512:ACW917522 AMN917512:AMS917522 AWJ917512:AWO917522 BGF917512:BGK917522 BQB917512:BQG917522 BZX917512:CAC917522 CJT917512:CJY917522 CTP917512:CTU917522 DDL917512:DDQ917522 DNH917512:DNM917522 DXD917512:DXI917522 EGZ917512:EHE917522 EQV917512:ERA917522 FAR917512:FAW917522 FKN917512:FKS917522 FUJ917512:FUO917522 GEF917512:GEK917522 GOB917512:GOG917522 GXX917512:GYC917522 HHT917512:HHY917522 HRP917512:HRU917522 IBL917512:IBQ917522 ILH917512:ILM917522 IVD917512:IVI917522 JEZ917512:JFE917522 JOV917512:JPA917522 JYR917512:JYW917522 KIN917512:KIS917522 KSJ917512:KSO917522 LCF917512:LCK917522 LMB917512:LMG917522 LVX917512:LWC917522 MFT917512:MFY917522 MPP917512:MPU917522 MZL917512:MZQ917522 NJH917512:NJM917522 NTD917512:NTI917522 OCZ917512:ODE917522 OMV917512:ONA917522 OWR917512:OWW917522 PGN917512:PGS917522 PQJ917512:PQO917522 QAF917512:QAK917522 QKB917512:QKG917522 QTX917512:QUC917522 RDT917512:RDY917522 RNP917512:RNU917522 RXL917512:RXQ917522 SHH917512:SHM917522 SRD917512:SRI917522 TAZ917512:TBE917522 TKV917512:TLA917522 TUR917512:TUW917522 UEN917512:UES917522 UOJ917512:UOO917522 UYF917512:UYK917522 VIB917512:VIG917522 VRX917512:VSC917522 WBT917512:WBY917522 WLP917512:WLU917522 WVL917512:WVQ917522 D983048:I983058 IZ983048:JE983058 SV983048:TA983058 ACR983048:ACW983058 AMN983048:AMS983058 AWJ983048:AWO983058 BGF983048:BGK983058 BQB983048:BQG983058 BZX983048:CAC983058 CJT983048:CJY983058 CTP983048:CTU983058 DDL983048:DDQ983058 DNH983048:DNM983058 DXD983048:DXI983058 EGZ983048:EHE983058 EQV983048:ERA983058 FAR983048:FAW983058 FKN983048:FKS983058 FUJ983048:FUO983058 GEF983048:GEK983058 GOB983048:GOG983058 GXX983048:GYC983058 HHT983048:HHY983058 HRP983048:HRU983058 IBL983048:IBQ983058 ILH983048:ILM983058 IVD983048:IVI983058 JEZ983048:JFE983058 JOV983048:JPA983058 JYR983048:JYW983058 KIN983048:KIS983058 KSJ983048:KSO983058 LCF983048:LCK983058 LMB983048:LMG983058 LVX983048:LWC983058 MFT983048:MFY983058 MPP983048:MPU983058 MZL983048:MZQ983058 NJH983048:NJM983058 NTD983048:NTI983058 OCZ983048:ODE983058 OMV983048:ONA983058 OWR983048:OWW983058 PGN983048:PGS983058 PQJ983048:PQO983058 QAF983048:QAK983058 QKB983048:QKG983058 QTX983048:QUC983058 RDT983048:RDY983058 RNP983048:RNU983058 RXL983048:RXQ983058 SHH983048:SHM983058 SRD983048:SRI983058 TAZ983048:TBE983058 TKV983048:TLA983058 TUR983048:TUW983058 UEN983048:UES983058 UOJ983048:UOO983058 UYF983048:UYK983058 VIB983048:VIG983058 VRX983048:VSC983058 WBT983048:WBY983058 WLP983048:WLU983058 D8:I18">
      <formula1>-100000000000000000000</formula1>
      <formula2>1E+21</formula2>
    </dataValidation>
    <dataValidation type="decimal" allowBlank="1" showInputMessage="1" showErrorMessage="1" error="Enter in number format only" sqref="D6:I6 IZ6:JE6 SV6:TA6 ACR6:ACW6 AMN6:AMS6 AWJ6:AWO6 BGF6:BGK6 BQB6:BQG6 BZX6:CAC6 CJT6:CJY6 CTP6:CTU6 DDL6:DDQ6 DNH6:DNM6 DXD6:DXI6 EGZ6:EHE6 EQV6:ERA6 FAR6:FAW6 FKN6:FKS6 FUJ6:FUO6 GEF6:GEK6 GOB6:GOG6 GXX6:GYC6 HHT6:HHY6 HRP6:HRU6 IBL6:IBQ6 ILH6:ILM6 IVD6:IVI6 JEZ6:JFE6 JOV6:JPA6 JYR6:JYW6 KIN6:KIS6 KSJ6:KSO6 LCF6:LCK6 LMB6:LMG6 LVX6:LWC6 MFT6:MFY6 MPP6:MPU6 MZL6:MZQ6 NJH6:NJM6 NTD6:NTI6 OCZ6:ODE6 OMV6:ONA6 OWR6:OWW6 PGN6:PGS6 PQJ6:PQO6 QAF6:QAK6 QKB6:QKG6 QTX6:QUC6 RDT6:RDY6 RNP6:RNU6 RXL6:RXQ6 SHH6:SHM6 SRD6:SRI6 TAZ6:TBE6 TKV6:TLA6 TUR6:TUW6 UEN6:UES6 UOJ6:UOO6 UYF6:UYK6 VIB6:VIG6 VRX6:VSC6 WBT6:WBY6 WLP6:WLU6 WVL6:WVQ6 D65542:I65542 IZ65542:JE65542 SV65542:TA65542 ACR65542:ACW65542 AMN65542:AMS65542 AWJ65542:AWO65542 BGF65542:BGK65542 BQB65542:BQG65542 BZX65542:CAC65542 CJT65542:CJY65542 CTP65542:CTU65542 DDL65542:DDQ65542 DNH65542:DNM65542 DXD65542:DXI65542 EGZ65542:EHE65542 EQV65542:ERA65542 FAR65542:FAW65542 FKN65542:FKS65542 FUJ65542:FUO65542 GEF65542:GEK65542 GOB65542:GOG65542 GXX65542:GYC65542 HHT65542:HHY65542 HRP65542:HRU65542 IBL65542:IBQ65542 ILH65542:ILM65542 IVD65542:IVI65542 JEZ65542:JFE65542 JOV65542:JPA65542 JYR65542:JYW65542 KIN65542:KIS65542 KSJ65542:KSO65542 LCF65542:LCK65542 LMB65542:LMG65542 LVX65542:LWC65542 MFT65542:MFY65542 MPP65542:MPU65542 MZL65542:MZQ65542 NJH65542:NJM65542 NTD65542:NTI65542 OCZ65542:ODE65542 OMV65542:ONA65542 OWR65542:OWW65542 PGN65542:PGS65542 PQJ65542:PQO65542 QAF65542:QAK65542 QKB65542:QKG65542 QTX65542:QUC65542 RDT65542:RDY65542 RNP65542:RNU65542 RXL65542:RXQ65542 SHH65542:SHM65542 SRD65542:SRI65542 TAZ65542:TBE65542 TKV65542:TLA65542 TUR65542:TUW65542 UEN65542:UES65542 UOJ65542:UOO65542 UYF65542:UYK65542 VIB65542:VIG65542 VRX65542:VSC65542 WBT65542:WBY65542 WLP65542:WLU65542 WVL65542:WVQ65542 D131078:I131078 IZ131078:JE131078 SV131078:TA131078 ACR131078:ACW131078 AMN131078:AMS131078 AWJ131078:AWO131078 BGF131078:BGK131078 BQB131078:BQG131078 BZX131078:CAC131078 CJT131078:CJY131078 CTP131078:CTU131078 DDL131078:DDQ131078 DNH131078:DNM131078 DXD131078:DXI131078 EGZ131078:EHE131078 EQV131078:ERA131078 FAR131078:FAW131078 FKN131078:FKS131078 FUJ131078:FUO131078 GEF131078:GEK131078 GOB131078:GOG131078 GXX131078:GYC131078 HHT131078:HHY131078 HRP131078:HRU131078 IBL131078:IBQ131078 ILH131078:ILM131078 IVD131078:IVI131078 JEZ131078:JFE131078 JOV131078:JPA131078 JYR131078:JYW131078 KIN131078:KIS131078 KSJ131078:KSO131078 LCF131078:LCK131078 LMB131078:LMG131078 LVX131078:LWC131078 MFT131078:MFY131078 MPP131078:MPU131078 MZL131078:MZQ131078 NJH131078:NJM131078 NTD131078:NTI131078 OCZ131078:ODE131078 OMV131078:ONA131078 OWR131078:OWW131078 PGN131078:PGS131078 PQJ131078:PQO131078 QAF131078:QAK131078 QKB131078:QKG131078 QTX131078:QUC131078 RDT131078:RDY131078 RNP131078:RNU131078 RXL131078:RXQ131078 SHH131078:SHM131078 SRD131078:SRI131078 TAZ131078:TBE131078 TKV131078:TLA131078 TUR131078:TUW131078 UEN131078:UES131078 UOJ131078:UOO131078 UYF131078:UYK131078 VIB131078:VIG131078 VRX131078:VSC131078 WBT131078:WBY131078 WLP131078:WLU131078 WVL131078:WVQ131078 D196614:I196614 IZ196614:JE196614 SV196614:TA196614 ACR196614:ACW196614 AMN196614:AMS196614 AWJ196614:AWO196614 BGF196614:BGK196614 BQB196614:BQG196614 BZX196614:CAC196614 CJT196614:CJY196614 CTP196614:CTU196614 DDL196614:DDQ196614 DNH196614:DNM196614 DXD196614:DXI196614 EGZ196614:EHE196614 EQV196614:ERA196614 FAR196614:FAW196614 FKN196614:FKS196614 FUJ196614:FUO196614 GEF196614:GEK196614 GOB196614:GOG196614 GXX196614:GYC196614 HHT196614:HHY196614 HRP196614:HRU196614 IBL196614:IBQ196614 ILH196614:ILM196614 IVD196614:IVI196614 JEZ196614:JFE196614 JOV196614:JPA196614 JYR196614:JYW196614 KIN196614:KIS196614 KSJ196614:KSO196614 LCF196614:LCK196614 LMB196614:LMG196614 LVX196614:LWC196614 MFT196614:MFY196614 MPP196614:MPU196614 MZL196614:MZQ196614 NJH196614:NJM196614 NTD196614:NTI196614 OCZ196614:ODE196614 OMV196614:ONA196614 OWR196614:OWW196614 PGN196614:PGS196614 PQJ196614:PQO196614 QAF196614:QAK196614 QKB196614:QKG196614 QTX196614:QUC196614 RDT196614:RDY196614 RNP196614:RNU196614 RXL196614:RXQ196614 SHH196614:SHM196614 SRD196614:SRI196614 TAZ196614:TBE196614 TKV196614:TLA196614 TUR196614:TUW196614 UEN196614:UES196614 UOJ196614:UOO196614 UYF196614:UYK196614 VIB196614:VIG196614 VRX196614:VSC196614 WBT196614:WBY196614 WLP196614:WLU196614 WVL196614:WVQ196614 D262150:I262150 IZ262150:JE262150 SV262150:TA262150 ACR262150:ACW262150 AMN262150:AMS262150 AWJ262150:AWO262150 BGF262150:BGK262150 BQB262150:BQG262150 BZX262150:CAC262150 CJT262150:CJY262150 CTP262150:CTU262150 DDL262150:DDQ262150 DNH262150:DNM262150 DXD262150:DXI262150 EGZ262150:EHE262150 EQV262150:ERA262150 FAR262150:FAW262150 FKN262150:FKS262150 FUJ262150:FUO262150 GEF262150:GEK262150 GOB262150:GOG262150 GXX262150:GYC262150 HHT262150:HHY262150 HRP262150:HRU262150 IBL262150:IBQ262150 ILH262150:ILM262150 IVD262150:IVI262150 JEZ262150:JFE262150 JOV262150:JPA262150 JYR262150:JYW262150 KIN262150:KIS262150 KSJ262150:KSO262150 LCF262150:LCK262150 LMB262150:LMG262150 LVX262150:LWC262150 MFT262150:MFY262150 MPP262150:MPU262150 MZL262150:MZQ262150 NJH262150:NJM262150 NTD262150:NTI262150 OCZ262150:ODE262150 OMV262150:ONA262150 OWR262150:OWW262150 PGN262150:PGS262150 PQJ262150:PQO262150 QAF262150:QAK262150 QKB262150:QKG262150 QTX262150:QUC262150 RDT262150:RDY262150 RNP262150:RNU262150 RXL262150:RXQ262150 SHH262150:SHM262150 SRD262150:SRI262150 TAZ262150:TBE262150 TKV262150:TLA262150 TUR262150:TUW262150 UEN262150:UES262150 UOJ262150:UOO262150 UYF262150:UYK262150 VIB262150:VIG262150 VRX262150:VSC262150 WBT262150:WBY262150 WLP262150:WLU262150 WVL262150:WVQ262150 D327686:I327686 IZ327686:JE327686 SV327686:TA327686 ACR327686:ACW327686 AMN327686:AMS327686 AWJ327686:AWO327686 BGF327686:BGK327686 BQB327686:BQG327686 BZX327686:CAC327686 CJT327686:CJY327686 CTP327686:CTU327686 DDL327686:DDQ327686 DNH327686:DNM327686 DXD327686:DXI327686 EGZ327686:EHE327686 EQV327686:ERA327686 FAR327686:FAW327686 FKN327686:FKS327686 FUJ327686:FUO327686 GEF327686:GEK327686 GOB327686:GOG327686 GXX327686:GYC327686 HHT327686:HHY327686 HRP327686:HRU327686 IBL327686:IBQ327686 ILH327686:ILM327686 IVD327686:IVI327686 JEZ327686:JFE327686 JOV327686:JPA327686 JYR327686:JYW327686 KIN327686:KIS327686 KSJ327686:KSO327686 LCF327686:LCK327686 LMB327686:LMG327686 LVX327686:LWC327686 MFT327686:MFY327686 MPP327686:MPU327686 MZL327686:MZQ327686 NJH327686:NJM327686 NTD327686:NTI327686 OCZ327686:ODE327686 OMV327686:ONA327686 OWR327686:OWW327686 PGN327686:PGS327686 PQJ327686:PQO327686 QAF327686:QAK327686 QKB327686:QKG327686 QTX327686:QUC327686 RDT327686:RDY327686 RNP327686:RNU327686 RXL327686:RXQ327686 SHH327686:SHM327686 SRD327686:SRI327686 TAZ327686:TBE327686 TKV327686:TLA327686 TUR327686:TUW327686 UEN327686:UES327686 UOJ327686:UOO327686 UYF327686:UYK327686 VIB327686:VIG327686 VRX327686:VSC327686 WBT327686:WBY327686 WLP327686:WLU327686 WVL327686:WVQ327686 D393222:I393222 IZ393222:JE393222 SV393222:TA393222 ACR393222:ACW393222 AMN393222:AMS393222 AWJ393222:AWO393222 BGF393222:BGK393222 BQB393222:BQG393222 BZX393222:CAC393222 CJT393222:CJY393222 CTP393222:CTU393222 DDL393222:DDQ393222 DNH393222:DNM393222 DXD393222:DXI393222 EGZ393222:EHE393222 EQV393222:ERA393222 FAR393222:FAW393222 FKN393222:FKS393222 FUJ393222:FUO393222 GEF393222:GEK393222 GOB393222:GOG393222 GXX393222:GYC393222 HHT393222:HHY393222 HRP393222:HRU393222 IBL393222:IBQ393222 ILH393222:ILM393222 IVD393222:IVI393222 JEZ393222:JFE393222 JOV393222:JPA393222 JYR393222:JYW393222 KIN393222:KIS393222 KSJ393222:KSO393222 LCF393222:LCK393222 LMB393222:LMG393222 LVX393222:LWC393222 MFT393222:MFY393222 MPP393222:MPU393222 MZL393222:MZQ393222 NJH393222:NJM393222 NTD393222:NTI393222 OCZ393222:ODE393222 OMV393222:ONA393222 OWR393222:OWW393222 PGN393222:PGS393222 PQJ393222:PQO393222 QAF393222:QAK393222 QKB393222:QKG393222 QTX393222:QUC393222 RDT393222:RDY393222 RNP393222:RNU393222 RXL393222:RXQ393222 SHH393222:SHM393222 SRD393222:SRI393222 TAZ393222:TBE393222 TKV393222:TLA393222 TUR393222:TUW393222 UEN393222:UES393222 UOJ393222:UOO393222 UYF393222:UYK393222 VIB393222:VIG393222 VRX393222:VSC393222 WBT393222:WBY393222 WLP393222:WLU393222 WVL393222:WVQ393222 D458758:I458758 IZ458758:JE458758 SV458758:TA458758 ACR458758:ACW458758 AMN458758:AMS458758 AWJ458758:AWO458758 BGF458758:BGK458758 BQB458758:BQG458758 BZX458758:CAC458758 CJT458758:CJY458758 CTP458758:CTU458758 DDL458758:DDQ458758 DNH458758:DNM458758 DXD458758:DXI458758 EGZ458758:EHE458758 EQV458758:ERA458758 FAR458758:FAW458758 FKN458758:FKS458758 FUJ458758:FUO458758 GEF458758:GEK458758 GOB458758:GOG458758 GXX458758:GYC458758 HHT458758:HHY458758 HRP458758:HRU458758 IBL458758:IBQ458758 ILH458758:ILM458758 IVD458758:IVI458758 JEZ458758:JFE458758 JOV458758:JPA458758 JYR458758:JYW458758 KIN458758:KIS458758 KSJ458758:KSO458758 LCF458758:LCK458758 LMB458758:LMG458758 LVX458758:LWC458758 MFT458758:MFY458758 MPP458758:MPU458758 MZL458758:MZQ458758 NJH458758:NJM458758 NTD458758:NTI458758 OCZ458758:ODE458758 OMV458758:ONA458758 OWR458758:OWW458758 PGN458758:PGS458758 PQJ458758:PQO458758 QAF458758:QAK458758 QKB458758:QKG458758 QTX458758:QUC458758 RDT458758:RDY458758 RNP458758:RNU458758 RXL458758:RXQ458758 SHH458758:SHM458758 SRD458758:SRI458758 TAZ458758:TBE458758 TKV458758:TLA458758 TUR458758:TUW458758 UEN458758:UES458758 UOJ458758:UOO458758 UYF458758:UYK458758 VIB458758:VIG458758 VRX458758:VSC458758 WBT458758:WBY458758 WLP458758:WLU458758 WVL458758:WVQ458758 D524294:I524294 IZ524294:JE524294 SV524294:TA524294 ACR524294:ACW524294 AMN524294:AMS524294 AWJ524294:AWO524294 BGF524294:BGK524294 BQB524294:BQG524294 BZX524294:CAC524294 CJT524294:CJY524294 CTP524294:CTU524294 DDL524294:DDQ524294 DNH524294:DNM524294 DXD524294:DXI524294 EGZ524294:EHE524294 EQV524294:ERA524294 FAR524294:FAW524294 FKN524294:FKS524294 FUJ524294:FUO524294 GEF524294:GEK524294 GOB524294:GOG524294 GXX524294:GYC524294 HHT524294:HHY524294 HRP524294:HRU524294 IBL524294:IBQ524294 ILH524294:ILM524294 IVD524294:IVI524294 JEZ524294:JFE524294 JOV524294:JPA524294 JYR524294:JYW524294 KIN524294:KIS524294 KSJ524294:KSO524294 LCF524294:LCK524294 LMB524294:LMG524294 LVX524294:LWC524294 MFT524294:MFY524294 MPP524294:MPU524294 MZL524294:MZQ524294 NJH524294:NJM524294 NTD524294:NTI524294 OCZ524294:ODE524294 OMV524294:ONA524294 OWR524294:OWW524294 PGN524294:PGS524294 PQJ524294:PQO524294 QAF524294:QAK524294 QKB524294:QKG524294 QTX524294:QUC524294 RDT524294:RDY524294 RNP524294:RNU524294 RXL524294:RXQ524294 SHH524294:SHM524294 SRD524294:SRI524294 TAZ524294:TBE524294 TKV524294:TLA524294 TUR524294:TUW524294 UEN524294:UES524294 UOJ524294:UOO524294 UYF524294:UYK524294 VIB524294:VIG524294 VRX524294:VSC524294 WBT524294:WBY524294 WLP524294:WLU524294 WVL524294:WVQ524294 D589830:I589830 IZ589830:JE589830 SV589830:TA589830 ACR589830:ACW589830 AMN589830:AMS589830 AWJ589830:AWO589830 BGF589830:BGK589830 BQB589830:BQG589830 BZX589830:CAC589830 CJT589830:CJY589830 CTP589830:CTU589830 DDL589830:DDQ589830 DNH589830:DNM589830 DXD589830:DXI589830 EGZ589830:EHE589830 EQV589830:ERA589830 FAR589830:FAW589830 FKN589830:FKS589830 FUJ589830:FUO589830 GEF589830:GEK589830 GOB589830:GOG589830 GXX589830:GYC589830 HHT589830:HHY589830 HRP589830:HRU589830 IBL589830:IBQ589830 ILH589830:ILM589830 IVD589830:IVI589830 JEZ589830:JFE589830 JOV589830:JPA589830 JYR589830:JYW589830 KIN589830:KIS589830 KSJ589830:KSO589830 LCF589830:LCK589830 LMB589830:LMG589830 LVX589830:LWC589830 MFT589830:MFY589830 MPP589830:MPU589830 MZL589830:MZQ589830 NJH589830:NJM589830 NTD589830:NTI589830 OCZ589830:ODE589830 OMV589830:ONA589830 OWR589830:OWW589830 PGN589830:PGS589830 PQJ589830:PQO589830 QAF589830:QAK589830 QKB589830:QKG589830 QTX589830:QUC589830 RDT589830:RDY589830 RNP589830:RNU589830 RXL589830:RXQ589830 SHH589830:SHM589830 SRD589830:SRI589830 TAZ589830:TBE589830 TKV589830:TLA589830 TUR589830:TUW589830 UEN589830:UES589830 UOJ589830:UOO589830 UYF589830:UYK589830 VIB589830:VIG589830 VRX589830:VSC589830 WBT589830:WBY589830 WLP589830:WLU589830 WVL589830:WVQ589830 D655366:I655366 IZ655366:JE655366 SV655366:TA655366 ACR655366:ACW655366 AMN655366:AMS655366 AWJ655366:AWO655366 BGF655366:BGK655366 BQB655366:BQG655366 BZX655366:CAC655366 CJT655366:CJY655366 CTP655366:CTU655366 DDL655366:DDQ655366 DNH655366:DNM655366 DXD655366:DXI655366 EGZ655366:EHE655366 EQV655366:ERA655366 FAR655366:FAW655366 FKN655366:FKS655366 FUJ655366:FUO655366 GEF655366:GEK655366 GOB655366:GOG655366 GXX655366:GYC655366 HHT655366:HHY655366 HRP655366:HRU655366 IBL655366:IBQ655366 ILH655366:ILM655366 IVD655366:IVI655366 JEZ655366:JFE655366 JOV655366:JPA655366 JYR655366:JYW655366 KIN655366:KIS655366 KSJ655366:KSO655366 LCF655366:LCK655366 LMB655366:LMG655366 LVX655366:LWC655366 MFT655366:MFY655366 MPP655366:MPU655366 MZL655366:MZQ655366 NJH655366:NJM655366 NTD655366:NTI655366 OCZ655366:ODE655366 OMV655366:ONA655366 OWR655366:OWW655366 PGN655366:PGS655366 PQJ655366:PQO655366 QAF655366:QAK655366 QKB655366:QKG655366 QTX655366:QUC655366 RDT655366:RDY655366 RNP655366:RNU655366 RXL655366:RXQ655366 SHH655366:SHM655366 SRD655366:SRI655366 TAZ655366:TBE655366 TKV655366:TLA655366 TUR655366:TUW655366 UEN655366:UES655366 UOJ655366:UOO655366 UYF655366:UYK655366 VIB655366:VIG655366 VRX655366:VSC655366 WBT655366:WBY655366 WLP655366:WLU655366 WVL655366:WVQ655366 D720902:I720902 IZ720902:JE720902 SV720902:TA720902 ACR720902:ACW720902 AMN720902:AMS720902 AWJ720902:AWO720902 BGF720902:BGK720902 BQB720902:BQG720902 BZX720902:CAC720902 CJT720902:CJY720902 CTP720902:CTU720902 DDL720902:DDQ720902 DNH720902:DNM720902 DXD720902:DXI720902 EGZ720902:EHE720902 EQV720902:ERA720902 FAR720902:FAW720902 FKN720902:FKS720902 FUJ720902:FUO720902 GEF720902:GEK720902 GOB720902:GOG720902 GXX720902:GYC720902 HHT720902:HHY720902 HRP720902:HRU720902 IBL720902:IBQ720902 ILH720902:ILM720902 IVD720902:IVI720902 JEZ720902:JFE720902 JOV720902:JPA720902 JYR720902:JYW720902 KIN720902:KIS720902 KSJ720902:KSO720902 LCF720902:LCK720902 LMB720902:LMG720902 LVX720902:LWC720902 MFT720902:MFY720902 MPP720902:MPU720902 MZL720902:MZQ720902 NJH720902:NJM720902 NTD720902:NTI720902 OCZ720902:ODE720902 OMV720902:ONA720902 OWR720902:OWW720902 PGN720902:PGS720902 PQJ720902:PQO720902 QAF720902:QAK720902 QKB720902:QKG720902 QTX720902:QUC720902 RDT720902:RDY720902 RNP720902:RNU720902 RXL720902:RXQ720902 SHH720902:SHM720902 SRD720902:SRI720902 TAZ720902:TBE720902 TKV720902:TLA720902 TUR720902:TUW720902 UEN720902:UES720902 UOJ720902:UOO720902 UYF720902:UYK720902 VIB720902:VIG720902 VRX720902:VSC720902 WBT720902:WBY720902 WLP720902:WLU720902 WVL720902:WVQ720902 D786438:I786438 IZ786438:JE786438 SV786438:TA786438 ACR786438:ACW786438 AMN786438:AMS786438 AWJ786438:AWO786438 BGF786438:BGK786438 BQB786438:BQG786438 BZX786438:CAC786438 CJT786438:CJY786438 CTP786438:CTU786438 DDL786438:DDQ786438 DNH786438:DNM786438 DXD786438:DXI786438 EGZ786438:EHE786438 EQV786438:ERA786438 FAR786438:FAW786438 FKN786438:FKS786438 FUJ786438:FUO786438 GEF786438:GEK786438 GOB786438:GOG786438 GXX786438:GYC786438 HHT786438:HHY786438 HRP786438:HRU786438 IBL786438:IBQ786438 ILH786438:ILM786438 IVD786438:IVI786438 JEZ786438:JFE786438 JOV786438:JPA786438 JYR786438:JYW786438 KIN786438:KIS786438 KSJ786438:KSO786438 LCF786438:LCK786438 LMB786438:LMG786438 LVX786438:LWC786438 MFT786438:MFY786438 MPP786438:MPU786438 MZL786438:MZQ786438 NJH786438:NJM786438 NTD786438:NTI786438 OCZ786438:ODE786438 OMV786438:ONA786438 OWR786438:OWW786438 PGN786438:PGS786438 PQJ786438:PQO786438 QAF786438:QAK786438 QKB786438:QKG786438 QTX786438:QUC786438 RDT786438:RDY786438 RNP786438:RNU786438 RXL786438:RXQ786438 SHH786438:SHM786438 SRD786438:SRI786438 TAZ786438:TBE786438 TKV786438:TLA786438 TUR786438:TUW786438 UEN786438:UES786438 UOJ786438:UOO786438 UYF786438:UYK786438 VIB786438:VIG786438 VRX786438:VSC786438 WBT786438:WBY786438 WLP786438:WLU786438 WVL786438:WVQ786438 D851974:I851974 IZ851974:JE851974 SV851974:TA851974 ACR851974:ACW851974 AMN851974:AMS851974 AWJ851974:AWO851974 BGF851974:BGK851974 BQB851974:BQG851974 BZX851974:CAC851974 CJT851974:CJY851974 CTP851974:CTU851974 DDL851974:DDQ851974 DNH851974:DNM851974 DXD851974:DXI851974 EGZ851974:EHE851974 EQV851974:ERA851974 FAR851974:FAW851974 FKN851974:FKS851974 FUJ851974:FUO851974 GEF851974:GEK851974 GOB851974:GOG851974 GXX851974:GYC851974 HHT851974:HHY851974 HRP851974:HRU851974 IBL851974:IBQ851974 ILH851974:ILM851974 IVD851974:IVI851974 JEZ851974:JFE851974 JOV851974:JPA851974 JYR851974:JYW851974 KIN851974:KIS851974 KSJ851974:KSO851974 LCF851974:LCK851974 LMB851974:LMG851974 LVX851974:LWC851974 MFT851974:MFY851974 MPP851974:MPU851974 MZL851974:MZQ851974 NJH851974:NJM851974 NTD851974:NTI851974 OCZ851974:ODE851974 OMV851974:ONA851974 OWR851974:OWW851974 PGN851974:PGS851974 PQJ851974:PQO851974 QAF851974:QAK851974 QKB851974:QKG851974 QTX851974:QUC851974 RDT851974:RDY851974 RNP851974:RNU851974 RXL851974:RXQ851974 SHH851974:SHM851974 SRD851974:SRI851974 TAZ851974:TBE851974 TKV851974:TLA851974 TUR851974:TUW851974 UEN851974:UES851974 UOJ851974:UOO851974 UYF851974:UYK851974 VIB851974:VIG851974 VRX851974:VSC851974 WBT851974:WBY851974 WLP851974:WLU851974 WVL851974:WVQ851974 D917510:I917510 IZ917510:JE917510 SV917510:TA917510 ACR917510:ACW917510 AMN917510:AMS917510 AWJ917510:AWO917510 BGF917510:BGK917510 BQB917510:BQG917510 BZX917510:CAC917510 CJT917510:CJY917510 CTP917510:CTU917510 DDL917510:DDQ917510 DNH917510:DNM917510 DXD917510:DXI917510 EGZ917510:EHE917510 EQV917510:ERA917510 FAR917510:FAW917510 FKN917510:FKS917510 FUJ917510:FUO917510 GEF917510:GEK917510 GOB917510:GOG917510 GXX917510:GYC917510 HHT917510:HHY917510 HRP917510:HRU917510 IBL917510:IBQ917510 ILH917510:ILM917510 IVD917510:IVI917510 JEZ917510:JFE917510 JOV917510:JPA917510 JYR917510:JYW917510 KIN917510:KIS917510 KSJ917510:KSO917510 LCF917510:LCK917510 LMB917510:LMG917510 LVX917510:LWC917510 MFT917510:MFY917510 MPP917510:MPU917510 MZL917510:MZQ917510 NJH917510:NJM917510 NTD917510:NTI917510 OCZ917510:ODE917510 OMV917510:ONA917510 OWR917510:OWW917510 PGN917510:PGS917510 PQJ917510:PQO917510 QAF917510:QAK917510 QKB917510:QKG917510 QTX917510:QUC917510 RDT917510:RDY917510 RNP917510:RNU917510 RXL917510:RXQ917510 SHH917510:SHM917510 SRD917510:SRI917510 TAZ917510:TBE917510 TKV917510:TLA917510 TUR917510:TUW917510 UEN917510:UES917510 UOJ917510:UOO917510 UYF917510:UYK917510 VIB917510:VIG917510 VRX917510:VSC917510 WBT917510:WBY917510 WLP917510:WLU917510 WVL917510:WVQ917510 D983046:I983046 IZ983046:JE983046 SV983046:TA983046 ACR983046:ACW983046 AMN983046:AMS983046 AWJ983046:AWO983046 BGF983046:BGK983046 BQB983046:BQG983046 BZX983046:CAC983046 CJT983046:CJY983046 CTP983046:CTU983046 DDL983046:DDQ983046 DNH983046:DNM983046 DXD983046:DXI983046 EGZ983046:EHE983046 EQV983046:ERA983046 FAR983046:FAW983046 FKN983046:FKS983046 FUJ983046:FUO983046 GEF983046:GEK983046 GOB983046:GOG983046 GXX983046:GYC983046 HHT983046:HHY983046 HRP983046:HRU983046 IBL983046:IBQ983046 ILH983046:ILM983046 IVD983046:IVI983046 JEZ983046:JFE983046 JOV983046:JPA983046 JYR983046:JYW983046 KIN983046:KIS983046 KSJ983046:KSO983046 LCF983046:LCK983046 LMB983046:LMG983046 LVX983046:LWC983046 MFT983046:MFY983046 MPP983046:MPU983046 MZL983046:MZQ983046 NJH983046:NJM983046 NTD983046:NTI983046 OCZ983046:ODE983046 OMV983046:ONA983046 OWR983046:OWW983046 PGN983046:PGS983046 PQJ983046:PQO983046 QAF983046:QAK983046 QKB983046:QKG983046 QTX983046:QUC983046 RDT983046:RDY983046 RNP983046:RNU983046 RXL983046:RXQ983046 SHH983046:SHM983046 SRD983046:SRI983046 TAZ983046:TBE983046 TKV983046:TLA983046 TUR983046:TUW983046 UEN983046:UES983046 UOJ983046:UOO983046 UYF983046:UYK983046 VIB983046:VIG983046 VRX983046:VSC983046 WBT983046:WBY983046 WLP983046:WLU983046 WVL983046:WVQ983046">
      <formula1>-1000000000000000</formula1>
      <formula2>100000000000000000</formula2>
    </dataValidation>
    <dataValidation operator="greaterThan" allowBlank="1" showInputMessage="1" showErrorMessage="1" error="Enter in number format only" sqref="J6:O7 JF6:JK7 TB6:TG7 ACX6:ADC7 AMT6:AMY7 AWP6:AWU7 BGL6:BGQ7 BQH6:BQM7 CAD6:CAI7 CJZ6:CKE7 CTV6:CUA7 DDR6:DDW7 DNN6:DNS7 DXJ6:DXO7 EHF6:EHK7 ERB6:ERG7 FAX6:FBC7 FKT6:FKY7 FUP6:FUU7 GEL6:GEQ7 GOH6:GOM7 GYD6:GYI7 HHZ6:HIE7 HRV6:HSA7 IBR6:IBW7 ILN6:ILS7 IVJ6:IVO7 JFF6:JFK7 JPB6:JPG7 JYX6:JZC7 KIT6:KIY7 KSP6:KSU7 LCL6:LCQ7 LMH6:LMM7 LWD6:LWI7 MFZ6:MGE7 MPV6:MQA7 MZR6:MZW7 NJN6:NJS7 NTJ6:NTO7 ODF6:ODK7 ONB6:ONG7 OWX6:OXC7 PGT6:PGY7 PQP6:PQU7 QAL6:QAQ7 QKH6:QKM7 QUD6:QUI7 RDZ6:REE7 RNV6:ROA7 RXR6:RXW7 SHN6:SHS7 SRJ6:SRO7 TBF6:TBK7 TLB6:TLG7 TUX6:TVC7 UET6:UEY7 UOP6:UOU7 UYL6:UYQ7 VIH6:VIM7 VSD6:VSI7 WBZ6:WCE7 WLV6:WMA7 WVR6:WVW7 J65542:O65543 JF65542:JK65543 TB65542:TG65543 ACX65542:ADC65543 AMT65542:AMY65543 AWP65542:AWU65543 BGL65542:BGQ65543 BQH65542:BQM65543 CAD65542:CAI65543 CJZ65542:CKE65543 CTV65542:CUA65543 DDR65542:DDW65543 DNN65542:DNS65543 DXJ65542:DXO65543 EHF65542:EHK65543 ERB65542:ERG65543 FAX65542:FBC65543 FKT65542:FKY65543 FUP65542:FUU65543 GEL65542:GEQ65543 GOH65542:GOM65543 GYD65542:GYI65543 HHZ65542:HIE65543 HRV65542:HSA65543 IBR65542:IBW65543 ILN65542:ILS65543 IVJ65542:IVO65543 JFF65542:JFK65543 JPB65542:JPG65543 JYX65542:JZC65543 KIT65542:KIY65543 KSP65542:KSU65543 LCL65542:LCQ65543 LMH65542:LMM65543 LWD65542:LWI65543 MFZ65542:MGE65543 MPV65542:MQA65543 MZR65542:MZW65543 NJN65542:NJS65543 NTJ65542:NTO65543 ODF65542:ODK65543 ONB65542:ONG65543 OWX65542:OXC65543 PGT65542:PGY65543 PQP65542:PQU65543 QAL65542:QAQ65543 QKH65542:QKM65543 QUD65542:QUI65543 RDZ65542:REE65543 RNV65542:ROA65543 RXR65542:RXW65543 SHN65542:SHS65543 SRJ65542:SRO65543 TBF65542:TBK65543 TLB65542:TLG65543 TUX65542:TVC65543 UET65542:UEY65543 UOP65542:UOU65543 UYL65542:UYQ65543 VIH65542:VIM65543 VSD65542:VSI65543 WBZ65542:WCE65543 WLV65542:WMA65543 WVR65542:WVW65543 J131078:O131079 JF131078:JK131079 TB131078:TG131079 ACX131078:ADC131079 AMT131078:AMY131079 AWP131078:AWU131079 BGL131078:BGQ131079 BQH131078:BQM131079 CAD131078:CAI131079 CJZ131078:CKE131079 CTV131078:CUA131079 DDR131078:DDW131079 DNN131078:DNS131079 DXJ131078:DXO131079 EHF131078:EHK131079 ERB131078:ERG131079 FAX131078:FBC131079 FKT131078:FKY131079 FUP131078:FUU131079 GEL131078:GEQ131079 GOH131078:GOM131079 GYD131078:GYI131079 HHZ131078:HIE131079 HRV131078:HSA131079 IBR131078:IBW131079 ILN131078:ILS131079 IVJ131078:IVO131079 JFF131078:JFK131079 JPB131078:JPG131079 JYX131078:JZC131079 KIT131078:KIY131079 KSP131078:KSU131079 LCL131078:LCQ131079 LMH131078:LMM131079 LWD131078:LWI131079 MFZ131078:MGE131079 MPV131078:MQA131079 MZR131078:MZW131079 NJN131078:NJS131079 NTJ131078:NTO131079 ODF131078:ODK131079 ONB131078:ONG131079 OWX131078:OXC131079 PGT131078:PGY131079 PQP131078:PQU131079 QAL131078:QAQ131079 QKH131078:QKM131079 QUD131078:QUI131079 RDZ131078:REE131079 RNV131078:ROA131079 RXR131078:RXW131079 SHN131078:SHS131079 SRJ131078:SRO131079 TBF131078:TBK131079 TLB131078:TLG131079 TUX131078:TVC131079 UET131078:UEY131079 UOP131078:UOU131079 UYL131078:UYQ131079 VIH131078:VIM131079 VSD131078:VSI131079 WBZ131078:WCE131079 WLV131078:WMA131079 WVR131078:WVW131079 J196614:O196615 JF196614:JK196615 TB196614:TG196615 ACX196614:ADC196615 AMT196614:AMY196615 AWP196614:AWU196615 BGL196614:BGQ196615 BQH196614:BQM196615 CAD196614:CAI196615 CJZ196614:CKE196615 CTV196614:CUA196615 DDR196614:DDW196615 DNN196614:DNS196615 DXJ196614:DXO196615 EHF196614:EHK196615 ERB196614:ERG196615 FAX196614:FBC196615 FKT196614:FKY196615 FUP196614:FUU196615 GEL196614:GEQ196615 GOH196614:GOM196615 GYD196614:GYI196615 HHZ196614:HIE196615 HRV196614:HSA196615 IBR196614:IBW196615 ILN196614:ILS196615 IVJ196614:IVO196615 JFF196614:JFK196615 JPB196614:JPG196615 JYX196614:JZC196615 KIT196614:KIY196615 KSP196614:KSU196615 LCL196614:LCQ196615 LMH196614:LMM196615 LWD196614:LWI196615 MFZ196614:MGE196615 MPV196614:MQA196615 MZR196614:MZW196615 NJN196614:NJS196615 NTJ196614:NTO196615 ODF196614:ODK196615 ONB196614:ONG196615 OWX196614:OXC196615 PGT196614:PGY196615 PQP196614:PQU196615 QAL196614:QAQ196615 QKH196614:QKM196615 QUD196614:QUI196615 RDZ196614:REE196615 RNV196614:ROA196615 RXR196614:RXW196615 SHN196614:SHS196615 SRJ196614:SRO196615 TBF196614:TBK196615 TLB196614:TLG196615 TUX196614:TVC196615 UET196614:UEY196615 UOP196614:UOU196615 UYL196614:UYQ196615 VIH196614:VIM196615 VSD196614:VSI196615 WBZ196614:WCE196615 WLV196614:WMA196615 WVR196614:WVW196615 J262150:O262151 JF262150:JK262151 TB262150:TG262151 ACX262150:ADC262151 AMT262150:AMY262151 AWP262150:AWU262151 BGL262150:BGQ262151 BQH262150:BQM262151 CAD262150:CAI262151 CJZ262150:CKE262151 CTV262150:CUA262151 DDR262150:DDW262151 DNN262150:DNS262151 DXJ262150:DXO262151 EHF262150:EHK262151 ERB262150:ERG262151 FAX262150:FBC262151 FKT262150:FKY262151 FUP262150:FUU262151 GEL262150:GEQ262151 GOH262150:GOM262151 GYD262150:GYI262151 HHZ262150:HIE262151 HRV262150:HSA262151 IBR262150:IBW262151 ILN262150:ILS262151 IVJ262150:IVO262151 JFF262150:JFK262151 JPB262150:JPG262151 JYX262150:JZC262151 KIT262150:KIY262151 KSP262150:KSU262151 LCL262150:LCQ262151 LMH262150:LMM262151 LWD262150:LWI262151 MFZ262150:MGE262151 MPV262150:MQA262151 MZR262150:MZW262151 NJN262150:NJS262151 NTJ262150:NTO262151 ODF262150:ODK262151 ONB262150:ONG262151 OWX262150:OXC262151 PGT262150:PGY262151 PQP262150:PQU262151 QAL262150:QAQ262151 QKH262150:QKM262151 QUD262150:QUI262151 RDZ262150:REE262151 RNV262150:ROA262151 RXR262150:RXW262151 SHN262150:SHS262151 SRJ262150:SRO262151 TBF262150:TBK262151 TLB262150:TLG262151 TUX262150:TVC262151 UET262150:UEY262151 UOP262150:UOU262151 UYL262150:UYQ262151 VIH262150:VIM262151 VSD262150:VSI262151 WBZ262150:WCE262151 WLV262150:WMA262151 WVR262150:WVW262151 J327686:O327687 JF327686:JK327687 TB327686:TG327687 ACX327686:ADC327687 AMT327686:AMY327687 AWP327686:AWU327687 BGL327686:BGQ327687 BQH327686:BQM327687 CAD327686:CAI327687 CJZ327686:CKE327687 CTV327686:CUA327687 DDR327686:DDW327687 DNN327686:DNS327687 DXJ327686:DXO327687 EHF327686:EHK327687 ERB327686:ERG327687 FAX327686:FBC327687 FKT327686:FKY327687 FUP327686:FUU327687 GEL327686:GEQ327687 GOH327686:GOM327687 GYD327686:GYI327687 HHZ327686:HIE327687 HRV327686:HSA327687 IBR327686:IBW327687 ILN327686:ILS327687 IVJ327686:IVO327687 JFF327686:JFK327687 JPB327686:JPG327687 JYX327686:JZC327687 KIT327686:KIY327687 KSP327686:KSU327687 LCL327686:LCQ327687 LMH327686:LMM327687 LWD327686:LWI327687 MFZ327686:MGE327687 MPV327686:MQA327687 MZR327686:MZW327687 NJN327686:NJS327687 NTJ327686:NTO327687 ODF327686:ODK327687 ONB327686:ONG327687 OWX327686:OXC327687 PGT327686:PGY327687 PQP327686:PQU327687 QAL327686:QAQ327687 QKH327686:QKM327687 QUD327686:QUI327687 RDZ327686:REE327687 RNV327686:ROA327687 RXR327686:RXW327687 SHN327686:SHS327687 SRJ327686:SRO327687 TBF327686:TBK327687 TLB327686:TLG327687 TUX327686:TVC327687 UET327686:UEY327687 UOP327686:UOU327687 UYL327686:UYQ327687 VIH327686:VIM327687 VSD327686:VSI327687 WBZ327686:WCE327687 WLV327686:WMA327687 WVR327686:WVW327687 J393222:O393223 JF393222:JK393223 TB393222:TG393223 ACX393222:ADC393223 AMT393222:AMY393223 AWP393222:AWU393223 BGL393222:BGQ393223 BQH393222:BQM393223 CAD393222:CAI393223 CJZ393222:CKE393223 CTV393222:CUA393223 DDR393222:DDW393223 DNN393222:DNS393223 DXJ393222:DXO393223 EHF393222:EHK393223 ERB393222:ERG393223 FAX393222:FBC393223 FKT393222:FKY393223 FUP393222:FUU393223 GEL393222:GEQ393223 GOH393222:GOM393223 GYD393222:GYI393223 HHZ393222:HIE393223 HRV393222:HSA393223 IBR393222:IBW393223 ILN393222:ILS393223 IVJ393222:IVO393223 JFF393222:JFK393223 JPB393222:JPG393223 JYX393222:JZC393223 KIT393222:KIY393223 KSP393222:KSU393223 LCL393222:LCQ393223 LMH393222:LMM393223 LWD393222:LWI393223 MFZ393222:MGE393223 MPV393222:MQA393223 MZR393222:MZW393223 NJN393222:NJS393223 NTJ393222:NTO393223 ODF393222:ODK393223 ONB393222:ONG393223 OWX393222:OXC393223 PGT393222:PGY393223 PQP393222:PQU393223 QAL393222:QAQ393223 QKH393222:QKM393223 QUD393222:QUI393223 RDZ393222:REE393223 RNV393222:ROA393223 RXR393222:RXW393223 SHN393222:SHS393223 SRJ393222:SRO393223 TBF393222:TBK393223 TLB393222:TLG393223 TUX393222:TVC393223 UET393222:UEY393223 UOP393222:UOU393223 UYL393222:UYQ393223 VIH393222:VIM393223 VSD393222:VSI393223 WBZ393222:WCE393223 WLV393222:WMA393223 WVR393222:WVW393223 J458758:O458759 JF458758:JK458759 TB458758:TG458759 ACX458758:ADC458759 AMT458758:AMY458759 AWP458758:AWU458759 BGL458758:BGQ458759 BQH458758:BQM458759 CAD458758:CAI458759 CJZ458758:CKE458759 CTV458758:CUA458759 DDR458758:DDW458759 DNN458758:DNS458759 DXJ458758:DXO458759 EHF458758:EHK458759 ERB458758:ERG458759 FAX458758:FBC458759 FKT458758:FKY458759 FUP458758:FUU458759 GEL458758:GEQ458759 GOH458758:GOM458759 GYD458758:GYI458759 HHZ458758:HIE458759 HRV458758:HSA458759 IBR458758:IBW458759 ILN458758:ILS458759 IVJ458758:IVO458759 JFF458758:JFK458759 JPB458758:JPG458759 JYX458758:JZC458759 KIT458758:KIY458759 KSP458758:KSU458759 LCL458758:LCQ458759 LMH458758:LMM458759 LWD458758:LWI458759 MFZ458758:MGE458759 MPV458758:MQA458759 MZR458758:MZW458759 NJN458758:NJS458759 NTJ458758:NTO458759 ODF458758:ODK458759 ONB458758:ONG458759 OWX458758:OXC458759 PGT458758:PGY458759 PQP458758:PQU458759 QAL458758:QAQ458759 QKH458758:QKM458759 QUD458758:QUI458759 RDZ458758:REE458759 RNV458758:ROA458759 RXR458758:RXW458759 SHN458758:SHS458759 SRJ458758:SRO458759 TBF458758:TBK458759 TLB458758:TLG458759 TUX458758:TVC458759 UET458758:UEY458759 UOP458758:UOU458759 UYL458758:UYQ458759 VIH458758:VIM458759 VSD458758:VSI458759 WBZ458758:WCE458759 WLV458758:WMA458759 WVR458758:WVW458759 J524294:O524295 JF524294:JK524295 TB524294:TG524295 ACX524294:ADC524295 AMT524294:AMY524295 AWP524294:AWU524295 BGL524294:BGQ524295 BQH524294:BQM524295 CAD524294:CAI524295 CJZ524294:CKE524295 CTV524294:CUA524295 DDR524294:DDW524295 DNN524294:DNS524295 DXJ524294:DXO524295 EHF524294:EHK524295 ERB524294:ERG524295 FAX524294:FBC524295 FKT524294:FKY524295 FUP524294:FUU524295 GEL524294:GEQ524295 GOH524294:GOM524295 GYD524294:GYI524295 HHZ524294:HIE524295 HRV524294:HSA524295 IBR524294:IBW524295 ILN524294:ILS524295 IVJ524294:IVO524295 JFF524294:JFK524295 JPB524294:JPG524295 JYX524294:JZC524295 KIT524294:KIY524295 KSP524294:KSU524295 LCL524294:LCQ524295 LMH524294:LMM524295 LWD524294:LWI524295 MFZ524294:MGE524295 MPV524294:MQA524295 MZR524294:MZW524295 NJN524294:NJS524295 NTJ524294:NTO524295 ODF524294:ODK524295 ONB524294:ONG524295 OWX524294:OXC524295 PGT524294:PGY524295 PQP524294:PQU524295 QAL524294:QAQ524295 QKH524294:QKM524295 QUD524294:QUI524295 RDZ524294:REE524295 RNV524294:ROA524295 RXR524294:RXW524295 SHN524294:SHS524295 SRJ524294:SRO524295 TBF524294:TBK524295 TLB524294:TLG524295 TUX524294:TVC524295 UET524294:UEY524295 UOP524294:UOU524295 UYL524294:UYQ524295 VIH524294:VIM524295 VSD524294:VSI524295 WBZ524294:WCE524295 WLV524294:WMA524295 WVR524294:WVW524295 J589830:O589831 JF589830:JK589831 TB589830:TG589831 ACX589830:ADC589831 AMT589830:AMY589831 AWP589830:AWU589831 BGL589830:BGQ589831 BQH589830:BQM589831 CAD589830:CAI589831 CJZ589830:CKE589831 CTV589830:CUA589831 DDR589830:DDW589831 DNN589830:DNS589831 DXJ589830:DXO589831 EHF589830:EHK589831 ERB589830:ERG589831 FAX589830:FBC589831 FKT589830:FKY589831 FUP589830:FUU589831 GEL589830:GEQ589831 GOH589830:GOM589831 GYD589830:GYI589831 HHZ589830:HIE589831 HRV589830:HSA589831 IBR589830:IBW589831 ILN589830:ILS589831 IVJ589830:IVO589831 JFF589830:JFK589831 JPB589830:JPG589831 JYX589830:JZC589831 KIT589830:KIY589831 KSP589830:KSU589831 LCL589830:LCQ589831 LMH589830:LMM589831 LWD589830:LWI589831 MFZ589830:MGE589831 MPV589830:MQA589831 MZR589830:MZW589831 NJN589830:NJS589831 NTJ589830:NTO589831 ODF589830:ODK589831 ONB589830:ONG589831 OWX589830:OXC589831 PGT589830:PGY589831 PQP589830:PQU589831 QAL589830:QAQ589831 QKH589830:QKM589831 QUD589830:QUI589831 RDZ589830:REE589831 RNV589830:ROA589831 RXR589830:RXW589831 SHN589830:SHS589831 SRJ589830:SRO589831 TBF589830:TBK589831 TLB589830:TLG589831 TUX589830:TVC589831 UET589830:UEY589831 UOP589830:UOU589831 UYL589830:UYQ589831 VIH589830:VIM589831 VSD589830:VSI589831 WBZ589830:WCE589831 WLV589830:WMA589831 WVR589830:WVW589831 J655366:O655367 JF655366:JK655367 TB655366:TG655367 ACX655366:ADC655367 AMT655366:AMY655367 AWP655366:AWU655367 BGL655366:BGQ655367 BQH655366:BQM655367 CAD655366:CAI655367 CJZ655366:CKE655367 CTV655366:CUA655367 DDR655366:DDW655367 DNN655366:DNS655367 DXJ655366:DXO655367 EHF655366:EHK655367 ERB655366:ERG655367 FAX655366:FBC655367 FKT655366:FKY655367 FUP655366:FUU655367 GEL655366:GEQ655367 GOH655366:GOM655367 GYD655366:GYI655367 HHZ655366:HIE655367 HRV655366:HSA655367 IBR655366:IBW655367 ILN655366:ILS655367 IVJ655366:IVO655367 JFF655366:JFK655367 JPB655366:JPG655367 JYX655366:JZC655367 KIT655366:KIY655367 KSP655366:KSU655367 LCL655366:LCQ655367 LMH655366:LMM655367 LWD655366:LWI655367 MFZ655366:MGE655367 MPV655366:MQA655367 MZR655366:MZW655367 NJN655366:NJS655367 NTJ655366:NTO655367 ODF655366:ODK655367 ONB655366:ONG655367 OWX655366:OXC655367 PGT655366:PGY655367 PQP655366:PQU655367 QAL655366:QAQ655367 QKH655366:QKM655367 QUD655366:QUI655367 RDZ655366:REE655367 RNV655366:ROA655367 RXR655366:RXW655367 SHN655366:SHS655367 SRJ655366:SRO655367 TBF655366:TBK655367 TLB655366:TLG655367 TUX655366:TVC655367 UET655366:UEY655367 UOP655366:UOU655367 UYL655366:UYQ655367 VIH655366:VIM655367 VSD655366:VSI655367 WBZ655366:WCE655367 WLV655366:WMA655367 WVR655366:WVW655367 J720902:O720903 JF720902:JK720903 TB720902:TG720903 ACX720902:ADC720903 AMT720902:AMY720903 AWP720902:AWU720903 BGL720902:BGQ720903 BQH720902:BQM720903 CAD720902:CAI720903 CJZ720902:CKE720903 CTV720902:CUA720903 DDR720902:DDW720903 DNN720902:DNS720903 DXJ720902:DXO720903 EHF720902:EHK720903 ERB720902:ERG720903 FAX720902:FBC720903 FKT720902:FKY720903 FUP720902:FUU720903 GEL720902:GEQ720903 GOH720902:GOM720903 GYD720902:GYI720903 HHZ720902:HIE720903 HRV720902:HSA720903 IBR720902:IBW720903 ILN720902:ILS720903 IVJ720902:IVO720903 JFF720902:JFK720903 JPB720902:JPG720903 JYX720902:JZC720903 KIT720902:KIY720903 KSP720902:KSU720903 LCL720902:LCQ720903 LMH720902:LMM720903 LWD720902:LWI720903 MFZ720902:MGE720903 MPV720902:MQA720903 MZR720902:MZW720903 NJN720902:NJS720903 NTJ720902:NTO720903 ODF720902:ODK720903 ONB720902:ONG720903 OWX720902:OXC720903 PGT720902:PGY720903 PQP720902:PQU720903 QAL720902:QAQ720903 QKH720902:QKM720903 QUD720902:QUI720903 RDZ720902:REE720903 RNV720902:ROA720903 RXR720902:RXW720903 SHN720902:SHS720903 SRJ720902:SRO720903 TBF720902:TBK720903 TLB720902:TLG720903 TUX720902:TVC720903 UET720902:UEY720903 UOP720902:UOU720903 UYL720902:UYQ720903 VIH720902:VIM720903 VSD720902:VSI720903 WBZ720902:WCE720903 WLV720902:WMA720903 WVR720902:WVW720903 J786438:O786439 JF786438:JK786439 TB786438:TG786439 ACX786438:ADC786439 AMT786438:AMY786439 AWP786438:AWU786439 BGL786438:BGQ786439 BQH786438:BQM786439 CAD786438:CAI786439 CJZ786438:CKE786439 CTV786438:CUA786439 DDR786438:DDW786439 DNN786438:DNS786439 DXJ786438:DXO786439 EHF786438:EHK786439 ERB786438:ERG786439 FAX786438:FBC786439 FKT786438:FKY786439 FUP786438:FUU786439 GEL786438:GEQ786439 GOH786438:GOM786439 GYD786438:GYI786439 HHZ786438:HIE786439 HRV786438:HSA786439 IBR786438:IBW786439 ILN786438:ILS786439 IVJ786438:IVO786439 JFF786438:JFK786439 JPB786438:JPG786439 JYX786438:JZC786439 KIT786438:KIY786439 KSP786438:KSU786439 LCL786438:LCQ786439 LMH786438:LMM786439 LWD786438:LWI786439 MFZ786438:MGE786439 MPV786438:MQA786439 MZR786438:MZW786439 NJN786438:NJS786439 NTJ786438:NTO786439 ODF786438:ODK786439 ONB786438:ONG786439 OWX786438:OXC786439 PGT786438:PGY786439 PQP786438:PQU786439 QAL786438:QAQ786439 QKH786438:QKM786439 QUD786438:QUI786439 RDZ786438:REE786439 RNV786438:ROA786439 RXR786438:RXW786439 SHN786438:SHS786439 SRJ786438:SRO786439 TBF786438:TBK786439 TLB786438:TLG786439 TUX786438:TVC786439 UET786438:UEY786439 UOP786438:UOU786439 UYL786438:UYQ786439 VIH786438:VIM786439 VSD786438:VSI786439 WBZ786438:WCE786439 WLV786438:WMA786439 WVR786438:WVW786439 J851974:O851975 JF851974:JK851975 TB851974:TG851975 ACX851974:ADC851975 AMT851974:AMY851975 AWP851974:AWU851975 BGL851974:BGQ851975 BQH851974:BQM851975 CAD851974:CAI851975 CJZ851974:CKE851975 CTV851974:CUA851975 DDR851974:DDW851975 DNN851974:DNS851975 DXJ851974:DXO851975 EHF851974:EHK851975 ERB851974:ERG851975 FAX851974:FBC851975 FKT851974:FKY851975 FUP851974:FUU851975 GEL851974:GEQ851975 GOH851974:GOM851975 GYD851974:GYI851975 HHZ851974:HIE851975 HRV851974:HSA851975 IBR851974:IBW851975 ILN851974:ILS851975 IVJ851974:IVO851975 JFF851974:JFK851975 JPB851974:JPG851975 JYX851974:JZC851975 KIT851974:KIY851975 KSP851974:KSU851975 LCL851974:LCQ851975 LMH851974:LMM851975 LWD851974:LWI851975 MFZ851974:MGE851975 MPV851974:MQA851975 MZR851974:MZW851975 NJN851974:NJS851975 NTJ851974:NTO851975 ODF851974:ODK851975 ONB851974:ONG851975 OWX851974:OXC851975 PGT851974:PGY851975 PQP851974:PQU851975 QAL851974:QAQ851975 QKH851974:QKM851975 QUD851974:QUI851975 RDZ851974:REE851975 RNV851974:ROA851975 RXR851974:RXW851975 SHN851974:SHS851975 SRJ851974:SRO851975 TBF851974:TBK851975 TLB851974:TLG851975 TUX851974:TVC851975 UET851974:UEY851975 UOP851974:UOU851975 UYL851974:UYQ851975 VIH851974:VIM851975 VSD851974:VSI851975 WBZ851974:WCE851975 WLV851974:WMA851975 WVR851974:WVW851975 J917510:O917511 JF917510:JK917511 TB917510:TG917511 ACX917510:ADC917511 AMT917510:AMY917511 AWP917510:AWU917511 BGL917510:BGQ917511 BQH917510:BQM917511 CAD917510:CAI917511 CJZ917510:CKE917511 CTV917510:CUA917511 DDR917510:DDW917511 DNN917510:DNS917511 DXJ917510:DXO917511 EHF917510:EHK917511 ERB917510:ERG917511 FAX917510:FBC917511 FKT917510:FKY917511 FUP917510:FUU917511 GEL917510:GEQ917511 GOH917510:GOM917511 GYD917510:GYI917511 HHZ917510:HIE917511 HRV917510:HSA917511 IBR917510:IBW917511 ILN917510:ILS917511 IVJ917510:IVO917511 JFF917510:JFK917511 JPB917510:JPG917511 JYX917510:JZC917511 KIT917510:KIY917511 KSP917510:KSU917511 LCL917510:LCQ917511 LMH917510:LMM917511 LWD917510:LWI917511 MFZ917510:MGE917511 MPV917510:MQA917511 MZR917510:MZW917511 NJN917510:NJS917511 NTJ917510:NTO917511 ODF917510:ODK917511 ONB917510:ONG917511 OWX917510:OXC917511 PGT917510:PGY917511 PQP917510:PQU917511 QAL917510:QAQ917511 QKH917510:QKM917511 QUD917510:QUI917511 RDZ917510:REE917511 RNV917510:ROA917511 RXR917510:RXW917511 SHN917510:SHS917511 SRJ917510:SRO917511 TBF917510:TBK917511 TLB917510:TLG917511 TUX917510:TVC917511 UET917510:UEY917511 UOP917510:UOU917511 UYL917510:UYQ917511 VIH917510:VIM917511 VSD917510:VSI917511 WBZ917510:WCE917511 WLV917510:WMA917511 WVR917510:WVW917511 J983046:O983047 JF983046:JK983047 TB983046:TG983047 ACX983046:ADC983047 AMT983046:AMY983047 AWP983046:AWU983047 BGL983046:BGQ983047 BQH983046:BQM983047 CAD983046:CAI983047 CJZ983046:CKE983047 CTV983046:CUA983047 DDR983046:DDW983047 DNN983046:DNS983047 DXJ983046:DXO983047 EHF983046:EHK983047 ERB983046:ERG983047 FAX983046:FBC983047 FKT983046:FKY983047 FUP983046:FUU983047 GEL983046:GEQ983047 GOH983046:GOM983047 GYD983046:GYI983047 HHZ983046:HIE983047 HRV983046:HSA983047 IBR983046:IBW983047 ILN983046:ILS983047 IVJ983046:IVO983047 JFF983046:JFK983047 JPB983046:JPG983047 JYX983046:JZC983047 KIT983046:KIY983047 KSP983046:KSU983047 LCL983046:LCQ983047 LMH983046:LMM983047 LWD983046:LWI983047 MFZ983046:MGE983047 MPV983046:MQA983047 MZR983046:MZW983047 NJN983046:NJS983047 NTJ983046:NTO983047 ODF983046:ODK983047 ONB983046:ONG983047 OWX983046:OXC983047 PGT983046:PGY983047 PQP983046:PQU983047 QAL983046:QAQ983047 QKH983046:QKM983047 QUD983046:QUI983047 RDZ983046:REE983047 RNV983046:ROA983047 RXR983046:RXW983047 SHN983046:SHS983047 SRJ983046:SRO983047 TBF983046:TBK983047 TLB983046:TLG983047 TUX983046:TVC983047 UET983046:UEY983047 UOP983046:UOU983047 UYL983046:UYQ983047 VIH983046:VIM983047 VSD983046:VSI983047 WBZ983046:WCE983047 WLV983046:WMA983047 WVR983046:WVW983047"/>
  </dataValidations>
  <hyperlinks>
    <hyperlink ref="A1" location="Index!A1" display="Index Sheet"/>
  </hyperlinks>
  <printOptions horizontalCentered="1"/>
  <pageMargins left="0.19685039370078741" right="0.19685039370078741" top="0.19685039370078741" bottom="0.19685039370078741" header="0.19685039370078741" footer="0.19685039370078741"/>
  <pageSetup scale="110" orientation="landscape" blackAndWhite="1" r:id="rId1"/>
</worksheet>
</file>

<file path=xl/worksheets/sheet10.xml><?xml version="1.0" encoding="utf-8"?>
<worksheet xmlns="http://schemas.openxmlformats.org/spreadsheetml/2006/main" xmlns:r="http://schemas.openxmlformats.org/officeDocument/2006/relationships">
  <sheetPr>
    <tabColor theme="6" tint="0.39997558519241921"/>
  </sheetPr>
  <dimension ref="A1:AH429"/>
  <sheetViews>
    <sheetView topLeftCell="J169" workbookViewId="0">
      <selection activeCell="T173" sqref="T173"/>
    </sheetView>
  </sheetViews>
  <sheetFormatPr defaultRowHeight="14.25"/>
  <cols>
    <col min="1" max="1" width="12.5703125" style="14" customWidth="1"/>
    <col min="2" max="2" width="6.85546875" style="14" bestFit="1" customWidth="1"/>
    <col min="3" max="3" width="28.42578125" style="14" customWidth="1"/>
    <col min="4" max="4" width="5.28515625" style="268" hidden="1" customWidth="1"/>
    <col min="5" max="5" width="13.85546875" style="14" customWidth="1"/>
    <col min="6" max="6" width="12.42578125" style="486" customWidth="1"/>
    <col min="7" max="7" width="7.85546875" style="487" bestFit="1" customWidth="1"/>
    <col min="8" max="8" width="9.140625" style="14" bestFit="1" customWidth="1"/>
    <col min="9" max="9" width="9.42578125" style="14" bestFit="1" customWidth="1"/>
    <col min="10" max="10" width="5.85546875" style="14" bestFit="1" customWidth="1"/>
    <col min="11" max="11" width="5.7109375" style="14" bestFit="1" customWidth="1"/>
    <col min="12" max="12" width="6.7109375" style="14" bestFit="1" customWidth="1"/>
    <col min="13" max="13" width="7.140625" style="14" customWidth="1"/>
    <col min="14" max="14" width="9" style="14" customWidth="1"/>
    <col min="15" max="15" width="8.42578125" style="14" customWidth="1"/>
    <col min="16" max="16" width="6.28515625" style="14" customWidth="1"/>
    <col min="17" max="17" width="7.28515625" style="14" customWidth="1"/>
    <col min="18" max="18" width="7.7109375" style="14" bestFit="1" customWidth="1"/>
    <col min="19" max="19" width="8.28515625" style="14" customWidth="1"/>
    <col min="20" max="20" width="7.85546875" style="14" customWidth="1"/>
    <col min="21" max="21" width="8" style="14" bestFit="1" customWidth="1"/>
    <col min="22" max="22" width="7" style="14" customWidth="1"/>
    <col min="23" max="24" width="9.5703125" style="14" bestFit="1" customWidth="1"/>
    <col min="25" max="25" width="12" style="14" bestFit="1" customWidth="1"/>
    <col min="26" max="26" width="9" style="14" customWidth="1"/>
    <col min="27" max="27" width="10.42578125" style="14" customWidth="1"/>
    <col min="28" max="28" width="8.7109375" style="14" bestFit="1" customWidth="1"/>
    <col min="29" max="29" width="11.140625" style="14" customWidth="1"/>
    <col min="30" max="30" width="9" style="14" customWidth="1"/>
    <col min="31" max="31" width="9.28515625" style="14" bestFit="1" customWidth="1"/>
    <col min="32" max="32" width="8.7109375" style="14" bestFit="1" customWidth="1"/>
    <col min="33" max="33" width="8.42578125" style="14" customWidth="1"/>
    <col min="34" max="34" width="8.85546875" style="14" bestFit="1" customWidth="1"/>
    <col min="35" max="257" width="9.140625" style="14"/>
    <col min="258" max="258" width="0" style="14" hidden="1" customWidth="1"/>
    <col min="259" max="259" width="11.85546875" style="14" customWidth="1"/>
    <col min="260" max="260" width="8.28515625" style="14" customWidth="1"/>
    <col min="261" max="261" width="10.85546875" style="14" customWidth="1"/>
    <col min="262" max="262" width="10.7109375" style="14" customWidth="1"/>
    <col min="263" max="263" width="11.28515625" style="14" customWidth="1"/>
    <col min="264" max="264" width="7.28515625" style="14" customWidth="1"/>
    <col min="265" max="265" width="11.140625" style="14" bestFit="1" customWidth="1"/>
    <col min="266" max="266" width="5.42578125" style="14" customWidth="1"/>
    <col min="267" max="267" width="6.5703125" style="14" bestFit="1" customWidth="1"/>
    <col min="268" max="268" width="6.42578125" style="14" bestFit="1" customWidth="1"/>
    <col min="269" max="269" width="10.85546875" style="14" customWidth="1"/>
    <col min="270" max="270" width="10" style="14" customWidth="1"/>
    <col min="271" max="271" width="11.5703125" style="14" customWidth="1"/>
    <col min="272" max="272" width="11.7109375" style="14" customWidth="1"/>
    <col min="273" max="273" width="10" style="14" customWidth="1"/>
    <col min="274" max="274" width="9.5703125" style="14" customWidth="1"/>
    <col min="275" max="275" width="11.140625" style="14" customWidth="1"/>
    <col min="276" max="276" width="12" style="14" customWidth="1"/>
    <col min="277" max="277" width="8.28515625" style="14" customWidth="1"/>
    <col min="278" max="278" width="14.140625" style="14" customWidth="1"/>
    <col min="279" max="279" width="11.28515625" style="14" customWidth="1"/>
    <col min="280" max="280" width="10.7109375" style="14" customWidth="1"/>
    <col min="281" max="281" width="13.140625" style="14" customWidth="1"/>
    <col min="282" max="282" width="14.7109375" style="14" customWidth="1"/>
    <col min="283" max="283" width="10.140625" style="14" customWidth="1"/>
    <col min="284" max="284" width="12.7109375" style="14" customWidth="1"/>
    <col min="285" max="285" width="13.28515625" style="14" customWidth="1"/>
    <col min="286" max="286" width="12.85546875" style="14" customWidth="1"/>
    <col min="287" max="287" width="9.140625" style="14"/>
    <col min="288" max="288" width="12" style="14" customWidth="1"/>
    <col min="289" max="289" width="14" style="14" customWidth="1"/>
    <col min="290" max="290" width="30.7109375" style="14" customWidth="1"/>
    <col min="291" max="513" width="9.140625" style="14"/>
    <col min="514" max="514" width="0" style="14" hidden="1" customWidth="1"/>
    <col min="515" max="515" width="11.85546875" style="14" customWidth="1"/>
    <col min="516" max="516" width="8.28515625" style="14" customWidth="1"/>
    <col min="517" max="517" width="10.85546875" style="14" customWidth="1"/>
    <col min="518" max="518" width="10.7109375" style="14" customWidth="1"/>
    <col min="519" max="519" width="11.28515625" style="14" customWidth="1"/>
    <col min="520" max="520" width="7.28515625" style="14" customWidth="1"/>
    <col min="521" max="521" width="11.140625" style="14" bestFit="1" customWidth="1"/>
    <col min="522" max="522" width="5.42578125" style="14" customWidth="1"/>
    <col min="523" max="523" width="6.5703125" style="14" bestFit="1" customWidth="1"/>
    <col min="524" max="524" width="6.42578125" style="14" bestFit="1" customWidth="1"/>
    <col min="525" max="525" width="10.85546875" style="14" customWidth="1"/>
    <col min="526" max="526" width="10" style="14" customWidth="1"/>
    <col min="527" max="527" width="11.5703125" style="14" customWidth="1"/>
    <col min="528" max="528" width="11.7109375" style="14" customWidth="1"/>
    <col min="529" max="529" width="10" style="14" customWidth="1"/>
    <col min="530" max="530" width="9.5703125" style="14" customWidth="1"/>
    <col min="531" max="531" width="11.140625" style="14" customWidth="1"/>
    <col min="532" max="532" width="12" style="14" customWidth="1"/>
    <col min="533" max="533" width="8.28515625" style="14" customWidth="1"/>
    <col min="534" max="534" width="14.140625" style="14" customWidth="1"/>
    <col min="535" max="535" width="11.28515625" style="14" customWidth="1"/>
    <col min="536" max="536" width="10.7109375" style="14" customWidth="1"/>
    <col min="537" max="537" width="13.140625" style="14" customWidth="1"/>
    <col min="538" max="538" width="14.7109375" style="14" customWidth="1"/>
    <col min="539" max="539" width="10.140625" style="14" customWidth="1"/>
    <col min="540" max="540" width="12.7109375" style="14" customWidth="1"/>
    <col min="541" max="541" width="13.28515625" style="14" customWidth="1"/>
    <col min="542" max="542" width="12.85546875" style="14" customWidth="1"/>
    <col min="543" max="543" width="9.140625" style="14"/>
    <col min="544" max="544" width="12" style="14" customWidth="1"/>
    <col min="545" max="545" width="14" style="14" customWidth="1"/>
    <col min="546" max="546" width="30.7109375" style="14" customWidth="1"/>
    <col min="547" max="769" width="9.140625" style="14"/>
    <col min="770" max="770" width="0" style="14" hidden="1" customWidth="1"/>
    <col min="771" max="771" width="11.85546875" style="14" customWidth="1"/>
    <col min="772" max="772" width="8.28515625" style="14" customWidth="1"/>
    <col min="773" max="773" width="10.85546875" style="14" customWidth="1"/>
    <col min="774" max="774" width="10.7109375" style="14" customWidth="1"/>
    <col min="775" max="775" width="11.28515625" style="14" customWidth="1"/>
    <col min="776" max="776" width="7.28515625" style="14" customWidth="1"/>
    <col min="777" max="777" width="11.140625" style="14" bestFit="1" customWidth="1"/>
    <col min="778" max="778" width="5.42578125" style="14" customWidth="1"/>
    <col min="779" max="779" width="6.5703125" style="14" bestFit="1" customWidth="1"/>
    <col min="780" max="780" width="6.42578125" style="14" bestFit="1" customWidth="1"/>
    <col min="781" max="781" width="10.85546875" style="14" customWidth="1"/>
    <col min="782" max="782" width="10" style="14" customWidth="1"/>
    <col min="783" max="783" width="11.5703125" style="14" customWidth="1"/>
    <col min="784" max="784" width="11.7109375" style="14" customWidth="1"/>
    <col min="785" max="785" width="10" style="14" customWidth="1"/>
    <col min="786" max="786" width="9.5703125" style="14" customWidth="1"/>
    <col min="787" max="787" width="11.140625" style="14" customWidth="1"/>
    <col min="788" max="788" width="12" style="14" customWidth="1"/>
    <col min="789" max="789" width="8.28515625" style="14" customWidth="1"/>
    <col min="790" max="790" width="14.140625" style="14" customWidth="1"/>
    <col min="791" max="791" width="11.28515625" style="14" customWidth="1"/>
    <col min="792" max="792" width="10.7109375" style="14" customWidth="1"/>
    <col min="793" max="793" width="13.140625" style="14" customWidth="1"/>
    <col min="794" max="794" width="14.7109375" style="14" customWidth="1"/>
    <col min="795" max="795" width="10.140625" style="14" customWidth="1"/>
    <col min="796" max="796" width="12.7109375" style="14" customWidth="1"/>
    <col min="797" max="797" width="13.28515625" style="14" customWidth="1"/>
    <col min="798" max="798" width="12.85546875" style="14" customWidth="1"/>
    <col min="799" max="799" width="9.140625" style="14"/>
    <col min="800" max="800" width="12" style="14" customWidth="1"/>
    <col min="801" max="801" width="14" style="14" customWidth="1"/>
    <col min="802" max="802" width="30.7109375" style="14" customWidth="1"/>
    <col min="803" max="1025" width="9.140625" style="14"/>
    <col min="1026" max="1026" width="0" style="14" hidden="1" customWidth="1"/>
    <col min="1027" max="1027" width="11.85546875" style="14" customWidth="1"/>
    <col min="1028" max="1028" width="8.28515625" style="14" customWidth="1"/>
    <col min="1029" max="1029" width="10.85546875" style="14" customWidth="1"/>
    <col min="1030" max="1030" width="10.7109375" style="14" customWidth="1"/>
    <col min="1031" max="1031" width="11.28515625" style="14" customWidth="1"/>
    <col min="1032" max="1032" width="7.28515625" style="14" customWidth="1"/>
    <col min="1033" max="1033" width="11.140625" style="14" bestFit="1" customWidth="1"/>
    <col min="1034" max="1034" width="5.42578125" style="14" customWidth="1"/>
    <col min="1035" max="1035" width="6.5703125" style="14" bestFit="1" customWidth="1"/>
    <col min="1036" max="1036" width="6.42578125" style="14" bestFit="1" customWidth="1"/>
    <col min="1037" max="1037" width="10.85546875" style="14" customWidth="1"/>
    <col min="1038" max="1038" width="10" style="14" customWidth="1"/>
    <col min="1039" max="1039" width="11.5703125" style="14" customWidth="1"/>
    <col min="1040" max="1040" width="11.7109375" style="14" customWidth="1"/>
    <col min="1041" max="1041" width="10" style="14" customWidth="1"/>
    <col min="1042" max="1042" width="9.5703125" style="14" customWidth="1"/>
    <col min="1043" max="1043" width="11.140625" style="14" customWidth="1"/>
    <col min="1044" max="1044" width="12" style="14" customWidth="1"/>
    <col min="1045" max="1045" width="8.28515625" style="14" customWidth="1"/>
    <col min="1046" max="1046" width="14.140625" style="14" customWidth="1"/>
    <col min="1047" max="1047" width="11.28515625" style="14" customWidth="1"/>
    <col min="1048" max="1048" width="10.7109375" style="14" customWidth="1"/>
    <col min="1049" max="1049" width="13.140625" style="14" customWidth="1"/>
    <col min="1050" max="1050" width="14.7109375" style="14" customWidth="1"/>
    <col min="1051" max="1051" width="10.140625" style="14" customWidth="1"/>
    <col min="1052" max="1052" width="12.7109375" style="14" customWidth="1"/>
    <col min="1053" max="1053" width="13.28515625" style="14" customWidth="1"/>
    <col min="1054" max="1054" width="12.85546875" style="14" customWidth="1"/>
    <col min="1055" max="1055" width="9.140625" style="14"/>
    <col min="1056" max="1056" width="12" style="14" customWidth="1"/>
    <col min="1057" max="1057" width="14" style="14" customWidth="1"/>
    <col min="1058" max="1058" width="30.7109375" style="14" customWidth="1"/>
    <col min="1059" max="1281" width="9.140625" style="14"/>
    <col min="1282" max="1282" width="0" style="14" hidden="1" customWidth="1"/>
    <col min="1283" max="1283" width="11.85546875" style="14" customWidth="1"/>
    <col min="1284" max="1284" width="8.28515625" style="14" customWidth="1"/>
    <col min="1285" max="1285" width="10.85546875" style="14" customWidth="1"/>
    <col min="1286" max="1286" width="10.7109375" style="14" customWidth="1"/>
    <col min="1287" max="1287" width="11.28515625" style="14" customWidth="1"/>
    <col min="1288" max="1288" width="7.28515625" style="14" customWidth="1"/>
    <col min="1289" max="1289" width="11.140625" style="14" bestFit="1" customWidth="1"/>
    <col min="1290" max="1290" width="5.42578125" style="14" customWidth="1"/>
    <col min="1291" max="1291" width="6.5703125" style="14" bestFit="1" customWidth="1"/>
    <col min="1292" max="1292" width="6.42578125" style="14" bestFit="1" customWidth="1"/>
    <col min="1293" max="1293" width="10.85546875" style="14" customWidth="1"/>
    <col min="1294" max="1294" width="10" style="14" customWidth="1"/>
    <col min="1295" max="1295" width="11.5703125" style="14" customWidth="1"/>
    <col min="1296" max="1296" width="11.7109375" style="14" customWidth="1"/>
    <col min="1297" max="1297" width="10" style="14" customWidth="1"/>
    <col min="1298" max="1298" width="9.5703125" style="14" customWidth="1"/>
    <col min="1299" max="1299" width="11.140625" style="14" customWidth="1"/>
    <col min="1300" max="1300" width="12" style="14" customWidth="1"/>
    <col min="1301" max="1301" width="8.28515625" style="14" customWidth="1"/>
    <col min="1302" max="1302" width="14.140625" style="14" customWidth="1"/>
    <col min="1303" max="1303" width="11.28515625" style="14" customWidth="1"/>
    <col min="1304" max="1304" width="10.7109375" style="14" customWidth="1"/>
    <col min="1305" max="1305" width="13.140625" style="14" customWidth="1"/>
    <col min="1306" max="1306" width="14.7109375" style="14" customWidth="1"/>
    <col min="1307" max="1307" width="10.140625" style="14" customWidth="1"/>
    <col min="1308" max="1308" width="12.7109375" style="14" customWidth="1"/>
    <col min="1309" max="1309" width="13.28515625" style="14" customWidth="1"/>
    <col min="1310" max="1310" width="12.85546875" style="14" customWidth="1"/>
    <col min="1311" max="1311" width="9.140625" style="14"/>
    <col min="1312" max="1312" width="12" style="14" customWidth="1"/>
    <col min="1313" max="1313" width="14" style="14" customWidth="1"/>
    <col min="1314" max="1314" width="30.7109375" style="14" customWidth="1"/>
    <col min="1315" max="1537" width="9.140625" style="14"/>
    <col min="1538" max="1538" width="0" style="14" hidden="1" customWidth="1"/>
    <col min="1539" max="1539" width="11.85546875" style="14" customWidth="1"/>
    <col min="1540" max="1540" width="8.28515625" style="14" customWidth="1"/>
    <col min="1541" max="1541" width="10.85546875" style="14" customWidth="1"/>
    <col min="1542" max="1542" width="10.7109375" style="14" customWidth="1"/>
    <col min="1543" max="1543" width="11.28515625" style="14" customWidth="1"/>
    <col min="1544" max="1544" width="7.28515625" style="14" customWidth="1"/>
    <col min="1545" max="1545" width="11.140625" style="14" bestFit="1" customWidth="1"/>
    <col min="1546" max="1546" width="5.42578125" style="14" customWidth="1"/>
    <col min="1547" max="1547" width="6.5703125" style="14" bestFit="1" customWidth="1"/>
    <col min="1548" max="1548" width="6.42578125" style="14" bestFit="1" customWidth="1"/>
    <col min="1549" max="1549" width="10.85546875" style="14" customWidth="1"/>
    <col min="1550" max="1550" width="10" style="14" customWidth="1"/>
    <col min="1551" max="1551" width="11.5703125" style="14" customWidth="1"/>
    <col min="1552" max="1552" width="11.7109375" style="14" customWidth="1"/>
    <col min="1553" max="1553" width="10" style="14" customWidth="1"/>
    <col min="1554" max="1554" width="9.5703125" style="14" customWidth="1"/>
    <col min="1555" max="1555" width="11.140625" style="14" customWidth="1"/>
    <col min="1556" max="1556" width="12" style="14" customWidth="1"/>
    <col min="1557" max="1557" width="8.28515625" style="14" customWidth="1"/>
    <col min="1558" max="1558" width="14.140625" style="14" customWidth="1"/>
    <col min="1559" max="1559" width="11.28515625" style="14" customWidth="1"/>
    <col min="1560" max="1560" width="10.7109375" style="14" customWidth="1"/>
    <col min="1561" max="1561" width="13.140625" style="14" customWidth="1"/>
    <col min="1562" max="1562" width="14.7109375" style="14" customWidth="1"/>
    <col min="1563" max="1563" width="10.140625" style="14" customWidth="1"/>
    <col min="1564" max="1564" width="12.7109375" style="14" customWidth="1"/>
    <col min="1565" max="1565" width="13.28515625" style="14" customWidth="1"/>
    <col min="1566" max="1566" width="12.85546875" style="14" customWidth="1"/>
    <col min="1567" max="1567" width="9.140625" style="14"/>
    <col min="1568" max="1568" width="12" style="14" customWidth="1"/>
    <col min="1569" max="1569" width="14" style="14" customWidth="1"/>
    <col min="1570" max="1570" width="30.7109375" style="14" customWidth="1"/>
    <col min="1571" max="1793" width="9.140625" style="14"/>
    <col min="1794" max="1794" width="0" style="14" hidden="1" customWidth="1"/>
    <col min="1795" max="1795" width="11.85546875" style="14" customWidth="1"/>
    <col min="1796" max="1796" width="8.28515625" style="14" customWidth="1"/>
    <col min="1797" max="1797" width="10.85546875" style="14" customWidth="1"/>
    <col min="1798" max="1798" width="10.7109375" style="14" customWidth="1"/>
    <col min="1799" max="1799" width="11.28515625" style="14" customWidth="1"/>
    <col min="1800" max="1800" width="7.28515625" style="14" customWidth="1"/>
    <col min="1801" max="1801" width="11.140625" style="14" bestFit="1" customWidth="1"/>
    <col min="1802" max="1802" width="5.42578125" style="14" customWidth="1"/>
    <col min="1803" max="1803" width="6.5703125" style="14" bestFit="1" customWidth="1"/>
    <col min="1804" max="1804" width="6.42578125" style="14" bestFit="1" customWidth="1"/>
    <col min="1805" max="1805" width="10.85546875" style="14" customWidth="1"/>
    <col min="1806" max="1806" width="10" style="14" customWidth="1"/>
    <col min="1807" max="1807" width="11.5703125" style="14" customWidth="1"/>
    <col min="1808" max="1808" width="11.7109375" style="14" customWidth="1"/>
    <col min="1809" max="1809" width="10" style="14" customWidth="1"/>
    <col min="1810" max="1810" width="9.5703125" style="14" customWidth="1"/>
    <col min="1811" max="1811" width="11.140625" style="14" customWidth="1"/>
    <col min="1812" max="1812" width="12" style="14" customWidth="1"/>
    <col min="1813" max="1813" width="8.28515625" style="14" customWidth="1"/>
    <col min="1814" max="1814" width="14.140625" style="14" customWidth="1"/>
    <col min="1815" max="1815" width="11.28515625" style="14" customWidth="1"/>
    <col min="1816" max="1816" width="10.7109375" style="14" customWidth="1"/>
    <col min="1817" max="1817" width="13.140625" style="14" customWidth="1"/>
    <col min="1818" max="1818" width="14.7109375" style="14" customWidth="1"/>
    <col min="1819" max="1819" width="10.140625" style="14" customWidth="1"/>
    <col min="1820" max="1820" width="12.7109375" style="14" customWidth="1"/>
    <col min="1821" max="1821" width="13.28515625" style="14" customWidth="1"/>
    <col min="1822" max="1822" width="12.85546875" style="14" customWidth="1"/>
    <col min="1823" max="1823" width="9.140625" style="14"/>
    <col min="1824" max="1824" width="12" style="14" customWidth="1"/>
    <col min="1825" max="1825" width="14" style="14" customWidth="1"/>
    <col min="1826" max="1826" width="30.7109375" style="14" customWidth="1"/>
    <col min="1827" max="2049" width="9.140625" style="14"/>
    <col min="2050" max="2050" width="0" style="14" hidden="1" customWidth="1"/>
    <col min="2051" max="2051" width="11.85546875" style="14" customWidth="1"/>
    <col min="2052" max="2052" width="8.28515625" style="14" customWidth="1"/>
    <col min="2053" max="2053" width="10.85546875" style="14" customWidth="1"/>
    <col min="2054" max="2054" width="10.7109375" style="14" customWidth="1"/>
    <col min="2055" max="2055" width="11.28515625" style="14" customWidth="1"/>
    <col min="2056" max="2056" width="7.28515625" style="14" customWidth="1"/>
    <col min="2057" max="2057" width="11.140625" style="14" bestFit="1" customWidth="1"/>
    <col min="2058" max="2058" width="5.42578125" style="14" customWidth="1"/>
    <col min="2059" max="2059" width="6.5703125" style="14" bestFit="1" customWidth="1"/>
    <col min="2060" max="2060" width="6.42578125" style="14" bestFit="1" customWidth="1"/>
    <col min="2061" max="2061" width="10.85546875" style="14" customWidth="1"/>
    <col min="2062" max="2062" width="10" style="14" customWidth="1"/>
    <col min="2063" max="2063" width="11.5703125" style="14" customWidth="1"/>
    <col min="2064" max="2064" width="11.7109375" style="14" customWidth="1"/>
    <col min="2065" max="2065" width="10" style="14" customWidth="1"/>
    <col min="2066" max="2066" width="9.5703125" style="14" customWidth="1"/>
    <col min="2067" max="2067" width="11.140625" style="14" customWidth="1"/>
    <col min="2068" max="2068" width="12" style="14" customWidth="1"/>
    <col min="2069" max="2069" width="8.28515625" style="14" customWidth="1"/>
    <col min="2070" max="2070" width="14.140625" style="14" customWidth="1"/>
    <col min="2071" max="2071" width="11.28515625" style="14" customWidth="1"/>
    <col min="2072" max="2072" width="10.7109375" style="14" customWidth="1"/>
    <col min="2073" max="2073" width="13.140625" style="14" customWidth="1"/>
    <col min="2074" max="2074" width="14.7109375" style="14" customWidth="1"/>
    <col min="2075" max="2075" width="10.140625" style="14" customWidth="1"/>
    <col min="2076" max="2076" width="12.7109375" style="14" customWidth="1"/>
    <col min="2077" max="2077" width="13.28515625" style="14" customWidth="1"/>
    <col min="2078" max="2078" width="12.85546875" style="14" customWidth="1"/>
    <col min="2079" max="2079" width="9.140625" style="14"/>
    <col min="2080" max="2080" width="12" style="14" customWidth="1"/>
    <col min="2081" max="2081" width="14" style="14" customWidth="1"/>
    <col min="2082" max="2082" width="30.7109375" style="14" customWidth="1"/>
    <col min="2083" max="2305" width="9.140625" style="14"/>
    <col min="2306" max="2306" width="0" style="14" hidden="1" customWidth="1"/>
    <col min="2307" max="2307" width="11.85546875" style="14" customWidth="1"/>
    <col min="2308" max="2308" width="8.28515625" style="14" customWidth="1"/>
    <col min="2309" max="2309" width="10.85546875" style="14" customWidth="1"/>
    <col min="2310" max="2310" width="10.7109375" style="14" customWidth="1"/>
    <col min="2311" max="2311" width="11.28515625" style="14" customWidth="1"/>
    <col min="2312" max="2312" width="7.28515625" style="14" customWidth="1"/>
    <col min="2313" max="2313" width="11.140625" style="14" bestFit="1" customWidth="1"/>
    <col min="2314" max="2314" width="5.42578125" style="14" customWidth="1"/>
    <col min="2315" max="2315" width="6.5703125" style="14" bestFit="1" customWidth="1"/>
    <col min="2316" max="2316" width="6.42578125" style="14" bestFit="1" customWidth="1"/>
    <col min="2317" max="2317" width="10.85546875" style="14" customWidth="1"/>
    <col min="2318" max="2318" width="10" style="14" customWidth="1"/>
    <col min="2319" max="2319" width="11.5703125" style="14" customWidth="1"/>
    <col min="2320" max="2320" width="11.7109375" style="14" customWidth="1"/>
    <col min="2321" max="2321" width="10" style="14" customWidth="1"/>
    <col min="2322" max="2322" width="9.5703125" style="14" customWidth="1"/>
    <col min="2323" max="2323" width="11.140625" style="14" customWidth="1"/>
    <col min="2324" max="2324" width="12" style="14" customWidth="1"/>
    <col min="2325" max="2325" width="8.28515625" style="14" customWidth="1"/>
    <col min="2326" max="2326" width="14.140625" style="14" customWidth="1"/>
    <col min="2327" max="2327" width="11.28515625" style="14" customWidth="1"/>
    <col min="2328" max="2328" width="10.7109375" style="14" customWidth="1"/>
    <col min="2329" max="2329" width="13.140625" style="14" customWidth="1"/>
    <col min="2330" max="2330" width="14.7109375" style="14" customWidth="1"/>
    <col min="2331" max="2331" width="10.140625" style="14" customWidth="1"/>
    <col min="2332" max="2332" width="12.7109375" style="14" customWidth="1"/>
    <col min="2333" max="2333" width="13.28515625" style="14" customWidth="1"/>
    <col min="2334" max="2334" width="12.85546875" style="14" customWidth="1"/>
    <col min="2335" max="2335" width="9.140625" style="14"/>
    <col min="2336" max="2336" width="12" style="14" customWidth="1"/>
    <col min="2337" max="2337" width="14" style="14" customWidth="1"/>
    <col min="2338" max="2338" width="30.7109375" style="14" customWidth="1"/>
    <col min="2339" max="2561" width="9.140625" style="14"/>
    <col min="2562" max="2562" width="0" style="14" hidden="1" customWidth="1"/>
    <col min="2563" max="2563" width="11.85546875" style="14" customWidth="1"/>
    <col min="2564" max="2564" width="8.28515625" style="14" customWidth="1"/>
    <col min="2565" max="2565" width="10.85546875" style="14" customWidth="1"/>
    <col min="2566" max="2566" width="10.7109375" style="14" customWidth="1"/>
    <col min="2567" max="2567" width="11.28515625" style="14" customWidth="1"/>
    <col min="2568" max="2568" width="7.28515625" style="14" customWidth="1"/>
    <col min="2569" max="2569" width="11.140625" style="14" bestFit="1" customWidth="1"/>
    <col min="2570" max="2570" width="5.42578125" style="14" customWidth="1"/>
    <col min="2571" max="2571" width="6.5703125" style="14" bestFit="1" customWidth="1"/>
    <col min="2572" max="2572" width="6.42578125" style="14" bestFit="1" customWidth="1"/>
    <col min="2573" max="2573" width="10.85546875" style="14" customWidth="1"/>
    <col min="2574" max="2574" width="10" style="14" customWidth="1"/>
    <col min="2575" max="2575" width="11.5703125" style="14" customWidth="1"/>
    <col min="2576" max="2576" width="11.7109375" style="14" customWidth="1"/>
    <col min="2577" max="2577" width="10" style="14" customWidth="1"/>
    <col min="2578" max="2578" width="9.5703125" style="14" customWidth="1"/>
    <col min="2579" max="2579" width="11.140625" style="14" customWidth="1"/>
    <col min="2580" max="2580" width="12" style="14" customWidth="1"/>
    <col min="2581" max="2581" width="8.28515625" style="14" customWidth="1"/>
    <col min="2582" max="2582" width="14.140625" style="14" customWidth="1"/>
    <col min="2583" max="2583" width="11.28515625" style="14" customWidth="1"/>
    <col min="2584" max="2584" width="10.7109375" style="14" customWidth="1"/>
    <col min="2585" max="2585" width="13.140625" style="14" customWidth="1"/>
    <col min="2586" max="2586" width="14.7109375" style="14" customWidth="1"/>
    <col min="2587" max="2587" width="10.140625" style="14" customWidth="1"/>
    <col min="2588" max="2588" width="12.7109375" style="14" customWidth="1"/>
    <col min="2589" max="2589" width="13.28515625" style="14" customWidth="1"/>
    <col min="2590" max="2590" width="12.85546875" style="14" customWidth="1"/>
    <col min="2591" max="2591" width="9.140625" style="14"/>
    <col min="2592" max="2592" width="12" style="14" customWidth="1"/>
    <col min="2593" max="2593" width="14" style="14" customWidth="1"/>
    <col min="2594" max="2594" width="30.7109375" style="14" customWidth="1"/>
    <col min="2595" max="2817" width="9.140625" style="14"/>
    <col min="2818" max="2818" width="0" style="14" hidden="1" customWidth="1"/>
    <col min="2819" max="2819" width="11.85546875" style="14" customWidth="1"/>
    <col min="2820" max="2820" width="8.28515625" style="14" customWidth="1"/>
    <col min="2821" max="2821" width="10.85546875" style="14" customWidth="1"/>
    <col min="2822" max="2822" width="10.7109375" style="14" customWidth="1"/>
    <col min="2823" max="2823" width="11.28515625" style="14" customWidth="1"/>
    <col min="2824" max="2824" width="7.28515625" style="14" customWidth="1"/>
    <col min="2825" max="2825" width="11.140625" style="14" bestFit="1" customWidth="1"/>
    <col min="2826" max="2826" width="5.42578125" style="14" customWidth="1"/>
    <col min="2827" max="2827" width="6.5703125" style="14" bestFit="1" customWidth="1"/>
    <col min="2828" max="2828" width="6.42578125" style="14" bestFit="1" customWidth="1"/>
    <col min="2829" max="2829" width="10.85546875" style="14" customWidth="1"/>
    <col min="2830" max="2830" width="10" style="14" customWidth="1"/>
    <col min="2831" max="2831" width="11.5703125" style="14" customWidth="1"/>
    <col min="2832" max="2832" width="11.7109375" style="14" customWidth="1"/>
    <col min="2833" max="2833" width="10" style="14" customWidth="1"/>
    <col min="2834" max="2834" width="9.5703125" style="14" customWidth="1"/>
    <col min="2835" max="2835" width="11.140625" style="14" customWidth="1"/>
    <col min="2836" max="2836" width="12" style="14" customWidth="1"/>
    <col min="2837" max="2837" width="8.28515625" style="14" customWidth="1"/>
    <col min="2838" max="2838" width="14.140625" style="14" customWidth="1"/>
    <col min="2839" max="2839" width="11.28515625" style="14" customWidth="1"/>
    <col min="2840" max="2840" width="10.7109375" style="14" customWidth="1"/>
    <col min="2841" max="2841" width="13.140625" style="14" customWidth="1"/>
    <col min="2842" max="2842" width="14.7109375" style="14" customWidth="1"/>
    <col min="2843" max="2843" width="10.140625" style="14" customWidth="1"/>
    <col min="2844" max="2844" width="12.7109375" style="14" customWidth="1"/>
    <col min="2845" max="2845" width="13.28515625" style="14" customWidth="1"/>
    <col min="2846" max="2846" width="12.85546875" style="14" customWidth="1"/>
    <col min="2847" max="2847" width="9.140625" style="14"/>
    <col min="2848" max="2848" width="12" style="14" customWidth="1"/>
    <col min="2849" max="2849" width="14" style="14" customWidth="1"/>
    <col min="2850" max="2850" width="30.7109375" style="14" customWidth="1"/>
    <col min="2851" max="3073" width="9.140625" style="14"/>
    <col min="3074" max="3074" width="0" style="14" hidden="1" customWidth="1"/>
    <col min="3075" max="3075" width="11.85546875" style="14" customWidth="1"/>
    <col min="3076" max="3076" width="8.28515625" style="14" customWidth="1"/>
    <col min="3077" max="3077" width="10.85546875" style="14" customWidth="1"/>
    <col min="3078" max="3078" width="10.7109375" style="14" customWidth="1"/>
    <col min="3079" max="3079" width="11.28515625" style="14" customWidth="1"/>
    <col min="3080" max="3080" width="7.28515625" style="14" customWidth="1"/>
    <col min="3081" max="3081" width="11.140625" style="14" bestFit="1" customWidth="1"/>
    <col min="3082" max="3082" width="5.42578125" style="14" customWidth="1"/>
    <col min="3083" max="3083" width="6.5703125" style="14" bestFit="1" customWidth="1"/>
    <col min="3084" max="3084" width="6.42578125" style="14" bestFit="1" customWidth="1"/>
    <col min="3085" max="3085" width="10.85546875" style="14" customWidth="1"/>
    <col min="3086" max="3086" width="10" style="14" customWidth="1"/>
    <col min="3087" max="3087" width="11.5703125" style="14" customWidth="1"/>
    <col min="3088" max="3088" width="11.7109375" style="14" customWidth="1"/>
    <col min="3089" max="3089" width="10" style="14" customWidth="1"/>
    <col min="3090" max="3090" width="9.5703125" style="14" customWidth="1"/>
    <col min="3091" max="3091" width="11.140625" style="14" customWidth="1"/>
    <col min="3092" max="3092" width="12" style="14" customWidth="1"/>
    <col min="3093" max="3093" width="8.28515625" style="14" customWidth="1"/>
    <col min="3094" max="3094" width="14.140625" style="14" customWidth="1"/>
    <col min="3095" max="3095" width="11.28515625" style="14" customWidth="1"/>
    <col min="3096" max="3096" width="10.7109375" style="14" customWidth="1"/>
    <col min="3097" max="3097" width="13.140625" style="14" customWidth="1"/>
    <col min="3098" max="3098" width="14.7109375" style="14" customWidth="1"/>
    <col min="3099" max="3099" width="10.140625" style="14" customWidth="1"/>
    <col min="3100" max="3100" width="12.7109375" style="14" customWidth="1"/>
    <col min="3101" max="3101" width="13.28515625" style="14" customWidth="1"/>
    <col min="3102" max="3102" width="12.85546875" style="14" customWidth="1"/>
    <col min="3103" max="3103" width="9.140625" style="14"/>
    <col min="3104" max="3104" width="12" style="14" customWidth="1"/>
    <col min="3105" max="3105" width="14" style="14" customWidth="1"/>
    <col min="3106" max="3106" width="30.7109375" style="14" customWidth="1"/>
    <col min="3107" max="3329" width="9.140625" style="14"/>
    <col min="3330" max="3330" width="0" style="14" hidden="1" customWidth="1"/>
    <col min="3331" max="3331" width="11.85546875" style="14" customWidth="1"/>
    <col min="3332" max="3332" width="8.28515625" style="14" customWidth="1"/>
    <col min="3333" max="3333" width="10.85546875" style="14" customWidth="1"/>
    <col min="3334" max="3334" width="10.7109375" style="14" customWidth="1"/>
    <col min="3335" max="3335" width="11.28515625" style="14" customWidth="1"/>
    <col min="3336" max="3336" width="7.28515625" style="14" customWidth="1"/>
    <col min="3337" max="3337" width="11.140625" style="14" bestFit="1" customWidth="1"/>
    <col min="3338" max="3338" width="5.42578125" style="14" customWidth="1"/>
    <col min="3339" max="3339" width="6.5703125" style="14" bestFit="1" customWidth="1"/>
    <col min="3340" max="3340" width="6.42578125" style="14" bestFit="1" customWidth="1"/>
    <col min="3341" max="3341" width="10.85546875" style="14" customWidth="1"/>
    <col min="3342" max="3342" width="10" style="14" customWidth="1"/>
    <col min="3343" max="3343" width="11.5703125" style="14" customWidth="1"/>
    <col min="3344" max="3344" width="11.7109375" style="14" customWidth="1"/>
    <col min="3345" max="3345" width="10" style="14" customWidth="1"/>
    <col min="3346" max="3346" width="9.5703125" style="14" customWidth="1"/>
    <col min="3347" max="3347" width="11.140625" style="14" customWidth="1"/>
    <col min="3348" max="3348" width="12" style="14" customWidth="1"/>
    <col min="3349" max="3349" width="8.28515625" style="14" customWidth="1"/>
    <col min="3350" max="3350" width="14.140625" style="14" customWidth="1"/>
    <col min="3351" max="3351" width="11.28515625" style="14" customWidth="1"/>
    <col min="3352" max="3352" width="10.7109375" style="14" customWidth="1"/>
    <col min="3353" max="3353" width="13.140625" style="14" customWidth="1"/>
    <col min="3354" max="3354" width="14.7109375" style="14" customWidth="1"/>
    <col min="3355" max="3355" width="10.140625" style="14" customWidth="1"/>
    <col min="3356" max="3356" width="12.7109375" style="14" customWidth="1"/>
    <col min="3357" max="3357" width="13.28515625" style="14" customWidth="1"/>
    <col min="3358" max="3358" width="12.85546875" style="14" customWidth="1"/>
    <col min="3359" max="3359" width="9.140625" style="14"/>
    <col min="3360" max="3360" width="12" style="14" customWidth="1"/>
    <col min="3361" max="3361" width="14" style="14" customWidth="1"/>
    <col min="3362" max="3362" width="30.7109375" style="14" customWidth="1"/>
    <col min="3363" max="3585" width="9.140625" style="14"/>
    <col min="3586" max="3586" width="0" style="14" hidden="1" customWidth="1"/>
    <col min="3587" max="3587" width="11.85546875" style="14" customWidth="1"/>
    <col min="3588" max="3588" width="8.28515625" style="14" customWidth="1"/>
    <col min="3589" max="3589" width="10.85546875" style="14" customWidth="1"/>
    <col min="3590" max="3590" width="10.7109375" style="14" customWidth="1"/>
    <col min="3591" max="3591" width="11.28515625" style="14" customWidth="1"/>
    <col min="3592" max="3592" width="7.28515625" style="14" customWidth="1"/>
    <col min="3593" max="3593" width="11.140625" style="14" bestFit="1" customWidth="1"/>
    <col min="3594" max="3594" width="5.42578125" style="14" customWidth="1"/>
    <col min="3595" max="3595" width="6.5703125" style="14" bestFit="1" customWidth="1"/>
    <col min="3596" max="3596" width="6.42578125" style="14" bestFit="1" customWidth="1"/>
    <col min="3597" max="3597" width="10.85546875" style="14" customWidth="1"/>
    <col min="3598" max="3598" width="10" style="14" customWidth="1"/>
    <col min="3599" max="3599" width="11.5703125" style="14" customWidth="1"/>
    <col min="3600" max="3600" width="11.7109375" style="14" customWidth="1"/>
    <col min="3601" max="3601" width="10" style="14" customWidth="1"/>
    <col min="3602" max="3602" width="9.5703125" style="14" customWidth="1"/>
    <col min="3603" max="3603" width="11.140625" style="14" customWidth="1"/>
    <col min="3604" max="3604" width="12" style="14" customWidth="1"/>
    <col min="3605" max="3605" width="8.28515625" style="14" customWidth="1"/>
    <col min="3606" max="3606" width="14.140625" style="14" customWidth="1"/>
    <col min="3607" max="3607" width="11.28515625" style="14" customWidth="1"/>
    <col min="3608" max="3608" width="10.7109375" style="14" customWidth="1"/>
    <col min="3609" max="3609" width="13.140625" style="14" customWidth="1"/>
    <col min="3610" max="3610" width="14.7109375" style="14" customWidth="1"/>
    <col min="3611" max="3611" width="10.140625" style="14" customWidth="1"/>
    <col min="3612" max="3612" width="12.7109375" style="14" customWidth="1"/>
    <col min="3613" max="3613" width="13.28515625" style="14" customWidth="1"/>
    <col min="3614" max="3614" width="12.85546875" style="14" customWidth="1"/>
    <col min="3615" max="3615" width="9.140625" style="14"/>
    <col min="3616" max="3616" width="12" style="14" customWidth="1"/>
    <col min="3617" max="3617" width="14" style="14" customWidth="1"/>
    <col min="3618" max="3618" width="30.7109375" style="14" customWidth="1"/>
    <col min="3619" max="3841" width="9.140625" style="14"/>
    <col min="3842" max="3842" width="0" style="14" hidden="1" customWidth="1"/>
    <col min="3843" max="3843" width="11.85546875" style="14" customWidth="1"/>
    <col min="3844" max="3844" width="8.28515625" style="14" customWidth="1"/>
    <col min="3845" max="3845" width="10.85546875" style="14" customWidth="1"/>
    <col min="3846" max="3846" width="10.7109375" style="14" customWidth="1"/>
    <col min="3847" max="3847" width="11.28515625" style="14" customWidth="1"/>
    <col min="3848" max="3848" width="7.28515625" style="14" customWidth="1"/>
    <col min="3849" max="3849" width="11.140625" style="14" bestFit="1" customWidth="1"/>
    <col min="3850" max="3850" width="5.42578125" style="14" customWidth="1"/>
    <col min="3851" max="3851" width="6.5703125" style="14" bestFit="1" customWidth="1"/>
    <col min="3852" max="3852" width="6.42578125" style="14" bestFit="1" customWidth="1"/>
    <col min="3853" max="3853" width="10.85546875" style="14" customWidth="1"/>
    <col min="3854" max="3854" width="10" style="14" customWidth="1"/>
    <col min="3855" max="3855" width="11.5703125" style="14" customWidth="1"/>
    <col min="3856" max="3856" width="11.7109375" style="14" customWidth="1"/>
    <col min="3857" max="3857" width="10" style="14" customWidth="1"/>
    <col min="3858" max="3858" width="9.5703125" style="14" customWidth="1"/>
    <col min="3859" max="3859" width="11.140625" style="14" customWidth="1"/>
    <col min="3860" max="3860" width="12" style="14" customWidth="1"/>
    <col min="3861" max="3861" width="8.28515625" style="14" customWidth="1"/>
    <col min="3862" max="3862" width="14.140625" style="14" customWidth="1"/>
    <col min="3863" max="3863" width="11.28515625" style="14" customWidth="1"/>
    <col min="3864" max="3864" width="10.7109375" style="14" customWidth="1"/>
    <col min="3865" max="3865" width="13.140625" style="14" customWidth="1"/>
    <col min="3866" max="3866" width="14.7109375" style="14" customWidth="1"/>
    <col min="3867" max="3867" width="10.140625" style="14" customWidth="1"/>
    <col min="3868" max="3868" width="12.7109375" style="14" customWidth="1"/>
    <col min="3869" max="3869" width="13.28515625" style="14" customWidth="1"/>
    <col min="3870" max="3870" width="12.85546875" style="14" customWidth="1"/>
    <col min="3871" max="3871" width="9.140625" style="14"/>
    <col min="3872" max="3872" width="12" style="14" customWidth="1"/>
    <col min="3873" max="3873" width="14" style="14" customWidth="1"/>
    <col min="3874" max="3874" width="30.7109375" style="14" customWidth="1"/>
    <col min="3875" max="4097" width="9.140625" style="14"/>
    <col min="4098" max="4098" width="0" style="14" hidden="1" customWidth="1"/>
    <col min="4099" max="4099" width="11.85546875" style="14" customWidth="1"/>
    <col min="4100" max="4100" width="8.28515625" style="14" customWidth="1"/>
    <col min="4101" max="4101" width="10.85546875" style="14" customWidth="1"/>
    <col min="4102" max="4102" width="10.7109375" style="14" customWidth="1"/>
    <col min="4103" max="4103" width="11.28515625" style="14" customWidth="1"/>
    <col min="4104" max="4104" width="7.28515625" style="14" customWidth="1"/>
    <col min="4105" max="4105" width="11.140625" style="14" bestFit="1" customWidth="1"/>
    <col min="4106" max="4106" width="5.42578125" style="14" customWidth="1"/>
    <col min="4107" max="4107" width="6.5703125" style="14" bestFit="1" customWidth="1"/>
    <col min="4108" max="4108" width="6.42578125" style="14" bestFit="1" customWidth="1"/>
    <col min="4109" max="4109" width="10.85546875" style="14" customWidth="1"/>
    <col min="4110" max="4110" width="10" style="14" customWidth="1"/>
    <col min="4111" max="4111" width="11.5703125" style="14" customWidth="1"/>
    <col min="4112" max="4112" width="11.7109375" style="14" customWidth="1"/>
    <col min="4113" max="4113" width="10" style="14" customWidth="1"/>
    <col min="4114" max="4114" width="9.5703125" style="14" customWidth="1"/>
    <col min="4115" max="4115" width="11.140625" style="14" customWidth="1"/>
    <col min="4116" max="4116" width="12" style="14" customWidth="1"/>
    <col min="4117" max="4117" width="8.28515625" style="14" customWidth="1"/>
    <col min="4118" max="4118" width="14.140625" style="14" customWidth="1"/>
    <col min="4119" max="4119" width="11.28515625" style="14" customWidth="1"/>
    <col min="4120" max="4120" width="10.7109375" style="14" customWidth="1"/>
    <col min="4121" max="4121" width="13.140625" style="14" customWidth="1"/>
    <col min="4122" max="4122" width="14.7109375" style="14" customWidth="1"/>
    <col min="4123" max="4123" width="10.140625" style="14" customWidth="1"/>
    <col min="4124" max="4124" width="12.7109375" style="14" customWidth="1"/>
    <col min="4125" max="4125" width="13.28515625" style="14" customWidth="1"/>
    <col min="4126" max="4126" width="12.85546875" style="14" customWidth="1"/>
    <col min="4127" max="4127" width="9.140625" style="14"/>
    <col min="4128" max="4128" width="12" style="14" customWidth="1"/>
    <col min="4129" max="4129" width="14" style="14" customWidth="1"/>
    <col min="4130" max="4130" width="30.7109375" style="14" customWidth="1"/>
    <col min="4131" max="4353" width="9.140625" style="14"/>
    <col min="4354" max="4354" width="0" style="14" hidden="1" customWidth="1"/>
    <col min="4355" max="4355" width="11.85546875" style="14" customWidth="1"/>
    <col min="4356" max="4356" width="8.28515625" style="14" customWidth="1"/>
    <col min="4357" max="4357" width="10.85546875" style="14" customWidth="1"/>
    <col min="4358" max="4358" width="10.7109375" style="14" customWidth="1"/>
    <col min="4359" max="4359" width="11.28515625" style="14" customWidth="1"/>
    <col min="4360" max="4360" width="7.28515625" style="14" customWidth="1"/>
    <col min="4361" max="4361" width="11.140625" style="14" bestFit="1" customWidth="1"/>
    <col min="4362" max="4362" width="5.42578125" style="14" customWidth="1"/>
    <col min="4363" max="4363" width="6.5703125" style="14" bestFit="1" customWidth="1"/>
    <col min="4364" max="4364" width="6.42578125" style="14" bestFit="1" customWidth="1"/>
    <col min="4365" max="4365" width="10.85546875" style="14" customWidth="1"/>
    <col min="4366" max="4366" width="10" style="14" customWidth="1"/>
    <col min="4367" max="4367" width="11.5703125" style="14" customWidth="1"/>
    <col min="4368" max="4368" width="11.7109375" style="14" customWidth="1"/>
    <col min="4369" max="4369" width="10" style="14" customWidth="1"/>
    <col min="4370" max="4370" width="9.5703125" style="14" customWidth="1"/>
    <col min="4371" max="4371" width="11.140625" style="14" customWidth="1"/>
    <col min="4372" max="4372" width="12" style="14" customWidth="1"/>
    <col min="4373" max="4373" width="8.28515625" style="14" customWidth="1"/>
    <col min="4374" max="4374" width="14.140625" style="14" customWidth="1"/>
    <col min="4375" max="4375" width="11.28515625" style="14" customWidth="1"/>
    <col min="4376" max="4376" width="10.7109375" style="14" customWidth="1"/>
    <col min="4377" max="4377" width="13.140625" style="14" customWidth="1"/>
    <col min="4378" max="4378" width="14.7109375" style="14" customWidth="1"/>
    <col min="4379" max="4379" width="10.140625" style="14" customWidth="1"/>
    <col min="4380" max="4380" width="12.7109375" style="14" customWidth="1"/>
    <col min="4381" max="4381" width="13.28515625" style="14" customWidth="1"/>
    <col min="4382" max="4382" width="12.85546875" style="14" customWidth="1"/>
    <col min="4383" max="4383" width="9.140625" style="14"/>
    <col min="4384" max="4384" width="12" style="14" customWidth="1"/>
    <col min="4385" max="4385" width="14" style="14" customWidth="1"/>
    <col min="4386" max="4386" width="30.7109375" style="14" customWidth="1"/>
    <col min="4387" max="4609" width="9.140625" style="14"/>
    <col min="4610" max="4610" width="0" style="14" hidden="1" customWidth="1"/>
    <col min="4611" max="4611" width="11.85546875" style="14" customWidth="1"/>
    <col min="4612" max="4612" width="8.28515625" style="14" customWidth="1"/>
    <col min="4613" max="4613" width="10.85546875" style="14" customWidth="1"/>
    <col min="4614" max="4614" width="10.7109375" style="14" customWidth="1"/>
    <col min="4615" max="4615" width="11.28515625" style="14" customWidth="1"/>
    <col min="4616" max="4616" width="7.28515625" style="14" customWidth="1"/>
    <col min="4617" max="4617" width="11.140625" style="14" bestFit="1" customWidth="1"/>
    <col min="4618" max="4618" width="5.42578125" style="14" customWidth="1"/>
    <col min="4619" max="4619" width="6.5703125" style="14" bestFit="1" customWidth="1"/>
    <col min="4620" max="4620" width="6.42578125" style="14" bestFit="1" customWidth="1"/>
    <col min="4621" max="4621" width="10.85546875" style="14" customWidth="1"/>
    <col min="4622" max="4622" width="10" style="14" customWidth="1"/>
    <col min="4623" max="4623" width="11.5703125" style="14" customWidth="1"/>
    <col min="4624" max="4624" width="11.7109375" style="14" customWidth="1"/>
    <col min="4625" max="4625" width="10" style="14" customWidth="1"/>
    <col min="4626" max="4626" width="9.5703125" style="14" customWidth="1"/>
    <col min="4627" max="4627" width="11.140625" style="14" customWidth="1"/>
    <col min="4628" max="4628" width="12" style="14" customWidth="1"/>
    <col min="4629" max="4629" width="8.28515625" style="14" customWidth="1"/>
    <col min="4630" max="4630" width="14.140625" style="14" customWidth="1"/>
    <col min="4631" max="4631" width="11.28515625" style="14" customWidth="1"/>
    <col min="4632" max="4632" width="10.7109375" style="14" customWidth="1"/>
    <col min="4633" max="4633" width="13.140625" style="14" customWidth="1"/>
    <col min="4634" max="4634" width="14.7109375" style="14" customWidth="1"/>
    <col min="4635" max="4635" width="10.140625" style="14" customWidth="1"/>
    <col min="4636" max="4636" width="12.7109375" style="14" customWidth="1"/>
    <col min="4637" max="4637" width="13.28515625" style="14" customWidth="1"/>
    <col min="4638" max="4638" width="12.85546875" style="14" customWidth="1"/>
    <col min="4639" max="4639" width="9.140625" style="14"/>
    <col min="4640" max="4640" width="12" style="14" customWidth="1"/>
    <col min="4641" max="4641" width="14" style="14" customWidth="1"/>
    <col min="4642" max="4642" width="30.7109375" style="14" customWidth="1"/>
    <col min="4643" max="4865" width="9.140625" style="14"/>
    <col min="4866" max="4866" width="0" style="14" hidden="1" customWidth="1"/>
    <col min="4867" max="4867" width="11.85546875" style="14" customWidth="1"/>
    <col min="4868" max="4868" width="8.28515625" style="14" customWidth="1"/>
    <col min="4869" max="4869" width="10.85546875" style="14" customWidth="1"/>
    <col min="4870" max="4870" width="10.7109375" style="14" customWidth="1"/>
    <col min="4871" max="4871" width="11.28515625" style="14" customWidth="1"/>
    <col min="4872" max="4872" width="7.28515625" style="14" customWidth="1"/>
    <col min="4873" max="4873" width="11.140625" style="14" bestFit="1" customWidth="1"/>
    <col min="4874" max="4874" width="5.42578125" style="14" customWidth="1"/>
    <col min="4875" max="4875" width="6.5703125" style="14" bestFit="1" customWidth="1"/>
    <col min="4876" max="4876" width="6.42578125" style="14" bestFit="1" customWidth="1"/>
    <col min="4877" max="4877" width="10.85546875" style="14" customWidth="1"/>
    <col min="4878" max="4878" width="10" style="14" customWidth="1"/>
    <col min="4879" max="4879" width="11.5703125" style="14" customWidth="1"/>
    <col min="4880" max="4880" width="11.7109375" style="14" customWidth="1"/>
    <col min="4881" max="4881" width="10" style="14" customWidth="1"/>
    <col min="4882" max="4882" width="9.5703125" style="14" customWidth="1"/>
    <col min="4883" max="4883" width="11.140625" style="14" customWidth="1"/>
    <col min="4884" max="4884" width="12" style="14" customWidth="1"/>
    <col min="4885" max="4885" width="8.28515625" style="14" customWidth="1"/>
    <col min="4886" max="4886" width="14.140625" style="14" customWidth="1"/>
    <col min="4887" max="4887" width="11.28515625" style="14" customWidth="1"/>
    <col min="4888" max="4888" width="10.7109375" style="14" customWidth="1"/>
    <col min="4889" max="4889" width="13.140625" style="14" customWidth="1"/>
    <col min="4890" max="4890" width="14.7109375" style="14" customWidth="1"/>
    <col min="4891" max="4891" width="10.140625" style="14" customWidth="1"/>
    <col min="4892" max="4892" width="12.7109375" style="14" customWidth="1"/>
    <col min="4893" max="4893" width="13.28515625" style="14" customWidth="1"/>
    <col min="4894" max="4894" width="12.85546875" style="14" customWidth="1"/>
    <col min="4895" max="4895" width="9.140625" style="14"/>
    <col min="4896" max="4896" width="12" style="14" customWidth="1"/>
    <col min="4897" max="4897" width="14" style="14" customWidth="1"/>
    <col min="4898" max="4898" width="30.7109375" style="14" customWidth="1"/>
    <col min="4899" max="5121" width="9.140625" style="14"/>
    <col min="5122" max="5122" width="0" style="14" hidden="1" customWidth="1"/>
    <col min="5123" max="5123" width="11.85546875" style="14" customWidth="1"/>
    <col min="5124" max="5124" width="8.28515625" style="14" customWidth="1"/>
    <col min="5125" max="5125" width="10.85546875" style="14" customWidth="1"/>
    <col min="5126" max="5126" width="10.7109375" style="14" customWidth="1"/>
    <col min="5127" max="5127" width="11.28515625" style="14" customWidth="1"/>
    <col min="5128" max="5128" width="7.28515625" style="14" customWidth="1"/>
    <col min="5129" max="5129" width="11.140625" style="14" bestFit="1" customWidth="1"/>
    <col min="5130" max="5130" width="5.42578125" style="14" customWidth="1"/>
    <col min="5131" max="5131" width="6.5703125" style="14" bestFit="1" customWidth="1"/>
    <col min="5132" max="5132" width="6.42578125" style="14" bestFit="1" customWidth="1"/>
    <col min="5133" max="5133" width="10.85546875" style="14" customWidth="1"/>
    <col min="5134" max="5134" width="10" style="14" customWidth="1"/>
    <col min="5135" max="5135" width="11.5703125" style="14" customWidth="1"/>
    <col min="5136" max="5136" width="11.7109375" style="14" customWidth="1"/>
    <col min="5137" max="5137" width="10" style="14" customWidth="1"/>
    <col min="5138" max="5138" width="9.5703125" style="14" customWidth="1"/>
    <col min="5139" max="5139" width="11.140625" style="14" customWidth="1"/>
    <col min="5140" max="5140" width="12" style="14" customWidth="1"/>
    <col min="5141" max="5141" width="8.28515625" style="14" customWidth="1"/>
    <col min="5142" max="5142" width="14.140625" style="14" customWidth="1"/>
    <col min="5143" max="5143" width="11.28515625" style="14" customWidth="1"/>
    <col min="5144" max="5144" width="10.7109375" style="14" customWidth="1"/>
    <col min="5145" max="5145" width="13.140625" style="14" customWidth="1"/>
    <col min="5146" max="5146" width="14.7109375" style="14" customWidth="1"/>
    <col min="5147" max="5147" width="10.140625" style="14" customWidth="1"/>
    <col min="5148" max="5148" width="12.7109375" style="14" customWidth="1"/>
    <col min="5149" max="5149" width="13.28515625" style="14" customWidth="1"/>
    <col min="5150" max="5150" width="12.85546875" style="14" customWidth="1"/>
    <col min="5151" max="5151" width="9.140625" style="14"/>
    <col min="5152" max="5152" width="12" style="14" customWidth="1"/>
    <col min="5153" max="5153" width="14" style="14" customWidth="1"/>
    <col min="5154" max="5154" width="30.7109375" style="14" customWidth="1"/>
    <col min="5155" max="5377" width="9.140625" style="14"/>
    <col min="5378" max="5378" width="0" style="14" hidden="1" customWidth="1"/>
    <col min="5379" max="5379" width="11.85546875" style="14" customWidth="1"/>
    <col min="5380" max="5380" width="8.28515625" style="14" customWidth="1"/>
    <col min="5381" max="5381" width="10.85546875" style="14" customWidth="1"/>
    <col min="5382" max="5382" width="10.7109375" style="14" customWidth="1"/>
    <col min="5383" max="5383" width="11.28515625" style="14" customWidth="1"/>
    <col min="5384" max="5384" width="7.28515625" style="14" customWidth="1"/>
    <col min="5385" max="5385" width="11.140625" style="14" bestFit="1" customWidth="1"/>
    <col min="5386" max="5386" width="5.42578125" style="14" customWidth="1"/>
    <col min="5387" max="5387" width="6.5703125" style="14" bestFit="1" customWidth="1"/>
    <col min="5388" max="5388" width="6.42578125" style="14" bestFit="1" customWidth="1"/>
    <col min="5389" max="5389" width="10.85546875" style="14" customWidth="1"/>
    <col min="5390" max="5390" width="10" style="14" customWidth="1"/>
    <col min="5391" max="5391" width="11.5703125" style="14" customWidth="1"/>
    <col min="5392" max="5392" width="11.7109375" style="14" customWidth="1"/>
    <col min="5393" max="5393" width="10" style="14" customWidth="1"/>
    <col min="5394" max="5394" width="9.5703125" style="14" customWidth="1"/>
    <col min="5395" max="5395" width="11.140625" style="14" customWidth="1"/>
    <col min="5396" max="5396" width="12" style="14" customWidth="1"/>
    <col min="5397" max="5397" width="8.28515625" style="14" customWidth="1"/>
    <col min="5398" max="5398" width="14.140625" style="14" customWidth="1"/>
    <col min="5399" max="5399" width="11.28515625" style="14" customWidth="1"/>
    <col min="5400" max="5400" width="10.7109375" style="14" customWidth="1"/>
    <col min="5401" max="5401" width="13.140625" style="14" customWidth="1"/>
    <col min="5402" max="5402" width="14.7109375" style="14" customWidth="1"/>
    <col min="5403" max="5403" width="10.140625" style="14" customWidth="1"/>
    <col min="5404" max="5404" width="12.7109375" style="14" customWidth="1"/>
    <col min="5405" max="5405" width="13.28515625" style="14" customWidth="1"/>
    <col min="5406" max="5406" width="12.85546875" style="14" customWidth="1"/>
    <col min="5407" max="5407" width="9.140625" style="14"/>
    <col min="5408" max="5408" width="12" style="14" customWidth="1"/>
    <col min="5409" max="5409" width="14" style="14" customWidth="1"/>
    <col min="5410" max="5410" width="30.7109375" style="14" customWidth="1"/>
    <col min="5411" max="5633" width="9.140625" style="14"/>
    <col min="5634" max="5634" width="0" style="14" hidden="1" customWidth="1"/>
    <col min="5635" max="5635" width="11.85546875" style="14" customWidth="1"/>
    <col min="5636" max="5636" width="8.28515625" style="14" customWidth="1"/>
    <col min="5637" max="5637" width="10.85546875" style="14" customWidth="1"/>
    <col min="5638" max="5638" width="10.7109375" style="14" customWidth="1"/>
    <col min="5639" max="5639" width="11.28515625" style="14" customWidth="1"/>
    <col min="5640" max="5640" width="7.28515625" style="14" customWidth="1"/>
    <col min="5641" max="5641" width="11.140625" style="14" bestFit="1" customWidth="1"/>
    <col min="5642" max="5642" width="5.42578125" style="14" customWidth="1"/>
    <col min="5643" max="5643" width="6.5703125" style="14" bestFit="1" customWidth="1"/>
    <col min="5644" max="5644" width="6.42578125" style="14" bestFit="1" customWidth="1"/>
    <col min="5645" max="5645" width="10.85546875" style="14" customWidth="1"/>
    <col min="5646" max="5646" width="10" style="14" customWidth="1"/>
    <col min="5647" max="5647" width="11.5703125" style="14" customWidth="1"/>
    <col min="5648" max="5648" width="11.7109375" style="14" customWidth="1"/>
    <col min="5649" max="5649" width="10" style="14" customWidth="1"/>
    <col min="5650" max="5650" width="9.5703125" style="14" customWidth="1"/>
    <col min="5651" max="5651" width="11.140625" style="14" customWidth="1"/>
    <col min="5652" max="5652" width="12" style="14" customWidth="1"/>
    <col min="5653" max="5653" width="8.28515625" style="14" customWidth="1"/>
    <col min="5654" max="5654" width="14.140625" style="14" customWidth="1"/>
    <col min="5655" max="5655" width="11.28515625" style="14" customWidth="1"/>
    <col min="5656" max="5656" width="10.7109375" style="14" customWidth="1"/>
    <col min="5657" max="5657" width="13.140625" style="14" customWidth="1"/>
    <col min="5658" max="5658" width="14.7109375" style="14" customWidth="1"/>
    <col min="5659" max="5659" width="10.140625" style="14" customWidth="1"/>
    <col min="5660" max="5660" width="12.7109375" style="14" customWidth="1"/>
    <col min="5661" max="5661" width="13.28515625" style="14" customWidth="1"/>
    <col min="5662" max="5662" width="12.85546875" style="14" customWidth="1"/>
    <col min="5663" max="5663" width="9.140625" style="14"/>
    <col min="5664" max="5664" width="12" style="14" customWidth="1"/>
    <col min="5665" max="5665" width="14" style="14" customWidth="1"/>
    <col min="5666" max="5666" width="30.7109375" style="14" customWidth="1"/>
    <col min="5667" max="5889" width="9.140625" style="14"/>
    <col min="5890" max="5890" width="0" style="14" hidden="1" customWidth="1"/>
    <col min="5891" max="5891" width="11.85546875" style="14" customWidth="1"/>
    <col min="5892" max="5892" width="8.28515625" style="14" customWidth="1"/>
    <col min="5893" max="5893" width="10.85546875" style="14" customWidth="1"/>
    <col min="5894" max="5894" width="10.7109375" style="14" customWidth="1"/>
    <col min="5895" max="5895" width="11.28515625" style="14" customWidth="1"/>
    <col min="5896" max="5896" width="7.28515625" style="14" customWidth="1"/>
    <col min="5897" max="5897" width="11.140625" style="14" bestFit="1" customWidth="1"/>
    <col min="5898" max="5898" width="5.42578125" style="14" customWidth="1"/>
    <col min="5899" max="5899" width="6.5703125" style="14" bestFit="1" customWidth="1"/>
    <col min="5900" max="5900" width="6.42578125" style="14" bestFit="1" customWidth="1"/>
    <col min="5901" max="5901" width="10.85546875" style="14" customWidth="1"/>
    <col min="5902" max="5902" width="10" style="14" customWidth="1"/>
    <col min="5903" max="5903" width="11.5703125" style="14" customWidth="1"/>
    <col min="5904" max="5904" width="11.7109375" style="14" customWidth="1"/>
    <col min="5905" max="5905" width="10" style="14" customWidth="1"/>
    <col min="5906" max="5906" width="9.5703125" style="14" customWidth="1"/>
    <col min="5907" max="5907" width="11.140625" style="14" customWidth="1"/>
    <col min="5908" max="5908" width="12" style="14" customWidth="1"/>
    <col min="5909" max="5909" width="8.28515625" style="14" customWidth="1"/>
    <col min="5910" max="5910" width="14.140625" style="14" customWidth="1"/>
    <col min="5911" max="5911" width="11.28515625" style="14" customWidth="1"/>
    <col min="5912" max="5912" width="10.7109375" style="14" customWidth="1"/>
    <col min="5913" max="5913" width="13.140625" style="14" customWidth="1"/>
    <col min="5914" max="5914" width="14.7109375" style="14" customWidth="1"/>
    <col min="5915" max="5915" width="10.140625" style="14" customWidth="1"/>
    <col min="5916" max="5916" width="12.7109375" style="14" customWidth="1"/>
    <col min="5917" max="5917" width="13.28515625" style="14" customWidth="1"/>
    <col min="5918" max="5918" width="12.85546875" style="14" customWidth="1"/>
    <col min="5919" max="5919" width="9.140625" style="14"/>
    <col min="5920" max="5920" width="12" style="14" customWidth="1"/>
    <col min="5921" max="5921" width="14" style="14" customWidth="1"/>
    <col min="5922" max="5922" width="30.7109375" style="14" customWidth="1"/>
    <col min="5923" max="6145" width="9.140625" style="14"/>
    <col min="6146" max="6146" width="0" style="14" hidden="1" customWidth="1"/>
    <col min="6147" max="6147" width="11.85546875" style="14" customWidth="1"/>
    <col min="6148" max="6148" width="8.28515625" style="14" customWidth="1"/>
    <col min="6149" max="6149" width="10.85546875" style="14" customWidth="1"/>
    <col min="6150" max="6150" width="10.7109375" style="14" customWidth="1"/>
    <col min="6151" max="6151" width="11.28515625" style="14" customWidth="1"/>
    <col min="6152" max="6152" width="7.28515625" style="14" customWidth="1"/>
    <col min="6153" max="6153" width="11.140625" style="14" bestFit="1" customWidth="1"/>
    <col min="6154" max="6154" width="5.42578125" style="14" customWidth="1"/>
    <col min="6155" max="6155" width="6.5703125" style="14" bestFit="1" customWidth="1"/>
    <col min="6156" max="6156" width="6.42578125" style="14" bestFit="1" customWidth="1"/>
    <col min="6157" max="6157" width="10.85546875" style="14" customWidth="1"/>
    <col min="6158" max="6158" width="10" style="14" customWidth="1"/>
    <col min="6159" max="6159" width="11.5703125" style="14" customWidth="1"/>
    <col min="6160" max="6160" width="11.7109375" style="14" customWidth="1"/>
    <col min="6161" max="6161" width="10" style="14" customWidth="1"/>
    <col min="6162" max="6162" width="9.5703125" style="14" customWidth="1"/>
    <col min="6163" max="6163" width="11.140625" style="14" customWidth="1"/>
    <col min="6164" max="6164" width="12" style="14" customWidth="1"/>
    <col min="6165" max="6165" width="8.28515625" style="14" customWidth="1"/>
    <col min="6166" max="6166" width="14.140625" style="14" customWidth="1"/>
    <col min="6167" max="6167" width="11.28515625" style="14" customWidth="1"/>
    <col min="6168" max="6168" width="10.7109375" style="14" customWidth="1"/>
    <col min="6169" max="6169" width="13.140625" style="14" customWidth="1"/>
    <col min="6170" max="6170" width="14.7109375" style="14" customWidth="1"/>
    <col min="6171" max="6171" width="10.140625" style="14" customWidth="1"/>
    <col min="6172" max="6172" width="12.7109375" style="14" customWidth="1"/>
    <col min="6173" max="6173" width="13.28515625" style="14" customWidth="1"/>
    <col min="6174" max="6174" width="12.85546875" style="14" customWidth="1"/>
    <col min="6175" max="6175" width="9.140625" style="14"/>
    <col min="6176" max="6176" width="12" style="14" customWidth="1"/>
    <col min="6177" max="6177" width="14" style="14" customWidth="1"/>
    <col min="6178" max="6178" width="30.7109375" style="14" customWidth="1"/>
    <col min="6179" max="6401" width="9.140625" style="14"/>
    <col min="6402" max="6402" width="0" style="14" hidden="1" customWidth="1"/>
    <col min="6403" max="6403" width="11.85546875" style="14" customWidth="1"/>
    <col min="6404" max="6404" width="8.28515625" style="14" customWidth="1"/>
    <col min="6405" max="6405" width="10.85546875" style="14" customWidth="1"/>
    <col min="6406" max="6406" width="10.7109375" style="14" customWidth="1"/>
    <col min="6407" max="6407" width="11.28515625" style="14" customWidth="1"/>
    <col min="6408" max="6408" width="7.28515625" style="14" customWidth="1"/>
    <col min="6409" max="6409" width="11.140625" style="14" bestFit="1" customWidth="1"/>
    <col min="6410" max="6410" width="5.42578125" style="14" customWidth="1"/>
    <col min="6411" max="6411" width="6.5703125" style="14" bestFit="1" customWidth="1"/>
    <col min="6412" max="6412" width="6.42578125" style="14" bestFit="1" customWidth="1"/>
    <col min="6413" max="6413" width="10.85546875" style="14" customWidth="1"/>
    <col min="6414" max="6414" width="10" style="14" customWidth="1"/>
    <col min="6415" max="6415" width="11.5703125" style="14" customWidth="1"/>
    <col min="6416" max="6416" width="11.7109375" style="14" customWidth="1"/>
    <col min="6417" max="6417" width="10" style="14" customWidth="1"/>
    <col min="6418" max="6418" width="9.5703125" style="14" customWidth="1"/>
    <col min="6419" max="6419" width="11.140625" style="14" customWidth="1"/>
    <col min="6420" max="6420" width="12" style="14" customWidth="1"/>
    <col min="6421" max="6421" width="8.28515625" style="14" customWidth="1"/>
    <col min="6422" max="6422" width="14.140625" style="14" customWidth="1"/>
    <col min="6423" max="6423" width="11.28515625" style="14" customWidth="1"/>
    <col min="6424" max="6424" width="10.7109375" style="14" customWidth="1"/>
    <col min="6425" max="6425" width="13.140625" style="14" customWidth="1"/>
    <col min="6426" max="6426" width="14.7109375" style="14" customWidth="1"/>
    <col min="6427" max="6427" width="10.140625" style="14" customWidth="1"/>
    <col min="6428" max="6428" width="12.7109375" style="14" customWidth="1"/>
    <col min="6429" max="6429" width="13.28515625" style="14" customWidth="1"/>
    <col min="6430" max="6430" width="12.85546875" style="14" customWidth="1"/>
    <col min="6431" max="6431" width="9.140625" style="14"/>
    <col min="6432" max="6432" width="12" style="14" customWidth="1"/>
    <col min="6433" max="6433" width="14" style="14" customWidth="1"/>
    <col min="6434" max="6434" width="30.7109375" style="14" customWidth="1"/>
    <col min="6435" max="6657" width="9.140625" style="14"/>
    <col min="6658" max="6658" width="0" style="14" hidden="1" customWidth="1"/>
    <col min="6659" max="6659" width="11.85546875" style="14" customWidth="1"/>
    <col min="6660" max="6660" width="8.28515625" style="14" customWidth="1"/>
    <col min="6661" max="6661" width="10.85546875" style="14" customWidth="1"/>
    <col min="6662" max="6662" width="10.7109375" style="14" customWidth="1"/>
    <col min="6663" max="6663" width="11.28515625" style="14" customWidth="1"/>
    <col min="6664" max="6664" width="7.28515625" style="14" customWidth="1"/>
    <col min="6665" max="6665" width="11.140625" style="14" bestFit="1" customWidth="1"/>
    <col min="6666" max="6666" width="5.42578125" style="14" customWidth="1"/>
    <col min="6667" max="6667" width="6.5703125" style="14" bestFit="1" customWidth="1"/>
    <col min="6668" max="6668" width="6.42578125" style="14" bestFit="1" customWidth="1"/>
    <col min="6669" max="6669" width="10.85546875" style="14" customWidth="1"/>
    <col min="6670" max="6670" width="10" style="14" customWidth="1"/>
    <col min="6671" max="6671" width="11.5703125" style="14" customWidth="1"/>
    <col min="6672" max="6672" width="11.7109375" style="14" customWidth="1"/>
    <col min="6673" max="6673" width="10" style="14" customWidth="1"/>
    <col min="6674" max="6674" width="9.5703125" style="14" customWidth="1"/>
    <col min="6675" max="6675" width="11.140625" style="14" customWidth="1"/>
    <col min="6676" max="6676" width="12" style="14" customWidth="1"/>
    <col min="6677" max="6677" width="8.28515625" style="14" customWidth="1"/>
    <col min="6678" max="6678" width="14.140625" style="14" customWidth="1"/>
    <col min="6679" max="6679" width="11.28515625" style="14" customWidth="1"/>
    <col min="6680" max="6680" width="10.7109375" style="14" customWidth="1"/>
    <col min="6681" max="6681" width="13.140625" style="14" customWidth="1"/>
    <col min="6682" max="6682" width="14.7109375" style="14" customWidth="1"/>
    <col min="6683" max="6683" width="10.140625" style="14" customWidth="1"/>
    <col min="6684" max="6684" width="12.7109375" style="14" customWidth="1"/>
    <col min="6685" max="6685" width="13.28515625" style="14" customWidth="1"/>
    <col min="6686" max="6686" width="12.85546875" style="14" customWidth="1"/>
    <col min="6687" max="6687" width="9.140625" style="14"/>
    <col min="6688" max="6688" width="12" style="14" customWidth="1"/>
    <col min="6689" max="6689" width="14" style="14" customWidth="1"/>
    <col min="6690" max="6690" width="30.7109375" style="14" customWidth="1"/>
    <col min="6691" max="6913" width="9.140625" style="14"/>
    <col min="6914" max="6914" width="0" style="14" hidden="1" customWidth="1"/>
    <col min="6915" max="6915" width="11.85546875" style="14" customWidth="1"/>
    <col min="6916" max="6916" width="8.28515625" style="14" customWidth="1"/>
    <col min="6917" max="6917" width="10.85546875" style="14" customWidth="1"/>
    <col min="6918" max="6918" width="10.7109375" style="14" customWidth="1"/>
    <col min="6919" max="6919" width="11.28515625" style="14" customWidth="1"/>
    <col min="6920" max="6920" width="7.28515625" style="14" customWidth="1"/>
    <col min="6921" max="6921" width="11.140625" style="14" bestFit="1" customWidth="1"/>
    <col min="6922" max="6922" width="5.42578125" style="14" customWidth="1"/>
    <col min="6923" max="6923" width="6.5703125" style="14" bestFit="1" customWidth="1"/>
    <col min="6924" max="6924" width="6.42578125" style="14" bestFit="1" customWidth="1"/>
    <col min="6925" max="6925" width="10.85546875" style="14" customWidth="1"/>
    <col min="6926" max="6926" width="10" style="14" customWidth="1"/>
    <col min="6927" max="6927" width="11.5703125" style="14" customWidth="1"/>
    <col min="6928" max="6928" width="11.7109375" style="14" customWidth="1"/>
    <col min="6929" max="6929" width="10" style="14" customWidth="1"/>
    <col min="6930" max="6930" width="9.5703125" style="14" customWidth="1"/>
    <col min="6931" max="6931" width="11.140625" style="14" customWidth="1"/>
    <col min="6932" max="6932" width="12" style="14" customWidth="1"/>
    <col min="6933" max="6933" width="8.28515625" style="14" customWidth="1"/>
    <col min="6934" max="6934" width="14.140625" style="14" customWidth="1"/>
    <col min="6935" max="6935" width="11.28515625" style="14" customWidth="1"/>
    <col min="6936" max="6936" width="10.7109375" style="14" customWidth="1"/>
    <col min="6937" max="6937" width="13.140625" style="14" customWidth="1"/>
    <col min="6938" max="6938" width="14.7109375" style="14" customWidth="1"/>
    <col min="6939" max="6939" width="10.140625" style="14" customWidth="1"/>
    <col min="6940" max="6940" width="12.7109375" style="14" customWidth="1"/>
    <col min="6941" max="6941" width="13.28515625" style="14" customWidth="1"/>
    <col min="6942" max="6942" width="12.85546875" style="14" customWidth="1"/>
    <col min="6943" max="6943" width="9.140625" style="14"/>
    <col min="6944" max="6944" width="12" style="14" customWidth="1"/>
    <col min="6945" max="6945" width="14" style="14" customWidth="1"/>
    <col min="6946" max="6946" width="30.7109375" style="14" customWidth="1"/>
    <col min="6947" max="7169" width="9.140625" style="14"/>
    <col min="7170" max="7170" width="0" style="14" hidden="1" customWidth="1"/>
    <col min="7171" max="7171" width="11.85546875" style="14" customWidth="1"/>
    <col min="7172" max="7172" width="8.28515625" style="14" customWidth="1"/>
    <col min="7173" max="7173" width="10.85546875" style="14" customWidth="1"/>
    <col min="7174" max="7174" width="10.7109375" style="14" customWidth="1"/>
    <col min="7175" max="7175" width="11.28515625" style="14" customWidth="1"/>
    <col min="7176" max="7176" width="7.28515625" style="14" customWidth="1"/>
    <col min="7177" max="7177" width="11.140625" style="14" bestFit="1" customWidth="1"/>
    <col min="7178" max="7178" width="5.42578125" style="14" customWidth="1"/>
    <col min="7179" max="7179" width="6.5703125" style="14" bestFit="1" customWidth="1"/>
    <col min="7180" max="7180" width="6.42578125" style="14" bestFit="1" customWidth="1"/>
    <col min="7181" max="7181" width="10.85546875" style="14" customWidth="1"/>
    <col min="7182" max="7182" width="10" style="14" customWidth="1"/>
    <col min="7183" max="7183" width="11.5703125" style="14" customWidth="1"/>
    <col min="7184" max="7184" width="11.7109375" style="14" customWidth="1"/>
    <col min="7185" max="7185" width="10" style="14" customWidth="1"/>
    <col min="7186" max="7186" width="9.5703125" style="14" customWidth="1"/>
    <col min="7187" max="7187" width="11.140625" style="14" customWidth="1"/>
    <col min="7188" max="7188" width="12" style="14" customWidth="1"/>
    <col min="7189" max="7189" width="8.28515625" style="14" customWidth="1"/>
    <col min="7190" max="7190" width="14.140625" style="14" customWidth="1"/>
    <col min="7191" max="7191" width="11.28515625" style="14" customWidth="1"/>
    <col min="7192" max="7192" width="10.7109375" style="14" customWidth="1"/>
    <col min="7193" max="7193" width="13.140625" style="14" customWidth="1"/>
    <col min="7194" max="7194" width="14.7109375" style="14" customWidth="1"/>
    <col min="7195" max="7195" width="10.140625" style="14" customWidth="1"/>
    <col min="7196" max="7196" width="12.7109375" style="14" customWidth="1"/>
    <col min="7197" max="7197" width="13.28515625" style="14" customWidth="1"/>
    <col min="7198" max="7198" width="12.85546875" style="14" customWidth="1"/>
    <col min="7199" max="7199" width="9.140625" style="14"/>
    <col min="7200" max="7200" width="12" style="14" customWidth="1"/>
    <col min="7201" max="7201" width="14" style="14" customWidth="1"/>
    <col min="7202" max="7202" width="30.7109375" style="14" customWidth="1"/>
    <col min="7203" max="7425" width="9.140625" style="14"/>
    <col min="7426" max="7426" width="0" style="14" hidden="1" customWidth="1"/>
    <col min="7427" max="7427" width="11.85546875" style="14" customWidth="1"/>
    <col min="7428" max="7428" width="8.28515625" style="14" customWidth="1"/>
    <col min="7429" max="7429" width="10.85546875" style="14" customWidth="1"/>
    <col min="7430" max="7430" width="10.7109375" style="14" customWidth="1"/>
    <col min="7431" max="7431" width="11.28515625" style="14" customWidth="1"/>
    <col min="7432" max="7432" width="7.28515625" style="14" customWidth="1"/>
    <col min="7433" max="7433" width="11.140625" style="14" bestFit="1" customWidth="1"/>
    <col min="7434" max="7434" width="5.42578125" style="14" customWidth="1"/>
    <col min="7435" max="7435" width="6.5703125" style="14" bestFit="1" customWidth="1"/>
    <col min="7436" max="7436" width="6.42578125" style="14" bestFit="1" customWidth="1"/>
    <col min="7437" max="7437" width="10.85546875" style="14" customWidth="1"/>
    <col min="7438" max="7438" width="10" style="14" customWidth="1"/>
    <col min="7439" max="7439" width="11.5703125" style="14" customWidth="1"/>
    <col min="7440" max="7440" width="11.7109375" style="14" customWidth="1"/>
    <col min="7441" max="7441" width="10" style="14" customWidth="1"/>
    <col min="7442" max="7442" width="9.5703125" style="14" customWidth="1"/>
    <col min="7443" max="7443" width="11.140625" style="14" customWidth="1"/>
    <col min="7444" max="7444" width="12" style="14" customWidth="1"/>
    <col min="7445" max="7445" width="8.28515625" style="14" customWidth="1"/>
    <col min="7446" max="7446" width="14.140625" style="14" customWidth="1"/>
    <col min="7447" max="7447" width="11.28515625" style="14" customWidth="1"/>
    <col min="7448" max="7448" width="10.7109375" style="14" customWidth="1"/>
    <col min="7449" max="7449" width="13.140625" style="14" customWidth="1"/>
    <col min="7450" max="7450" width="14.7109375" style="14" customWidth="1"/>
    <col min="7451" max="7451" width="10.140625" style="14" customWidth="1"/>
    <col min="7452" max="7452" width="12.7109375" style="14" customWidth="1"/>
    <col min="7453" max="7453" width="13.28515625" style="14" customWidth="1"/>
    <col min="7454" max="7454" width="12.85546875" style="14" customWidth="1"/>
    <col min="7455" max="7455" width="9.140625" style="14"/>
    <col min="7456" max="7456" width="12" style="14" customWidth="1"/>
    <col min="7457" max="7457" width="14" style="14" customWidth="1"/>
    <col min="7458" max="7458" width="30.7109375" style="14" customWidth="1"/>
    <col min="7459" max="7681" width="9.140625" style="14"/>
    <col min="7682" max="7682" width="0" style="14" hidden="1" customWidth="1"/>
    <col min="7683" max="7683" width="11.85546875" style="14" customWidth="1"/>
    <col min="7684" max="7684" width="8.28515625" style="14" customWidth="1"/>
    <col min="7685" max="7685" width="10.85546875" style="14" customWidth="1"/>
    <col min="7686" max="7686" width="10.7109375" style="14" customWidth="1"/>
    <col min="7687" max="7687" width="11.28515625" style="14" customWidth="1"/>
    <col min="7688" max="7688" width="7.28515625" style="14" customWidth="1"/>
    <col min="7689" max="7689" width="11.140625" style="14" bestFit="1" customWidth="1"/>
    <col min="7690" max="7690" width="5.42578125" style="14" customWidth="1"/>
    <col min="7691" max="7691" width="6.5703125" style="14" bestFit="1" customWidth="1"/>
    <col min="7692" max="7692" width="6.42578125" style="14" bestFit="1" customWidth="1"/>
    <col min="7693" max="7693" width="10.85546875" style="14" customWidth="1"/>
    <col min="7694" max="7694" width="10" style="14" customWidth="1"/>
    <col min="7695" max="7695" width="11.5703125" style="14" customWidth="1"/>
    <col min="7696" max="7696" width="11.7109375" style="14" customWidth="1"/>
    <col min="7697" max="7697" width="10" style="14" customWidth="1"/>
    <col min="7698" max="7698" width="9.5703125" style="14" customWidth="1"/>
    <col min="7699" max="7699" width="11.140625" style="14" customWidth="1"/>
    <col min="7700" max="7700" width="12" style="14" customWidth="1"/>
    <col min="7701" max="7701" width="8.28515625" style="14" customWidth="1"/>
    <col min="7702" max="7702" width="14.140625" style="14" customWidth="1"/>
    <col min="7703" max="7703" width="11.28515625" style="14" customWidth="1"/>
    <col min="7704" max="7704" width="10.7109375" style="14" customWidth="1"/>
    <col min="7705" max="7705" width="13.140625" style="14" customWidth="1"/>
    <col min="7706" max="7706" width="14.7109375" style="14" customWidth="1"/>
    <col min="7707" max="7707" width="10.140625" style="14" customWidth="1"/>
    <col min="7708" max="7708" width="12.7109375" style="14" customWidth="1"/>
    <col min="7709" max="7709" width="13.28515625" style="14" customWidth="1"/>
    <col min="7710" max="7710" width="12.85546875" style="14" customWidth="1"/>
    <col min="7711" max="7711" width="9.140625" style="14"/>
    <col min="7712" max="7712" width="12" style="14" customWidth="1"/>
    <col min="7713" max="7713" width="14" style="14" customWidth="1"/>
    <col min="7714" max="7714" width="30.7109375" style="14" customWidth="1"/>
    <col min="7715" max="7937" width="9.140625" style="14"/>
    <col min="7938" max="7938" width="0" style="14" hidden="1" customWidth="1"/>
    <col min="7939" max="7939" width="11.85546875" style="14" customWidth="1"/>
    <col min="7940" max="7940" width="8.28515625" style="14" customWidth="1"/>
    <col min="7941" max="7941" width="10.85546875" style="14" customWidth="1"/>
    <col min="7942" max="7942" width="10.7109375" style="14" customWidth="1"/>
    <col min="7943" max="7943" width="11.28515625" style="14" customWidth="1"/>
    <col min="7944" max="7944" width="7.28515625" style="14" customWidth="1"/>
    <col min="7945" max="7945" width="11.140625" style="14" bestFit="1" customWidth="1"/>
    <col min="7946" max="7946" width="5.42578125" style="14" customWidth="1"/>
    <col min="7947" max="7947" width="6.5703125" style="14" bestFit="1" customWidth="1"/>
    <col min="7948" max="7948" width="6.42578125" style="14" bestFit="1" customWidth="1"/>
    <col min="7949" max="7949" width="10.85546875" style="14" customWidth="1"/>
    <col min="7950" max="7950" width="10" style="14" customWidth="1"/>
    <col min="7951" max="7951" width="11.5703125" style="14" customWidth="1"/>
    <col min="7952" max="7952" width="11.7109375" style="14" customWidth="1"/>
    <col min="7953" max="7953" width="10" style="14" customWidth="1"/>
    <col min="7954" max="7954" width="9.5703125" style="14" customWidth="1"/>
    <col min="7955" max="7955" width="11.140625" style="14" customWidth="1"/>
    <col min="7956" max="7956" width="12" style="14" customWidth="1"/>
    <col min="7957" max="7957" width="8.28515625" style="14" customWidth="1"/>
    <col min="7958" max="7958" width="14.140625" style="14" customWidth="1"/>
    <col min="7959" max="7959" width="11.28515625" style="14" customWidth="1"/>
    <col min="7960" max="7960" width="10.7109375" style="14" customWidth="1"/>
    <col min="7961" max="7961" width="13.140625" style="14" customWidth="1"/>
    <col min="7962" max="7962" width="14.7109375" style="14" customWidth="1"/>
    <col min="7963" max="7963" width="10.140625" style="14" customWidth="1"/>
    <col min="7964" max="7964" width="12.7109375" style="14" customWidth="1"/>
    <col min="7965" max="7965" width="13.28515625" style="14" customWidth="1"/>
    <col min="7966" max="7966" width="12.85546875" style="14" customWidth="1"/>
    <col min="7967" max="7967" width="9.140625" style="14"/>
    <col min="7968" max="7968" width="12" style="14" customWidth="1"/>
    <col min="7969" max="7969" width="14" style="14" customWidth="1"/>
    <col min="7970" max="7970" width="30.7109375" style="14" customWidth="1"/>
    <col min="7971" max="8193" width="9.140625" style="14"/>
    <col min="8194" max="8194" width="0" style="14" hidden="1" customWidth="1"/>
    <col min="8195" max="8195" width="11.85546875" style="14" customWidth="1"/>
    <col min="8196" max="8196" width="8.28515625" style="14" customWidth="1"/>
    <col min="8197" max="8197" width="10.85546875" style="14" customWidth="1"/>
    <col min="8198" max="8198" width="10.7109375" style="14" customWidth="1"/>
    <col min="8199" max="8199" width="11.28515625" style="14" customWidth="1"/>
    <col min="8200" max="8200" width="7.28515625" style="14" customWidth="1"/>
    <col min="8201" max="8201" width="11.140625" style="14" bestFit="1" customWidth="1"/>
    <col min="8202" max="8202" width="5.42578125" style="14" customWidth="1"/>
    <col min="8203" max="8203" width="6.5703125" style="14" bestFit="1" customWidth="1"/>
    <col min="8204" max="8204" width="6.42578125" style="14" bestFit="1" customWidth="1"/>
    <col min="8205" max="8205" width="10.85546875" style="14" customWidth="1"/>
    <col min="8206" max="8206" width="10" style="14" customWidth="1"/>
    <col min="8207" max="8207" width="11.5703125" style="14" customWidth="1"/>
    <col min="8208" max="8208" width="11.7109375" style="14" customWidth="1"/>
    <col min="8209" max="8209" width="10" style="14" customWidth="1"/>
    <col min="8210" max="8210" width="9.5703125" style="14" customWidth="1"/>
    <col min="8211" max="8211" width="11.140625" style="14" customWidth="1"/>
    <col min="8212" max="8212" width="12" style="14" customWidth="1"/>
    <col min="8213" max="8213" width="8.28515625" style="14" customWidth="1"/>
    <col min="8214" max="8214" width="14.140625" style="14" customWidth="1"/>
    <col min="8215" max="8215" width="11.28515625" style="14" customWidth="1"/>
    <col min="8216" max="8216" width="10.7109375" style="14" customWidth="1"/>
    <col min="8217" max="8217" width="13.140625" style="14" customWidth="1"/>
    <col min="8218" max="8218" width="14.7109375" style="14" customWidth="1"/>
    <col min="8219" max="8219" width="10.140625" style="14" customWidth="1"/>
    <col min="8220" max="8220" width="12.7109375" style="14" customWidth="1"/>
    <col min="8221" max="8221" width="13.28515625" style="14" customWidth="1"/>
    <col min="8222" max="8222" width="12.85546875" style="14" customWidth="1"/>
    <col min="8223" max="8223" width="9.140625" style="14"/>
    <col min="8224" max="8224" width="12" style="14" customWidth="1"/>
    <col min="8225" max="8225" width="14" style="14" customWidth="1"/>
    <col min="8226" max="8226" width="30.7109375" style="14" customWidth="1"/>
    <col min="8227" max="8449" width="9.140625" style="14"/>
    <col min="8450" max="8450" width="0" style="14" hidden="1" customWidth="1"/>
    <col min="8451" max="8451" width="11.85546875" style="14" customWidth="1"/>
    <col min="8452" max="8452" width="8.28515625" style="14" customWidth="1"/>
    <col min="8453" max="8453" width="10.85546875" style="14" customWidth="1"/>
    <col min="8454" max="8454" width="10.7109375" style="14" customWidth="1"/>
    <col min="8455" max="8455" width="11.28515625" style="14" customWidth="1"/>
    <col min="8456" max="8456" width="7.28515625" style="14" customWidth="1"/>
    <col min="8457" max="8457" width="11.140625" style="14" bestFit="1" customWidth="1"/>
    <col min="8458" max="8458" width="5.42578125" style="14" customWidth="1"/>
    <col min="8459" max="8459" width="6.5703125" style="14" bestFit="1" customWidth="1"/>
    <col min="8460" max="8460" width="6.42578125" style="14" bestFit="1" customWidth="1"/>
    <col min="8461" max="8461" width="10.85546875" style="14" customWidth="1"/>
    <col min="8462" max="8462" width="10" style="14" customWidth="1"/>
    <col min="8463" max="8463" width="11.5703125" style="14" customWidth="1"/>
    <col min="8464" max="8464" width="11.7109375" style="14" customWidth="1"/>
    <col min="8465" max="8465" width="10" style="14" customWidth="1"/>
    <col min="8466" max="8466" width="9.5703125" style="14" customWidth="1"/>
    <col min="8467" max="8467" width="11.140625" style="14" customWidth="1"/>
    <col min="8468" max="8468" width="12" style="14" customWidth="1"/>
    <col min="8469" max="8469" width="8.28515625" style="14" customWidth="1"/>
    <col min="8470" max="8470" width="14.140625" style="14" customWidth="1"/>
    <col min="8471" max="8471" width="11.28515625" style="14" customWidth="1"/>
    <col min="8472" max="8472" width="10.7109375" style="14" customWidth="1"/>
    <col min="8473" max="8473" width="13.140625" style="14" customWidth="1"/>
    <col min="8474" max="8474" width="14.7109375" style="14" customWidth="1"/>
    <col min="8475" max="8475" width="10.140625" style="14" customWidth="1"/>
    <col min="8476" max="8476" width="12.7109375" style="14" customWidth="1"/>
    <col min="8477" max="8477" width="13.28515625" style="14" customWidth="1"/>
    <col min="8478" max="8478" width="12.85546875" style="14" customWidth="1"/>
    <col min="8479" max="8479" width="9.140625" style="14"/>
    <col min="8480" max="8480" width="12" style="14" customWidth="1"/>
    <col min="8481" max="8481" width="14" style="14" customWidth="1"/>
    <col min="8482" max="8482" width="30.7109375" style="14" customWidth="1"/>
    <col min="8483" max="8705" width="9.140625" style="14"/>
    <col min="8706" max="8706" width="0" style="14" hidden="1" customWidth="1"/>
    <col min="8707" max="8707" width="11.85546875" style="14" customWidth="1"/>
    <col min="8708" max="8708" width="8.28515625" style="14" customWidth="1"/>
    <col min="8709" max="8709" width="10.85546875" style="14" customWidth="1"/>
    <col min="8710" max="8710" width="10.7109375" style="14" customWidth="1"/>
    <col min="8711" max="8711" width="11.28515625" style="14" customWidth="1"/>
    <col min="8712" max="8712" width="7.28515625" style="14" customWidth="1"/>
    <col min="8713" max="8713" width="11.140625" style="14" bestFit="1" customWidth="1"/>
    <col min="8714" max="8714" width="5.42578125" style="14" customWidth="1"/>
    <col min="8715" max="8715" width="6.5703125" style="14" bestFit="1" customWidth="1"/>
    <col min="8716" max="8716" width="6.42578125" style="14" bestFit="1" customWidth="1"/>
    <col min="8717" max="8717" width="10.85546875" style="14" customWidth="1"/>
    <col min="8718" max="8718" width="10" style="14" customWidth="1"/>
    <col min="8719" max="8719" width="11.5703125" style="14" customWidth="1"/>
    <col min="8720" max="8720" width="11.7109375" style="14" customWidth="1"/>
    <col min="8721" max="8721" width="10" style="14" customWidth="1"/>
    <col min="8722" max="8722" width="9.5703125" style="14" customWidth="1"/>
    <col min="8723" max="8723" width="11.140625" style="14" customWidth="1"/>
    <col min="8724" max="8724" width="12" style="14" customWidth="1"/>
    <col min="8725" max="8725" width="8.28515625" style="14" customWidth="1"/>
    <col min="8726" max="8726" width="14.140625" style="14" customWidth="1"/>
    <col min="8727" max="8727" width="11.28515625" style="14" customWidth="1"/>
    <col min="8728" max="8728" width="10.7109375" style="14" customWidth="1"/>
    <col min="8729" max="8729" width="13.140625" style="14" customWidth="1"/>
    <col min="8730" max="8730" width="14.7109375" style="14" customWidth="1"/>
    <col min="8731" max="8731" width="10.140625" style="14" customWidth="1"/>
    <col min="8732" max="8732" width="12.7109375" style="14" customWidth="1"/>
    <col min="8733" max="8733" width="13.28515625" style="14" customWidth="1"/>
    <col min="8734" max="8734" width="12.85546875" style="14" customWidth="1"/>
    <col min="8735" max="8735" width="9.140625" style="14"/>
    <col min="8736" max="8736" width="12" style="14" customWidth="1"/>
    <col min="8737" max="8737" width="14" style="14" customWidth="1"/>
    <col min="8738" max="8738" width="30.7109375" style="14" customWidth="1"/>
    <col min="8739" max="8961" width="9.140625" style="14"/>
    <col min="8962" max="8962" width="0" style="14" hidden="1" customWidth="1"/>
    <col min="8963" max="8963" width="11.85546875" style="14" customWidth="1"/>
    <col min="8964" max="8964" width="8.28515625" style="14" customWidth="1"/>
    <col min="8965" max="8965" width="10.85546875" style="14" customWidth="1"/>
    <col min="8966" max="8966" width="10.7109375" style="14" customWidth="1"/>
    <col min="8967" max="8967" width="11.28515625" style="14" customWidth="1"/>
    <col min="8968" max="8968" width="7.28515625" style="14" customWidth="1"/>
    <col min="8969" max="8969" width="11.140625" style="14" bestFit="1" customWidth="1"/>
    <col min="8970" max="8970" width="5.42578125" style="14" customWidth="1"/>
    <col min="8971" max="8971" width="6.5703125" style="14" bestFit="1" customWidth="1"/>
    <col min="8972" max="8972" width="6.42578125" style="14" bestFit="1" customWidth="1"/>
    <col min="8973" max="8973" width="10.85546875" style="14" customWidth="1"/>
    <col min="8974" max="8974" width="10" style="14" customWidth="1"/>
    <col min="8975" max="8975" width="11.5703125" style="14" customWidth="1"/>
    <col min="8976" max="8976" width="11.7109375" style="14" customWidth="1"/>
    <col min="8977" max="8977" width="10" style="14" customWidth="1"/>
    <col min="8978" max="8978" width="9.5703125" style="14" customWidth="1"/>
    <col min="8979" max="8979" width="11.140625" style="14" customWidth="1"/>
    <col min="8980" max="8980" width="12" style="14" customWidth="1"/>
    <col min="8981" max="8981" width="8.28515625" style="14" customWidth="1"/>
    <col min="8982" max="8982" width="14.140625" style="14" customWidth="1"/>
    <col min="8983" max="8983" width="11.28515625" style="14" customWidth="1"/>
    <col min="8984" max="8984" width="10.7109375" style="14" customWidth="1"/>
    <col min="8985" max="8985" width="13.140625" style="14" customWidth="1"/>
    <col min="8986" max="8986" width="14.7109375" style="14" customWidth="1"/>
    <col min="8987" max="8987" width="10.140625" style="14" customWidth="1"/>
    <col min="8988" max="8988" width="12.7109375" style="14" customWidth="1"/>
    <col min="8989" max="8989" width="13.28515625" style="14" customWidth="1"/>
    <col min="8990" max="8990" width="12.85546875" style="14" customWidth="1"/>
    <col min="8991" max="8991" width="9.140625" style="14"/>
    <col min="8992" max="8992" width="12" style="14" customWidth="1"/>
    <col min="8993" max="8993" width="14" style="14" customWidth="1"/>
    <col min="8994" max="8994" width="30.7109375" style="14" customWidth="1"/>
    <col min="8995" max="9217" width="9.140625" style="14"/>
    <col min="9218" max="9218" width="0" style="14" hidden="1" customWidth="1"/>
    <col min="9219" max="9219" width="11.85546875" style="14" customWidth="1"/>
    <col min="9220" max="9220" width="8.28515625" style="14" customWidth="1"/>
    <col min="9221" max="9221" width="10.85546875" style="14" customWidth="1"/>
    <col min="9222" max="9222" width="10.7109375" style="14" customWidth="1"/>
    <col min="9223" max="9223" width="11.28515625" style="14" customWidth="1"/>
    <col min="9224" max="9224" width="7.28515625" style="14" customWidth="1"/>
    <col min="9225" max="9225" width="11.140625" style="14" bestFit="1" customWidth="1"/>
    <col min="9226" max="9226" width="5.42578125" style="14" customWidth="1"/>
    <col min="9227" max="9227" width="6.5703125" style="14" bestFit="1" customWidth="1"/>
    <col min="9228" max="9228" width="6.42578125" style="14" bestFit="1" customWidth="1"/>
    <col min="9229" max="9229" width="10.85546875" style="14" customWidth="1"/>
    <col min="9230" max="9230" width="10" style="14" customWidth="1"/>
    <col min="9231" max="9231" width="11.5703125" style="14" customWidth="1"/>
    <col min="9232" max="9232" width="11.7109375" style="14" customWidth="1"/>
    <col min="9233" max="9233" width="10" style="14" customWidth="1"/>
    <col min="9234" max="9234" width="9.5703125" style="14" customWidth="1"/>
    <col min="9235" max="9235" width="11.140625" style="14" customWidth="1"/>
    <col min="9236" max="9236" width="12" style="14" customWidth="1"/>
    <col min="9237" max="9237" width="8.28515625" style="14" customWidth="1"/>
    <col min="9238" max="9238" width="14.140625" style="14" customWidth="1"/>
    <col min="9239" max="9239" width="11.28515625" style="14" customWidth="1"/>
    <col min="9240" max="9240" width="10.7109375" style="14" customWidth="1"/>
    <col min="9241" max="9241" width="13.140625" style="14" customWidth="1"/>
    <col min="9242" max="9242" width="14.7109375" style="14" customWidth="1"/>
    <col min="9243" max="9243" width="10.140625" style="14" customWidth="1"/>
    <col min="9244" max="9244" width="12.7109375" style="14" customWidth="1"/>
    <col min="9245" max="9245" width="13.28515625" style="14" customWidth="1"/>
    <col min="9246" max="9246" width="12.85546875" style="14" customWidth="1"/>
    <col min="9247" max="9247" width="9.140625" style="14"/>
    <col min="9248" max="9248" width="12" style="14" customWidth="1"/>
    <col min="9249" max="9249" width="14" style="14" customWidth="1"/>
    <col min="9250" max="9250" width="30.7109375" style="14" customWidth="1"/>
    <col min="9251" max="9473" width="9.140625" style="14"/>
    <col min="9474" max="9474" width="0" style="14" hidden="1" customWidth="1"/>
    <col min="9475" max="9475" width="11.85546875" style="14" customWidth="1"/>
    <col min="9476" max="9476" width="8.28515625" style="14" customWidth="1"/>
    <col min="9477" max="9477" width="10.85546875" style="14" customWidth="1"/>
    <col min="9478" max="9478" width="10.7109375" style="14" customWidth="1"/>
    <col min="9479" max="9479" width="11.28515625" style="14" customWidth="1"/>
    <col min="9480" max="9480" width="7.28515625" style="14" customWidth="1"/>
    <col min="9481" max="9481" width="11.140625" style="14" bestFit="1" customWidth="1"/>
    <col min="9482" max="9482" width="5.42578125" style="14" customWidth="1"/>
    <col min="9483" max="9483" width="6.5703125" style="14" bestFit="1" customWidth="1"/>
    <col min="9484" max="9484" width="6.42578125" style="14" bestFit="1" customWidth="1"/>
    <col min="9485" max="9485" width="10.85546875" style="14" customWidth="1"/>
    <col min="9486" max="9486" width="10" style="14" customWidth="1"/>
    <col min="9487" max="9487" width="11.5703125" style="14" customWidth="1"/>
    <col min="9488" max="9488" width="11.7109375" style="14" customWidth="1"/>
    <col min="9489" max="9489" width="10" style="14" customWidth="1"/>
    <col min="9490" max="9490" width="9.5703125" style="14" customWidth="1"/>
    <col min="9491" max="9491" width="11.140625" style="14" customWidth="1"/>
    <col min="9492" max="9492" width="12" style="14" customWidth="1"/>
    <col min="9493" max="9493" width="8.28515625" style="14" customWidth="1"/>
    <col min="9494" max="9494" width="14.140625" style="14" customWidth="1"/>
    <col min="9495" max="9495" width="11.28515625" style="14" customWidth="1"/>
    <col min="9496" max="9496" width="10.7109375" style="14" customWidth="1"/>
    <col min="9497" max="9497" width="13.140625" style="14" customWidth="1"/>
    <col min="9498" max="9498" width="14.7109375" style="14" customWidth="1"/>
    <col min="9499" max="9499" width="10.140625" style="14" customWidth="1"/>
    <col min="9500" max="9500" width="12.7109375" style="14" customWidth="1"/>
    <col min="9501" max="9501" width="13.28515625" style="14" customWidth="1"/>
    <col min="9502" max="9502" width="12.85546875" style="14" customWidth="1"/>
    <col min="9503" max="9503" width="9.140625" style="14"/>
    <col min="9504" max="9504" width="12" style="14" customWidth="1"/>
    <col min="9505" max="9505" width="14" style="14" customWidth="1"/>
    <col min="9506" max="9506" width="30.7109375" style="14" customWidth="1"/>
    <col min="9507" max="9729" width="9.140625" style="14"/>
    <col min="9730" max="9730" width="0" style="14" hidden="1" customWidth="1"/>
    <col min="9731" max="9731" width="11.85546875" style="14" customWidth="1"/>
    <col min="9732" max="9732" width="8.28515625" style="14" customWidth="1"/>
    <col min="9733" max="9733" width="10.85546875" style="14" customWidth="1"/>
    <col min="9734" max="9734" width="10.7109375" style="14" customWidth="1"/>
    <col min="9735" max="9735" width="11.28515625" style="14" customWidth="1"/>
    <col min="9736" max="9736" width="7.28515625" style="14" customWidth="1"/>
    <col min="9737" max="9737" width="11.140625" style="14" bestFit="1" customWidth="1"/>
    <col min="9738" max="9738" width="5.42578125" style="14" customWidth="1"/>
    <col min="9739" max="9739" width="6.5703125" style="14" bestFit="1" customWidth="1"/>
    <col min="9740" max="9740" width="6.42578125" style="14" bestFit="1" customWidth="1"/>
    <col min="9741" max="9741" width="10.85546875" style="14" customWidth="1"/>
    <col min="9742" max="9742" width="10" style="14" customWidth="1"/>
    <col min="9743" max="9743" width="11.5703125" style="14" customWidth="1"/>
    <col min="9744" max="9744" width="11.7109375" style="14" customWidth="1"/>
    <col min="9745" max="9745" width="10" style="14" customWidth="1"/>
    <col min="9746" max="9746" width="9.5703125" style="14" customWidth="1"/>
    <col min="9747" max="9747" width="11.140625" style="14" customWidth="1"/>
    <col min="9748" max="9748" width="12" style="14" customWidth="1"/>
    <col min="9749" max="9749" width="8.28515625" style="14" customWidth="1"/>
    <col min="9750" max="9750" width="14.140625" style="14" customWidth="1"/>
    <col min="9751" max="9751" width="11.28515625" style="14" customWidth="1"/>
    <col min="9752" max="9752" width="10.7109375" style="14" customWidth="1"/>
    <col min="9753" max="9753" width="13.140625" style="14" customWidth="1"/>
    <col min="9754" max="9754" width="14.7109375" style="14" customWidth="1"/>
    <col min="9755" max="9755" width="10.140625" style="14" customWidth="1"/>
    <col min="9756" max="9756" width="12.7109375" style="14" customWidth="1"/>
    <col min="9757" max="9757" width="13.28515625" style="14" customWidth="1"/>
    <col min="9758" max="9758" width="12.85546875" style="14" customWidth="1"/>
    <col min="9759" max="9759" width="9.140625" style="14"/>
    <col min="9760" max="9760" width="12" style="14" customWidth="1"/>
    <col min="9761" max="9761" width="14" style="14" customWidth="1"/>
    <col min="9762" max="9762" width="30.7109375" style="14" customWidth="1"/>
    <col min="9763" max="9985" width="9.140625" style="14"/>
    <col min="9986" max="9986" width="0" style="14" hidden="1" customWidth="1"/>
    <col min="9987" max="9987" width="11.85546875" style="14" customWidth="1"/>
    <col min="9988" max="9988" width="8.28515625" style="14" customWidth="1"/>
    <col min="9989" max="9989" width="10.85546875" style="14" customWidth="1"/>
    <col min="9990" max="9990" width="10.7109375" style="14" customWidth="1"/>
    <col min="9991" max="9991" width="11.28515625" style="14" customWidth="1"/>
    <col min="9992" max="9992" width="7.28515625" style="14" customWidth="1"/>
    <col min="9993" max="9993" width="11.140625" style="14" bestFit="1" customWidth="1"/>
    <col min="9994" max="9994" width="5.42578125" style="14" customWidth="1"/>
    <col min="9995" max="9995" width="6.5703125" style="14" bestFit="1" customWidth="1"/>
    <col min="9996" max="9996" width="6.42578125" style="14" bestFit="1" customWidth="1"/>
    <col min="9997" max="9997" width="10.85546875" style="14" customWidth="1"/>
    <col min="9998" max="9998" width="10" style="14" customWidth="1"/>
    <col min="9999" max="9999" width="11.5703125" style="14" customWidth="1"/>
    <col min="10000" max="10000" width="11.7109375" style="14" customWidth="1"/>
    <col min="10001" max="10001" width="10" style="14" customWidth="1"/>
    <col min="10002" max="10002" width="9.5703125" style="14" customWidth="1"/>
    <col min="10003" max="10003" width="11.140625" style="14" customWidth="1"/>
    <col min="10004" max="10004" width="12" style="14" customWidth="1"/>
    <col min="10005" max="10005" width="8.28515625" style="14" customWidth="1"/>
    <col min="10006" max="10006" width="14.140625" style="14" customWidth="1"/>
    <col min="10007" max="10007" width="11.28515625" style="14" customWidth="1"/>
    <col min="10008" max="10008" width="10.7109375" style="14" customWidth="1"/>
    <col min="10009" max="10009" width="13.140625" style="14" customWidth="1"/>
    <col min="10010" max="10010" width="14.7109375" style="14" customWidth="1"/>
    <col min="10011" max="10011" width="10.140625" style="14" customWidth="1"/>
    <col min="10012" max="10012" width="12.7109375" style="14" customWidth="1"/>
    <col min="10013" max="10013" width="13.28515625" style="14" customWidth="1"/>
    <col min="10014" max="10014" width="12.85546875" style="14" customWidth="1"/>
    <col min="10015" max="10015" width="9.140625" style="14"/>
    <col min="10016" max="10016" width="12" style="14" customWidth="1"/>
    <col min="10017" max="10017" width="14" style="14" customWidth="1"/>
    <col min="10018" max="10018" width="30.7109375" style="14" customWidth="1"/>
    <col min="10019" max="10241" width="9.140625" style="14"/>
    <col min="10242" max="10242" width="0" style="14" hidden="1" customWidth="1"/>
    <col min="10243" max="10243" width="11.85546875" style="14" customWidth="1"/>
    <col min="10244" max="10244" width="8.28515625" style="14" customWidth="1"/>
    <col min="10245" max="10245" width="10.85546875" style="14" customWidth="1"/>
    <col min="10246" max="10246" width="10.7109375" style="14" customWidth="1"/>
    <col min="10247" max="10247" width="11.28515625" style="14" customWidth="1"/>
    <col min="10248" max="10248" width="7.28515625" style="14" customWidth="1"/>
    <col min="10249" max="10249" width="11.140625" style="14" bestFit="1" customWidth="1"/>
    <col min="10250" max="10250" width="5.42578125" style="14" customWidth="1"/>
    <col min="10251" max="10251" width="6.5703125" style="14" bestFit="1" customWidth="1"/>
    <col min="10252" max="10252" width="6.42578125" style="14" bestFit="1" customWidth="1"/>
    <col min="10253" max="10253" width="10.85546875" style="14" customWidth="1"/>
    <col min="10254" max="10254" width="10" style="14" customWidth="1"/>
    <col min="10255" max="10255" width="11.5703125" style="14" customWidth="1"/>
    <col min="10256" max="10256" width="11.7109375" style="14" customWidth="1"/>
    <col min="10257" max="10257" width="10" style="14" customWidth="1"/>
    <col min="10258" max="10258" width="9.5703125" style="14" customWidth="1"/>
    <col min="10259" max="10259" width="11.140625" style="14" customWidth="1"/>
    <col min="10260" max="10260" width="12" style="14" customWidth="1"/>
    <col min="10261" max="10261" width="8.28515625" style="14" customWidth="1"/>
    <col min="10262" max="10262" width="14.140625" style="14" customWidth="1"/>
    <col min="10263" max="10263" width="11.28515625" style="14" customWidth="1"/>
    <col min="10264" max="10264" width="10.7109375" style="14" customWidth="1"/>
    <col min="10265" max="10265" width="13.140625" style="14" customWidth="1"/>
    <col min="10266" max="10266" width="14.7109375" style="14" customWidth="1"/>
    <col min="10267" max="10267" width="10.140625" style="14" customWidth="1"/>
    <col min="10268" max="10268" width="12.7109375" style="14" customWidth="1"/>
    <col min="10269" max="10269" width="13.28515625" style="14" customWidth="1"/>
    <col min="10270" max="10270" width="12.85546875" style="14" customWidth="1"/>
    <col min="10271" max="10271" width="9.140625" style="14"/>
    <col min="10272" max="10272" width="12" style="14" customWidth="1"/>
    <col min="10273" max="10273" width="14" style="14" customWidth="1"/>
    <col min="10274" max="10274" width="30.7109375" style="14" customWidth="1"/>
    <col min="10275" max="10497" width="9.140625" style="14"/>
    <col min="10498" max="10498" width="0" style="14" hidden="1" customWidth="1"/>
    <col min="10499" max="10499" width="11.85546875" style="14" customWidth="1"/>
    <col min="10500" max="10500" width="8.28515625" style="14" customWidth="1"/>
    <col min="10501" max="10501" width="10.85546875" style="14" customWidth="1"/>
    <col min="10502" max="10502" width="10.7109375" style="14" customWidth="1"/>
    <col min="10503" max="10503" width="11.28515625" style="14" customWidth="1"/>
    <col min="10504" max="10504" width="7.28515625" style="14" customWidth="1"/>
    <col min="10505" max="10505" width="11.140625" style="14" bestFit="1" customWidth="1"/>
    <col min="10506" max="10506" width="5.42578125" style="14" customWidth="1"/>
    <col min="10507" max="10507" width="6.5703125" style="14" bestFit="1" customWidth="1"/>
    <col min="10508" max="10508" width="6.42578125" style="14" bestFit="1" customWidth="1"/>
    <col min="10509" max="10509" width="10.85546875" style="14" customWidth="1"/>
    <col min="10510" max="10510" width="10" style="14" customWidth="1"/>
    <col min="10511" max="10511" width="11.5703125" style="14" customWidth="1"/>
    <col min="10512" max="10512" width="11.7109375" style="14" customWidth="1"/>
    <col min="10513" max="10513" width="10" style="14" customWidth="1"/>
    <col min="10514" max="10514" width="9.5703125" style="14" customWidth="1"/>
    <col min="10515" max="10515" width="11.140625" style="14" customWidth="1"/>
    <col min="10516" max="10516" width="12" style="14" customWidth="1"/>
    <col min="10517" max="10517" width="8.28515625" style="14" customWidth="1"/>
    <col min="10518" max="10518" width="14.140625" style="14" customWidth="1"/>
    <col min="10519" max="10519" width="11.28515625" style="14" customWidth="1"/>
    <col min="10520" max="10520" width="10.7109375" style="14" customWidth="1"/>
    <col min="10521" max="10521" width="13.140625" style="14" customWidth="1"/>
    <col min="10522" max="10522" width="14.7109375" style="14" customWidth="1"/>
    <col min="10523" max="10523" width="10.140625" style="14" customWidth="1"/>
    <col min="10524" max="10524" width="12.7109375" style="14" customWidth="1"/>
    <col min="10525" max="10525" width="13.28515625" style="14" customWidth="1"/>
    <col min="10526" max="10526" width="12.85546875" style="14" customWidth="1"/>
    <col min="10527" max="10527" width="9.140625" style="14"/>
    <col min="10528" max="10528" width="12" style="14" customWidth="1"/>
    <col min="10529" max="10529" width="14" style="14" customWidth="1"/>
    <col min="10530" max="10530" width="30.7109375" style="14" customWidth="1"/>
    <col min="10531" max="10753" width="9.140625" style="14"/>
    <col min="10754" max="10754" width="0" style="14" hidden="1" customWidth="1"/>
    <col min="10755" max="10755" width="11.85546875" style="14" customWidth="1"/>
    <col min="10756" max="10756" width="8.28515625" style="14" customWidth="1"/>
    <col min="10757" max="10757" width="10.85546875" style="14" customWidth="1"/>
    <col min="10758" max="10758" width="10.7109375" style="14" customWidth="1"/>
    <col min="10759" max="10759" width="11.28515625" style="14" customWidth="1"/>
    <col min="10760" max="10760" width="7.28515625" style="14" customWidth="1"/>
    <col min="10761" max="10761" width="11.140625" style="14" bestFit="1" customWidth="1"/>
    <col min="10762" max="10762" width="5.42578125" style="14" customWidth="1"/>
    <col min="10763" max="10763" width="6.5703125" style="14" bestFit="1" customWidth="1"/>
    <col min="10764" max="10764" width="6.42578125" style="14" bestFit="1" customWidth="1"/>
    <col min="10765" max="10765" width="10.85546875" style="14" customWidth="1"/>
    <col min="10766" max="10766" width="10" style="14" customWidth="1"/>
    <col min="10767" max="10767" width="11.5703125" style="14" customWidth="1"/>
    <col min="10768" max="10768" width="11.7109375" style="14" customWidth="1"/>
    <col min="10769" max="10769" width="10" style="14" customWidth="1"/>
    <col min="10770" max="10770" width="9.5703125" style="14" customWidth="1"/>
    <col min="10771" max="10771" width="11.140625" style="14" customWidth="1"/>
    <col min="10772" max="10772" width="12" style="14" customWidth="1"/>
    <col min="10773" max="10773" width="8.28515625" style="14" customWidth="1"/>
    <col min="10774" max="10774" width="14.140625" style="14" customWidth="1"/>
    <col min="10775" max="10775" width="11.28515625" style="14" customWidth="1"/>
    <col min="10776" max="10776" width="10.7109375" style="14" customWidth="1"/>
    <col min="10777" max="10777" width="13.140625" style="14" customWidth="1"/>
    <col min="10778" max="10778" width="14.7109375" style="14" customWidth="1"/>
    <col min="10779" max="10779" width="10.140625" style="14" customWidth="1"/>
    <col min="10780" max="10780" width="12.7109375" style="14" customWidth="1"/>
    <col min="10781" max="10781" width="13.28515625" style="14" customWidth="1"/>
    <col min="10782" max="10782" width="12.85546875" style="14" customWidth="1"/>
    <col min="10783" max="10783" width="9.140625" style="14"/>
    <col min="10784" max="10784" width="12" style="14" customWidth="1"/>
    <col min="10785" max="10785" width="14" style="14" customWidth="1"/>
    <col min="10786" max="10786" width="30.7109375" style="14" customWidth="1"/>
    <col min="10787" max="11009" width="9.140625" style="14"/>
    <col min="11010" max="11010" width="0" style="14" hidden="1" customWidth="1"/>
    <col min="11011" max="11011" width="11.85546875" style="14" customWidth="1"/>
    <col min="11012" max="11012" width="8.28515625" style="14" customWidth="1"/>
    <col min="11013" max="11013" width="10.85546875" style="14" customWidth="1"/>
    <col min="11014" max="11014" width="10.7109375" style="14" customWidth="1"/>
    <col min="11015" max="11015" width="11.28515625" style="14" customWidth="1"/>
    <col min="11016" max="11016" width="7.28515625" style="14" customWidth="1"/>
    <col min="11017" max="11017" width="11.140625" style="14" bestFit="1" customWidth="1"/>
    <col min="11018" max="11018" width="5.42578125" style="14" customWidth="1"/>
    <col min="11019" max="11019" width="6.5703125" style="14" bestFit="1" customWidth="1"/>
    <col min="11020" max="11020" width="6.42578125" style="14" bestFit="1" customWidth="1"/>
    <col min="11021" max="11021" width="10.85546875" style="14" customWidth="1"/>
    <col min="11022" max="11022" width="10" style="14" customWidth="1"/>
    <col min="11023" max="11023" width="11.5703125" style="14" customWidth="1"/>
    <col min="11024" max="11024" width="11.7109375" style="14" customWidth="1"/>
    <col min="11025" max="11025" width="10" style="14" customWidth="1"/>
    <col min="11026" max="11026" width="9.5703125" style="14" customWidth="1"/>
    <col min="11027" max="11027" width="11.140625" style="14" customWidth="1"/>
    <col min="11028" max="11028" width="12" style="14" customWidth="1"/>
    <col min="11029" max="11029" width="8.28515625" style="14" customWidth="1"/>
    <col min="11030" max="11030" width="14.140625" style="14" customWidth="1"/>
    <col min="11031" max="11031" width="11.28515625" style="14" customWidth="1"/>
    <col min="11032" max="11032" width="10.7109375" style="14" customWidth="1"/>
    <col min="11033" max="11033" width="13.140625" style="14" customWidth="1"/>
    <col min="11034" max="11034" width="14.7109375" style="14" customWidth="1"/>
    <col min="11035" max="11035" width="10.140625" style="14" customWidth="1"/>
    <col min="11036" max="11036" width="12.7109375" style="14" customWidth="1"/>
    <col min="11037" max="11037" width="13.28515625" style="14" customWidth="1"/>
    <col min="11038" max="11038" width="12.85546875" style="14" customWidth="1"/>
    <col min="11039" max="11039" width="9.140625" style="14"/>
    <col min="11040" max="11040" width="12" style="14" customWidth="1"/>
    <col min="11041" max="11041" width="14" style="14" customWidth="1"/>
    <col min="11042" max="11042" width="30.7109375" style="14" customWidth="1"/>
    <col min="11043" max="11265" width="9.140625" style="14"/>
    <col min="11266" max="11266" width="0" style="14" hidden="1" customWidth="1"/>
    <col min="11267" max="11267" width="11.85546875" style="14" customWidth="1"/>
    <col min="11268" max="11268" width="8.28515625" style="14" customWidth="1"/>
    <col min="11269" max="11269" width="10.85546875" style="14" customWidth="1"/>
    <col min="11270" max="11270" width="10.7109375" style="14" customWidth="1"/>
    <col min="11271" max="11271" width="11.28515625" style="14" customWidth="1"/>
    <col min="11272" max="11272" width="7.28515625" style="14" customWidth="1"/>
    <col min="11273" max="11273" width="11.140625" style="14" bestFit="1" customWidth="1"/>
    <col min="11274" max="11274" width="5.42578125" style="14" customWidth="1"/>
    <col min="11275" max="11275" width="6.5703125" style="14" bestFit="1" customWidth="1"/>
    <col min="11276" max="11276" width="6.42578125" style="14" bestFit="1" customWidth="1"/>
    <col min="11277" max="11277" width="10.85546875" style="14" customWidth="1"/>
    <col min="11278" max="11278" width="10" style="14" customWidth="1"/>
    <col min="11279" max="11279" width="11.5703125" style="14" customWidth="1"/>
    <col min="11280" max="11280" width="11.7109375" style="14" customWidth="1"/>
    <col min="11281" max="11281" width="10" style="14" customWidth="1"/>
    <col min="11282" max="11282" width="9.5703125" style="14" customWidth="1"/>
    <col min="11283" max="11283" width="11.140625" style="14" customWidth="1"/>
    <col min="11284" max="11284" width="12" style="14" customWidth="1"/>
    <col min="11285" max="11285" width="8.28515625" style="14" customWidth="1"/>
    <col min="11286" max="11286" width="14.140625" style="14" customWidth="1"/>
    <col min="11287" max="11287" width="11.28515625" style="14" customWidth="1"/>
    <col min="11288" max="11288" width="10.7109375" style="14" customWidth="1"/>
    <col min="11289" max="11289" width="13.140625" style="14" customWidth="1"/>
    <col min="11290" max="11290" width="14.7109375" style="14" customWidth="1"/>
    <col min="11291" max="11291" width="10.140625" style="14" customWidth="1"/>
    <col min="11292" max="11292" width="12.7109375" style="14" customWidth="1"/>
    <col min="11293" max="11293" width="13.28515625" style="14" customWidth="1"/>
    <col min="11294" max="11294" width="12.85546875" style="14" customWidth="1"/>
    <col min="11295" max="11295" width="9.140625" style="14"/>
    <col min="11296" max="11296" width="12" style="14" customWidth="1"/>
    <col min="11297" max="11297" width="14" style="14" customWidth="1"/>
    <col min="11298" max="11298" width="30.7109375" style="14" customWidth="1"/>
    <col min="11299" max="11521" width="9.140625" style="14"/>
    <col min="11522" max="11522" width="0" style="14" hidden="1" customWidth="1"/>
    <col min="11523" max="11523" width="11.85546875" style="14" customWidth="1"/>
    <col min="11524" max="11524" width="8.28515625" style="14" customWidth="1"/>
    <col min="11525" max="11525" width="10.85546875" style="14" customWidth="1"/>
    <col min="11526" max="11526" width="10.7109375" style="14" customWidth="1"/>
    <col min="11527" max="11527" width="11.28515625" style="14" customWidth="1"/>
    <col min="11528" max="11528" width="7.28515625" style="14" customWidth="1"/>
    <col min="11529" max="11529" width="11.140625" style="14" bestFit="1" customWidth="1"/>
    <col min="11530" max="11530" width="5.42578125" style="14" customWidth="1"/>
    <col min="11531" max="11531" width="6.5703125" style="14" bestFit="1" customWidth="1"/>
    <col min="11532" max="11532" width="6.42578125" style="14" bestFit="1" customWidth="1"/>
    <col min="11533" max="11533" width="10.85546875" style="14" customWidth="1"/>
    <col min="11534" max="11534" width="10" style="14" customWidth="1"/>
    <col min="11535" max="11535" width="11.5703125" style="14" customWidth="1"/>
    <col min="11536" max="11536" width="11.7109375" style="14" customWidth="1"/>
    <col min="11537" max="11537" width="10" style="14" customWidth="1"/>
    <col min="11538" max="11538" width="9.5703125" style="14" customWidth="1"/>
    <col min="11539" max="11539" width="11.140625" style="14" customWidth="1"/>
    <col min="11540" max="11540" width="12" style="14" customWidth="1"/>
    <col min="11541" max="11541" width="8.28515625" style="14" customWidth="1"/>
    <col min="11542" max="11542" width="14.140625" style="14" customWidth="1"/>
    <col min="11543" max="11543" width="11.28515625" style="14" customWidth="1"/>
    <col min="11544" max="11544" width="10.7109375" style="14" customWidth="1"/>
    <col min="11545" max="11545" width="13.140625" style="14" customWidth="1"/>
    <col min="11546" max="11546" width="14.7109375" style="14" customWidth="1"/>
    <col min="11547" max="11547" width="10.140625" style="14" customWidth="1"/>
    <col min="11548" max="11548" width="12.7109375" style="14" customWidth="1"/>
    <col min="11549" max="11549" width="13.28515625" style="14" customWidth="1"/>
    <col min="11550" max="11550" width="12.85546875" style="14" customWidth="1"/>
    <col min="11551" max="11551" width="9.140625" style="14"/>
    <col min="11552" max="11552" width="12" style="14" customWidth="1"/>
    <col min="11553" max="11553" width="14" style="14" customWidth="1"/>
    <col min="11554" max="11554" width="30.7109375" style="14" customWidth="1"/>
    <col min="11555" max="11777" width="9.140625" style="14"/>
    <col min="11778" max="11778" width="0" style="14" hidden="1" customWidth="1"/>
    <col min="11779" max="11779" width="11.85546875" style="14" customWidth="1"/>
    <col min="11780" max="11780" width="8.28515625" style="14" customWidth="1"/>
    <col min="11781" max="11781" width="10.85546875" style="14" customWidth="1"/>
    <col min="11782" max="11782" width="10.7109375" style="14" customWidth="1"/>
    <col min="11783" max="11783" width="11.28515625" style="14" customWidth="1"/>
    <col min="11784" max="11784" width="7.28515625" style="14" customWidth="1"/>
    <col min="11785" max="11785" width="11.140625" style="14" bestFit="1" customWidth="1"/>
    <col min="11786" max="11786" width="5.42578125" style="14" customWidth="1"/>
    <col min="11787" max="11787" width="6.5703125" style="14" bestFit="1" customWidth="1"/>
    <col min="11788" max="11788" width="6.42578125" style="14" bestFit="1" customWidth="1"/>
    <col min="11789" max="11789" width="10.85546875" style="14" customWidth="1"/>
    <col min="11790" max="11790" width="10" style="14" customWidth="1"/>
    <col min="11791" max="11791" width="11.5703125" style="14" customWidth="1"/>
    <col min="11792" max="11792" width="11.7109375" style="14" customWidth="1"/>
    <col min="11793" max="11793" width="10" style="14" customWidth="1"/>
    <col min="11794" max="11794" width="9.5703125" style="14" customWidth="1"/>
    <col min="11795" max="11795" width="11.140625" style="14" customWidth="1"/>
    <col min="11796" max="11796" width="12" style="14" customWidth="1"/>
    <col min="11797" max="11797" width="8.28515625" style="14" customWidth="1"/>
    <col min="11798" max="11798" width="14.140625" style="14" customWidth="1"/>
    <col min="11799" max="11799" width="11.28515625" style="14" customWidth="1"/>
    <col min="11800" max="11800" width="10.7109375" style="14" customWidth="1"/>
    <col min="11801" max="11801" width="13.140625" style="14" customWidth="1"/>
    <col min="11802" max="11802" width="14.7109375" style="14" customWidth="1"/>
    <col min="11803" max="11803" width="10.140625" style="14" customWidth="1"/>
    <col min="11804" max="11804" width="12.7109375" style="14" customWidth="1"/>
    <col min="11805" max="11805" width="13.28515625" style="14" customWidth="1"/>
    <col min="11806" max="11806" width="12.85546875" style="14" customWidth="1"/>
    <col min="11807" max="11807" width="9.140625" style="14"/>
    <col min="11808" max="11808" width="12" style="14" customWidth="1"/>
    <col min="11809" max="11809" width="14" style="14" customWidth="1"/>
    <col min="11810" max="11810" width="30.7109375" style="14" customWidth="1"/>
    <col min="11811" max="12033" width="9.140625" style="14"/>
    <col min="12034" max="12034" width="0" style="14" hidden="1" customWidth="1"/>
    <col min="12035" max="12035" width="11.85546875" style="14" customWidth="1"/>
    <col min="12036" max="12036" width="8.28515625" style="14" customWidth="1"/>
    <col min="12037" max="12037" width="10.85546875" style="14" customWidth="1"/>
    <col min="12038" max="12038" width="10.7109375" style="14" customWidth="1"/>
    <col min="12039" max="12039" width="11.28515625" style="14" customWidth="1"/>
    <col min="12040" max="12040" width="7.28515625" style="14" customWidth="1"/>
    <col min="12041" max="12041" width="11.140625" style="14" bestFit="1" customWidth="1"/>
    <col min="12042" max="12042" width="5.42578125" style="14" customWidth="1"/>
    <col min="12043" max="12043" width="6.5703125" style="14" bestFit="1" customWidth="1"/>
    <col min="12044" max="12044" width="6.42578125" style="14" bestFit="1" customWidth="1"/>
    <col min="12045" max="12045" width="10.85546875" style="14" customWidth="1"/>
    <col min="12046" max="12046" width="10" style="14" customWidth="1"/>
    <col min="12047" max="12047" width="11.5703125" style="14" customWidth="1"/>
    <col min="12048" max="12048" width="11.7109375" style="14" customWidth="1"/>
    <col min="12049" max="12049" width="10" style="14" customWidth="1"/>
    <col min="12050" max="12050" width="9.5703125" style="14" customWidth="1"/>
    <col min="12051" max="12051" width="11.140625" style="14" customWidth="1"/>
    <col min="12052" max="12052" width="12" style="14" customWidth="1"/>
    <col min="12053" max="12053" width="8.28515625" style="14" customWidth="1"/>
    <col min="12054" max="12054" width="14.140625" style="14" customWidth="1"/>
    <col min="12055" max="12055" width="11.28515625" style="14" customWidth="1"/>
    <col min="12056" max="12056" width="10.7109375" style="14" customWidth="1"/>
    <col min="12057" max="12057" width="13.140625" style="14" customWidth="1"/>
    <col min="12058" max="12058" width="14.7109375" style="14" customWidth="1"/>
    <col min="12059" max="12059" width="10.140625" style="14" customWidth="1"/>
    <col min="12060" max="12060" width="12.7109375" style="14" customWidth="1"/>
    <col min="12061" max="12061" width="13.28515625" style="14" customWidth="1"/>
    <col min="12062" max="12062" width="12.85546875" style="14" customWidth="1"/>
    <col min="12063" max="12063" width="9.140625" style="14"/>
    <col min="12064" max="12064" width="12" style="14" customWidth="1"/>
    <col min="12065" max="12065" width="14" style="14" customWidth="1"/>
    <col min="12066" max="12066" width="30.7109375" style="14" customWidth="1"/>
    <col min="12067" max="12289" width="9.140625" style="14"/>
    <col min="12290" max="12290" width="0" style="14" hidden="1" customWidth="1"/>
    <col min="12291" max="12291" width="11.85546875" style="14" customWidth="1"/>
    <col min="12292" max="12292" width="8.28515625" style="14" customWidth="1"/>
    <col min="12293" max="12293" width="10.85546875" style="14" customWidth="1"/>
    <col min="12294" max="12294" width="10.7109375" style="14" customWidth="1"/>
    <col min="12295" max="12295" width="11.28515625" style="14" customWidth="1"/>
    <col min="12296" max="12296" width="7.28515625" style="14" customWidth="1"/>
    <col min="12297" max="12297" width="11.140625" style="14" bestFit="1" customWidth="1"/>
    <col min="12298" max="12298" width="5.42578125" style="14" customWidth="1"/>
    <col min="12299" max="12299" width="6.5703125" style="14" bestFit="1" customWidth="1"/>
    <col min="12300" max="12300" width="6.42578125" style="14" bestFit="1" customWidth="1"/>
    <col min="12301" max="12301" width="10.85546875" style="14" customWidth="1"/>
    <col min="12302" max="12302" width="10" style="14" customWidth="1"/>
    <col min="12303" max="12303" width="11.5703125" style="14" customWidth="1"/>
    <col min="12304" max="12304" width="11.7109375" style="14" customWidth="1"/>
    <col min="12305" max="12305" width="10" style="14" customWidth="1"/>
    <col min="12306" max="12306" width="9.5703125" style="14" customWidth="1"/>
    <col min="12307" max="12307" width="11.140625" style="14" customWidth="1"/>
    <col min="12308" max="12308" width="12" style="14" customWidth="1"/>
    <col min="12309" max="12309" width="8.28515625" style="14" customWidth="1"/>
    <col min="12310" max="12310" width="14.140625" style="14" customWidth="1"/>
    <col min="12311" max="12311" width="11.28515625" style="14" customWidth="1"/>
    <col min="12312" max="12312" width="10.7109375" style="14" customWidth="1"/>
    <col min="12313" max="12313" width="13.140625" style="14" customWidth="1"/>
    <col min="12314" max="12314" width="14.7109375" style="14" customWidth="1"/>
    <col min="12315" max="12315" width="10.140625" style="14" customWidth="1"/>
    <col min="12316" max="12316" width="12.7109375" style="14" customWidth="1"/>
    <col min="12317" max="12317" width="13.28515625" style="14" customWidth="1"/>
    <col min="12318" max="12318" width="12.85546875" style="14" customWidth="1"/>
    <col min="12319" max="12319" width="9.140625" style="14"/>
    <col min="12320" max="12320" width="12" style="14" customWidth="1"/>
    <col min="12321" max="12321" width="14" style="14" customWidth="1"/>
    <col min="12322" max="12322" width="30.7109375" style="14" customWidth="1"/>
    <col min="12323" max="12545" width="9.140625" style="14"/>
    <col min="12546" max="12546" width="0" style="14" hidden="1" customWidth="1"/>
    <col min="12547" max="12547" width="11.85546875" style="14" customWidth="1"/>
    <col min="12548" max="12548" width="8.28515625" style="14" customWidth="1"/>
    <col min="12549" max="12549" width="10.85546875" style="14" customWidth="1"/>
    <col min="12550" max="12550" width="10.7109375" style="14" customWidth="1"/>
    <col min="12551" max="12551" width="11.28515625" style="14" customWidth="1"/>
    <col min="12552" max="12552" width="7.28515625" style="14" customWidth="1"/>
    <col min="12553" max="12553" width="11.140625" style="14" bestFit="1" customWidth="1"/>
    <col min="12554" max="12554" width="5.42578125" style="14" customWidth="1"/>
    <col min="12555" max="12555" width="6.5703125" style="14" bestFit="1" customWidth="1"/>
    <col min="12556" max="12556" width="6.42578125" style="14" bestFit="1" customWidth="1"/>
    <col min="12557" max="12557" width="10.85546875" style="14" customWidth="1"/>
    <col min="12558" max="12558" width="10" style="14" customWidth="1"/>
    <col min="12559" max="12559" width="11.5703125" style="14" customWidth="1"/>
    <col min="12560" max="12560" width="11.7109375" style="14" customWidth="1"/>
    <col min="12561" max="12561" width="10" style="14" customWidth="1"/>
    <col min="12562" max="12562" width="9.5703125" style="14" customWidth="1"/>
    <col min="12563" max="12563" width="11.140625" style="14" customWidth="1"/>
    <col min="12564" max="12564" width="12" style="14" customWidth="1"/>
    <col min="12565" max="12565" width="8.28515625" style="14" customWidth="1"/>
    <col min="12566" max="12566" width="14.140625" style="14" customWidth="1"/>
    <col min="12567" max="12567" width="11.28515625" style="14" customWidth="1"/>
    <col min="12568" max="12568" width="10.7109375" style="14" customWidth="1"/>
    <col min="12569" max="12569" width="13.140625" style="14" customWidth="1"/>
    <col min="12570" max="12570" width="14.7109375" style="14" customWidth="1"/>
    <col min="12571" max="12571" width="10.140625" style="14" customWidth="1"/>
    <col min="12572" max="12572" width="12.7109375" style="14" customWidth="1"/>
    <col min="12573" max="12573" width="13.28515625" style="14" customWidth="1"/>
    <col min="12574" max="12574" width="12.85546875" style="14" customWidth="1"/>
    <col min="12575" max="12575" width="9.140625" style="14"/>
    <col min="12576" max="12576" width="12" style="14" customWidth="1"/>
    <col min="12577" max="12577" width="14" style="14" customWidth="1"/>
    <col min="12578" max="12578" width="30.7109375" style="14" customWidth="1"/>
    <col min="12579" max="12801" width="9.140625" style="14"/>
    <col min="12802" max="12802" width="0" style="14" hidden="1" customWidth="1"/>
    <col min="12803" max="12803" width="11.85546875" style="14" customWidth="1"/>
    <col min="12804" max="12804" width="8.28515625" style="14" customWidth="1"/>
    <col min="12805" max="12805" width="10.85546875" style="14" customWidth="1"/>
    <col min="12806" max="12806" width="10.7109375" style="14" customWidth="1"/>
    <col min="12807" max="12807" width="11.28515625" style="14" customWidth="1"/>
    <col min="12808" max="12808" width="7.28515625" style="14" customWidth="1"/>
    <col min="12809" max="12809" width="11.140625" style="14" bestFit="1" customWidth="1"/>
    <col min="12810" max="12810" width="5.42578125" style="14" customWidth="1"/>
    <col min="12811" max="12811" width="6.5703125" style="14" bestFit="1" customWidth="1"/>
    <col min="12812" max="12812" width="6.42578125" style="14" bestFit="1" customWidth="1"/>
    <col min="12813" max="12813" width="10.85546875" style="14" customWidth="1"/>
    <col min="12814" max="12814" width="10" style="14" customWidth="1"/>
    <col min="12815" max="12815" width="11.5703125" style="14" customWidth="1"/>
    <col min="12816" max="12816" width="11.7109375" style="14" customWidth="1"/>
    <col min="12817" max="12817" width="10" style="14" customWidth="1"/>
    <col min="12818" max="12818" width="9.5703125" style="14" customWidth="1"/>
    <col min="12819" max="12819" width="11.140625" style="14" customWidth="1"/>
    <col min="12820" max="12820" width="12" style="14" customWidth="1"/>
    <col min="12821" max="12821" width="8.28515625" style="14" customWidth="1"/>
    <col min="12822" max="12822" width="14.140625" style="14" customWidth="1"/>
    <col min="12823" max="12823" width="11.28515625" style="14" customWidth="1"/>
    <col min="12824" max="12824" width="10.7109375" style="14" customWidth="1"/>
    <col min="12825" max="12825" width="13.140625" style="14" customWidth="1"/>
    <col min="12826" max="12826" width="14.7109375" style="14" customWidth="1"/>
    <col min="12827" max="12827" width="10.140625" style="14" customWidth="1"/>
    <col min="12828" max="12828" width="12.7109375" style="14" customWidth="1"/>
    <col min="12829" max="12829" width="13.28515625" style="14" customWidth="1"/>
    <col min="12830" max="12830" width="12.85546875" style="14" customWidth="1"/>
    <col min="12831" max="12831" width="9.140625" style="14"/>
    <col min="12832" max="12832" width="12" style="14" customWidth="1"/>
    <col min="12833" max="12833" width="14" style="14" customWidth="1"/>
    <col min="12834" max="12834" width="30.7109375" style="14" customWidth="1"/>
    <col min="12835" max="13057" width="9.140625" style="14"/>
    <col min="13058" max="13058" width="0" style="14" hidden="1" customWidth="1"/>
    <col min="13059" max="13059" width="11.85546875" style="14" customWidth="1"/>
    <col min="13060" max="13060" width="8.28515625" style="14" customWidth="1"/>
    <col min="13061" max="13061" width="10.85546875" style="14" customWidth="1"/>
    <col min="13062" max="13062" width="10.7109375" style="14" customWidth="1"/>
    <col min="13063" max="13063" width="11.28515625" style="14" customWidth="1"/>
    <col min="13064" max="13064" width="7.28515625" style="14" customWidth="1"/>
    <col min="13065" max="13065" width="11.140625" style="14" bestFit="1" customWidth="1"/>
    <col min="13066" max="13066" width="5.42578125" style="14" customWidth="1"/>
    <col min="13067" max="13067" width="6.5703125" style="14" bestFit="1" customWidth="1"/>
    <col min="13068" max="13068" width="6.42578125" style="14" bestFit="1" customWidth="1"/>
    <col min="13069" max="13069" width="10.85546875" style="14" customWidth="1"/>
    <col min="13070" max="13070" width="10" style="14" customWidth="1"/>
    <col min="13071" max="13071" width="11.5703125" style="14" customWidth="1"/>
    <col min="13072" max="13072" width="11.7109375" style="14" customWidth="1"/>
    <col min="13073" max="13073" width="10" style="14" customWidth="1"/>
    <col min="13074" max="13074" width="9.5703125" style="14" customWidth="1"/>
    <col min="13075" max="13075" width="11.140625" style="14" customWidth="1"/>
    <col min="13076" max="13076" width="12" style="14" customWidth="1"/>
    <col min="13077" max="13077" width="8.28515625" style="14" customWidth="1"/>
    <col min="13078" max="13078" width="14.140625" style="14" customWidth="1"/>
    <col min="13079" max="13079" width="11.28515625" style="14" customWidth="1"/>
    <col min="13080" max="13080" width="10.7109375" style="14" customWidth="1"/>
    <col min="13081" max="13081" width="13.140625" style="14" customWidth="1"/>
    <col min="13082" max="13082" width="14.7109375" style="14" customWidth="1"/>
    <col min="13083" max="13083" width="10.140625" style="14" customWidth="1"/>
    <col min="13084" max="13084" width="12.7109375" style="14" customWidth="1"/>
    <col min="13085" max="13085" width="13.28515625" style="14" customWidth="1"/>
    <col min="13086" max="13086" width="12.85546875" style="14" customWidth="1"/>
    <col min="13087" max="13087" width="9.140625" style="14"/>
    <col min="13088" max="13088" width="12" style="14" customWidth="1"/>
    <col min="13089" max="13089" width="14" style="14" customWidth="1"/>
    <col min="13090" max="13090" width="30.7109375" style="14" customWidth="1"/>
    <col min="13091" max="13313" width="9.140625" style="14"/>
    <col min="13314" max="13314" width="0" style="14" hidden="1" customWidth="1"/>
    <col min="13315" max="13315" width="11.85546875" style="14" customWidth="1"/>
    <col min="13316" max="13316" width="8.28515625" style="14" customWidth="1"/>
    <col min="13317" max="13317" width="10.85546875" style="14" customWidth="1"/>
    <col min="13318" max="13318" width="10.7109375" style="14" customWidth="1"/>
    <col min="13319" max="13319" width="11.28515625" style="14" customWidth="1"/>
    <col min="13320" max="13320" width="7.28515625" style="14" customWidth="1"/>
    <col min="13321" max="13321" width="11.140625" style="14" bestFit="1" customWidth="1"/>
    <col min="13322" max="13322" width="5.42578125" style="14" customWidth="1"/>
    <col min="13323" max="13323" width="6.5703125" style="14" bestFit="1" customWidth="1"/>
    <col min="13324" max="13324" width="6.42578125" style="14" bestFit="1" customWidth="1"/>
    <col min="13325" max="13325" width="10.85546875" style="14" customWidth="1"/>
    <col min="13326" max="13326" width="10" style="14" customWidth="1"/>
    <col min="13327" max="13327" width="11.5703125" style="14" customWidth="1"/>
    <col min="13328" max="13328" width="11.7109375" style="14" customWidth="1"/>
    <col min="13329" max="13329" width="10" style="14" customWidth="1"/>
    <col min="13330" max="13330" width="9.5703125" style="14" customWidth="1"/>
    <col min="13331" max="13331" width="11.140625" style="14" customWidth="1"/>
    <col min="13332" max="13332" width="12" style="14" customWidth="1"/>
    <col min="13333" max="13333" width="8.28515625" style="14" customWidth="1"/>
    <col min="13334" max="13334" width="14.140625" style="14" customWidth="1"/>
    <col min="13335" max="13335" width="11.28515625" style="14" customWidth="1"/>
    <col min="13336" max="13336" width="10.7109375" style="14" customWidth="1"/>
    <col min="13337" max="13337" width="13.140625" style="14" customWidth="1"/>
    <col min="13338" max="13338" width="14.7109375" style="14" customWidth="1"/>
    <col min="13339" max="13339" width="10.140625" style="14" customWidth="1"/>
    <col min="13340" max="13340" width="12.7109375" style="14" customWidth="1"/>
    <col min="13341" max="13341" width="13.28515625" style="14" customWidth="1"/>
    <col min="13342" max="13342" width="12.85546875" style="14" customWidth="1"/>
    <col min="13343" max="13343" width="9.140625" style="14"/>
    <col min="13344" max="13344" width="12" style="14" customWidth="1"/>
    <col min="13345" max="13345" width="14" style="14" customWidth="1"/>
    <col min="13346" max="13346" width="30.7109375" style="14" customWidth="1"/>
    <col min="13347" max="13569" width="9.140625" style="14"/>
    <col min="13570" max="13570" width="0" style="14" hidden="1" customWidth="1"/>
    <col min="13571" max="13571" width="11.85546875" style="14" customWidth="1"/>
    <col min="13572" max="13572" width="8.28515625" style="14" customWidth="1"/>
    <col min="13573" max="13573" width="10.85546875" style="14" customWidth="1"/>
    <col min="13574" max="13574" width="10.7109375" style="14" customWidth="1"/>
    <col min="13575" max="13575" width="11.28515625" style="14" customWidth="1"/>
    <col min="13576" max="13576" width="7.28515625" style="14" customWidth="1"/>
    <col min="13577" max="13577" width="11.140625" style="14" bestFit="1" customWidth="1"/>
    <col min="13578" max="13578" width="5.42578125" style="14" customWidth="1"/>
    <col min="13579" max="13579" width="6.5703125" style="14" bestFit="1" customWidth="1"/>
    <col min="13580" max="13580" width="6.42578125" style="14" bestFit="1" customWidth="1"/>
    <col min="13581" max="13581" width="10.85546875" style="14" customWidth="1"/>
    <col min="13582" max="13582" width="10" style="14" customWidth="1"/>
    <col min="13583" max="13583" width="11.5703125" style="14" customWidth="1"/>
    <col min="13584" max="13584" width="11.7109375" style="14" customWidth="1"/>
    <col min="13585" max="13585" width="10" style="14" customWidth="1"/>
    <col min="13586" max="13586" width="9.5703125" style="14" customWidth="1"/>
    <col min="13587" max="13587" width="11.140625" style="14" customWidth="1"/>
    <col min="13588" max="13588" width="12" style="14" customWidth="1"/>
    <col min="13589" max="13589" width="8.28515625" style="14" customWidth="1"/>
    <col min="13590" max="13590" width="14.140625" style="14" customWidth="1"/>
    <col min="13591" max="13591" width="11.28515625" style="14" customWidth="1"/>
    <col min="13592" max="13592" width="10.7109375" style="14" customWidth="1"/>
    <col min="13593" max="13593" width="13.140625" style="14" customWidth="1"/>
    <col min="13594" max="13594" width="14.7109375" style="14" customWidth="1"/>
    <col min="13595" max="13595" width="10.140625" style="14" customWidth="1"/>
    <col min="13596" max="13596" width="12.7109375" style="14" customWidth="1"/>
    <col min="13597" max="13597" width="13.28515625" style="14" customWidth="1"/>
    <col min="13598" max="13598" width="12.85546875" style="14" customWidth="1"/>
    <col min="13599" max="13599" width="9.140625" style="14"/>
    <col min="13600" max="13600" width="12" style="14" customWidth="1"/>
    <col min="13601" max="13601" width="14" style="14" customWidth="1"/>
    <col min="13602" max="13602" width="30.7109375" style="14" customWidth="1"/>
    <col min="13603" max="13825" width="9.140625" style="14"/>
    <col min="13826" max="13826" width="0" style="14" hidden="1" customWidth="1"/>
    <col min="13827" max="13827" width="11.85546875" style="14" customWidth="1"/>
    <col min="13828" max="13828" width="8.28515625" style="14" customWidth="1"/>
    <col min="13829" max="13829" width="10.85546875" style="14" customWidth="1"/>
    <col min="13830" max="13830" width="10.7109375" style="14" customWidth="1"/>
    <col min="13831" max="13831" width="11.28515625" style="14" customWidth="1"/>
    <col min="13832" max="13832" width="7.28515625" style="14" customWidth="1"/>
    <col min="13833" max="13833" width="11.140625" style="14" bestFit="1" customWidth="1"/>
    <col min="13834" max="13834" width="5.42578125" style="14" customWidth="1"/>
    <col min="13835" max="13835" width="6.5703125" style="14" bestFit="1" customWidth="1"/>
    <col min="13836" max="13836" width="6.42578125" style="14" bestFit="1" customWidth="1"/>
    <col min="13837" max="13837" width="10.85546875" style="14" customWidth="1"/>
    <col min="13838" max="13838" width="10" style="14" customWidth="1"/>
    <col min="13839" max="13839" width="11.5703125" style="14" customWidth="1"/>
    <col min="13840" max="13840" width="11.7109375" style="14" customWidth="1"/>
    <col min="13841" max="13841" width="10" style="14" customWidth="1"/>
    <col min="13842" max="13842" width="9.5703125" style="14" customWidth="1"/>
    <col min="13843" max="13843" width="11.140625" style="14" customWidth="1"/>
    <col min="13844" max="13844" width="12" style="14" customWidth="1"/>
    <col min="13845" max="13845" width="8.28515625" style="14" customWidth="1"/>
    <col min="13846" max="13846" width="14.140625" style="14" customWidth="1"/>
    <col min="13847" max="13847" width="11.28515625" style="14" customWidth="1"/>
    <col min="13848" max="13848" width="10.7109375" style="14" customWidth="1"/>
    <col min="13849" max="13849" width="13.140625" style="14" customWidth="1"/>
    <col min="13850" max="13850" width="14.7109375" style="14" customWidth="1"/>
    <col min="13851" max="13851" width="10.140625" style="14" customWidth="1"/>
    <col min="13852" max="13852" width="12.7109375" style="14" customWidth="1"/>
    <col min="13853" max="13853" width="13.28515625" style="14" customWidth="1"/>
    <col min="13854" max="13854" width="12.85546875" style="14" customWidth="1"/>
    <col min="13855" max="13855" width="9.140625" style="14"/>
    <col min="13856" max="13856" width="12" style="14" customWidth="1"/>
    <col min="13857" max="13857" width="14" style="14" customWidth="1"/>
    <col min="13858" max="13858" width="30.7109375" style="14" customWidth="1"/>
    <col min="13859" max="14081" width="9.140625" style="14"/>
    <col min="14082" max="14082" width="0" style="14" hidden="1" customWidth="1"/>
    <col min="14083" max="14083" width="11.85546875" style="14" customWidth="1"/>
    <col min="14084" max="14084" width="8.28515625" style="14" customWidth="1"/>
    <col min="14085" max="14085" width="10.85546875" style="14" customWidth="1"/>
    <col min="14086" max="14086" width="10.7109375" style="14" customWidth="1"/>
    <col min="14087" max="14087" width="11.28515625" style="14" customWidth="1"/>
    <col min="14088" max="14088" width="7.28515625" style="14" customWidth="1"/>
    <col min="14089" max="14089" width="11.140625" style="14" bestFit="1" customWidth="1"/>
    <col min="14090" max="14090" width="5.42578125" style="14" customWidth="1"/>
    <col min="14091" max="14091" width="6.5703125" style="14" bestFit="1" customWidth="1"/>
    <col min="14092" max="14092" width="6.42578125" style="14" bestFit="1" customWidth="1"/>
    <col min="14093" max="14093" width="10.85546875" style="14" customWidth="1"/>
    <col min="14094" max="14094" width="10" style="14" customWidth="1"/>
    <col min="14095" max="14095" width="11.5703125" style="14" customWidth="1"/>
    <col min="14096" max="14096" width="11.7109375" style="14" customWidth="1"/>
    <col min="14097" max="14097" width="10" style="14" customWidth="1"/>
    <col min="14098" max="14098" width="9.5703125" style="14" customWidth="1"/>
    <col min="14099" max="14099" width="11.140625" style="14" customWidth="1"/>
    <col min="14100" max="14100" width="12" style="14" customWidth="1"/>
    <col min="14101" max="14101" width="8.28515625" style="14" customWidth="1"/>
    <col min="14102" max="14102" width="14.140625" style="14" customWidth="1"/>
    <col min="14103" max="14103" width="11.28515625" style="14" customWidth="1"/>
    <col min="14104" max="14104" width="10.7109375" style="14" customWidth="1"/>
    <col min="14105" max="14105" width="13.140625" style="14" customWidth="1"/>
    <col min="14106" max="14106" width="14.7109375" style="14" customWidth="1"/>
    <col min="14107" max="14107" width="10.140625" style="14" customWidth="1"/>
    <col min="14108" max="14108" width="12.7109375" style="14" customWidth="1"/>
    <col min="14109" max="14109" width="13.28515625" style="14" customWidth="1"/>
    <col min="14110" max="14110" width="12.85546875" style="14" customWidth="1"/>
    <col min="14111" max="14111" width="9.140625" style="14"/>
    <col min="14112" max="14112" width="12" style="14" customWidth="1"/>
    <col min="14113" max="14113" width="14" style="14" customWidth="1"/>
    <col min="14114" max="14114" width="30.7109375" style="14" customWidth="1"/>
    <col min="14115" max="14337" width="9.140625" style="14"/>
    <col min="14338" max="14338" width="0" style="14" hidden="1" customWidth="1"/>
    <col min="14339" max="14339" width="11.85546875" style="14" customWidth="1"/>
    <col min="14340" max="14340" width="8.28515625" style="14" customWidth="1"/>
    <col min="14341" max="14341" width="10.85546875" style="14" customWidth="1"/>
    <col min="14342" max="14342" width="10.7109375" style="14" customWidth="1"/>
    <col min="14343" max="14343" width="11.28515625" style="14" customWidth="1"/>
    <col min="14344" max="14344" width="7.28515625" style="14" customWidth="1"/>
    <col min="14345" max="14345" width="11.140625" style="14" bestFit="1" customWidth="1"/>
    <col min="14346" max="14346" width="5.42578125" style="14" customWidth="1"/>
    <col min="14347" max="14347" width="6.5703125" style="14" bestFit="1" customWidth="1"/>
    <col min="14348" max="14348" width="6.42578125" style="14" bestFit="1" customWidth="1"/>
    <col min="14349" max="14349" width="10.85546875" style="14" customWidth="1"/>
    <col min="14350" max="14350" width="10" style="14" customWidth="1"/>
    <col min="14351" max="14351" width="11.5703125" style="14" customWidth="1"/>
    <col min="14352" max="14352" width="11.7109375" style="14" customWidth="1"/>
    <col min="14353" max="14353" width="10" style="14" customWidth="1"/>
    <col min="14354" max="14354" width="9.5703125" style="14" customWidth="1"/>
    <col min="14355" max="14355" width="11.140625" style="14" customWidth="1"/>
    <col min="14356" max="14356" width="12" style="14" customWidth="1"/>
    <col min="14357" max="14357" width="8.28515625" style="14" customWidth="1"/>
    <col min="14358" max="14358" width="14.140625" style="14" customWidth="1"/>
    <col min="14359" max="14359" width="11.28515625" style="14" customWidth="1"/>
    <col min="14360" max="14360" width="10.7109375" style="14" customWidth="1"/>
    <col min="14361" max="14361" width="13.140625" style="14" customWidth="1"/>
    <col min="14362" max="14362" width="14.7109375" style="14" customWidth="1"/>
    <col min="14363" max="14363" width="10.140625" style="14" customWidth="1"/>
    <col min="14364" max="14364" width="12.7109375" style="14" customWidth="1"/>
    <col min="14365" max="14365" width="13.28515625" style="14" customWidth="1"/>
    <col min="14366" max="14366" width="12.85546875" style="14" customWidth="1"/>
    <col min="14367" max="14367" width="9.140625" style="14"/>
    <col min="14368" max="14368" width="12" style="14" customWidth="1"/>
    <col min="14369" max="14369" width="14" style="14" customWidth="1"/>
    <col min="14370" max="14370" width="30.7109375" style="14" customWidth="1"/>
    <col min="14371" max="14593" width="9.140625" style="14"/>
    <col min="14594" max="14594" width="0" style="14" hidden="1" customWidth="1"/>
    <col min="14595" max="14595" width="11.85546875" style="14" customWidth="1"/>
    <col min="14596" max="14596" width="8.28515625" style="14" customWidth="1"/>
    <col min="14597" max="14597" width="10.85546875" style="14" customWidth="1"/>
    <col min="14598" max="14598" width="10.7109375" style="14" customWidth="1"/>
    <col min="14599" max="14599" width="11.28515625" style="14" customWidth="1"/>
    <col min="14600" max="14600" width="7.28515625" style="14" customWidth="1"/>
    <col min="14601" max="14601" width="11.140625" style="14" bestFit="1" customWidth="1"/>
    <col min="14602" max="14602" width="5.42578125" style="14" customWidth="1"/>
    <col min="14603" max="14603" width="6.5703125" style="14" bestFit="1" customWidth="1"/>
    <col min="14604" max="14604" width="6.42578125" style="14" bestFit="1" customWidth="1"/>
    <col min="14605" max="14605" width="10.85546875" style="14" customWidth="1"/>
    <col min="14606" max="14606" width="10" style="14" customWidth="1"/>
    <col min="14607" max="14607" width="11.5703125" style="14" customWidth="1"/>
    <col min="14608" max="14608" width="11.7109375" style="14" customWidth="1"/>
    <col min="14609" max="14609" width="10" style="14" customWidth="1"/>
    <col min="14610" max="14610" width="9.5703125" style="14" customWidth="1"/>
    <col min="14611" max="14611" width="11.140625" style="14" customWidth="1"/>
    <col min="14612" max="14612" width="12" style="14" customWidth="1"/>
    <col min="14613" max="14613" width="8.28515625" style="14" customWidth="1"/>
    <col min="14614" max="14614" width="14.140625" style="14" customWidth="1"/>
    <col min="14615" max="14615" width="11.28515625" style="14" customWidth="1"/>
    <col min="14616" max="14616" width="10.7109375" style="14" customWidth="1"/>
    <col min="14617" max="14617" width="13.140625" style="14" customWidth="1"/>
    <col min="14618" max="14618" width="14.7109375" style="14" customWidth="1"/>
    <col min="14619" max="14619" width="10.140625" style="14" customWidth="1"/>
    <col min="14620" max="14620" width="12.7109375" style="14" customWidth="1"/>
    <col min="14621" max="14621" width="13.28515625" style="14" customWidth="1"/>
    <col min="14622" max="14622" width="12.85546875" style="14" customWidth="1"/>
    <col min="14623" max="14623" width="9.140625" style="14"/>
    <col min="14624" max="14624" width="12" style="14" customWidth="1"/>
    <col min="14625" max="14625" width="14" style="14" customWidth="1"/>
    <col min="14626" max="14626" width="30.7109375" style="14" customWidth="1"/>
    <col min="14627" max="14849" width="9.140625" style="14"/>
    <col min="14850" max="14850" width="0" style="14" hidden="1" customWidth="1"/>
    <col min="14851" max="14851" width="11.85546875" style="14" customWidth="1"/>
    <col min="14852" max="14852" width="8.28515625" style="14" customWidth="1"/>
    <col min="14853" max="14853" width="10.85546875" style="14" customWidth="1"/>
    <col min="14854" max="14854" width="10.7109375" style="14" customWidth="1"/>
    <col min="14855" max="14855" width="11.28515625" style="14" customWidth="1"/>
    <col min="14856" max="14856" width="7.28515625" style="14" customWidth="1"/>
    <col min="14857" max="14857" width="11.140625" style="14" bestFit="1" customWidth="1"/>
    <col min="14858" max="14858" width="5.42578125" style="14" customWidth="1"/>
    <col min="14859" max="14859" width="6.5703125" style="14" bestFit="1" customWidth="1"/>
    <col min="14860" max="14860" width="6.42578125" style="14" bestFit="1" customWidth="1"/>
    <col min="14861" max="14861" width="10.85546875" style="14" customWidth="1"/>
    <col min="14862" max="14862" width="10" style="14" customWidth="1"/>
    <col min="14863" max="14863" width="11.5703125" style="14" customWidth="1"/>
    <col min="14864" max="14864" width="11.7109375" style="14" customWidth="1"/>
    <col min="14865" max="14865" width="10" style="14" customWidth="1"/>
    <col min="14866" max="14866" width="9.5703125" style="14" customWidth="1"/>
    <col min="14867" max="14867" width="11.140625" style="14" customWidth="1"/>
    <col min="14868" max="14868" width="12" style="14" customWidth="1"/>
    <col min="14869" max="14869" width="8.28515625" style="14" customWidth="1"/>
    <col min="14870" max="14870" width="14.140625" style="14" customWidth="1"/>
    <col min="14871" max="14871" width="11.28515625" style="14" customWidth="1"/>
    <col min="14872" max="14872" width="10.7109375" style="14" customWidth="1"/>
    <col min="14873" max="14873" width="13.140625" style="14" customWidth="1"/>
    <col min="14874" max="14874" width="14.7109375" style="14" customWidth="1"/>
    <col min="14875" max="14875" width="10.140625" style="14" customWidth="1"/>
    <col min="14876" max="14876" width="12.7109375" style="14" customWidth="1"/>
    <col min="14877" max="14877" width="13.28515625" style="14" customWidth="1"/>
    <col min="14878" max="14878" width="12.85546875" style="14" customWidth="1"/>
    <col min="14879" max="14879" width="9.140625" style="14"/>
    <col min="14880" max="14880" width="12" style="14" customWidth="1"/>
    <col min="14881" max="14881" width="14" style="14" customWidth="1"/>
    <col min="14882" max="14882" width="30.7109375" style="14" customWidth="1"/>
    <col min="14883" max="15105" width="9.140625" style="14"/>
    <col min="15106" max="15106" width="0" style="14" hidden="1" customWidth="1"/>
    <col min="15107" max="15107" width="11.85546875" style="14" customWidth="1"/>
    <col min="15108" max="15108" width="8.28515625" style="14" customWidth="1"/>
    <col min="15109" max="15109" width="10.85546875" style="14" customWidth="1"/>
    <col min="15110" max="15110" width="10.7109375" style="14" customWidth="1"/>
    <col min="15111" max="15111" width="11.28515625" style="14" customWidth="1"/>
    <col min="15112" max="15112" width="7.28515625" style="14" customWidth="1"/>
    <col min="15113" max="15113" width="11.140625" style="14" bestFit="1" customWidth="1"/>
    <col min="15114" max="15114" width="5.42578125" style="14" customWidth="1"/>
    <col min="15115" max="15115" width="6.5703125" style="14" bestFit="1" customWidth="1"/>
    <col min="15116" max="15116" width="6.42578125" style="14" bestFit="1" customWidth="1"/>
    <col min="15117" max="15117" width="10.85546875" style="14" customWidth="1"/>
    <col min="15118" max="15118" width="10" style="14" customWidth="1"/>
    <col min="15119" max="15119" width="11.5703125" style="14" customWidth="1"/>
    <col min="15120" max="15120" width="11.7109375" style="14" customWidth="1"/>
    <col min="15121" max="15121" width="10" style="14" customWidth="1"/>
    <col min="15122" max="15122" width="9.5703125" style="14" customWidth="1"/>
    <col min="15123" max="15123" width="11.140625" style="14" customWidth="1"/>
    <col min="15124" max="15124" width="12" style="14" customWidth="1"/>
    <col min="15125" max="15125" width="8.28515625" style="14" customWidth="1"/>
    <col min="15126" max="15126" width="14.140625" style="14" customWidth="1"/>
    <col min="15127" max="15127" width="11.28515625" style="14" customWidth="1"/>
    <col min="15128" max="15128" width="10.7109375" style="14" customWidth="1"/>
    <col min="15129" max="15129" width="13.140625" style="14" customWidth="1"/>
    <col min="15130" max="15130" width="14.7109375" style="14" customWidth="1"/>
    <col min="15131" max="15131" width="10.140625" style="14" customWidth="1"/>
    <col min="15132" max="15132" width="12.7109375" style="14" customWidth="1"/>
    <col min="15133" max="15133" width="13.28515625" style="14" customWidth="1"/>
    <col min="15134" max="15134" width="12.85546875" style="14" customWidth="1"/>
    <col min="15135" max="15135" width="9.140625" style="14"/>
    <col min="15136" max="15136" width="12" style="14" customWidth="1"/>
    <col min="15137" max="15137" width="14" style="14" customWidth="1"/>
    <col min="15138" max="15138" width="30.7109375" style="14" customWidth="1"/>
    <col min="15139" max="15361" width="9.140625" style="14"/>
    <col min="15362" max="15362" width="0" style="14" hidden="1" customWidth="1"/>
    <col min="15363" max="15363" width="11.85546875" style="14" customWidth="1"/>
    <col min="15364" max="15364" width="8.28515625" style="14" customWidth="1"/>
    <col min="15365" max="15365" width="10.85546875" style="14" customWidth="1"/>
    <col min="15366" max="15366" width="10.7109375" style="14" customWidth="1"/>
    <col min="15367" max="15367" width="11.28515625" style="14" customWidth="1"/>
    <col min="15368" max="15368" width="7.28515625" style="14" customWidth="1"/>
    <col min="15369" max="15369" width="11.140625" style="14" bestFit="1" customWidth="1"/>
    <col min="15370" max="15370" width="5.42578125" style="14" customWidth="1"/>
    <col min="15371" max="15371" width="6.5703125" style="14" bestFit="1" customWidth="1"/>
    <col min="15372" max="15372" width="6.42578125" style="14" bestFit="1" customWidth="1"/>
    <col min="15373" max="15373" width="10.85546875" style="14" customWidth="1"/>
    <col min="15374" max="15374" width="10" style="14" customWidth="1"/>
    <col min="15375" max="15375" width="11.5703125" style="14" customWidth="1"/>
    <col min="15376" max="15376" width="11.7109375" style="14" customWidth="1"/>
    <col min="15377" max="15377" width="10" style="14" customWidth="1"/>
    <col min="15378" max="15378" width="9.5703125" style="14" customWidth="1"/>
    <col min="15379" max="15379" width="11.140625" style="14" customWidth="1"/>
    <col min="15380" max="15380" width="12" style="14" customWidth="1"/>
    <col min="15381" max="15381" width="8.28515625" style="14" customWidth="1"/>
    <col min="15382" max="15382" width="14.140625" style="14" customWidth="1"/>
    <col min="15383" max="15383" width="11.28515625" style="14" customWidth="1"/>
    <col min="15384" max="15384" width="10.7109375" style="14" customWidth="1"/>
    <col min="15385" max="15385" width="13.140625" style="14" customWidth="1"/>
    <col min="15386" max="15386" width="14.7109375" style="14" customWidth="1"/>
    <col min="15387" max="15387" width="10.140625" style="14" customWidth="1"/>
    <col min="15388" max="15388" width="12.7109375" style="14" customWidth="1"/>
    <col min="15389" max="15389" width="13.28515625" style="14" customWidth="1"/>
    <col min="15390" max="15390" width="12.85546875" style="14" customWidth="1"/>
    <col min="15391" max="15391" width="9.140625" style="14"/>
    <col min="15392" max="15392" width="12" style="14" customWidth="1"/>
    <col min="15393" max="15393" width="14" style="14" customWidth="1"/>
    <col min="15394" max="15394" width="30.7109375" style="14" customWidth="1"/>
    <col min="15395" max="15617" width="9.140625" style="14"/>
    <col min="15618" max="15618" width="0" style="14" hidden="1" customWidth="1"/>
    <col min="15619" max="15619" width="11.85546875" style="14" customWidth="1"/>
    <col min="15620" max="15620" width="8.28515625" style="14" customWidth="1"/>
    <col min="15621" max="15621" width="10.85546875" style="14" customWidth="1"/>
    <col min="15622" max="15622" width="10.7109375" style="14" customWidth="1"/>
    <col min="15623" max="15623" width="11.28515625" style="14" customWidth="1"/>
    <col min="15624" max="15624" width="7.28515625" style="14" customWidth="1"/>
    <col min="15625" max="15625" width="11.140625" style="14" bestFit="1" customWidth="1"/>
    <col min="15626" max="15626" width="5.42578125" style="14" customWidth="1"/>
    <col min="15627" max="15627" width="6.5703125" style="14" bestFit="1" customWidth="1"/>
    <col min="15628" max="15628" width="6.42578125" style="14" bestFit="1" customWidth="1"/>
    <col min="15629" max="15629" width="10.85546875" style="14" customWidth="1"/>
    <col min="15630" max="15630" width="10" style="14" customWidth="1"/>
    <col min="15631" max="15631" width="11.5703125" style="14" customWidth="1"/>
    <col min="15632" max="15632" width="11.7109375" style="14" customWidth="1"/>
    <col min="15633" max="15633" width="10" style="14" customWidth="1"/>
    <col min="15634" max="15634" width="9.5703125" style="14" customWidth="1"/>
    <col min="15635" max="15635" width="11.140625" style="14" customWidth="1"/>
    <col min="15636" max="15636" width="12" style="14" customWidth="1"/>
    <col min="15637" max="15637" width="8.28515625" style="14" customWidth="1"/>
    <col min="15638" max="15638" width="14.140625" style="14" customWidth="1"/>
    <col min="15639" max="15639" width="11.28515625" style="14" customWidth="1"/>
    <col min="15640" max="15640" width="10.7109375" style="14" customWidth="1"/>
    <col min="15641" max="15641" width="13.140625" style="14" customWidth="1"/>
    <col min="15642" max="15642" width="14.7109375" style="14" customWidth="1"/>
    <col min="15643" max="15643" width="10.140625" style="14" customWidth="1"/>
    <col min="15644" max="15644" width="12.7109375" style="14" customWidth="1"/>
    <col min="15645" max="15645" width="13.28515625" style="14" customWidth="1"/>
    <col min="15646" max="15646" width="12.85546875" style="14" customWidth="1"/>
    <col min="15647" max="15647" width="9.140625" style="14"/>
    <col min="15648" max="15648" width="12" style="14" customWidth="1"/>
    <col min="15649" max="15649" width="14" style="14" customWidth="1"/>
    <col min="15650" max="15650" width="30.7109375" style="14" customWidth="1"/>
    <col min="15651" max="15873" width="9.140625" style="14"/>
    <col min="15874" max="15874" width="0" style="14" hidden="1" customWidth="1"/>
    <col min="15875" max="15875" width="11.85546875" style="14" customWidth="1"/>
    <col min="15876" max="15876" width="8.28515625" style="14" customWidth="1"/>
    <col min="15877" max="15877" width="10.85546875" style="14" customWidth="1"/>
    <col min="15878" max="15878" width="10.7109375" style="14" customWidth="1"/>
    <col min="15879" max="15879" width="11.28515625" style="14" customWidth="1"/>
    <col min="15880" max="15880" width="7.28515625" style="14" customWidth="1"/>
    <col min="15881" max="15881" width="11.140625" style="14" bestFit="1" customWidth="1"/>
    <col min="15882" max="15882" width="5.42578125" style="14" customWidth="1"/>
    <col min="15883" max="15883" width="6.5703125" style="14" bestFit="1" customWidth="1"/>
    <col min="15884" max="15884" width="6.42578125" style="14" bestFit="1" customWidth="1"/>
    <col min="15885" max="15885" width="10.85546875" style="14" customWidth="1"/>
    <col min="15886" max="15886" width="10" style="14" customWidth="1"/>
    <col min="15887" max="15887" width="11.5703125" style="14" customWidth="1"/>
    <col min="15888" max="15888" width="11.7109375" style="14" customWidth="1"/>
    <col min="15889" max="15889" width="10" style="14" customWidth="1"/>
    <col min="15890" max="15890" width="9.5703125" style="14" customWidth="1"/>
    <col min="15891" max="15891" width="11.140625" style="14" customWidth="1"/>
    <col min="15892" max="15892" width="12" style="14" customWidth="1"/>
    <col min="15893" max="15893" width="8.28515625" style="14" customWidth="1"/>
    <col min="15894" max="15894" width="14.140625" style="14" customWidth="1"/>
    <col min="15895" max="15895" width="11.28515625" style="14" customWidth="1"/>
    <col min="15896" max="15896" width="10.7109375" style="14" customWidth="1"/>
    <col min="15897" max="15897" width="13.140625" style="14" customWidth="1"/>
    <col min="15898" max="15898" width="14.7109375" style="14" customWidth="1"/>
    <col min="15899" max="15899" width="10.140625" style="14" customWidth="1"/>
    <col min="15900" max="15900" width="12.7109375" style="14" customWidth="1"/>
    <col min="15901" max="15901" width="13.28515625" style="14" customWidth="1"/>
    <col min="15902" max="15902" width="12.85546875" style="14" customWidth="1"/>
    <col min="15903" max="15903" width="9.140625" style="14"/>
    <col min="15904" max="15904" width="12" style="14" customWidth="1"/>
    <col min="15905" max="15905" width="14" style="14" customWidth="1"/>
    <col min="15906" max="15906" width="30.7109375" style="14" customWidth="1"/>
    <col min="15907" max="16129" width="9.140625" style="14"/>
    <col min="16130" max="16130" width="0" style="14" hidden="1" customWidth="1"/>
    <col min="16131" max="16131" width="11.85546875" style="14" customWidth="1"/>
    <col min="16132" max="16132" width="8.28515625" style="14" customWidth="1"/>
    <col min="16133" max="16133" width="10.85546875" style="14" customWidth="1"/>
    <col min="16134" max="16134" width="10.7109375" style="14" customWidth="1"/>
    <col min="16135" max="16135" width="11.28515625" style="14" customWidth="1"/>
    <col min="16136" max="16136" width="7.28515625" style="14" customWidth="1"/>
    <col min="16137" max="16137" width="11.140625" style="14" bestFit="1" customWidth="1"/>
    <col min="16138" max="16138" width="5.42578125" style="14" customWidth="1"/>
    <col min="16139" max="16139" width="6.5703125" style="14" bestFit="1" customWidth="1"/>
    <col min="16140" max="16140" width="6.42578125" style="14" bestFit="1" customWidth="1"/>
    <col min="16141" max="16141" width="10.85546875" style="14" customWidth="1"/>
    <col min="16142" max="16142" width="10" style="14" customWidth="1"/>
    <col min="16143" max="16143" width="11.5703125" style="14" customWidth="1"/>
    <col min="16144" max="16144" width="11.7109375" style="14" customWidth="1"/>
    <col min="16145" max="16145" width="10" style="14" customWidth="1"/>
    <col min="16146" max="16146" width="9.5703125" style="14" customWidth="1"/>
    <col min="16147" max="16147" width="11.140625" style="14" customWidth="1"/>
    <col min="16148" max="16148" width="12" style="14" customWidth="1"/>
    <col min="16149" max="16149" width="8.28515625" style="14" customWidth="1"/>
    <col min="16150" max="16150" width="14.140625" style="14" customWidth="1"/>
    <col min="16151" max="16151" width="11.28515625" style="14" customWidth="1"/>
    <col min="16152" max="16152" width="10.7109375" style="14" customWidth="1"/>
    <col min="16153" max="16153" width="13.140625" style="14" customWidth="1"/>
    <col min="16154" max="16154" width="14.7109375" style="14" customWidth="1"/>
    <col min="16155" max="16155" width="10.140625" style="14" customWidth="1"/>
    <col min="16156" max="16156" width="12.7109375" style="14" customWidth="1"/>
    <col min="16157" max="16157" width="13.28515625" style="14" customWidth="1"/>
    <col min="16158" max="16158" width="12.85546875" style="14" customWidth="1"/>
    <col min="16159" max="16159" width="9.140625" style="14"/>
    <col min="16160" max="16160" width="12" style="14" customWidth="1"/>
    <col min="16161" max="16161" width="14" style="14" customWidth="1"/>
    <col min="16162" max="16162" width="30.7109375" style="14" customWidth="1"/>
    <col min="16163" max="16384" width="9.140625" style="14"/>
  </cols>
  <sheetData>
    <row r="1" spans="1:34">
      <c r="A1" s="73" t="s">
        <v>110</v>
      </c>
    </row>
    <row r="2" spans="1:34" ht="27.75" customHeight="1">
      <c r="B2" s="13"/>
      <c r="C2" s="988" t="s">
        <v>237</v>
      </c>
      <c r="D2" s="988"/>
      <c r="E2" s="268" t="s">
        <v>238</v>
      </c>
      <c r="F2" s="269"/>
      <c r="G2" s="269"/>
      <c r="H2" s="100"/>
      <c r="I2" s="100"/>
      <c r="J2" s="100"/>
      <c r="K2" s="100"/>
      <c r="L2" s="100"/>
      <c r="M2" s="100"/>
      <c r="N2" s="100"/>
      <c r="O2" s="100"/>
      <c r="P2" s="100"/>
      <c r="Q2" s="100"/>
      <c r="R2" s="100"/>
      <c r="S2" s="100"/>
      <c r="AB2" s="100"/>
      <c r="AC2" s="100"/>
      <c r="AD2" s="100"/>
      <c r="AE2" s="100"/>
      <c r="AF2" s="100"/>
      <c r="AG2" s="100"/>
    </row>
    <row r="3" spans="1:34">
      <c r="C3" s="270"/>
      <c r="D3" s="270"/>
      <c r="E3" s="74" t="s">
        <v>162</v>
      </c>
      <c r="F3" s="271"/>
      <c r="G3" s="269"/>
      <c r="H3" s="270"/>
      <c r="I3" s="270"/>
      <c r="J3" s="270"/>
      <c r="K3" s="270"/>
      <c r="L3" s="270"/>
      <c r="M3" s="270"/>
      <c r="N3" s="270"/>
      <c r="O3" s="270"/>
      <c r="P3" s="270"/>
      <c r="Q3" s="270"/>
      <c r="R3" s="270"/>
      <c r="S3" s="270"/>
      <c r="AB3" s="270"/>
      <c r="AC3" s="270"/>
      <c r="AD3" s="270"/>
      <c r="AE3" s="270"/>
      <c r="AF3" s="270"/>
      <c r="AG3" s="270"/>
    </row>
    <row r="4" spans="1:34">
      <c r="B4" s="142" t="s">
        <v>118</v>
      </c>
      <c r="C4" s="267" t="s">
        <v>505</v>
      </c>
      <c r="D4" s="143"/>
      <c r="E4" s="144"/>
      <c r="F4" s="144"/>
      <c r="G4" s="145"/>
      <c r="H4" s="146"/>
      <c r="I4" s="146"/>
      <c r="J4" s="146"/>
      <c r="K4" s="146"/>
      <c r="L4" s="146"/>
      <c r="M4" s="146"/>
      <c r="N4" s="146"/>
      <c r="O4" s="146"/>
      <c r="P4" s="146"/>
      <c r="Q4" s="146"/>
      <c r="R4" s="146"/>
      <c r="S4" s="146"/>
      <c r="T4" s="146"/>
      <c r="U4" s="146"/>
      <c r="V4" s="146"/>
      <c r="W4" s="146"/>
      <c r="X4" s="146"/>
      <c r="Y4" s="146"/>
      <c r="Z4" s="147"/>
      <c r="AA4" s="146"/>
      <c r="AB4" s="146"/>
      <c r="AC4" s="146"/>
      <c r="AD4" s="146"/>
      <c r="AE4" s="146"/>
      <c r="AF4" s="146"/>
      <c r="AG4" s="148"/>
    </row>
    <row r="5" spans="1:34">
      <c r="B5" s="989" t="s">
        <v>239</v>
      </c>
      <c r="C5" s="989"/>
      <c r="D5" s="989"/>
      <c r="E5" s="989"/>
      <c r="F5" s="989"/>
      <c r="G5" s="989" t="s">
        <v>240</v>
      </c>
      <c r="H5" s="990"/>
      <c r="I5" s="990"/>
      <c r="J5" s="990"/>
      <c r="K5" s="990"/>
      <c r="L5" s="990"/>
      <c r="M5" s="990"/>
      <c r="N5" s="989" t="s">
        <v>241</v>
      </c>
      <c r="O5" s="991"/>
      <c r="P5" s="991"/>
      <c r="Q5" s="991"/>
      <c r="R5" s="991"/>
      <c r="S5" s="991"/>
      <c r="T5" s="991"/>
      <c r="U5" s="987" t="s">
        <v>242</v>
      </c>
      <c r="V5" s="987"/>
      <c r="W5" s="987"/>
      <c r="X5" s="987"/>
      <c r="Y5" s="987" t="s">
        <v>243</v>
      </c>
      <c r="Z5" s="987"/>
      <c r="AA5" s="987" t="s">
        <v>244</v>
      </c>
      <c r="AB5" s="987"/>
      <c r="AC5" s="987" t="s">
        <v>245</v>
      </c>
      <c r="AD5" s="987"/>
      <c r="AE5" s="987" t="s">
        <v>244</v>
      </c>
      <c r="AF5" s="987"/>
      <c r="AG5" s="992" t="s">
        <v>114</v>
      </c>
    </row>
    <row r="6" spans="1:34" ht="13.5" customHeight="1">
      <c r="B6" s="989" t="s">
        <v>246</v>
      </c>
      <c r="C6" s="989" t="s">
        <v>247</v>
      </c>
      <c r="D6" s="260"/>
      <c r="E6" s="993" t="s">
        <v>248</v>
      </c>
      <c r="F6" s="993" t="s">
        <v>249</v>
      </c>
      <c r="G6" s="994" t="s">
        <v>250</v>
      </c>
      <c r="H6" s="989" t="s">
        <v>251</v>
      </c>
      <c r="I6" s="989" t="s">
        <v>252</v>
      </c>
      <c r="J6" s="989" t="s">
        <v>253</v>
      </c>
      <c r="K6" s="989" t="s">
        <v>254</v>
      </c>
      <c r="L6" s="989" t="s">
        <v>255</v>
      </c>
      <c r="M6" s="989" t="s">
        <v>256</v>
      </c>
      <c r="N6" s="989" t="s">
        <v>257</v>
      </c>
      <c r="O6" s="989" t="s">
        <v>258</v>
      </c>
      <c r="P6" s="989" t="s">
        <v>259</v>
      </c>
      <c r="Q6" s="989"/>
      <c r="R6" s="989"/>
      <c r="S6" s="989"/>
      <c r="T6" s="989"/>
      <c r="U6" s="987" t="s">
        <v>260</v>
      </c>
      <c r="V6" s="987"/>
      <c r="W6" s="987"/>
      <c r="X6" s="987"/>
      <c r="Y6" s="987" t="s">
        <v>260</v>
      </c>
      <c r="Z6" s="987"/>
      <c r="AA6" s="987"/>
      <c r="AB6" s="987"/>
      <c r="AC6" s="987"/>
      <c r="AD6" s="987"/>
      <c r="AE6" s="987"/>
      <c r="AF6" s="987"/>
      <c r="AG6" s="992"/>
      <c r="AH6" s="962" t="s">
        <v>114</v>
      </c>
    </row>
    <row r="7" spans="1:34" ht="57.75" customHeight="1">
      <c r="B7" s="989"/>
      <c r="C7" s="989"/>
      <c r="D7" s="260"/>
      <c r="E7" s="993"/>
      <c r="F7" s="993"/>
      <c r="G7" s="995"/>
      <c r="H7" s="996"/>
      <c r="I7" s="996"/>
      <c r="J7" s="996"/>
      <c r="K7" s="996"/>
      <c r="L7" s="996"/>
      <c r="M7" s="996"/>
      <c r="N7" s="990"/>
      <c r="O7" s="989"/>
      <c r="P7" s="260" t="s">
        <v>261</v>
      </c>
      <c r="Q7" s="260" t="s">
        <v>262</v>
      </c>
      <c r="R7" s="260" t="s">
        <v>263</v>
      </c>
      <c r="S7" s="260" t="s">
        <v>264</v>
      </c>
      <c r="T7" s="260" t="s">
        <v>265</v>
      </c>
      <c r="U7" s="260" t="s">
        <v>266</v>
      </c>
      <c r="V7" s="260" t="s">
        <v>267</v>
      </c>
      <c r="W7" s="260" t="s">
        <v>268</v>
      </c>
      <c r="X7" s="260" t="s">
        <v>506</v>
      </c>
      <c r="Y7" s="260" t="s">
        <v>269</v>
      </c>
      <c r="Z7" s="260" t="s">
        <v>270</v>
      </c>
      <c r="AA7" s="260" t="s">
        <v>271</v>
      </c>
      <c r="AB7" s="260" t="s">
        <v>506</v>
      </c>
      <c r="AC7" s="260" t="s">
        <v>269</v>
      </c>
      <c r="AD7" s="260" t="s">
        <v>270</v>
      </c>
      <c r="AE7" s="260" t="s">
        <v>271</v>
      </c>
      <c r="AF7" s="260" t="s">
        <v>506</v>
      </c>
      <c r="AG7" s="992"/>
      <c r="AH7" s="962"/>
    </row>
    <row r="8" spans="1:34" s="488" customFormat="1" ht="24.95" customHeight="1" thickBot="1">
      <c r="B8" s="149" t="s">
        <v>387</v>
      </c>
      <c r="C8" s="272" t="s">
        <v>471</v>
      </c>
      <c r="D8" s="272"/>
      <c r="E8" s="273"/>
      <c r="F8" s="273"/>
      <c r="G8" s="274"/>
      <c r="H8" s="273"/>
      <c r="I8" s="273"/>
      <c r="J8" s="273"/>
      <c r="K8" s="273"/>
      <c r="L8" s="273"/>
      <c r="M8" s="272"/>
      <c r="N8" s="151"/>
      <c r="O8" s="151"/>
      <c r="P8" s="151"/>
      <c r="Q8" s="275"/>
      <c r="R8" s="273"/>
      <c r="S8" s="273"/>
      <c r="T8" s="276"/>
      <c r="U8" s="151"/>
      <c r="V8" s="151"/>
      <c r="W8" s="151"/>
      <c r="X8" s="275"/>
      <c r="Y8" s="151"/>
      <c r="Z8" s="151"/>
      <c r="AA8" s="151"/>
      <c r="AB8" s="275"/>
      <c r="AC8" s="273"/>
      <c r="AD8" s="273"/>
      <c r="AE8" s="273"/>
      <c r="AF8" s="273"/>
      <c r="AG8" s="273"/>
      <c r="AH8" s="962"/>
    </row>
    <row r="9" spans="1:34" s="488" customFormat="1" ht="24.95" customHeight="1">
      <c r="B9" s="150"/>
      <c r="C9" s="273" t="s">
        <v>507</v>
      </c>
      <c r="D9" s="273"/>
      <c r="E9" s="273" t="s">
        <v>493</v>
      </c>
      <c r="F9" s="273" t="s">
        <v>494</v>
      </c>
      <c r="G9" s="261">
        <v>838.45</v>
      </c>
      <c r="H9" s="151">
        <v>25.15</v>
      </c>
      <c r="I9" s="151"/>
      <c r="J9" s="151"/>
      <c r="K9" s="151"/>
      <c r="L9" s="151">
        <v>92.23</v>
      </c>
      <c r="M9" s="149">
        <v>955.83</v>
      </c>
      <c r="N9" s="277">
        <f>M9*15%</f>
        <v>143.37450000000001</v>
      </c>
      <c r="O9" s="151"/>
      <c r="P9" s="151">
        <f>M9*85%</f>
        <v>812.45550000000003</v>
      </c>
      <c r="Q9" s="278">
        <v>0.1</v>
      </c>
      <c r="R9" s="279" t="s">
        <v>489</v>
      </c>
      <c r="S9" s="279" t="s">
        <v>508</v>
      </c>
      <c r="T9" s="276" t="s">
        <v>491</v>
      </c>
      <c r="U9" s="280">
        <f>M9</f>
        <v>955.83</v>
      </c>
      <c r="V9" s="277"/>
      <c r="W9" s="277"/>
      <c r="X9" s="151">
        <v>0.11</v>
      </c>
      <c r="Y9" s="149"/>
      <c r="Z9" s="151"/>
      <c r="AA9" s="151"/>
      <c r="AB9" s="151"/>
      <c r="AC9" s="149"/>
      <c r="AD9" s="151"/>
      <c r="AE9" s="151"/>
      <c r="AF9" s="151"/>
      <c r="AG9" s="151"/>
      <c r="AH9" s="489"/>
    </row>
    <row r="10" spans="1:34" s="488" customFormat="1" ht="24.95" customHeight="1">
      <c r="B10" s="150"/>
      <c r="C10" s="273" t="s">
        <v>509</v>
      </c>
      <c r="D10" s="273"/>
      <c r="E10" s="273" t="s">
        <v>493</v>
      </c>
      <c r="F10" s="273" t="s">
        <v>494</v>
      </c>
      <c r="G10" s="261">
        <v>620.55999999999995</v>
      </c>
      <c r="H10" s="151"/>
      <c r="I10" s="151"/>
      <c r="J10" s="151">
        <v>6.21</v>
      </c>
      <c r="K10" s="151">
        <v>111.7</v>
      </c>
      <c r="L10" s="151"/>
      <c r="M10" s="149">
        <v>738.47</v>
      </c>
      <c r="N10" s="277">
        <f>M10*10%</f>
        <v>73.847000000000008</v>
      </c>
      <c r="O10" s="151">
        <v>0</v>
      </c>
      <c r="P10" s="151">
        <f>M10*30%</f>
        <v>221.541</v>
      </c>
      <c r="Q10" s="275">
        <v>0.1</v>
      </c>
      <c r="R10" s="273" t="s">
        <v>489</v>
      </c>
      <c r="S10" s="273" t="s">
        <v>508</v>
      </c>
      <c r="T10" s="276" t="s">
        <v>491</v>
      </c>
      <c r="U10" s="280">
        <f t="shared" ref="U10:U30" si="0">M10</f>
        <v>738.47</v>
      </c>
      <c r="V10" s="277"/>
      <c r="W10" s="277"/>
      <c r="X10" s="151">
        <v>0.11</v>
      </c>
      <c r="Y10" s="149"/>
      <c r="Z10" s="151"/>
      <c r="AA10" s="151"/>
      <c r="AB10" s="151"/>
      <c r="AC10" s="149"/>
      <c r="AD10" s="151"/>
      <c r="AE10" s="151"/>
      <c r="AF10" s="151"/>
      <c r="AG10" s="151"/>
      <c r="AH10" s="490"/>
    </row>
    <row r="11" spans="1:34" s="488" customFormat="1" ht="24.95" customHeight="1">
      <c r="B11" s="152" t="s">
        <v>390</v>
      </c>
      <c r="C11" s="272" t="s">
        <v>483</v>
      </c>
      <c r="D11" s="273"/>
      <c r="E11" s="273"/>
      <c r="F11" s="273"/>
      <c r="G11" s="261"/>
      <c r="H11" s="151"/>
      <c r="I11" s="151"/>
      <c r="J11" s="151"/>
      <c r="K11" s="151"/>
      <c r="L11" s="151"/>
      <c r="M11" s="149"/>
      <c r="N11" s="277"/>
      <c r="O11" s="151"/>
      <c r="P11" s="151"/>
      <c r="Q11" s="275"/>
      <c r="R11" s="281"/>
      <c r="S11" s="273"/>
      <c r="T11" s="276"/>
      <c r="U11" s="280">
        <f t="shared" si="0"/>
        <v>0</v>
      </c>
      <c r="V11" s="277"/>
      <c r="W11" s="277"/>
      <c r="X11" s="151"/>
      <c r="Y11" s="149"/>
      <c r="Z11" s="151"/>
      <c r="AA11" s="151"/>
      <c r="AB11" s="151"/>
      <c r="AC11" s="149"/>
      <c r="AD11" s="151"/>
      <c r="AE11" s="151"/>
      <c r="AF11" s="151"/>
      <c r="AG11" s="151"/>
      <c r="AH11" s="490"/>
    </row>
    <row r="12" spans="1:34" s="488" customFormat="1" ht="24.95" customHeight="1">
      <c r="B12" s="150">
        <v>1</v>
      </c>
      <c r="C12" s="273" t="s">
        <v>485</v>
      </c>
      <c r="D12" s="273"/>
      <c r="E12" s="282" t="s">
        <v>493</v>
      </c>
      <c r="F12" s="282" t="s">
        <v>494</v>
      </c>
      <c r="G12" s="261">
        <v>3.0303030303030303</v>
      </c>
      <c r="H12" s="151">
        <f>G12*3%</f>
        <v>9.0909090909090912E-2</v>
      </c>
      <c r="I12" s="151">
        <v>0</v>
      </c>
      <c r="J12" s="151">
        <v>0</v>
      </c>
      <c r="K12" s="151">
        <f>G12*18%</f>
        <v>0.54545454545454541</v>
      </c>
      <c r="L12" s="151">
        <f>G12*11%</f>
        <v>0.33333333333333331</v>
      </c>
      <c r="M12" s="283">
        <f>SUM(G12:L12)</f>
        <v>4</v>
      </c>
      <c r="N12" s="277">
        <v>4</v>
      </c>
      <c r="O12" s="151"/>
      <c r="P12" s="151"/>
      <c r="Q12" s="275"/>
      <c r="R12" s="281"/>
      <c r="S12" s="273"/>
      <c r="T12" s="276" t="s">
        <v>470</v>
      </c>
      <c r="U12" s="280">
        <f t="shared" si="0"/>
        <v>4</v>
      </c>
      <c r="V12" s="277"/>
      <c r="W12" s="277"/>
      <c r="X12" s="151">
        <v>0.11</v>
      </c>
      <c r="Y12" s="149"/>
      <c r="Z12" s="151"/>
      <c r="AA12" s="151"/>
      <c r="AB12" s="151"/>
      <c r="AC12" s="149"/>
      <c r="AD12" s="151"/>
      <c r="AE12" s="151"/>
      <c r="AF12" s="151"/>
      <c r="AG12" s="151"/>
      <c r="AH12" s="490"/>
    </row>
    <row r="13" spans="1:34" s="488" customFormat="1" ht="31.5">
      <c r="B13" s="152" t="s">
        <v>395</v>
      </c>
      <c r="C13" s="272" t="s">
        <v>486</v>
      </c>
      <c r="D13" s="284"/>
      <c r="E13" s="285"/>
      <c r="F13" s="282"/>
      <c r="G13" s="286"/>
      <c r="H13" s="150"/>
      <c r="I13" s="150"/>
      <c r="J13" s="150"/>
      <c r="K13" s="150"/>
      <c r="L13" s="150"/>
      <c r="M13" s="283"/>
      <c r="N13" s="277"/>
      <c r="O13" s="151"/>
      <c r="P13" s="151"/>
      <c r="Q13" s="275"/>
      <c r="R13" s="281"/>
      <c r="S13" s="281"/>
      <c r="T13" s="276"/>
      <c r="U13" s="280">
        <f t="shared" si="0"/>
        <v>0</v>
      </c>
      <c r="V13" s="277"/>
      <c r="W13" s="277"/>
      <c r="X13" s="151"/>
      <c r="Y13" s="149"/>
      <c r="Z13" s="151"/>
      <c r="AA13" s="151"/>
      <c r="AB13" s="151"/>
      <c r="AC13" s="149"/>
      <c r="AD13" s="151"/>
      <c r="AE13" s="151"/>
      <c r="AF13" s="151"/>
      <c r="AG13" s="151"/>
      <c r="AH13" s="490"/>
    </row>
    <row r="14" spans="1:34" s="488" customFormat="1" ht="24.95" customHeight="1">
      <c r="B14" s="150"/>
      <c r="C14" s="273" t="s">
        <v>510</v>
      </c>
      <c r="D14" s="273"/>
      <c r="E14" s="282" t="s">
        <v>493</v>
      </c>
      <c r="F14" s="282" t="s">
        <v>494</v>
      </c>
      <c r="G14" s="286">
        <v>342.92</v>
      </c>
      <c r="H14" s="150"/>
      <c r="I14" s="150">
        <v>0</v>
      </c>
      <c r="J14" s="150">
        <v>4.2300000000000004</v>
      </c>
      <c r="K14" s="150">
        <v>76.2</v>
      </c>
      <c r="L14" s="150"/>
      <c r="M14" s="283">
        <v>423.36</v>
      </c>
      <c r="N14" s="277"/>
      <c r="O14" s="151"/>
      <c r="P14" s="151"/>
      <c r="Q14" s="275"/>
      <c r="R14" s="273"/>
      <c r="S14" s="281"/>
      <c r="T14" s="276" t="s">
        <v>511</v>
      </c>
      <c r="U14" s="280">
        <f t="shared" si="0"/>
        <v>423.36</v>
      </c>
      <c r="V14" s="277"/>
      <c r="W14" s="277"/>
      <c r="X14" s="151">
        <v>0.11</v>
      </c>
      <c r="Y14" s="149"/>
      <c r="Z14" s="151"/>
      <c r="AA14" s="151"/>
      <c r="AB14" s="151"/>
      <c r="AC14" s="149"/>
      <c r="AD14" s="151"/>
      <c r="AE14" s="151"/>
      <c r="AF14" s="151"/>
      <c r="AG14" s="151"/>
      <c r="AH14" s="490"/>
    </row>
    <row r="15" spans="1:34" s="488" customFormat="1" ht="24.95" customHeight="1">
      <c r="B15" s="150"/>
      <c r="C15" s="273" t="s">
        <v>512</v>
      </c>
      <c r="D15" s="273"/>
      <c r="E15" s="282" t="s">
        <v>493</v>
      </c>
      <c r="F15" s="282" t="s">
        <v>494</v>
      </c>
      <c r="G15" s="286">
        <v>110.65</v>
      </c>
      <c r="H15" s="150"/>
      <c r="I15" s="150"/>
      <c r="J15" s="150">
        <v>1.1100000000000001</v>
      </c>
      <c r="K15" s="150">
        <v>19.920000000000002</v>
      </c>
      <c r="L15" s="150"/>
      <c r="M15" s="283">
        <v>131.66999999999999</v>
      </c>
      <c r="N15" s="277"/>
      <c r="O15" s="151"/>
      <c r="P15" s="151"/>
      <c r="Q15" s="275"/>
      <c r="R15" s="273"/>
      <c r="S15" s="281"/>
      <c r="T15" s="276"/>
      <c r="U15" s="280">
        <f t="shared" si="0"/>
        <v>131.66999999999999</v>
      </c>
      <c r="V15" s="277"/>
      <c r="W15" s="277"/>
      <c r="X15" s="151"/>
      <c r="Y15" s="149"/>
      <c r="Z15" s="151"/>
      <c r="AA15" s="151"/>
      <c r="AB15" s="151"/>
      <c r="AC15" s="149"/>
      <c r="AD15" s="151"/>
      <c r="AE15" s="151"/>
      <c r="AF15" s="151"/>
      <c r="AG15" s="151"/>
      <c r="AH15" s="490"/>
    </row>
    <row r="16" spans="1:34" s="488" customFormat="1" ht="24.95" customHeight="1">
      <c r="B16" s="152" t="s">
        <v>403</v>
      </c>
      <c r="C16" s="272" t="s">
        <v>487</v>
      </c>
      <c r="D16" s="273"/>
      <c r="E16" s="282"/>
      <c r="F16" s="282"/>
      <c r="G16" s="286"/>
      <c r="H16" s="150"/>
      <c r="I16" s="150"/>
      <c r="J16" s="150"/>
      <c r="K16" s="150"/>
      <c r="L16" s="150"/>
      <c r="M16" s="283"/>
      <c r="N16" s="277"/>
      <c r="O16" s="151"/>
      <c r="P16" s="151"/>
      <c r="Q16" s="275"/>
      <c r="R16" s="273"/>
      <c r="S16" s="273"/>
      <c r="T16" s="276"/>
      <c r="U16" s="280">
        <f t="shared" si="0"/>
        <v>0</v>
      </c>
      <c r="V16" s="277"/>
      <c r="W16" s="277"/>
      <c r="X16" s="151"/>
      <c r="Y16" s="149"/>
      <c r="Z16" s="151"/>
      <c r="AA16" s="151"/>
      <c r="AB16" s="151"/>
      <c r="AC16" s="149"/>
      <c r="AD16" s="151"/>
      <c r="AE16" s="151"/>
      <c r="AF16" s="151"/>
      <c r="AG16" s="151"/>
      <c r="AH16" s="490"/>
    </row>
    <row r="17" spans="2:34" s="488" customFormat="1" ht="24.95" customHeight="1">
      <c r="B17" s="150"/>
      <c r="C17" s="273" t="s">
        <v>513</v>
      </c>
      <c r="D17" s="273"/>
      <c r="E17" s="282"/>
      <c r="F17" s="282"/>
      <c r="G17" s="286"/>
      <c r="H17" s="150"/>
      <c r="I17" s="150"/>
      <c r="J17" s="150"/>
      <c r="K17" s="150"/>
      <c r="L17" s="150"/>
      <c r="M17" s="283"/>
      <c r="N17" s="277"/>
      <c r="O17" s="151"/>
      <c r="P17" s="151"/>
      <c r="Q17" s="275"/>
      <c r="R17" s="273"/>
      <c r="S17" s="273"/>
      <c r="T17" s="287"/>
      <c r="U17" s="280">
        <f t="shared" si="0"/>
        <v>0</v>
      </c>
      <c r="V17" s="277"/>
      <c r="W17" s="277"/>
      <c r="X17" s="151"/>
      <c r="Y17" s="149"/>
      <c r="Z17" s="151"/>
      <c r="AA17" s="151"/>
      <c r="AB17" s="151"/>
      <c r="AC17" s="149"/>
      <c r="AD17" s="151"/>
      <c r="AE17" s="151"/>
      <c r="AF17" s="151"/>
      <c r="AG17" s="151"/>
      <c r="AH17" s="490"/>
    </row>
    <row r="18" spans="2:34" s="488" customFormat="1" ht="31.5">
      <c r="B18" s="152" t="s">
        <v>405</v>
      </c>
      <c r="C18" s="272" t="s">
        <v>488</v>
      </c>
      <c r="D18" s="273"/>
      <c r="E18" s="282"/>
      <c r="F18" s="282"/>
      <c r="G18" s="286"/>
      <c r="H18" s="150"/>
      <c r="I18" s="150"/>
      <c r="J18" s="150"/>
      <c r="K18" s="150"/>
      <c r="L18" s="150"/>
      <c r="M18" s="283"/>
      <c r="N18" s="277"/>
      <c r="O18" s="151"/>
      <c r="P18" s="151"/>
      <c r="Q18" s="275"/>
      <c r="R18" s="273"/>
      <c r="S18" s="273"/>
      <c r="T18" s="287"/>
      <c r="U18" s="280">
        <f t="shared" si="0"/>
        <v>0</v>
      </c>
      <c r="V18" s="277"/>
      <c r="W18" s="277"/>
      <c r="X18" s="151"/>
      <c r="Y18" s="149"/>
      <c r="Z18" s="151"/>
      <c r="AA18" s="151"/>
      <c r="AB18" s="151"/>
      <c r="AC18" s="149"/>
      <c r="AD18" s="151"/>
      <c r="AE18" s="151"/>
      <c r="AF18" s="151"/>
      <c r="AG18" s="151"/>
      <c r="AH18" s="490"/>
    </row>
    <row r="19" spans="2:34" s="488" customFormat="1" ht="24.95" customHeight="1">
      <c r="B19" s="150">
        <v>1</v>
      </c>
      <c r="C19" s="273" t="s">
        <v>472</v>
      </c>
      <c r="D19" s="273"/>
      <c r="E19" s="282" t="s">
        <v>493</v>
      </c>
      <c r="F19" s="282" t="s">
        <v>494</v>
      </c>
      <c r="G19" s="288">
        <v>256.13639999999998</v>
      </c>
      <c r="H19" s="150">
        <f>G19*3%</f>
        <v>7.6840919999999988</v>
      </c>
      <c r="I19" s="150">
        <v>0</v>
      </c>
      <c r="J19" s="150">
        <v>0</v>
      </c>
      <c r="K19" s="150">
        <f>G19*18%</f>
        <v>46.104551999999998</v>
      </c>
      <c r="L19" s="150">
        <f>G19*11%</f>
        <v>28.175003999999998</v>
      </c>
      <c r="M19" s="283">
        <f>SUM(G19:L19)</f>
        <v>338.10004800000002</v>
      </c>
      <c r="N19" s="277"/>
      <c r="O19" s="151"/>
      <c r="P19" s="151">
        <f>M19</f>
        <v>338.10004800000002</v>
      </c>
      <c r="Q19" s="275">
        <v>0.11</v>
      </c>
      <c r="R19" s="273" t="s">
        <v>489</v>
      </c>
      <c r="S19" s="273" t="s">
        <v>490</v>
      </c>
      <c r="T19" s="287" t="s">
        <v>492</v>
      </c>
      <c r="U19" s="280">
        <f t="shared" si="0"/>
        <v>338.10004800000002</v>
      </c>
      <c r="V19" s="277"/>
      <c r="W19" s="277"/>
      <c r="X19" s="151">
        <v>0.11</v>
      </c>
      <c r="Y19" s="149"/>
      <c r="Z19" s="151"/>
      <c r="AA19" s="151"/>
      <c r="AB19" s="151"/>
      <c r="AC19" s="149"/>
      <c r="AD19" s="151"/>
      <c r="AE19" s="151"/>
      <c r="AF19" s="151"/>
      <c r="AG19" s="151"/>
      <c r="AH19" s="490"/>
    </row>
    <row r="20" spans="2:34" s="488" customFormat="1" ht="24.95" customHeight="1">
      <c r="B20" s="150">
        <v>2</v>
      </c>
      <c r="C20" s="273" t="s">
        <v>473</v>
      </c>
      <c r="D20" s="273"/>
      <c r="E20" s="282" t="s">
        <v>493</v>
      </c>
      <c r="F20" s="282" t="s">
        <v>494</v>
      </c>
      <c r="G20" s="286">
        <v>261.99166666666667</v>
      </c>
      <c r="H20" s="150">
        <f>G20*3%</f>
        <v>7.85975</v>
      </c>
      <c r="I20" s="150">
        <v>0</v>
      </c>
      <c r="J20" s="150">
        <v>0</v>
      </c>
      <c r="K20" s="150">
        <f>G20*18%</f>
        <v>47.158499999999997</v>
      </c>
      <c r="L20" s="150">
        <f>G20*11%</f>
        <v>28.819083333333335</v>
      </c>
      <c r="M20" s="283">
        <f t="shared" ref="M20:M30" si="1">SUM(G20:L20)</f>
        <v>345.82900000000001</v>
      </c>
      <c r="N20" s="277">
        <f>M20</f>
        <v>345.82900000000001</v>
      </c>
      <c r="O20" s="151"/>
      <c r="P20" s="151"/>
      <c r="Q20" s="275"/>
      <c r="R20" s="273"/>
      <c r="S20" s="273"/>
      <c r="T20" s="287" t="s">
        <v>470</v>
      </c>
      <c r="U20" s="280">
        <f t="shared" si="0"/>
        <v>345.82900000000001</v>
      </c>
      <c r="V20" s="277"/>
      <c r="W20" s="277"/>
      <c r="X20" s="151">
        <v>0.11</v>
      </c>
      <c r="Y20" s="149"/>
      <c r="Z20" s="151"/>
      <c r="AA20" s="151"/>
      <c r="AB20" s="151"/>
      <c r="AC20" s="149"/>
      <c r="AD20" s="151"/>
      <c r="AE20" s="151"/>
      <c r="AF20" s="151"/>
      <c r="AG20" s="151"/>
      <c r="AH20" s="490"/>
    </row>
    <row r="21" spans="2:34" s="488" customFormat="1" ht="24.95" customHeight="1">
      <c r="B21" s="150">
        <v>3</v>
      </c>
      <c r="C21" s="273" t="s">
        <v>474</v>
      </c>
      <c r="D21" s="273"/>
      <c r="E21" s="282" t="s">
        <v>493</v>
      </c>
      <c r="F21" s="282" t="s">
        <v>494</v>
      </c>
      <c r="G21" s="286">
        <v>140.87424242424242</v>
      </c>
      <c r="H21" s="150">
        <f t="shared" ref="H21:H30" si="2">G21*3%</f>
        <v>4.2262272727272725</v>
      </c>
      <c r="I21" s="150">
        <v>0</v>
      </c>
      <c r="J21" s="150">
        <v>0</v>
      </c>
      <c r="K21" s="150">
        <f t="shared" ref="K21:K30" si="3">G21*18%</f>
        <v>25.357363636363637</v>
      </c>
      <c r="L21" s="150">
        <f t="shared" ref="L21:L30" si="4">G21*11%</f>
        <v>15.496166666666667</v>
      </c>
      <c r="M21" s="283">
        <f t="shared" si="1"/>
        <v>185.95400000000001</v>
      </c>
      <c r="N21" s="277"/>
      <c r="O21" s="151"/>
      <c r="P21" s="151">
        <f>M21</f>
        <v>185.95400000000001</v>
      </c>
      <c r="Q21" s="275">
        <v>0.11</v>
      </c>
      <c r="R21" s="273" t="s">
        <v>489</v>
      </c>
      <c r="S21" s="273" t="s">
        <v>490</v>
      </c>
      <c r="T21" s="287" t="s">
        <v>492</v>
      </c>
      <c r="U21" s="280">
        <f t="shared" si="0"/>
        <v>185.95400000000001</v>
      </c>
      <c r="V21" s="277"/>
      <c r="W21" s="277"/>
      <c r="X21" s="151">
        <v>0.11</v>
      </c>
      <c r="Y21" s="149"/>
      <c r="Z21" s="151"/>
      <c r="AA21" s="151"/>
      <c r="AB21" s="151"/>
      <c r="AC21" s="149"/>
      <c r="AD21" s="151"/>
      <c r="AE21" s="151"/>
      <c r="AF21" s="151"/>
      <c r="AG21" s="151"/>
      <c r="AH21" s="490"/>
    </row>
    <row r="22" spans="2:34" s="488" customFormat="1" ht="24.95" customHeight="1">
      <c r="B22" s="150">
        <v>4</v>
      </c>
      <c r="C22" s="273" t="s">
        <v>475</v>
      </c>
      <c r="D22" s="273"/>
      <c r="E22" s="282" t="s">
        <v>493</v>
      </c>
      <c r="F22" s="282" t="s">
        <v>494</v>
      </c>
      <c r="G22" s="286">
        <v>4.9541666666666666</v>
      </c>
      <c r="H22" s="150">
        <f t="shared" si="2"/>
        <v>0.14862499999999998</v>
      </c>
      <c r="I22" s="150">
        <v>0</v>
      </c>
      <c r="J22" s="150">
        <v>0</v>
      </c>
      <c r="K22" s="150">
        <f t="shared" si="3"/>
        <v>0.89174999999999993</v>
      </c>
      <c r="L22" s="150">
        <f t="shared" si="4"/>
        <v>0.54495833333333332</v>
      </c>
      <c r="M22" s="283">
        <f t="shared" si="1"/>
        <v>6.5395000000000003</v>
      </c>
      <c r="N22" s="277"/>
      <c r="O22" s="151"/>
      <c r="P22" s="151">
        <f t="shared" ref="P22:P25" si="5">M22</f>
        <v>6.5395000000000003</v>
      </c>
      <c r="Q22" s="275">
        <v>0.11</v>
      </c>
      <c r="R22" s="273" t="s">
        <v>489</v>
      </c>
      <c r="S22" s="273" t="s">
        <v>490</v>
      </c>
      <c r="T22" s="287" t="s">
        <v>492</v>
      </c>
      <c r="U22" s="280">
        <f t="shared" si="0"/>
        <v>6.5395000000000003</v>
      </c>
      <c r="V22" s="277"/>
      <c r="W22" s="277"/>
      <c r="X22" s="151">
        <v>0.11</v>
      </c>
      <c r="Y22" s="149"/>
      <c r="Z22" s="151"/>
      <c r="AA22" s="151"/>
      <c r="AB22" s="151"/>
      <c r="AC22" s="149"/>
      <c r="AD22" s="151"/>
      <c r="AE22" s="151"/>
      <c r="AF22" s="151"/>
      <c r="AG22" s="151"/>
      <c r="AH22" s="490"/>
    </row>
    <row r="23" spans="2:34" s="488" customFormat="1" ht="24.95" customHeight="1">
      <c r="B23" s="150">
        <v>5</v>
      </c>
      <c r="C23" s="273" t="s">
        <v>476</v>
      </c>
      <c r="D23" s="273"/>
      <c r="E23" s="282" t="s">
        <v>493</v>
      </c>
      <c r="F23" s="282" t="s">
        <v>494</v>
      </c>
      <c r="G23" s="286">
        <v>6.4374999999999991</v>
      </c>
      <c r="H23" s="150">
        <f t="shared" si="2"/>
        <v>0.19312499999999996</v>
      </c>
      <c r="I23" s="150">
        <v>0</v>
      </c>
      <c r="J23" s="150">
        <v>0</v>
      </c>
      <c r="K23" s="150">
        <f t="shared" si="3"/>
        <v>1.1587499999999997</v>
      </c>
      <c r="L23" s="150">
        <f t="shared" si="4"/>
        <v>0.70812499999999989</v>
      </c>
      <c r="M23" s="283">
        <f t="shared" si="1"/>
        <v>8.4974999999999987</v>
      </c>
      <c r="N23" s="277"/>
      <c r="O23" s="151"/>
      <c r="P23" s="151">
        <f t="shared" si="5"/>
        <v>8.4974999999999987</v>
      </c>
      <c r="Q23" s="275">
        <v>0.11</v>
      </c>
      <c r="R23" s="273" t="s">
        <v>489</v>
      </c>
      <c r="S23" s="273" t="s">
        <v>490</v>
      </c>
      <c r="T23" s="287" t="s">
        <v>492</v>
      </c>
      <c r="U23" s="280">
        <f t="shared" si="0"/>
        <v>8.4974999999999987</v>
      </c>
      <c r="V23" s="277"/>
      <c r="W23" s="277"/>
      <c r="X23" s="151">
        <v>0.11</v>
      </c>
      <c r="Y23" s="149"/>
      <c r="Z23" s="151"/>
      <c r="AA23" s="151"/>
      <c r="AB23" s="151"/>
      <c r="AC23" s="149"/>
      <c r="AD23" s="151"/>
      <c r="AE23" s="151"/>
      <c r="AF23" s="151"/>
      <c r="AG23" s="151"/>
      <c r="AH23" s="490"/>
    </row>
    <row r="24" spans="2:34" s="488" customFormat="1" ht="24.95" customHeight="1">
      <c r="B24" s="150">
        <v>6</v>
      </c>
      <c r="C24" s="273" t="s">
        <v>477</v>
      </c>
      <c r="D24" s="273"/>
      <c r="E24" s="282" t="s">
        <v>493</v>
      </c>
      <c r="F24" s="282" t="s">
        <v>494</v>
      </c>
      <c r="G24" s="286">
        <v>20.970833333333335</v>
      </c>
      <c r="H24" s="150">
        <f t="shared" si="2"/>
        <v>0.62912500000000005</v>
      </c>
      <c r="I24" s="150">
        <v>0</v>
      </c>
      <c r="J24" s="150">
        <v>0</v>
      </c>
      <c r="K24" s="150">
        <f t="shared" si="3"/>
        <v>3.77475</v>
      </c>
      <c r="L24" s="150">
        <f t="shared" si="4"/>
        <v>2.3067916666666668</v>
      </c>
      <c r="M24" s="283">
        <f t="shared" si="1"/>
        <v>27.6815</v>
      </c>
      <c r="N24" s="277"/>
      <c r="O24" s="151"/>
      <c r="P24" s="151">
        <f t="shared" si="5"/>
        <v>27.6815</v>
      </c>
      <c r="Q24" s="275">
        <v>0.11</v>
      </c>
      <c r="R24" s="273" t="s">
        <v>489</v>
      </c>
      <c r="S24" s="273" t="s">
        <v>490</v>
      </c>
      <c r="T24" s="287" t="s">
        <v>492</v>
      </c>
      <c r="U24" s="280">
        <f t="shared" si="0"/>
        <v>27.6815</v>
      </c>
      <c r="V24" s="277"/>
      <c r="W24" s="277"/>
      <c r="X24" s="151">
        <v>0.11</v>
      </c>
      <c r="Y24" s="149"/>
      <c r="Z24" s="151"/>
      <c r="AA24" s="151"/>
      <c r="AB24" s="151"/>
      <c r="AC24" s="149"/>
      <c r="AD24" s="151"/>
      <c r="AE24" s="151"/>
      <c r="AF24" s="151"/>
      <c r="AG24" s="151"/>
      <c r="AH24" s="490"/>
    </row>
    <row r="25" spans="2:34" s="488" customFormat="1" ht="24.95" customHeight="1">
      <c r="B25" s="150">
        <v>7</v>
      </c>
      <c r="C25" s="273" t="s">
        <v>478</v>
      </c>
      <c r="D25" s="273"/>
      <c r="E25" s="282" t="s">
        <v>493</v>
      </c>
      <c r="F25" s="282" t="s">
        <v>494</v>
      </c>
      <c r="G25" s="286">
        <v>429.32812999999999</v>
      </c>
      <c r="H25" s="150">
        <f t="shared" si="2"/>
        <v>12.879843899999999</v>
      </c>
      <c r="I25" s="150">
        <v>0</v>
      </c>
      <c r="J25" s="150">
        <v>0</v>
      </c>
      <c r="K25" s="150">
        <f t="shared" si="3"/>
        <v>77.279063399999998</v>
      </c>
      <c r="L25" s="150">
        <f t="shared" si="4"/>
        <v>47.2260943</v>
      </c>
      <c r="M25" s="283">
        <f t="shared" si="1"/>
        <v>566.7131316</v>
      </c>
      <c r="N25" s="277"/>
      <c r="O25" s="151"/>
      <c r="P25" s="151">
        <f t="shared" si="5"/>
        <v>566.7131316</v>
      </c>
      <c r="Q25" s="275">
        <v>0.11</v>
      </c>
      <c r="R25" s="273" t="s">
        <v>489</v>
      </c>
      <c r="S25" s="273" t="s">
        <v>490</v>
      </c>
      <c r="T25" s="287" t="s">
        <v>492</v>
      </c>
      <c r="U25" s="280">
        <f t="shared" si="0"/>
        <v>566.7131316</v>
      </c>
      <c r="V25" s="277"/>
      <c r="W25" s="277"/>
      <c r="X25" s="151">
        <v>0.11</v>
      </c>
      <c r="Y25" s="149"/>
      <c r="Z25" s="151"/>
      <c r="AA25" s="151"/>
      <c r="AB25" s="151"/>
      <c r="AC25" s="149"/>
      <c r="AD25" s="151"/>
      <c r="AE25" s="151"/>
      <c r="AF25" s="151"/>
      <c r="AG25" s="151"/>
      <c r="AH25" s="490"/>
    </row>
    <row r="26" spans="2:34" s="488" customFormat="1" ht="24.95" customHeight="1">
      <c r="B26" s="150">
        <v>8</v>
      </c>
      <c r="C26" s="273" t="s">
        <v>479</v>
      </c>
      <c r="D26" s="273"/>
      <c r="E26" s="282" t="s">
        <v>493</v>
      </c>
      <c r="F26" s="282" t="s">
        <v>494</v>
      </c>
      <c r="G26" s="286">
        <v>134.84999999999997</v>
      </c>
      <c r="H26" s="150">
        <f t="shared" si="2"/>
        <v>4.0454999999999988</v>
      </c>
      <c r="I26" s="150">
        <v>0</v>
      </c>
      <c r="J26" s="150">
        <v>0</v>
      </c>
      <c r="K26" s="150">
        <f t="shared" si="3"/>
        <v>24.272999999999993</v>
      </c>
      <c r="L26" s="150">
        <f t="shared" si="4"/>
        <v>14.833499999999995</v>
      </c>
      <c r="M26" s="283">
        <f t="shared" si="1"/>
        <v>178.00199999999995</v>
      </c>
      <c r="N26" s="277">
        <f>M26</f>
        <v>178.00199999999995</v>
      </c>
      <c r="O26" s="151"/>
      <c r="P26" s="151"/>
      <c r="Q26" s="275"/>
      <c r="R26" s="273"/>
      <c r="S26" s="273"/>
      <c r="T26" s="287" t="s">
        <v>470</v>
      </c>
      <c r="U26" s="280">
        <f t="shared" si="0"/>
        <v>178.00199999999995</v>
      </c>
      <c r="V26" s="277"/>
      <c r="W26" s="277"/>
      <c r="X26" s="151">
        <v>0.11</v>
      </c>
      <c r="Y26" s="149"/>
      <c r="Z26" s="151"/>
      <c r="AA26" s="151"/>
      <c r="AB26" s="151"/>
      <c r="AC26" s="149"/>
      <c r="AD26" s="151"/>
      <c r="AE26" s="151"/>
      <c r="AF26" s="151"/>
      <c r="AG26" s="151"/>
      <c r="AH26" s="490"/>
    </row>
    <row r="27" spans="2:34" s="488" customFormat="1" ht="24.95" customHeight="1">
      <c r="B27" s="150">
        <v>9</v>
      </c>
      <c r="C27" s="273" t="s">
        <v>480</v>
      </c>
      <c r="D27" s="273"/>
      <c r="E27" s="282" t="s">
        <v>493</v>
      </c>
      <c r="F27" s="282" t="s">
        <v>494</v>
      </c>
      <c r="G27" s="286">
        <v>77.625</v>
      </c>
      <c r="H27" s="150">
        <f t="shared" si="2"/>
        <v>2.3287499999999999</v>
      </c>
      <c r="I27" s="150">
        <v>0</v>
      </c>
      <c r="J27" s="150">
        <v>0</v>
      </c>
      <c r="K27" s="150">
        <f t="shared" si="3"/>
        <v>13.9725</v>
      </c>
      <c r="L27" s="150">
        <f t="shared" si="4"/>
        <v>8.5387500000000003</v>
      </c>
      <c r="M27" s="283">
        <f t="shared" si="1"/>
        <v>102.465</v>
      </c>
      <c r="N27" s="277">
        <f>M27</f>
        <v>102.465</v>
      </c>
      <c r="O27" s="151"/>
      <c r="P27" s="151"/>
      <c r="Q27" s="275"/>
      <c r="R27" s="273"/>
      <c r="S27" s="273"/>
      <c r="T27" s="287" t="s">
        <v>470</v>
      </c>
      <c r="U27" s="280">
        <f t="shared" si="0"/>
        <v>102.465</v>
      </c>
      <c r="V27" s="277"/>
      <c r="W27" s="277"/>
      <c r="X27" s="151">
        <v>0.11</v>
      </c>
      <c r="Y27" s="149"/>
      <c r="Z27" s="151"/>
      <c r="AA27" s="151"/>
      <c r="AB27" s="151"/>
      <c r="AC27" s="149"/>
      <c r="AD27" s="151"/>
      <c r="AE27" s="151"/>
      <c r="AF27" s="151"/>
      <c r="AG27" s="151"/>
      <c r="AH27" s="490"/>
    </row>
    <row r="28" spans="2:34" s="488" customFormat="1" ht="24.95" customHeight="1">
      <c r="B28" s="150">
        <v>10</v>
      </c>
      <c r="C28" s="273" t="s">
        <v>481</v>
      </c>
      <c r="D28" s="273"/>
      <c r="E28" s="282" t="s">
        <v>493</v>
      </c>
      <c r="F28" s="282" t="s">
        <v>494</v>
      </c>
      <c r="G28" s="286">
        <v>16.099999999999998</v>
      </c>
      <c r="H28" s="150">
        <f t="shared" si="2"/>
        <v>0.48299999999999993</v>
      </c>
      <c r="I28" s="150">
        <v>0</v>
      </c>
      <c r="J28" s="150">
        <v>0</v>
      </c>
      <c r="K28" s="150">
        <f t="shared" si="3"/>
        <v>2.8979999999999997</v>
      </c>
      <c r="L28" s="150">
        <f t="shared" si="4"/>
        <v>1.7709999999999997</v>
      </c>
      <c r="M28" s="283">
        <f t="shared" si="1"/>
        <v>21.251999999999999</v>
      </c>
      <c r="N28" s="277">
        <f t="shared" ref="N28:N30" si="6">M28</f>
        <v>21.251999999999999</v>
      </c>
      <c r="O28" s="151"/>
      <c r="P28" s="151"/>
      <c r="Q28" s="275"/>
      <c r="R28" s="273"/>
      <c r="S28" s="273"/>
      <c r="T28" s="287" t="s">
        <v>470</v>
      </c>
      <c r="U28" s="280">
        <f t="shared" si="0"/>
        <v>21.251999999999999</v>
      </c>
      <c r="V28" s="277"/>
      <c r="W28" s="277"/>
      <c r="X28" s="151">
        <v>0.11</v>
      </c>
      <c r="Y28" s="149"/>
      <c r="Z28" s="151"/>
      <c r="AA28" s="151"/>
      <c r="AB28" s="151"/>
      <c r="AC28" s="149"/>
      <c r="AD28" s="151"/>
      <c r="AE28" s="151"/>
      <c r="AF28" s="151"/>
      <c r="AG28" s="151"/>
      <c r="AH28" s="490"/>
    </row>
    <row r="29" spans="2:34" s="488" customFormat="1" ht="24.95" customHeight="1">
      <c r="B29" s="152">
        <v>11</v>
      </c>
      <c r="C29" s="272" t="s">
        <v>484</v>
      </c>
      <c r="D29" s="272"/>
      <c r="E29" s="282" t="s">
        <v>493</v>
      </c>
      <c r="F29" s="282" t="s">
        <v>494</v>
      </c>
      <c r="G29" s="286">
        <v>0.5625</v>
      </c>
      <c r="H29" s="150">
        <f t="shared" si="2"/>
        <v>1.6875000000000001E-2</v>
      </c>
      <c r="I29" s="150">
        <v>0</v>
      </c>
      <c r="J29" s="150">
        <v>0</v>
      </c>
      <c r="K29" s="150">
        <f t="shared" si="3"/>
        <v>0.10124999999999999</v>
      </c>
      <c r="L29" s="150">
        <f t="shared" si="4"/>
        <v>6.1874999999999999E-2</v>
      </c>
      <c r="M29" s="283">
        <f t="shared" si="1"/>
        <v>0.74249999999999994</v>
      </c>
      <c r="N29" s="277">
        <f t="shared" si="6"/>
        <v>0.74249999999999994</v>
      </c>
      <c r="O29" s="151"/>
      <c r="P29" s="151"/>
      <c r="Q29" s="275"/>
      <c r="R29" s="273"/>
      <c r="S29" s="273"/>
      <c r="T29" s="287" t="s">
        <v>470</v>
      </c>
      <c r="U29" s="280">
        <f t="shared" si="0"/>
        <v>0.74249999999999994</v>
      </c>
      <c r="V29" s="277"/>
      <c r="W29" s="277"/>
      <c r="X29" s="151">
        <v>0.11</v>
      </c>
      <c r="Y29" s="149"/>
      <c r="Z29" s="151"/>
      <c r="AA29" s="151"/>
      <c r="AB29" s="275"/>
      <c r="AC29" s="149"/>
      <c r="AD29" s="151"/>
      <c r="AE29" s="151"/>
      <c r="AF29" s="151"/>
      <c r="AG29" s="273"/>
      <c r="AH29" s="490"/>
    </row>
    <row r="30" spans="2:34" s="488" customFormat="1" ht="24.95" customHeight="1">
      <c r="B30" s="150">
        <v>12</v>
      </c>
      <c r="C30" s="273" t="s">
        <v>482</v>
      </c>
      <c r="D30" s="273"/>
      <c r="E30" s="282" t="s">
        <v>493</v>
      </c>
      <c r="F30" s="282" t="s">
        <v>494</v>
      </c>
      <c r="G30" s="286">
        <v>2.0000000000000004</v>
      </c>
      <c r="H30" s="150">
        <f t="shared" si="2"/>
        <v>6.0000000000000012E-2</v>
      </c>
      <c r="I30" s="150">
        <v>0</v>
      </c>
      <c r="J30" s="150">
        <v>0</v>
      </c>
      <c r="K30" s="150">
        <f t="shared" si="3"/>
        <v>0.36000000000000004</v>
      </c>
      <c r="L30" s="150">
        <f t="shared" si="4"/>
        <v>0.22000000000000006</v>
      </c>
      <c r="M30" s="283">
        <f t="shared" si="1"/>
        <v>2.6400000000000006</v>
      </c>
      <c r="N30" s="277">
        <f t="shared" si="6"/>
        <v>2.6400000000000006</v>
      </c>
      <c r="O30" s="151"/>
      <c r="P30" s="151"/>
      <c r="Q30" s="275"/>
      <c r="R30" s="273"/>
      <c r="S30" s="273"/>
      <c r="T30" s="287" t="s">
        <v>470</v>
      </c>
      <c r="U30" s="280">
        <f t="shared" si="0"/>
        <v>2.6400000000000006</v>
      </c>
      <c r="V30" s="277"/>
      <c r="W30" s="277"/>
      <c r="X30" s="151">
        <v>0.11</v>
      </c>
      <c r="Y30" s="149"/>
      <c r="Z30" s="151"/>
      <c r="AA30" s="151"/>
      <c r="AB30" s="151"/>
      <c r="AC30" s="149"/>
      <c r="AD30" s="151"/>
      <c r="AE30" s="151"/>
      <c r="AF30" s="151"/>
      <c r="AG30" s="151"/>
      <c r="AH30" s="490"/>
    </row>
    <row r="31" spans="2:34" s="488" customFormat="1" ht="24.95" customHeight="1">
      <c r="B31" s="986" t="s">
        <v>172</v>
      </c>
      <c r="C31" s="986"/>
      <c r="D31" s="259"/>
      <c r="E31" s="153"/>
      <c r="F31" s="153"/>
      <c r="G31" s="154">
        <f>SUM(G9:G30)</f>
        <v>3267.4407421212122</v>
      </c>
      <c r="H31" s="155">
        <f t="shared" ref="H31:L31" si="7">SUM(H9:H30)</f>
        <v>65.795822263636367</v>
      </c>
      <c r="I31" s="155">
        <f t="shared" si="7"/>
        <v>0</v>
      </c>
      <c r="J31" s="155">
        <f t="shared" si="7"/>
        <v>11.55</v>
      </c>
      <c r="K31" s="155">
        <f t="shared" si="7"/>
        <v>451.69493358181819</v>
      </c>
      <c r="L31" s="155">
        <f t="shared" si="7"/>
        <v>241.26468163333328</v>
      </c>
      <c r="M31" s="155">
        <f>SUM(M9:M30)</f>
        <v>4037.7461796000002</v>
      </c>
      <c r="N31" s="155">
        <f>SUM(N9:N30)</f>
        <v>872.15199999999993</v>
      </c>
      <c r="O31" s="155"/>
      <c r="P31" s="155"/>
      <c r="Q31" s="155"/>
      <c r="R31" s="155"/>
      <c r="S31" s="155"/>
      <c r="T31" s="155"/>
      <c r="U31" s="155">
        <f>SUM(U9:U30)</f>
        <v>4037.7461796000002</v>
      </c>
      <c r="V31" s="155"/>
      <c r="W31" s="155"/>
      <c r="X31" s="155"/>
      <c r="Y31" s="155"/>
      <c r="Z31" s="155"/>
      <c r="AA31" s="155"/>
      <c r="AB31" s="155"/>
      <c r="AC31" s="155"/>
      <c r="AD31" s="155"/>
      <c r="AE31" s="155"/>
      <c r="AF31" s="155"/>
      <c r="AG31" s="289"/>
      <c r="AH31" s="490"/>
    </row>
    <row r="32" spans="2:34">
      <c r="B32" s="6"/>
      <c r="C32" s="6"/>
      <c r="D32" s="6"/>
      <c r="E32" s="6"/>
      <c r="F32" s="6"/>
      <c r="G32" s="6"/>
      <c r="H32" s="6"/>
      <c r="I32" s="6"/>
      <c r="J32" s="6"/>
      <c r="K32" s="6"/>
      <c r="L32" s="6"/>
      <c r="M32" s="1"/>
      <c r="N32" s="6"/>
      <c r="O32" s="6"/>
      <c r="P32" s="6"/>
      <c r="Q32" s="6"/>
      <c r="R32" s="6"/>
      <c r="S32" s="6"/>
      <c r="T32" s="6"/>
      <c r="U32" s="6"/>
      <c r="V32" s="6"/>
      <c r="W32" s="6"/>
      <c r="X32" s="6"/>
      <c r="Y32" s="6"/>
      <c r="Z32" s="6"/>
      <c r="AA32" s="6"/>
      <c r="AB32" s="6"/>
      <c r="AC32" s="6"/>
      <c r="AD32" s="6"/>
      <c r="AE32" s="6"/>
      <c r="AF32" s="6"/>
      <c r="AG32" s="6"/>
      <c r="AH32" s="491"/>
    </row>
    <row r="33" spans="2:34">
      <c r="B33" s="142"/>
      <c r="C33" s="267" t="s">
        <v>514</v>
      </c>
      <c r="D33" s="143"/>
      <c r="E33" s="6"/>
      <c r="F33" s="6"/>
      <c r="G33" s="6"/>
      <c r="H33" s="6"/>
      <c r="I33" s="6"/>
      <c r="J33" s="6"/>
      <c r="K33" s="6"/>
      <c r="L33" s="6"/>
      <c r="M33" s="492"/>
      <c r="N33" s="6"/>
      <c r="O33" s="6"/>
      <c r="P33" s="6"/>
      <c r="Q33" s="6"/>
      <c r="R33" s="6"/>
      <c r="S33" s="6"/>
      <c r="T33" s="6"/>
      <c r="U33" s="6"/>
      <c r="V33" s="6"/>
      <c r="W33" s="6"/>
      <c r="X33" s="6"/>
      <c r="Y33" s="6"/>
      <c r="Z33" s="6"/>
      <c r="AA33" s="6"/>
      <c r="AB33" s="6"/>
      <c r="AC33" s="6"/>
      <c r="AD33" s="6"/>
      <c r="AE33" s="6"/>
      <c r="AF33" s="6"/>
      <c r="AG33" s="6"/>
      <c r="AH33" s="491"/>
    </row>
    <row r="34" spans="2:34">
      <c r="B34" s="989" t="s">
        <v>239</v>
      </c>
      <c r="C34" s="989"/>
      <c r="D34" s="989"/>
      <c r="E34" s="989"/>
      <c r="F34" s="989"/>
      <c r="G34" s="989" t="s">
        <v>240</v>
      </c>
      <c r="H34" s="990"/>
      <c r="I34" s="990"/>
      <c r="J34" s="990"/>
      <c r="K34" s="990"/>
      <c r="L34" s="990"/>
      <c r="M34" s="990"/>
      <c r="N34" s="989" t="s">
        <v>241</v>
      </c>
      <c r="O34" s="991"/>
      <c r="P34" s="991"/>
      <c r="Q34" s="991"/>
      <c r="R34" s="991"/>
      <c r="S34" s="991"/>
      <c r="T34" s="991"/>
      <c r="U34" s="987" t="s">
        <v>242</v>
      </c>
      <c r="V34" s="987"/>
      <c r="W34" s="987"/>
      <c r="X34" s="987"/>
      <c r="Y34" s="987" t="s">
        <v>243</v>
      </c>
      <c r="Z34" s="987"/>
      <c r="AA34" s="987" t="s">
        <v>244</v>
      </c>
      <c r="AB34" s="987"/>
      <c r="AC34" s="987" t="s">
        <v>245</v>
      </c>
      <c r="AD34" s="987"/>
      <c r="AE34" s="987" t="s">
        <v>244</v>
      </c>
      <c r="AF34" s="987"/>
      <c r="AG34" s="992" t="s">
        <v>114</v>
      </c>
      <c r="AH34" s="491"/>
    </row>
    <row r="35" spans="2:34">
      <c r="B35" s="989" t="s">
        <v>246</v>
      </c>
      <c r="C35" s="989" t="s">
        <v>247</v>
      </c>
      <c r="D35" s="260"/>
      <c r="E35" s="993" t="s">
        <v>248</v>
      </c>
      <c r="F35" s="993" t="s">
        <v>249</v>
      </c>
      <c r="G35" s="994" t="s">
        <v>250</v>
      </c>
      <c r="H35" s="989" t="s">
        <v>251</v>
      </c>
      <c r="I35" s="989" t="s">
        <v>252</v>
      </c>
      <c r="J35" s="989" t="s">
        <v>253</v>
      </c>
      <c r="K35" s="989" t="s">
        <v>254</v>
      </c>
      <c r="L35" s="989" t="s">
        <v>255</v>
      </c>
      <c r="M35" s="989" t="s">
        <v>256</v>
      </c>
      <c r="N35" s="989" t="s">
        <v>257</v>
      </c>
      <c r="O35" s="989" t="s">
        <v>258</v>
      </c>
      <c r="P35" s="989" t="s">
        <v>259</v>
      </c>
      <c r="Q35" s="989"/>
      <c r="R35" s="989"/>
      <c r="S35" s="989"/>
      <c r="T35" s="989"/>
      <c r="U35" s="987" t="s">
        <v>260</v>
      </c>
      <c r="V35" s="987"/>
      <c r="W35" s="987"/>
      <c r="X35" s="987"/>
      <c r="Y35" s="987" t="s">
        <v>260</v>
      </c>
      <c r="Z35" s="987"/>
      <c r="AA35" s="987"/>
      <c r="AB35" s="987"/>
      <c r="AC35" s="987"/>
      <c r="AD35" s="987"/>
      <c r="AE35" s="987"/>
      <c r="AF35" s="987"/>
      <c r="AG35" s="992"/>
      <c r="AH35" s="491"/>
    </row>
    <row r="36" spans="2:34" ht="68.25" customHeight="1">
      <c r="B36" s="989"/>
      <c r="C36" s="989"/>
      <c r="D36" s="260"/>
      <c r="E36" s="993"/>
      <c r="F36" s="993"/>
      <c r="G36" s="995"/>
      <c r="H36" s="996"/>
      <c r="I36" s="996"/>
      <c r="J36" s="996"/>
      <c r="K36" s="996"/>
      <c r="L36" s="996"/>
      <c r="M36" s="996"/>
      <c r="N36" s="990"/>
      <c r="O36" s="989"/>
      <c r="P36" s="260" t="s">
        <v>261</v>
      </c>
      <c r="Q36" s="260" t="s">
        <v>262</v>
      </c>
      <c r="R36" s="260" t="s">
        <v>263</v>
      </c>
      <c r="S36" s="260" t="s">
        <v>264</v>
      </c>
      <c r="T36" s="260" t="s">
        <v>265</v>
      </c>
      <c r="U36" s="260" t="s">
        <v>266</v>
      </c>
      <c r="V36" s="260" t="s">
        <v>267</v>
      </c>
      <c r="W36" s="260" t="s">
        <v>268</v>
      </c>
      <c r="X36" s="260" t="s">
        <v>506</v>
      </c>
      <c r="Y36" s="260" t="s">
        <v>269</v>
      </c>
      <c r="Z36" s="260" t="s">
        <v>270</v>
      </c>
      <c r="AA36" s="260" t="s">
        <v>271</v>
      </c>
      <c r="AB36" s="260" t="s">
        <v>506</v>
      </c>
      <c r="AC36" s="260" t="s">
        <v>269</v>
      </c>
      <c r="AD36" s="260" t="s">
        <v>270</v>
      </c>
      <c r="AE36" s="260" t="s">
        <v>271</v>
      </c>
      <c r="AF36" s="260" t="s">
        <v>506</v>
      </c>
      <c r="AG36" s="992"/>
      <c r="AH36" s="491"/>
    </row>
    <row r="37" spans="2:34" s="488" customFormat="1" ht="24.95" customHeight="1" thickBot="1">
      <c r="B37" s="149" t="s">
        <v>387</v>
      </c>
      <c r="C37" s="272" t="s">
        <v>471</v>
      </c>
      <c r="D37" s="272"/>
      <c r="E37" s="273"/>
      <c r="F37" s="273"/>
      <c r="G37" s="274"/>
      <c r="H37" s="273"/>
      <c r="I37" s="273"/>
      <c r="J37" s="273"/>
      <c r="K37" s="273"/>
      <c r="L37" s="273"/>
      <c r="M37" s="272"/>
      <c r="N37" s="151"/>
      <c r="O37" s="151"/>
      <c r="P37" s="151"/>
      <c r="Q37" s="275"/>
      <c r="R37" s="273"/>
      <c r="S37" s="273"/>
      <c r="T37" s="276"/>
      <c r="U37" s="151"/>
      <c r="V37" s="151"/>
      <c r="W37" s="151"/>
      <c r="X37" s="275"/>
      <c r="Y37" s="151"/>
      <c r="Z37" s="151"/>
      <c r="AA37" s="151"/>
      <c r="AB37" s="275"/>
      <c r="AC37" s="273"/>
      <c r="AD37" s="273"/>
      <c r="AE37" s="273"/>
      <c r="AF37" s="273"/>
      <c r="AG37" s="273"/>
      <c r="AH37" s="490"/>
    </row>
    <row r="38" spans="2:34" s="488" customFormat="1" ht="24.95" customHeight="1">
      <c r="B38" s="150"/>
      <c r="C38" s="273" t="s">
        <v>507</v>
      </c>
      <c r="D38" s="273"/>
      <c r="E38" s="273" t="s">
        <v>515</v>
      </c>
      <c r="F38" s="273" t="s">
        <v>516</v>
      </c>
      <c r="G38" s="261">
        <v>34.21</v>
      </c>
      <c r="H38" s="151">
        <f>G38*3%</f>
        <v>1.0263</v>
      </c>
      <c r="I38" s="151"/>
      <c r="J38" s="151"/>
      <c r="K38" s="151"/>
      <c r="L38" s="151">
        <f>G38*11%</f>
        <v>3.7631000000000001</v>
      </c>
      <c r="M38" s="283">
        <f>SUM(G38:L38)</f>
        <v>38.999400000000001</v>
      </c>
      <c r="N38" s="277">
        <f>M38*15%</f>
        <v>5.8499100000000004</v>
      </c>
      <c r="O38" s="151"/>
      <c r="P38" s="151">
        <f>M38*85%</f>
        <v>33.14949</v>
      </c>
      <c r="Q38" s="278">
        <v>0.1</v>
      </c>
      <c r="R38" s="279" t="s">
        <v>489</v>
      </c>
      <c r="S38" s="279" t="s">
        <v>508</v>
      </c>
      <c r="T38" s="276" t="s">
        <v>491</v>
      </c>
      <c r="U38" s="280">
        <f>M38</f>
        <v>38.999400000000001</v>
      </c>
      <c r="V38" s="277"/>
      <c r="W38" s="277"/>
      <c r="X38" s="151">
        <v>0.11</v>
      </c>
      <c r="Y38" s="149"/>
      <c r="Z38" s="151"/>
      <c r="AA38" s="151"/>
      <c r="AB38" s="151"/>
      <c r="AC38" s="149"/>
      <c r="AD38" s="151"/>
      <c r="AE38" s="151"/>
      <c r="AF38" s="151"/>
      <c r="AG38" s="151"/>
      <c r="AH38" s="490"/>
    </row>
    <row r="39" spans="2:34" s="488" customFormat="1" ht="24.95" customHeight="1">
      <c r="B39" s="150"/>
      <c r="C39" s="273" t="s">
        <v>509</v>
      </c>
      <c r="D39" s="273"/>
      <c r="E39" s="273" t="s">
        <v>515</v>
      </c>
      <c r="F39" s="273" t="s">
        <v>516</v>
      </c>
      <c r="G39" s="261">
        <v>2025.8132773109244</v>
      </c>
      <c r="H39" s="151"/>
      <c r="I39" s="151"/>
      <c r="J39" s="151">
        <f>G39*1%</f>
        <v>20.258132773109246</v>
      </c>
      <c r="K39" s="151">
        <f>G39*18%</f>
        <v>364.64638991596638</v>
      </c>
      <c r="L39" s="151"/>
      <c r="M39" s="283">
        <f>SUM(G39:L39)</f>
        <v>2410.7177999999999</v>
      </c>
      <c r="N39" s="277">
        <f>M39*10%</f>
        <v>241.07177999999999</v>
      </c>
      <c r="O39" s="151">
        <v>0</v>
      </c>
      <c r="P39" s="151">
        <f>M39*30%</f>
        <v>723.21533999999997</v>
      </c>
      <c r="Q39" s="275">
        <v>0.1</v>
      </c>
      <c r="R39" s="273" t="s">
        <v>489</v>
      </c>
      <c r="S39" s="273" t="s">
        <v>508</v>
      </c>
      <c r="T39" s="276" t="s">
        <v>491</v>
      </c>
      <c r="U39" s="280">
        <f t="shared" ref="U39:U59" si="8">M39</f>
        <v>2410.7177999999999</v>
      </c>
      <c r="V39" s="277"/>
      <c r="W39" s="277"/>
      <c r="X39" s="151">
        <v>0.11</v>
      </c>
      <c r="Y39" s="149"/>
      <c r="Z39" s="151"/>
      <c r="AA39" s="151"/>
      <c r="AB39" s="151"/>
      <c r="AC39" s="149"/>
      <c r="AD39" s="151"/>
      <c r="AE39" s="151"/>
      <c r="AF39" s="151"/>
      <c r="AG39" s="151"/>
      <c r="AH39" s="490"/>
    </row>
    <row r="40" spans="2:34" s="488" customFormat="1" ht="24.95" customHeight="1">
      <c r="B40" s="152" t="s">
        <v>390</v>
      </c>
      <c r="C40" s="272" t="s">
        <v>483</v>
      </c>
      <c r="D40" s="273"/>
      <c r="E40" s="273"/>
      <c r="F40" s="273"/>
      <c r="G40" s="261"/>
      <c r="H40" s="151"/>
      <c r="I40" s="151"/>
      <c r="J40" s="151"/>
      <c r="K40" s="151"/>
      <c r="L40" s="151"/>
      <c r="M40" s="149"/>
      <c r="N40" s="277"/>
      <c r="O40" s="151"/>
      <c r="P40" s="151"/>
      <c r="Q40" s="275"/>
      <c r="R40" s="281"/>
      <c r="S40" s="273"/>
      <c r="T40" s="276"/>
      <c r="U40" s="280">
        <f t="shared" si="8"/>
        <v>0</v>
      </c>
      <c r="V40" s="277"/>
      <c r="W40" s="277"/>
      <c r="X40" s="151"/>
      <c r="Y40" s="149"/>
      <c r="Z40" s="151"/>
      <c r="AA40" s="151"/>
      <c r="AB40" s="151"/>
      <c r="AC40" s="149"/>
      <c r="AD40" s="151"/>
      <c r="AE40" s="151"/>
      <c r="AF40" s="151"/>
      <c r="AG40" s="151"/>
      <c r="AH40" s="490"/>
    </row>
    <row r="41" spans="2:34" s="488" customFormat="1" ht="24.95" customHeight="1">
      <c r="B41" s="150">
        <v>1</v>
      </c>
      <c r="C41" s="273" t="s">
        <v>485</v>
      </c>
      <c r="D41" s="273"/>
      <c r="E41" s="273" t="s">
        <v>515</v>
      </c>
      <c r="F41" s="273" t="s">
        <v>516</v>
      </c>
      <c r="G41" s="261">
        <v>3.0303030303030303</v>
      </c>
      <c r="H41" s="151">
        <f>G41*3%</f>
        <v>9.0909090909090912E-2</v>
      </c>
      <c r="I41" s="151">
        <v>0</v>
      </c>
      <c r="J41" s="151">
        <v>0</v>
      </c>
      <c r="K41" s="151">
        <f>G41*18%</f>
        <v>0.54545454545454541</v>
      </c>
      <c r="L41" s="151">
        <f>G41*11%</f>
        <v>0.33333333333333331</v>
      </c>
      <c r="M41" s="283">
        <f>SUM(G41:L41)</f>
        <v>4</v>
      </c>
      <c r="N41" s="277">
        <v>4.4499999999999993</v>
      </c>
      <c r="O41" s="151"/>
      <c r="P41" s="151"/>
      <c r="Q41" s="275"/>
      <c r="R41" s="281"/>
      <c r="S41" s="273"/>
      <c r="T41" s="276" t="s">
        <v>470</v>
      </c>
      <c r="U41" s="280">
        <f t="shared" si="8"/>
        <v>4</v>
      </c>
      <c r="V41" s="277"/>
      <c r="W41" s="277"/>
      <c r="X41" s="151">
        <v>0.11</v>
      </c>
      <c r="Y41" s="149"/>
      <c r="Z41" s="151"/>
      <c r="AA41" s="151"/>
      <c r="AB41" s="151"/>
      <c r="AC41" s="149"/>
      <c r="AD41" s="151"/>
      <c r="AE41" s="151"/>
      <c r="AF41" s="151"/>
      <c r="AG41" s="151"/>
      <c r="AH41" s="490"/>
    </row>
    <row r="42" spans="2:34" s="488" customFormat="1" ht="24.95" customHeight="1">
      <c r="B42" s="152" t="s">
        <v>395</v>
      </c>
      <c r="C42" s="272" t="s">
        <v>486</v>
      </c>
      <c r="D42" s="284"/>
      <c r="E42" s="285"/>
      <c r="F42" s="282"/>
      <c r="G42" s="286"/>
      <c r="H42" s="150"/>
      <c r="I42" s="150"/>
      <c r="J42" s="150"/>
      <c r="K42" s="150"/>
      <c r="L42" s="150"/>
      <c r="M42" s="283"/>
      <c r="N42" s="277"/>
      <c r="O42" s="151"/>
      <c r="P42" s="151"/>
      <c r="Q42" s="275"/>
      <c r="R42" s="281"/>
      <c r="S42" s="281"/>
      <c r="T42" s="276"/>
      <c r="U42" s="280">
        <f t="shared" si="8"/>
        <v>0</v>
      </c>
      <c r="V42" s="277"/>
      <c r="W42" s="277"/>
      <c r="X42" s="151"/>
      <c r="Y42" s="149"/>
      <c r="Z42" s="151"/>
      <c r="AA42" s="151"/>
      <c r="AB42" s="151"/>
      <c r="AC42" s="149"/>
      <c r="AD42" s="151"/>
      <c r="AE42" s="151"/>
      <c r="AF42" s="151"/>
      <c r="AG42" s="151"/>
      <c r="AH42" s="490"/>
    </row>
    <row r="43" spans="2:34" s="488" customFormat="1" ht="24.95" customHeight="1">
      <c r="B43" s="150"/>
      <c r="C43" s="273" t="s">
        <v>510</v>
      </c>
      <c r="D43" s="273"/>
      <c r="E43" s="273" t="s">
        <v>515</v>
      </c>
      <c r="F43" s="273" t="s">
        <v>516</v>
      </c>
      <c r="G43" s="286">
        <v>60.294117647058826</v>
      </c>
      <c r="H43" s="150"/>
      <c r="I43" s="150">
        <v>0</v>
      </c>
      <c r="J43" s="151">
        <f t="shared" ref="J43:J44" si="9">G43*1%</f>
        <v>0.60294117647058831</v>
      </c>
      <c r="K43" s="151">
        <f t="shared" ref="K43:K44" si="10">G43*18%</f>
        <v>10.852941176470589</v>
      </c>
      <c r="L43" s="150"/>
      <c r="M43" s="283">
        <f t="shared" ref="M43:M44" si="11">SUM(G43:L43)</f>
        <v>71.75</v>
      </c>
      <c r="N43" s="277"/>
      <c r="O43" s="151"/>
      <c r="P43" s="151"/>
      <c r="Q43" s="275"/>
      <c r="R43" s="273"/>
      <c r="S43" s="281"/>
      <c r="T43" s="276" t="s">
        <v>511</v>
      </c>
      <c r="U43" s="280">
        <f t="shared" si="8"/>
        <v>71.75</v>
      </c>
      <c r="V43" s="277"/>
      <c r="W43" s="277"/>
      <c r="X43" s="151">
        <v>0.11</v>
      </c>
      <c r="Y43" s="149"/>
      <c r="Z43" s="151"/>
      <c r="AA43" s="151"/>
      <c r="AB43" s="151"/>
      <c r="AC43" s="149"/>
      <c r="AD43" s="151"/>
      <c r="AE43" s="151"/>
      <c r="AF43" s="151"/>
      <c r="AG43" s="151"/>
      <c r="AH43" s="490"/>
    </row>
    <row r="44" spans="2:34" s="488" customFormat="1" ht="24.95" customHeight="1">
      <c r="B44" s="150"/>
      <c r="C44" s="273" t="s">
        <v>512</v>
      </c>
      <c r="D44" s="273"/>
      <c r="E44" s="282" t="s">
        <v>493</v>
      </c>
      <c r="F44" s="282" t="s">
        <v>494</v>
      </c>
      <c r="G44" s="286">
        <v>23.613445378151262</v>
      </c>
      <c r="H44" s="150"/>
      <c r="I44" s="150"/>
      <c r="J44" s="151">
        <f t="shared" si="9"/>
        <v>0.23613445378151263</v>
      </c>
      <c r="K44" s="151">
        <f t="shared" si="10"/>
        <v>4.2504201680672269</v>
      </c>
      <c r="L44" s="150"/>
      <c r="M44" s="283">
        <f t="shared" si="11"/>
        <v>28.1</v>
      </c>
      <c r="N44" s="277"/>
      <c r="O44" s="151"/>
      <c r="P44" s="151"/>
      <c r="Q44" s="275"/>
      <c r="R44" s="273"/>
      <c r="S44" s="281"/>
      <c r="T44" s="276"/>
      <c r="U44" s="280">
        <f t="shared" si="8"/>
        <v>28.1</v>
      </c>
      <c r="V44" s="277"/>
      <c r="W44" s="277"/>
      <c r="X44" s="151"/>
      <c r="Y44" s="149"/>
      <c r="Z44" s="151"/>
      <c r="AA44" s="151"/>
      <c r="AB44" s="151"/>
      <c r="AC44" s="149"/>
      <c r="AD44" s="151"/>
      <c r="AE44" s="151"/>
      <c r="AF44" s="151"/>
      <c r="AG44" s="151"/>
      <c r="AH44" s="490"/>
    </row>
    <row r="45" spans="2:34" s="488" customFormat="1" ht="24.95" customHeight="1">
      <c r="B45" s="152" t="s">
        <v>403</v>
      </c>
      <c r="C45" s="272" t="s">
        <v>487</v>
      </c>
      <c r="D45" s="273"/>
      <c r="E45" s="282"/>
      <c r="F45" s="282"/>
      <c r="G45" s="286"/>
      <c r="H45" s="150"/>
      <c r="I45" s="150"/>
      <c r="J45" s="150"/>
      <c r="K45" s="150"/>
      <c r="L45" s="150"/>
      <c r="M45" s="283"/>
      <c r="N45" s="277"/>
      <c r="O45" s="151"/>
      <c r="P45" s="151"/>
      <c r="Q45" s="275"/>
      <c r="R45" s="273"/>
      <c r="S45" s="273"/>
      <c r="T45" s="276"/>
      <c r="U45" s="280">
        <f t="shared" si="8"/>
        <v>0</v>
      </c>
      <c r="V45" s="277"/>
      <c r="W45" s="277"/>
      <c r="X45" s="151"/>
      <c r="Y45" s="149"/>
      <c r="Z45" s="151"/>
      <c r="AA45" s="151"/>
      <c r="AB45" s="151"/>
      <c r="AC45" s="149"/>
      <c r="AD45" s="151"/>
      <c r="AE45" s="151"/>
      <c r="AF45" s="151"/>
      <c r="AG45" s="151"/>
      <c r="AH45" s="490"/>
    </row>
    <row r="46" spans="2:34" s="488" customFormat="1" ht="24.95" customHeight="1">
      <c r="B46" s="150"/>
      <c r="C46" s="273" t="s">
        <v>513</v>
      </c>
      <c r="D46" s="273"/>
      <c r="E46" s="282"/>
      <c r="F46" s="282"/>
      <c r="G46" s="286"/>
      <c r="H46" s="150"/>
      <c r="I46" s="150"/>
      <c r="J46" s="150"/>
      <c r="K46" s="150"/>
      <c r="L46" s="150"/>
      <c r="M46" s="283"/>
      <c r="N46" s="277"/>
      <c r="O46" s="151"/>
      <c r="P46" s="151"/>
      <c r="Q46" s="275"/>
      <c r="R46" s="273"/>
      <c r="S46" s="273"/>
      <c r="T46" s="287"/>
      <c r="U46" s="280">
        <f t="shared" si="8"/>
        <v>0</v>
      </c>
      <c r="V46" s="277"/>
      <c r="W46" s="277"/>
      <c r="X46" s="151"/>
      <c r="Y46" s="149"/>
      <c r="Z46" s="151"/>
      <c r="AA46" s="151"/>
      <c r="AB46" s="151"/>
      <c r="AC46" s="149"/>
      <c r="AD46" s="151"/>
      <c r="AE46" s="151"/>
      <c r="AF46" s="151"/>
      <c r="AG46" s="151"/>
      <c r="AH46" s="490"/>
    </row>
    <row r="47" spans="2:34" s="488" customFormat="1" ht="31.5">
      <c r="B47" s="152" t="s">
        <v>405</v>
      </c>
      <c r="C47" s="272" t="s">
        <v>488</v>
      </c>
      <c r="D47" s="273"/>
      <c r="E47" s="282"/>
      <c r="F47" s="282"/>
      <c r="G47" s="286"/>
      <c r="H47" s="150"/>
      <c r="I47" s="150"/>
      <c r="J47" s="150"/>
      <c r="K47" s="150"/>
      <c r="L47" s="150"/>
      <c r="M47" s="283"/>
      <c r="N47" s="277"/>
      <c r="O47" s="151"/>
      <c r="P47" s="151"/>
      <c r="Q47" s="275"/>
      <c r="R47" s="273"/>
      <c r="S47" s="273"/>
      <c r="T47" s="287"/>
      <c r="U47" s="280">
        <f t="shared" si="8"/>
        <v>0</v>
      </c>
      <c r="V47" s="277"/>
      <c r="W47" s="277"/>
      <c r="X47" s="151"/>
      <c r="Y47" s="149"/>
      <c r="Z47" s="151"/>
      <c r="AA47" s="151"/>
      <c r="AB47" s="151"/>
      <c r="AC47" s="149"/>
      <c r="AD47" s="151"/>
      <c r="AE47" s="151"/>
      <c r="AF47" s="151"/>
      <c r="AG47" s="151"/>
      <c r="AH47" s="490"/>
    </row>
    <row r="48" spans="2:34" s="488" customFormat="1" ht="24.95" customHeight="1">
      <c r="B48" s="150">
        <v>1</v>
      </c>
      <c r="C48" s="273" t="s">
        <v>472</v>
      </c>
      <c r="D48" s="273"/>
      <c r="E48" s="273" t="s">
        <v>515</v>
      </c>
      <c r="F48" s="273" t="s">
        <v>516</v>
      </c>
      <c r="G48" s="288">
        <v>227.75738997196967</v>
      </c>
      <c r="H48" s="150">
        <f>G48*3%</f>
        <v>6.83272169915909</v>
      </c>
      <c r="I48" s="150">
        <v>0</v>
      </c>
      <c r="J48" s="150">
        <v>0</v>
      </c>
      <c r="K48" s="150">
        <f>G48*18%</f>
        <v>40.996330194954538</v>
      </c>
      <c r="L48" s="150">
        <f>G48*11%</f>
        <v>25.053312896916665</v>
      </c>
      <c r="M48" s="283">
        <f t="shared" ref="M48:M59" si="12">SUM(G48:L48)</f>
        <v>300.63975476299998</v>
      </c>
      <c r="N48" s="277"/>
      <c r="O48" s="151"/>
      <c r="P48" s="151">
        <f>M48</f>
        <v>300.63975476299998</v>
      </c>
      <c r="Q48" s="275">
        <v>0.11</v>
      </c>
      <c r="R48" s="273" t="s">
        <v>489</v>
      </c>
      <c r="S48" s="273" t="s">
        <v>490</v>
      </c>
      <c r="T48" s="287" t="s">
        <v>492</v>
      </c>
      <c r="U48" s="280">
        <f t="shared" si="8"/>
        <v>300.63975476299998</v>
      </c>
      <c r="V48" s="277"/>
      <c r="W48" s="277"/>
      <c r="X48" s="151">
        <v>0.11</v>
      </c>
      <c r="Y48" s="149"/>
      <c r="Z48" s="151"/>
      <c r="AA48" s="151"/>
      <c r="AB48" s="151"/>
      <c r="AC48" s="149"/>
      <c r="AD48" s="151"/>
      <c r="AE48" s="151"/>
      <c r="AF48" s="151"/>
      <c r="AG48" s="151"/>
      <c r="AH48" s="490"/>
    </row>
    <row r="49" spans="2:34" s="488" customFormat="1" ht="24.95" customHeight="1">
      <c r="B49" s="150">
        <v>2</v>
      </c>
      <c r="C49" s="273" t="s">
        <v>473</v>
      </c>
      <c r="D49" s="273"/>
      <c r="E49" s="273" t="s">
        <v>515</v>
      </c>
      <c r="F49" s="273" t="s">
        <v>516</v>
      </c>
      <c r="G49" s="286">
        <v>288.19083333333333</v>
      </c>
      <c r="H49" s="150">
        <f>G49*3%</f>
        <v>8.6457249999999988</v>
      </c>
      <c r="I49" s="150">
        <v>0</v>
      </c>
      <c r="J49" s="150">
        <v>0</v>
      </c>
      <c r="K49" s="150">
        <f>G49*18%</f>
        <v>51.87435</v>
      </c>
      <c r="L49" s="150">
        <f>G49*11%</f>
        <v>31.700991666666667</v>
      </c>
      <c r="M49" s="283">
        <f t="shared" si="12"/>
        <v>380.41189999999995</v>
      </c>
      <c r="N49" s="277">
        <f>M49</f>
        <v>380.41189999999995</v>
      </c>
      <c r="O49" s="151"/>
      <c r="P49" s="151"/>
      <c r="Q49" s="275"/>
      <c r="R49" s="273"/>
      <c r="S49" s="273"/>
      <c r="T49" s="287" t="s">
        <v>470</v>
      </c>
      <c r="U49" s="280">
        <f t="shared" si="8"/>
        <v>380.41189999999995</v>
      </c>
      <c r="V49" s="277"/>
      <c r="W49" s="277"/>
      <c r="X49" s="151">
        <v>0.11</v>
      </c>
      <c r="Y49" s="149"/>
      <c r="Z49" s="151"/>
      <c r="AA49" s="151"/>
      <c r="AB49" s="151"/>
      <c r="AC49" s="149"/>
      <c r="AD49" s="151"/>
      <c r="AE49" s="151"/>
      <c r="AF49" s="151"/>
      <c r="AG49" s="151"/>
      <c r="AH49" s="490"/>
    </row>
    <row r="50" spans="2:34" s="488" customFormat="1" ht="24.95" customHeight="1">
      <c r="B50" s="150">
        <v>3</v>
      </c>
      <c r="C50" s="273" t="s">
        <v>474</v>
      </c>
      <c r="D50" s="273"/>
      <c r="E50" s="273" t="s">
        <v>515</v>
      </c>
      <c r="F50" s="273" t="s">
        <v>516</v>
      </c>
      <c r="G50" s="286">
        <f>99.4772727272727-2.406</f>
        <v>97.071272727272699</v>
      </c>
      <c r="H50" s="150">
        <f t="shared" ref="H50:H59" si="13">G50*3%</f>
        <v>2.9121381818181811</v>
      </c>
      <c r="I50" s="150">
        <v>0</v>
      </c>
      <c r="J50" s="150">
        <v>0</v>
      </c>
      <c r="K50" s="150">
        <f t="shared" ref="K50:K59" si="14">G50*18%</f>
        <v>17.472829090909084</v>
      </c>
      <c r="L50" s="150">
        <f t="shared" ref="L50:L59" si="15">G50*11%</f>
        <v>10.677839999999996</v>
      </c>
      <c r="M50" s="283">
        <f t="shared" si="12"/>
        <v>128.13407999999995</v>
      </c>
      <c r="N50" s="277"/>
      <c r="O50" s="151"/>
      <c r="P50" s="151">
        <f t="shared" ref="P50:P54" si="16">M50</f>
        <v>128.13407999999995</v>
      </c>
      <c r="Q50" s="275">
        <v>0.11</v>
      </c>
      <c r="R50" s="273" t="s">
        <v>489</v>
      </c>
      <c r="S50" s="273" t="s">
        <v>490</v>
      </c>
      <c r="T50" s="287" t="s">
        <v>492</v>
      </c>
      <c r="U50" s="280">
        <f t="shared" si="8"/>
        <v>128.13407999999995</v>
      </c>
      <c r="V50" s="277"/>
      <c r="W50" s="277"/>
      <c r="X50" s="151">
        <v>0.11</v>
      </c>
      <c r="Y50" s="149"/>
      <c r="Z50" s="151"/>
      <c r="AA50" s="151"/>
      <c r="AB50" s="151"/>
      <c r="AC50" s="149"/>
      <c r="AD50" s="151"/>
      <c r="AE50" s="151"/>
      <c r="AF50" s="151"/>
      <c r="AG50" s="151"/>
      <c r="AH50" s="490"/>
    </row>
    <row r="51" spans="2:34" s="488" customFormat="1" ht="24.95" customHeight="1">
      <c r="B51" s="150">
        <v>4</v>
      </c>
      <c r="C51" s="273" t="s">
        <v>475</v>
      </c>
      <c r="D51" s="273"/>
      <c r="E51" s="273" t="s">
        <v>515</v>
      </c>
      <c r="F51" s="273" t="s">
        <v>516</v>
      </c>
      <c r="G51" s="286">
        <v>5.4469696969696972</v>
      </c>
      <c r="H51" s="150">
        <f t="shared" si="13"/>
        <v>0.16340909090909092</v>
      </c>
      <c r="I51" s="150">
        <v>0</v>
      </c>
      <c r="J51" s="150">
        <v>0</v>
      </c>
      <c r="K51" s="150">
        <f t="shared" si="14"/>
        <v>0.98045454545454547</v>
      </c>
      <c r="L51" s="150">
        <f t="shared" si="15"/>
        <v>0.59916666666666674</v>
      </c>
      <c r="M51" s="149">
        <f t="shared" si="12"/>
        <v>7.19</v>
      </c>
      <c r="N51" s="277"/>
      <c r="O51" s="151"/>
      <c r="P51" s="151">
        <f t="shared" si="16"/>
        <v>7.19</v>
      </c>
      <c r="Q51" s="275">
        <v>0.11</v>
      </c>
      <c r="R51" s="273" t="s">
        <v>489</v>
      </c>
      <c r="S51" s="273" t="s">
        <v>490</v>
      </c>
      <c r="T51" s="287" t="s">
        <v>492</v>
      </c>
      <c r="U51" s="280">
        <f t="shared" si="8"/>
        <v>7.19</v>
      </c>
      <c r="V51" s="277"/>
      <c r="W51" s="277"/>
      <c r="X51" s="151">
        <v>0.11</v>
      </c>
      <c r="Y51" s="149"/>
      <c r="Z51" s="151"/>
      <c r="AA51" s="151"/>
      <c r="AB51" s="151"/>
      <c r="AC51" s="149"/>
      <c r="AD51" s="151"/>
      <c r="AE51" s="151"/>
      <c r="AF51" s="151"/>
      <c r="AG51" s="151"/>
      <c r="AH51" s="490"/>
    </row>
    <row r="52" spans="2:34" s="488" customFormat="1" ht="24.95" customHeight="1">
      <c r="B52" s="150">
        <v>5</v>
      </c>
      <c r="C52" s="273" t="s">
        <v>476</v>
      </c>
      <c r="D52" s="273"/>
      <c r="E52" s="273" t="s">
        <v>515</v>
      </c>
      <c r="F52" s="273" t="s">
        <v>516</v>
      </c>
      <c r="G52" s="286">
        <v>7.0812499999999989</v>
      </c>
      <c r="H52" s="150">
        <f t="shared" si="13"/>
        <v>0.21243749999999997</v>
      </c>
      <c r="I52" s="150">
        <v>0</v>
      </c>
      <c r="J52" s="150">
        <v>0</v>
      </c>
      <c r="K52" s="150">
        <f t="shared" si="14"/>
        <v>1.2746249999999997</v>
      </c>
      <c r="L52" s="150">
        <f t="shared" si="15"/>
        <v>0.77893749999999984</v>
      </c>
      <c r="M52" s="283">
        <f t="shared" si="12"/>
        <v>9.3472499999999989</v>
      </c>
      <c r="N52" s="277"/>
      <c r="O52" s="151"/>
      <c r="P52" s="151">
        <f t="shared" si="16"/>
        <v>9.3472499999999989</v>
      </c>
      <c r="Q52" s="275">
        <v>0.11</v>
      </c>
      <c r="R52" s="273" t="s">
        <v>489</v>
      </c>
      <c r="S52" s="273" t="s">
        <v>490</v>
      </c>
      <c r="T52" s="287" t="s">
        <v>492</v>
      </c>
      <c r="U52" s="280">
        <f t="shared" si="8"/>
        <v>9.3472499999999989</v>
      </c>
      <c r="V52" s="277"/>
      <c r="W52" s="277"/>
      <c r="X52" s="151">
        <v>0.11</v>
      </c>
      <c r="Y52" s="149"/>
      <c r="Z52" s="151"/>
      <c r="AA52" s="151"/>
      <c r="AB52" s="151"/>
      <c r="AC52" s="149"/>
      <c r="AD52" s="151"/>
      <c r="AE52" s="151"/>
      <c r="AF52" s="151"/>
      <c r="AG52" s="151"/>
      <c r="AH52" s="231"/>
    </row>
    <row r="53" spans="2:34" s="488" customFormat="1" ht="24.95" customHeight="1">
      <c r="B53" s="150">
        <v>6</v>
      </c>
      <c r="C53" s="273" t="s">
        <v>477</v>
      </c>
      <c r="D53" s="273"/>
      <c r="E53" s="273" t="s">
        <v>515</v>
      </c>
      <c r="F53" s="273" t="s">
        <v>516</v>
      </c>
      <c r="G53" s="286">
        <v>23.067916666666665</v>
      </c>
      <c r="H53" s="150">
        <f t="shared" si="13"/>
        <v>0.69203749999999997</v>
      </c>
      <c r="I53" s="150">
        <v>0</v>
      </c>
      <c r="J53" s="150">
        <v>0</v>
      </c>
      <c r="K53" s="150">
        <f t="shared" si="14"/>
        <v>4.1522249999999996</v>
      </c>
      <c r="L53" s="150">
        <f t="shared" si="15"/>
        <v>2.5374708333333333</v>
      </c>
      <c r="M53" s="283">
        <f t="shared" si="12"/>
        <v>30.449650000000002</v>
      </c>
      <c r="N53" s="277"/>
      <c r="O53" s="151"/>
      <c r="P53" s="151">
        <f t="shared" si="16"/>
        <v>30.449650000000002</v>
      </c>
      <c r="Q53" s="275">
        <v>0.11</v>
      </c>
      <c r="R53" s="273" t="s">
        <v>489</v>
      </c>
      <c r="S53" s="273" t="s">
        <v>490</v>
      </c>
      <c r="T53" s="287" t="s">
        <v>492</v>
      </c>
      <c r="U53" s="280">
        <f t="shared" si="8"/>
        <v>30.449650000000002</v>
      </c>
      <c r="V53" s="277"/>
      <c r="W53" s="277"/>
      <c r="X53" s="151">
        <v>0.11</v>
      </c>
      <c r="Y53" s="149"/>
      <c r="Z53" s="151"/>
      <c r="AA53" s="151"/>
      <c r="AB53" s="151"/>
      <c r="AC53" s="149"/>
      <c r="AD53" s="151"/>
      <c r="AE53" s="151"/>
      <c r="AF53" s="151"/>
      <c r="AG53" s="151"/>
    </row>
    <row r="54" spans="2:34" s="488" customFormat="1" ht="24.95" customHeight="1">
      <c r="B54" s="150">
        <v>7</v>
      </c>
      <c r="C54" s="273" t="s">
        <v>478</v>
      </c>
      <c r="D54" s="273"/>
      <c r="E54" s="273" t="s">
        <v>515</v>
      </c>
      <c r="F54" s="273" t="s">
        <v>516</v>
      </c>
      <c r="G54" s="286">
        <v>429.37248207954553</v>
      </c>
      <c r="H54" s="150">
        <f t="shared" si="13"/>
        <v>12.881174462386365</v>
      </c>
      <c r="I54" s="150">
        <v>0</v>
      </c>
      <c r="J54" s="150">
        <v>0</v>
      </c>
      <c r="K54" s="150">
        <f t="shared" si="14"/>
        <v>77.287046774318199</v>
      </c>
      <c r="L54" s="150">
        <f t="shared" si="15"/>
        <v>47.230973028750007</v>
      </c>
      <c r="M54" s="283">
        <f t="shared" si="12"/>
        <v>566.77167634500006</v>
      </c>
      <c r="N54" s="277"/>
      <c r="O54" s="151"/>
      <c r="P54" s="151">
        <f t="shared" si="16"/>
        <v>566.77167634500006</v>
      </c>
      <c r="Q54" s="275">
        <v>0.11</v>
      </c>
      <c r="R54" s="273" t="s">
        <v>489</v>
      </c>
      <c r="S54" s="273" t="s">
        <v>490</v>
      </c>
      <c r="T54" s="287" t="s">
        <v>492</v>
      </c>
      <c r="U54" s="280">
        <f t="shared" si="8"/>
        <v>566.77167634500006</v>
      </c>
      <c r="V54" s="277"/>
      <c r="W54" s="277"/>
      <c r="X54" s="151">
        <v>0.11</v>
      </c>
      <c r="Y54" s="149"/>
      <c r="Z54" s="151"/>
      <c r="AA54" s="151"/>
      <c r="AB54" s="151"/>
      <c r="AC54" s="149"/>
      <c r="AD54" s="151"/>
      <c r="AE54" s="151"/>
      <c r="AF54" s="151"/>
      <c r="AG54" s="151"/>
    </row>
    <row r="55" spans="2:34" s="488" customFormat="1" ht="24.95" customHeight="1">
      <c r="B55" s="150">
        <v>8</v>
      </c>
      <c r="C55" s="273" t="s">
        <v>479</v>
      </c>
      <c r="D55" s="273"/>
      <c r="E55" s="273" t="s">
        <v>515</v>
      </c>
      <c r="F55" s="273" t="s">
        <v>516</v>
      </c>
      <c r="G55" s="286">
        <v>148.33499999999998</v>
      </c>
      <c r="H55" s="150">
        <f t="shared" si="13"/>
        <v>4.4500499999999992</v>
      </c>
      <c r="I55" s="150">
        <v>0</v>
      </c>
      <c r="J55" s="150">
        <v>0</v>
      </c>
      <c r="K55" s="150">
        <f t="shared" si="14"/>
        <v>26.700299999999995</v>
      </c>
      <c r="L55" s="150">
        <f t="shared" si="15"/>
        <v>16.316849999999999</v>
      </c>
      <c r="M55" s="283">
        <f t="shared" si="12"/>
        <v>195.80219999999997</v>
      </c>
      <c r="N55" s="277">
        <f>M55</f>
        <v>195.80219999999997</v>
      </c>
      <c r="O55" s="151"/>
      <c r="P55" s="151"/>
      <c r="Q55" s="275"/>
      <c r="R55" s="273"/>
      <c r="S55" s="273"/>
      <c r="T55" s="287" t="s">
        <v>470</v>
      </c>
      <c r="U55" s="280">
        <f t="shared" si="8"/>
        <v>195.80219999999997</v>
      </c>
      <c r="V55" s="277"/>
      <c r="W55" s="277"/>
      <c r="X55" s="151">
        <v>0.11</v>
      </c>
      <c r="Y55" s="149"/>
      <c r="Z55" s="151"/>
      <c r="AA55" s="151"/>
      <c r="AB55" s="151"/>
      <c r="AC55" s="149"/>
      <c r="AD55" s="151"/>
      <c r="AE55" s="151"/>
      <c r="AF55" s="151"/>
      <c r="AG55" s="151"/>
    </row>
    <row r="56" spans="2:34" s="488" customFormat="1" ht="24.95" customHeight="1">
      <c r="B56" s="150">
        <v>9</v>
      </c>
      <c r="C56" s="273" t="s">
        <v>480</v>
      </c>
      <c r="D56" s="273"/>
      <c r="E56" s="273" t="s">
        <v>515</v>
      </c>
      <c r="F56" s="273" t="s">
        <v>516</v>
      </c>
      <c r="G56" s="286">
        <v>85.387500000000003</v>
      </c>
      <c r="H56" s="150">
        <f t="shared" si="13"/>
        <v>2.5616249999999998</v>
      </c>
      <c r="I56" s="150">
        <v>0</v>
      </c>
      <c r="J56" s="150">
        <v>0</v>
      </c>
      <c r="K56" s="150">
        <f t="shared" si="14"/>
        <v>15.36975</v>
      </c>
      <c r="L56" s="150">
        <f t="shared" si="15"/>
        <v>9.3926250000000007</v>
      </c>
      <c r="M56" s="283">
        <f t="shared" si="12"/>
        <v>112.7115</v>
      </c>
      <c r="N56" s="277">
        <f>M56</f>
        <v>112.7115</v>
      </c>
      <c r="O56" s="151"/>
      <c r="P56" s="151"/>
      <c r="Q56" s="275"/>
      <c r="R56" s="273"/>
      <c r="S56" s="273"/>
      <c r="T56" s="287" t="s">
        <v>470</v>
      </c>
      <c r="U56" s="280">
        <f t="shared" si="8"/>
        <v>112.7115</v>
      </c>
      <c r="V56" s="277"/>
      <c r="W56" s="277"/>
      <c r="X56" s="151">
        <v>0.11</v>
      </c>
      <c r="Y56" s="149"/>
      <c r="Z56" s="151"/>
      <c r="AA56" s="151"/>
      <c r="AB56" s="151"/>
      <c r="AC56" s="149"/>
      <c r="AD56" s="151"/>
      <c r="AE56" s="151"/>
      <c r="AF56" s="151"/>
      <c r="AG56" s="151"/>
    </row>
    <row r="57" spans="2:34" s="488" customFormat="1" ht="24.95" customHeight="1">
      <c r="B57" s="150">
        <v>10</v>
      </c>
      <c r="C57" s="273" t="s">
        <v>481</v>
      </c>
      <c r="D57" s="273"/>
      <c r="E57" s="273" t="s">
        <v>515</v>
      </c>
      <c r="F57" s="273" t="s">
        <v>516</v>
      </c>
      <c r="G57" s="286">
        <v>17.709999999999997</v>
      </c>
      <c r="H57" s="150">
        <f t="shared" si="13"/>
        <v>0.53129999999999988</v>
      </c>
      <c r="I57" s="150">
        <v>0</v>
      </c>
      <c r="J57" s="150">
        <v>0</v>
      </c>
      <c r="K57" s="150">
        <f t="shared" si="14"/>
        <v>3.1877999999999993</v>
      </c>
      <c r="L57" s="150">
        <f t="shared" si="15"/>
        <v>1.9480999999999997</v>
      </c>
      <c r="M57" s="283">
        <f t="shared" si="12"/>
        <v>23.377199999999995</v>
      </c>
      <c r="N57" s="277">
        <f t="shared" ref="N57:N59" si="17">M57</f>
        <v>23.377199999999995</v>
      </c>
      <c r="O57" s="151"/>
      <c r="P57" s="151"/>
      <c r="Q57" s="275"/>
      <c r="R57" s="273"/>
      <c r="S57" s="273"/>
      <c r="T57" s="287" t="s">
        <v>470</v>
      </c>
      <c r="U57" s="280">
        <f t="shared" si="8"/>
        <v>23.377199999999995</v>
      </c>
      <c r="V57" s="277"/>
      <c r="W57" s="277"/>
      <c r="X57" s="151">
        <v>0.11</v>
      </c>
      <c r="Y57" s="149"/>
      <c r="Z57" s="151"/>
      <c r="AA57" s="151"/>
      <c r="AB57" s="151"/>
      <c r="AC57" s="149"/>
      <c r="AD57" s="151"/>
      <c r="AE57" s="151"/>
      <c r="AF57" s="151"/>
      <c r="AG57" s="151"/>
    </row>
    <row r="58" spans="2:34" s="488" customFormat="1" ht="24.95" customHeight="1">
      <c r="B58" s="152">
        <v>11</v>
      </c>
      <c r="C58" s="272" t="s">
        <v>484</v>
      </c>
      <c r="D58" s="272"/>
      <c r="E58" s="273" t="s">
        <v>515</v>
      </c>
      <c r="F58" s="273" t="s">
        <v>516</v>
      </c>
      <c r="G58" s="286">
        <v>0.61875000000000013</v>
      </c>
      <c r="H58" s="150">
        <f t="shared" si="13"/>
        <v>1.8562500000000003E-2</v>
      </c>
      <c r="I58" s="150">
        <v>0</v>
      </c>
      <c r="J58" s="150">
        <v>0</v>
      </c>
      <c r="K58" s="150">
        <f t="shared" si="14"/>
        <v>0.11137500000000002</v>
      </c>
      <c r="L58" s="150">
        <f t="shared" si="15"/>
        <v>6.8062500000000012E-2</v>
      </c>
      <c r="M58" s="283">
        <f t="shared" si="12"/>
        <v>0.8167500000000002</v>
      </c>
      <c r="N58" s="277">
        <f t="shared" si="17"/>
        <v>0.8167500000000002</v>
      </c>
      <c r="O58" s="151"/>
      <c r="P58" s="151"/>
      <c r="Q58" s="275"/>
      <c r="R58" s="273"/>
      <c r="S58" s="273"/>
      <c r="T58" s="287" t="s">
        <v>470</v>
      </c>
      <c r="U58" s="280">
        <f t="shared" si="8"/>
        <v>0.8167500000000002</v>
      </c>
      <c r="V58" s="277"/>
      <c r="W58" s="277"/>
      <c r="X58" s="151">
        <v>0.11</v>
      </c>
      <c r="Y58" s="149"/>
      <c r="Z58" s="151"/>
      <c r="AA58" s="151"/>
      <c r="AB58" s="275"/>
      <c r="AC58" s="149"/>
      <c r="AD58" s="151"/>
      <c r="AE58" s="151"/>
      <c r="AF58" s="151"/>
      <c r="AG58" s="273"/>
    </row>
    <row r="59" spans="2:34" s="488" customFormat="1" ht="24.95" customHeight="1">
      <c r="B59" s="150">
        <v>12</v>
      </c>
      <c r="C59" s="273" t="s">
        <v>482</v>
      </c>
      <c r="D59" s="273"/>
      <c r="E59" s="273" t="s">
        <v>515</v>
      </c>
      <c r="F59" s="273" t="s">
        <v>516</v>
      </c>
      <c r="G59" s="286">
        <v>2.2000000000000006</v>
      </c>
      <c r="H59" s="150">
        <f t="shared" si="13"/>
        <v>6.6000000000000017E-2</v>
      </c>
      <c r="I59" s="150">
        <v>0</v>
      </c>
      <c r="J59" s="150">
        <v>0</v>
      </c>
      <c r="K59" s="150">
        <f t="shared" si="14"/>
        <v>0.39600000000000007</v>
      </c>
      <c r="L59" s="150">
        <f t="shared" si="15"/>
        <v>0.24200000000000008</v>
      </c>
      <c r="M59" s="283">
        <f t="shared" si="12"/>
        <v>2.9040000000000004</v>
      </c>
      <c r="N59" s="277">
        <f t="shared" si="17"/>
        <v>2.9040000000000004</v>
      </c>
      <c r="O59" s="151"/>
      <c r="P59" s="151"/>
      <c r="Q59" s="275"/>
      <c r="R59" s="273"/>
      <c r="S59" s="273"/>
      <c r="T59" s="287" t="s">
        <v>470</v>
      </c>
      <c r="U59" s="280">
        <f t="shared" si="8"/>
        <v>2.9040000000000004</v>
      </c>
      <c r="V59" s="277"/>
      <c r="W59" s="277"/>
      <c r="X59" s="151">
        <v>0.11</v>
      </c>
      <c r="Y59" s="149"/>
      <c r="Z59" s="151"/>
      <c r="AA59" s="151"/>
      <c r="AB59" s="151"/>
      <c r="AC59" s="149"/>
      <c r="AD59" s="151"/>
      <c r="AE59" s="151"/>
      <c r="AF59" s="151"/>
      <c r="AG59" s="151"/>
    </row>
    <row r="60" spans="2:34" s="488" customFormat="1" ht="24.95" customHeight="1">
      <c r="B60" s="986" t="s">
        <v>172</v>
      </c>
      <c r="C60" s="986"/>
      <c r="D60" s="259"/>
      <c r="E60" s="153"/>
      <c r="F60" s="153"/>
      <c r="G60" s="154">
        <f>SUM(G38:G59)</f>
        <v>3479.2005078421953</v>
      </c>
      <c r="H60" s="155">
        <f t="shared" ref="H60:L60" si="18">SUM(H38:H59)</f>
        <v>41.084390025181818</v>
      </c>
      <c r="I60" s="155">
        <f t="shared" si="18"/>
        <v>0</v>
      </c>
      <c r="J60" s="155">
        <f t="shared" si="18"/>
        <v>21.097208403361346</v>
      </c>
      <c r="K60" s="155">
        <f t="shared" si="18"/>
        <v>620.09829141159503</v>
      </c>
      <c r="L60" s="155">
        <f t="shared" si="18"/>
        <v>150.64276342566666</v>
      </c>
      <c r="M60" s="155">
        <f>SUM(M38:M59)</f>
        <v>4312.1231611080002</v>
      </c>
      <c r="N60" s="155">
        <f>SUM(N38:N59)</f>
        <v>967.39523999999983</v>
      </c>
      <c r="O60" s="155"/>
      <c r="P60" s="155"/>
      <c r="Q60" s="155"/>
      <c r="R60" s="155"/>
      <c r="S60" s="155"/>
      <c r="T60" s="155"/>
      <c r="U60" s="155">
        <f>SUM(U38:U59)</f>
        <v>4312.1231611080002</v>
      </c>
      <c r="V60" s="155"/>
      <c r="W60" s="155"/>
      <c r="X60" s="155"/>
      <c r="Y60" s="155"/>
      <c r="Z60" s="155"/>
      <c r="AA60" s="155"/>
      <c r="AB60" s="155"/>
      <c r="AC60" s="155"/>
      <c r="AD60" s="155"/>
      <c r="AE60" s="155"/>
      <c r="AF60" s="155"/>
      <c r="AG60" s="289"/>
    </row>
    <row r="61" spans="2:34" ht="14.25" customHeight="1">
      <c r="B61" s="6"/>
      <c r="C61" s="6"/>
      <c r="D61" s="6"/>
      <c r="E61" s="6"/>
      <c r="F61" s="6"/>
      <c r="G61" s="6"/>
      <c r="H61" s="6"/>
      <c r="I61" s="6"/>
      <c r="J61" s="6"/>
      <c r="K61" s="6"/>
      <c r="L61" s="6"/>
      <c r="M61" s="493"/>
      <c r="N61" s="6"/>
      <c r="O61" s="6"/>
      <c r="P61" s="6"/>
      <c r="Q61" s="6"/>
      <c r="R61" s="6"/>
      <c r="S61" s="6"/>
      <c r="T61" s="6"/>
      <c r="U61" s="6"/>
      <c r="V61" s="6"/>
      <c r="W61" s="6"/>
      <c r="X61" s="6"/>
      <c r="Y61" s="6"/>
      <c r="Z61" s="6"/>
      <c r="AA61" s="6"/>
      <c r="AB61" s="6"/>
      <c r="AC61" s="6"/>
      <c r="AD61" s="6"/>
      <c r="AE61" s="6"/>
      <c r="AF61" s="6"/>
      <c r="AG61" s="6"/>
    </row>
    <row r="62" spans="2:34" ht="19.5" customHeight="1">
      <c r="B62" s="142"/>
      <c r="C62" s="267" t="s">
        <v>517</v>
      </c>
      <c r="D62" s="143"/>
      <c r="E62" s="6"/>
      <c r="F62" s="6"/>
      <c r="G62" s="6"/>
      <c r="H62" s="6"/>
      <c r="I62" s="6"/>
      <c r="J62" s="6"/>
      <c r="K62" s="6"/>
      <c r="L62" s="6"/>
      <c r="M62" s="492"/>
      <c r="N62" s="492"/>
      <c r="O62" s="6"/>
      <c r="P62" s="6"/>
      <c r="Q62" s="6"/>
      <c r="R62" s="6"/>
      <c r="S62" s="6"/>
      <c r="T62" s="6"/>
      <c r="U62" s="6"/>
      <c r="V62" s="6"/>
      <c r="W62" s="6"/>
      <c r="X62" s="6"/>
      <c r="Y62" s="6"/>
      <c r="Z62" s="6"/>
      <c r="AA62" s="6"/>
      <c r="AB62" s="6"/>
      <c r="AC62" s="6"/>
      <c r="AD62" s="6"/>
      <c r="AE62" s="6"/>
      <c r="AF62" s="6"/>
      <c r="AG62" s="6"/>
    </row>
    <row r="63" spans="2:34" ht="14.25" customHeight="1">
      <c r="B63" s="989" t="s">
        <v>239</v>
      </c>
      <c r="C63" s="989"/>
      <c r="D63" s="989"/>
      <c r="E63" s="989"/>
      <c r="F63" s="989"/>
      <c r="G63" s="989" t="s">
        <v>240</v>
      </c>
      <c r="H63" s="990"/>
      <c r="I63" s="990"/>
      <c r="J63" s="990"/>
      <c r="K63" s="990"/>
      <c r="L63" s="990"/>
      <c r="M63" s="990"/>
      <c r="N63" s="989" t="s">
        <v>241</v>
      </c>
      <c r="O63" s="991"/>
      <c r="P63" s="991"/>
      <c r="Q63" s="991"/>
      <c r="R63" s="991"/>
      <c r="S63" s="991"/>
      <c r="T63" s="991"/>
      <c r="U63" s="987" t="s">
        <v>242</v>
      </c>
      <c r="V63" s="987"/>
      <c r="W63" s="987"/>
      <c r="X63" s="987"/>
      <c r="Y63" s="987" t="s">
        <v>243</v>
      </c>
      <c r="Z63" s="987"/>
      <c r="AA63" s="987" t="s">
        <v>244</v>
      </c>
      <c r="AB63" s="987"/>
      <c r="AC63" s="987" t="s">
        <v>245</v>
      </c>
      <c r="AD63" s="987"/>
      <c r="AE63" s="987" t="s">
        <v>244</v>
      </c>
      <c r="AF63" s="987"/>
      <c r="AG63" s="992" t="s">
        <v>114</v>
      </c>
    </row>
    <row r="64" spans="2:34" s="488" customFormat="1" ht="37.5" customHeight="1">
      <c r="B64" s="989" t="s">
        <v>246</v>
      </c>
      <c r="C64" s="989" t="s">
        <v>247</v>
      </c>
      <c r="D64" s="260"/>
      <c r="E64" s="993" t="s">
        <v>248</v>
      </c>
      <c r="F64" s="993" t="s">
        <v>249</v>
      </c>
      <c r="G64" s="994" t="s">
        <v>250</v>
      </c>
      <c r="H64" s="989" t="s">
        <v>251</v>
      </c>
      <c r="I64" s="989" t="s">
        <v>252</v>
      </c>
      <c r="J64" s="989" t="s">
        <v>253</v>
      </c>
      <c r="K64" s="989" t="s">
        <v>254</v>
      </c>
      <c r="L64" s="989" t="s">
        <v>255</v>
      </c>
      <c r="M64" s="989" t="s">
        <v>256</v>
      </c>
      <c r="N64" s="989" t="s">
        <v>257</v>
      </c>
      <c r="O64" s="989" t="s">
        <v>258</v>
      </c>
      <c r="P64" s="989" t="s">
        <v>259</v>
      </c>
      <c r="Q64" s="989"/>
      <c r="R64" s="989"/>
      <c r="S64" s="989"/>
      <c r="T64" s="989"/>
      <c r="U64" s="992" t="s">
        <v>260</v>
      </c>
      <c r="V64" s="992"/>
      <c r="W64" s="992"/>
      <c r="X64" s="992"/>
      <c r="Y64" s="992" t="s">
        <v>260</v>
      </c>
      <c r="Z64" s="992"/>
      <c r="AA64" s="992"/>
      <c r="AB64" s="992"/>
      <c r="AC64" s="992"/>
      <c r="AD64" s="992"/>
      <c r="AE64" s="992"/>
      <c r="AF64" s="992"/>
      <c r="AG64" s="992"/>
    </row>
    <row r="65" spans="2:33" s="488" customFormat="1" ht="37.5" customHeight="1">
      <c r="B65" s="989"/>
      <c r="C65" s="989"/>
      <c r="D65" s="260"/>
      <c r="E65" s="993"/>
      <c r="F65" s="993"/>
      <c r="G65" s="995"/>
      <c r="H65" s="996"/>
      <c r="I65" s="996"/>
      <c r="J65" s="996"/>
      <c r="K65" s="996"/>
      <c r="L65" s="996"/>
      <c r="M65" s="996"/>
      <c r="N65" s="990"/>
      <c r="O65" s="989"/>
      <c r="P65" s="260" t="s">
        <v>261</v>
      </c>
      <c r="Q65" s="260" t="s">
        <v>262</v>
      </c>
      <c r="R65" s="260" t="s">
        <v>263</v>
      </c>
      <c r="S65" s="260" t="s">
        <v>264</v>
      </c>
      <c r="T65" s="260" t="s">
        <v>265</v>
      </c>
      <c r="U65" s="260" t="s">
        <v>266</v>
      </c>
      <c r="V65" s="260" t="s">
        <v>267</v>
      </c>
      <c r="W65" s="260" t="s">
        <v>268</v>
      </c>
      <c r="X65" s="260" t="s">
        <v>506</v>
      </c>
      <c r="Y65" s="260" t="s">
        <v>269</v>
      </c>
      <c r="Z65" s="260" t="s">
        <v>270</v>
      </c>
      <c r="AA65" s="260" t="s">
        <v>271</v>
      </c>
      <c r="AB65" s="260" t="s">
        <v>506</v>
      </c>
      <c r="AC65" s="260" t="s">
        <v>269</v>
      </c>
      <c r="AD65" s="260" t="s">
        <v>270</v>
      </c>
      <c r="AE65" s="260" t="s">
        <v>271</v>
      </c>
      <c r="AF65" s="260" t="s">
        <v>506</v>
      </c>
      <c r="AG65" s="992"/>
    </row>
    <row r="66" spans="2:33" s="488" customFormat="1" ht="24.95" customHeight="1" thickBot="1">
      <c r="B66" s="149" t="s">
        <v>387</v>
      </c>
      <c r="C66" s="272" t="s">
        <v>471</v>
      </c>
      <c r="D66" s="272"/>
      <c r="E66" s="273"/>
      <c r="F66" s="273"/>
      <c r="G66" s="274"/>
      <c r="H66" s="273"/>
      <c r="I66" s="273"/>
      <c r="J66" s="273"/>
      <c r="K66" s="273"/>
      <c r="L66" s="273"/>
      <c r="M66" s="272"/>
      <c r="N66" s="151"/>
      <c r="O66" s="151"/>
      <c r="P66" s="151"/>
      <c r="Q66" s="275"/>
      <c r="R66" s="273"/>
      <c r="S66" s="273"/>
      <c r="T66" s="276"/>
      <c r="U66" s="151"/>
      <c r="V66" s="151"/>
      <c r="W66" s="151"/>
      <c r="X66" s="275"/>
      <c r="Y66" s="151"/>
      <c r="Z66" s="151"/>
      <c r="AA66" s="151"/>
      <c r="AB66" s="275"/>
      <c r="AC66" s="273"/>
      <c r="AD66" s="273"/>
      <c r="AE66" s="273"/>
      <c r="AF66" s="273"/>
      <c r="AG66" s="273"/>
    </row>
    <row r="67" spans="2:33" s="488" customFormat="1" ht="24.95" customHeight="1">
      <c r="B67" s="150"/>
      <c r="C67" s="290" t="s">
        <v>507</v>
      </c>
      <c r="D67" s="273"/>
      <c r="E67" s="273" t="s">
        <v>515</v>
      </c>
      <c r="F67" s="273" t="s">
        <v>516</v>
      </c>
      <c r="G67" s="261">
        <v>0</v>
      </c>
      <c r="H67" s="151">
        <f>G67*3%</f>
        <v>0</v>
      </c>
      <c r="I67" s="151"/>
      <c r="J67" s="151"/>
      <c r="K67" s="151"/>
      <c r="L67" s="151">
        <f>G67*11%</f>
        <v>0</v>
      </c>
      <c r="M67" s="283">
        <f>SUM(G67:L67)</f>
        <v>0</v>
      </c>
      <c r="N67" s="277">
        <f>M67*15%</f>
        <v>0</v>
      </c>
      <c r="O67" s="151"/>
      <c r="P67" s="151">
        <f>M67*85%</f>
        <v>0</v>
      </c>
      <c r="Q67" s="278">
        <v>0.1</v>
      </c>
      <c r="R67" s="279" t="s">
        <v>489</v>
      </c>
      <c r="S67" s="279" t="s">
        <v>508</v>
      </c>
      <c r="T67" s="276" t="s">
        <v>491</v>
      </c>
      <c r="U67" s="280">
        <f>M67</f>
        <v>0</v>
      </c>
      <c r="V67" s="277"/>
      <c r="W67" s="277"/>
      <c r="X67" s="151">
        <v>0.11</v>
      </c>
      <c r="Y67" s="149"/>
      <c r="Z67" s="151"/>
      <c r="AA67" s="151"/>
      <c r="AB67" s="151"/>
      <c r="AC67" s="149"/>
      <c r="AD67" s="151"/>
      <c r="AE67" s="151"/>
      <c r="AF67" s="151"/>
      <c r="AG67" s="151"/>
    </row>
    <row r="68" spans="2:33" s="488" customFormat="1" ht="24.95" customHeight="1">
      <c r="B68" s="150"/>
      <c r="C68" s="290" t="s">
        <v>509</v>
      </c>
      <c r="D68" s="273"/>
      <c r="E68" s="273" t="s">
        <v>515</v>
      </c>
      <c r="F68" s="273" t="s">
        <v>516</v>
      </c>
      <c r="G68" s="261">
        <v>1977.3753781512605</v>
      </c>
      <c r="H68" s="151"/>
      <c r="I68" s="151"/>
      <c r="J68" s="151">
        <f>G68*1%</f>
        <v>19.773753781512607</v>
      </c>
      <c r="K68" s="151">
        <f>G68*18%</f>
        <v>355.9275680672269</v>
      </c>
      <c r="L68" s="151"/>
      <c r="M68" s="283">
        <f>SUM(G68:L68)</f>
        <v>2353.0767000000001</v>
      </c>
      <c r="N68" s="277">
        <f>M68*10%</f>
        <v>235.30767000000003</v>
      </c>
      <c r="O68" s="151">
        <v>0</v>
      </c>
      <c r="P68" s="151">
        <f>M68*30%</f>
        <v>705.92300999999998</v>
      </c>
      <c r="Q68" s="275">
        <v>0.1</v>
      </c>
      <c r="R68" s="273" t="s">
        <v>489</v>
      </c>
      <c r="S68" s="273" t="s">
        <v>508</v>
      </c>
      <c r="T68" s="276" t="s">
        <v>491</v>
      </c>
      <c r="U68" s="280">
        <f t="shared" ref="U68:U88" si="19">M68</f>
        <v>2353.0767000000001</v>
      </c>
      <c r="V68" s="277"/>
      <c r="W68" s="277"/>
      <c r="X68" s="151">
        <v>0.11</v>
      </c>
      <c r="Y68" s="149"/>
      <c r="Z68" s="151"/>
      <c r="AA68" s="151"/>
      <c r="AB68" s="151"/>
      <c r="AC68" s="149"/>
      <c r="AD68" s="151"/>
      <c r="AE68" s="151"/>
      <c r="AF68" s="151"/>
      <c r="AG68" s="151"/>
    </row>
    <row r="69" spans="2:33" s="488" customFormat="1" ht="24.95" customHeight="1">
      <c r="B69" s="152" t="s">
        <v>390</v>
      </c>
      <c r="C69" s="272" t="s">
        <v>483</v>
      </c>
      <c r="D69" s="273"/>
      <c r="E69" s="273"/>
      <c r="F69" s="273"/>
      <c r="G69" s="261"/>
      <c r="H69" s="151"/>
      <c r="I69" s="151"/>
      <c r="J69" s="151"/>
      <c r="K69" s="151"/>
      <c r="L69" s="151"/>
      <c r="M69" s="149"/>
      <c r="N69" s="277"/>
      <c r="O69" s="151"/>
      <c r="P69" s="151"/>
      <c r="Q69" s="275"/>
      <c r="R69" s="281"/>
      <c r="S69" s="273"/>
      <c r="T69" s="276"/>
      <c r="U69" s="280">
        <f t="shared" si="19"/>
        <v>0</v>
      </c>
      <c r="V69" s="277"/>
      <c r="W69" s="277"/>
      <c r="X69" s="151"/>
      <c r="Y69" s="149"/>
      <c r="Z69" s="151"/>
      <c r="AA69" s="151"/>
      <c r="AB69" s="151"/>
      <c r="AC69" s="149"/>
      <c r="AD69" s="151"/>
      <c r="AE69" s="151"/>
      <c r="AF69" s="151"/>
      <c r="AG69" s="151"/>
    </row>
    <row r="70" spans="2:33" s="488" customFormat="1" ht="24.95" customHeight="1">
      <c r="B70" s="150">
        <v>1</v>
      </c>
      <c r="C70" s="273" t="s">
        <v>485</v>
      </c>
      <c r="D70" s="273"/>
      <c r="E70" s="273" t="s">
        <v>515</v>
      </c>
      <c r="F70" s="273" t="s">
        <v>516</v>
      </c>
      <c r="G70" s="261">
        <v>3.0303030303030303</v>
      </c>
      <c r="H70" s="151">
        <f>G70*3%</f>
        <v>9.0909090909090912E-2</v>
      </c>
      <c r="I70" s="151">
        <v>0</v>
      </c>
      <c r="J70" s="151">
        <v>0</v>
      </c>
      <c r="K70" s="151">
        <f>G70*18%</f>
        <v>0.54545454545454541</v>
      </c>
      <c r="L70" s="151">
        <f>G70*11%</f>
        <v>0.33333333333333331</v>
      </c>
      <c r="M70" s="283">
        <f>SUM(G70:L70)</f>
        <v>4</v>
      </c>
      <c r="N70" s="277">
        <v>4.4499999999999993</v>
      </c>
      <c r="O70" s="151"/>
      <c r="P70" s="151"/>
      <c r="Q70" s="275"/>
      <c r="R70" s="281"/>
      <c r="S70" s="273"/>
      <c r="T70" s="276" t="s">
        <v>470</v>
      </c>
      <c r="U70" s="280">
        <f t="shared" si="19"/>
        <v>4</v>
      </c>
      <c r="V70" s="277"/>
      <c r="W70" s="277"/>
      <c r="X70" s="151">
        <v>0.11</v>
      </c>
      <c r="Y70" s="149"/>
      <c r="Z70" s="151"/>
      <c r="AA70" s="151"/>
      <c r="AB70" s="151"/>
      <c r="AC70" s="149"/>
      <c r="AD70" s="151"/>
      <c r="AE70" s="151"/>
      <c r="AF70" s="151"/>
      <c r="AG70" s="151"/>
    </row>
    <row r="71" spans="2:33" s="488" customFormat="1" ht="31.5">
      <c r="B71" s="152" t="s">
        <v>395</v>
      </c>
      <c r="C71" s="272" t="s">
        <v>486</v>
      </c>
      <c r="D71" s="284"/>
      <c r="E71" s="285"/>
      <c r="F71" s="282"/>
      <c r="G71" s="286"/>
      <c r="H71" s="150"/>
      <c r="I71" s="150"/>
      <c r="J71" s="150"/>
      <c r="K71" s="150"/>
      <c r="L71" s="150"/>
      <c r="M71" s="283"/>
      <c r="N71" s="277"/>
      <c r="O71" s="151"/>
      <c r="P71" s="151"/>
      <c r="Q71" s="275"/>
      <c r="R71" s="281"/>
      <c r="S71" s="281"/>
      <c r="T71" s="276"/>
      <c r="U71" s="280">
        <f t="shared" si="19"/>
        <v>0</v>
      </c>
      <c r="V71" s="277"/>
      <c r="W71" s="277"/>
      <c r="X71" s="151"/>
      <c r="Y71" s="149"/>
      <c r="Z71" s="151"/>
      <c r="AA71" s="151"/>
      <c r="AB71" s="151"/>
      <c r="AC71" s="149"/>
      <c r="AD71" s="151"/>
      <c r="AE71" s="151"/>
      <c r="AF71" s="151"/>
      <c r="AG71" s="151"/>
    </row>
    <row r="72" spans="2:33" s="488" customFormat="1" ht="24.95" customHeight="1">
      <c r="B72" s="150"/>
      <c r="C72" s="290" t="s">
        <v>510</v>
      </c>
      <c r="D72" s="273"/>
      <c r="E72" s="273" t="s">
        <v>515</v>
      </c>
      <c r="F72" s="273" t="s">
        <v>516</v>
      </c>
      <c r="G72" s="286">
        <v>60.294117647058826</v>
      </c>
      <c r="H72" s="150"/>
      <c r="I72" s="150">
        <v>0</v>
      </c>
      <c r="J72" s="151">
        <f t="shared" ref="J72:J73" si="20">G72*1%</f>
        <v>0.60294117647058831</v>
      </c>
      <c r="K72" s="151">
        <f t="shared" ref="K72:K73" si="21">G72*18%</f>
        <v>10.852941176470589</v>
      </c>
      <c r="L72" s="150"/>
      <c r="M72" s="283">
        <f t="shared" ref="M72:M73" si="22">SUM(G72:L72)</f>
        <v>71.75</v>
      </c>
      <c r="N72" s="277"/>
      <c r="O72" s="151"/>
      <c r="P72" s="151"/>
      <c r="Q72" s="275"/>
      <c r="R72" s="273"/>
      <c r="S72" s="281"/>
      <c r="T72" s="276" t="s">
        <v>511</v>
      </c>
      <c r="U72" s="280">
        <f t="shared" si="19"/>
        <v>71.75</v>
      </c>
      <c r="V72" s="277"/>
      <c r="W72" s="277"/>
      <c r="X72" s="151">
        <v>0.11</v>
      </c>
      <c r="Y72" s="149"/>
      <c r="Z72" s="151"/>
      <c r="AA72" s="151"/>
      <c r="AB72" s="151"/>
      <c r="AC72" s="149"/>
      <c r="AD72" s="151"/>
      <c r="AE72" s="151"/>
      <c r="AF72" s="151"/>
      <c r="AG72" s="151"/>
    </row>
    <row r="73" spans="2:33" s="488" customFormat="1" ht="24.95" customHeight="1">
      <c r="B73" s="150"/>
      <c r="C73" s="290" t="s">
        <v>512</v>
      </c>
      <c r="D73" s="273"/>
      <c r="E73" s="282" t="s">
        <v>493</v>
      </c>
      <c r="F73" s="282" t="s">
        <v>494</v>
      </c>
      <c r="G73" s="286">
        <v>0</v>
      </c>
      <c r="H73" s="150"/>
      <c r="I73" s="150"/>
      <c r="J73" s="151">
        <f t="shared" si="20"/>
        <v>0</v>
      </c>
      <c r="K73" s="151">
        <f t="shared" si="21"/>
        <v>0</v>
      </c>
      <c r="L73" s="150"/>
      <c r="M73" s="283">
        <f t="shared" si="22"/>
        <v>0</v>
      </c>
      <c r="N73" s="277"/>
      <c r="O73" s="151"/>
      <c r="P73" s="151"/>
      <c r="Q73" s="275"/>
      <c r="R73" s="273"/>
      <c r="S73" s="281"/>
      <c r="T73" s="276"/>
      <c r="U73" s="280">
        <f t="shared" si="19"/>
        <v>0</v>
      </c>
      <c r="V73" s="277"/>
      <c r="W73" s="277"/>
      <c r="X73" s="151"/>
      <c r="Y73" s="149"/>
      <c r="Z73" s="151"/>
      <c r="AA73" s="151"/>
      <c r="AB73" s="151"/>
      <c r="AC73" s="149"/>
      <c r="AD73" s="151"/>
      <c r="AE73" s="151"/>
      <c r="AF73" s="151"/>
      <c r="AG73" s="151"/>
    </row>
    <row r="74" spans="2:33" s="488" customFormat="1" ht="24.95" customHeight="1">
      <c r="B74" s="152" t="s">
        <v>403</v>
      </c>
      <c r="C74" s="272" t="s">
        <v>487</v>
      </c>
      <c r="D74" s="273"/>
      <c r="E74" s="282"/>
      <c r="F74" s="282"/>
      <c r="G74" s="286"/>
      <c r="H74" s="150"/>
      <c r="I74" s="150"/>
      <c r="J74" s="150"/>
      <c r="K74" s="150"/>
      <c r="L74" s="150"/>
      <c r="M74" s="283"/>
      <c r="N74" s="277"/>
      <c r="O74" s="151"/>
      <c r="P74" s="151"/>
      <c r="Q74" s="275"/>
      <c r="R74" s="273"/>
      <c r="S74" s="273"/>
      <c r="T74" s="276"/>
      <c r="U74" s="280">
        <f t="shared" si="19"/>
        <v>0</v>
      </c>
      <c r="V74" s="277"/>
      <c r="W74" s="277"/>
      <c r="X74" s="151"/>
      <c r="Y74" s="149"/>
      <c r="Z74" s="151"/>
      <c r="AA74" s="151"/>
      <c r="AB74" s="151"/>
      <c r="AC74" s="149"/>
      <c r="AD74" s="151"/>
      <c r="AE74" s="151"/>
      <c r="AF74" s="151"/>
      <c r="AG74" s="151"/>
    </row>
    <row r="75" spans="2:33" s="488" customFormat="1" ht="24.95" customHeight="1">
      <c r="B75" s="150"/>
      <c r="C75" s="273" t="s">
        <v>513</v>
      </c>
      <c r="D75" s="273"/>
      <c r="E75" s="282"/>
      <c r="F75" s="282"/>
      <c r="G75" s="286"/>
      <c r="H75" s="150"/>
      <c r="I75" s="150"/>
      <c r="J75" s="150"/>
      <c r="K75" s="150"/>
      <c r="L75" s="150"/>
      <c r="M75" s="283"/>
      <c r="N75" s="277"/>
      <c r="O75" s="151"/>
      <c r="P75" s="151"/>
      <c r="Q75" s="275"/>
      <c r="R75" s="273"/>
      <c r="S75" s="273"/>
      <c r="T75" s="287"/>
      <c r="U75" s="280">
        <f t="shared" si="19"/>
        <v>0</v>
      </c>
      <c r="V75" s="277"/>
      <c r="W75" s="277"/>
      <c r="X75" s="151"/>
      <c r="Y75" s="149"/>
      <c r="Z75" s="151"/>
      <c r="AA75" s="151"/>
      <c r="AB75" s="151"/>
      <c r="AC75" s="149"/>
      <c r="AD75" s="151"/>
      <c r="AE75" s="151"/>
      <c r="AF75" s="151"/>
      <c r="AG75" s="151"/>
    </row>
    <row r="76" spans="2:33" s="488" customFormat="1" ht="31.5">
      <c r="B76" s="152" t="s">
        <v>405</v>
      </c>
      <c r="C76" s="272" t="s">
        <v>488</v>
      </c>
      <c r="D76" s="273"/>
      <c r="E76" s="282"/>
      <c r="F76" s="282"/>
      <c r="G76" s="286"/>
      <c r="H76" s="150"/>
      <c r="I76" s="150"/>
      <c r="J76" s="150"/>
      <c r="K76" s="150"/>
      <c r="L76" s="150"/>
      <c r="M76" s="283"/>
      <c r="N76" s="277"/>
      <c r="O76" s="151"/>
      <c r="P76" s="151"/>
      <c r="Q76" s="275"/>
      <c r="R76" s="273"/>
      <c r="S76" s="273"/>
      <c r="T76" s="287"/>
      <c r="U76" s="280">
        <f t="shared" si="19"/>
        <v>0</v>
      </c>
      <c r="V76" s="277"/>
      <c r="W76" s="277"/>
      <c r="X76" s="151"/>
      <c r="Y76" s="149"/>
      <c r="Z76" s="151"/>
      <c r="AA76" s="151"/>
      <c r="AB76" s="151"/>
      <c r="AC76" s="149"/>
      <c r="AD76" s="151"/>
      <c r="AE76" s="151"/>
      <c r="AF76" s="151"/>
      <c r="AG76" s="151"/>
    </row>
    <row r="77" spans="2:33" s="488" customFormat="1" ht="24.95" customHeight="1">
      <c r="B77" s="150">
        <v>1</v>
      </c>
      <c r="C77" s="273" t="s">
        <v>472</v>
      </c>
      <c r="D77" s="273"/>
      <c r="E77" s="273" t="s">
        <v>515</v>
      </c>
      <c r="F77" s="273" t="s">
        <v>516</v>
      </c>
      <c r="G77" s="288">
        <v>269.63306994318185</v>
      </c>
      <c r="H77" s="150">
        <f>G77*3%</f>
        <v>8.0889920982954546</v>
      </c>
      <c r="I77" s="150">
        <v>0</v>
      </c>
      <c r="J77" s="150">
        <v>0</v>
      </c>
      <c r="K77" s="150">
        <f>G77*18%</f>
        <v>48.533952589772731</v>
      </c>
      <c r="L77" s="150">
        <f>G77*11%</f>
        <v>29.659637693750003</v>
      </c>
      <c r="M77" s="283">
        <f t="shared" ref="M77:M88" si="23">SUM(G77:L77)</f>
        <v>355.91565232500011</v>
      </c>
      <c r="N77" s="277"/>
      <c r="O77" s="151"/>
      <c r="P77" s="151">
        <f>M77</f>
        <v>355.91565232500011</v>
      </c>
      <c r="Q77" s="275">
        <v>0.11</v>
      </c>
      <c r="R77" s="273" t="s">
        <v>489</v>
      </c>
      <c r="S77" s="273" t="s">
        <v>490</v>
      </c>
      <c r="T77" s="287" t="s">
        <v>492</v>
      </c>
      <c r="U77" s="280">
        <f t="shared" si="19"/>
        <v>355.91565232500011</v>
      </c>
      <c r="V77" s="277"/>
      <c r="W77" s="277"/>
      <c r="X77" s="151">
        <v>0.11</v>
      </c>
      <c r="Y77" s="149"/>
      <c r="Z77" s="151"/>
      <c r="AA77" s="151"/>
      <c r="AB77" s="151"/>
      <c r="AC77" s="149"/>
      <c r="AD77" s="151"/>
      <c r="AE77" s="151"/>
      <c r="AF77" s="151"/>
      <c r="AG77" s="151"/>
    </row>
    <row r="78" spans="2:33" s="488" customFormat="1" ht="24.95" customHeight="1">
      <c r="B78" s="150">
        <v>2</v>
      </c>
      <c r="C78" s="273" t="s">
        <v>473</v>
      </c>
      <c r="D78" s="273"/>
      <c r="E78" s="273" t="s">
        <v>515</v>
      </c>
      <c r="F78" s="273" t="s">
        <v>516</v>
      </c>
      <c r="G78" s="286">
        <v>317.00991666666664</v>
      </c>
      <c r="H78" s="150">
        <f>G78*3%</f>
        <v>9.5102974999999983</v>
      </c>
      <c r="I78" s="150">
        <v>0</v>
      </c>
      <c r="J78" s="150">
        <v>0</v>
      </c>
      <c r="K78" s="150">
        <f>G78*18%</f>
        <v>57.061784999999993</v>
      </c>
      <c r="L78" s="150">
        <f>G78*11%</f>
        <v>34.871090833333334</v>
      </c>
      <c r="M78" s="283">
        <f t="shared" si="23"/>
        <v>418.45308999999992</v>
      </c>
      <c r="N78" s="277">
        <f>M78</f>
        <v>418.45308999999992</v>
      </c>
      <c r="O78" s="151"/>
      <c r="P78" s="151"/>
      <c r="Q78" s="275"/>
      <c r="R78" s="273"/>
      <c r="S78" s="273"/>
      <c r="T78" s="287" t="s">
        <v>470</v>
      </c>
      <c r="U78" s="280">
        <f t="shared" si="19"/>
        <v>418.45308999999992</v>
      </c>
      <c r="V78" s="277"/>
      <c r="W78" s="277"/>
      <c r="X78" s="151">
        <v>0.11</v>
      </c>
      <c r="Y78" s="149"/>
      <c r="Z78" s="151"/>
      <c r="AA78" s="151"/>
      <c r="AB78" s="151"/>
      <c r="AC78" s="149"/>
      <c r="AD78" s="151"/>
      <c r="AE78" s="151"/>
      <c r="AF78" s="151"/>
      <c r="AG78" s="151"/>
    </row>
    <row r="79" spans="2:33" s="488" customFormat="1" ht="24.95" customHeight="1">
      <c r="B79" s="150">
        <v>3</v>
      </c>
      <c r="C79" s="273" t="s">
        <v>474</v>
      </c>
      <c r="D79" s="273"/>
      <c r="E79" s="273" t="s">
        <v>515</v>
      </c>
      <c r="F79" s="273" t="s">
        <v>516</v>
      </c>
      <c r="G79" s="286">
        <v>109.18366187265866</v>
      </c>
      <c r="H79" s="150">
        <f t="shared" ref="H79:H88" si="24">G79*3%</f>
        <v>3.2755098561797595</v>
      </c>
      <c r="I79" s="150">
        <v>0</v>
      </c>
      <c r="J79" s="150">
        <v>0</v>
      </c>
      <c r="K79" s="150">
        <f t="shared" ref="K79:K88" si="25">G79*18%</f>
        <v>19.653059137078557</v>
      </c>
      <c r="L79" s="150">
        <f t="shared" ref="L79:L88" si="26">G79*11%</f>
        <v>12.010202805992453</v>
      </c>
      <c r="M79" s="283">
        <f t="shared" si="23"/>
        <v>144.12243367190942</v>
      </c>
      <c r="N79" s="277"/>
      <c r="O79" s="151"/>
      <c r="P79" s="151">
        <f t="shared" ref="P79:P83" si="27">M79</f>
        <v>144.12243367190942</v>
      </c>
      <c r="Q79" s="275">
        <v>0.11</v>
      </c>
      <c r="R79" s="273" t="s">
        <v>489</v>
      </c>
      <c r="S79" s="273" t="s">
        <v>490</v>
      </c>
      <c r="T79" s="287" t="s">
        <v>492</v>
      </c>
      <c r="U79" s="280">
        <f t="shared" si="19"/>
        <v>144.12243367190942</v>
      </c>
      <c r="V79" s="277"/>
      <c r="W79" s="277"/>
      <c r="X79" s="151">
        <v>0.11</v>
      </c>
      <c r="Y79" s="149"/>
      <c r="Z79" s="151"/>
      <c r="AA79" s="151"/>
      <c r="AB79" s="151"/>
      <c r="AC79" s="149"/>
      <c r="AD79" s="151"/>
      <c r="AE79" s="151"/>
      <c r="AF79" s="151"/>
      <c r="AG79" s="151"/>
    </row>
    <row r="80" spans="2:33" s="488" customFormat="1" ht="24.95" customHeight="1">
      <c r="B80" s="150">
        <v>4</v>
      </c>
      <c r="C80" s="273" t="s">
        <v>475</v>
      </c>
      <c r="D80" s="273"/>
      <c r="E80" s="273" t="s">
        <v>515</v>
      </c>
      <c r="F80" s="273" t="s">
        <v>516</v>
      </c>
      <c r="G80" s="286">
        <v>5.9945416666666667</v>
      </c>
      <c r="H80" s="150">
        <f t="shared" si="24"/>
        <v>0.17983625</v>
      </c>
      <c r="I80" s="150">
        <v>0</v>
      </c>
      <c r="J80" s="150">
        <v>0</v>
      </c>
      <c r="K80" s="150">
        <f t="shared" si="25"/>
        <v>1.0790175</v>
      </c>
      <c r="L80" s="150">
        <f t="shared" si="26"/>
        <v>0.65939958333333337</v>
      </c>
      <c r="M80" s="283">
        <f t="shared" si="23"/>
        <v>7.912795</v>
      </c>
      <c r="N80" s="277"/>
      <c r="O80" s="151"/>
      <c r="P80" s="151">
        <f t="shared" si="27"/>
        <v>7.912795</v>
      </c>
      <c r="Q80" s="275">
        <v>0.11</v>
      </c>
      <c r="R80" s="273" t="s">
        <v>489</v>
      </c>
      <c r="S80" s="273" t="s">
        <v>490</v>
      </c>
      <c r="T80" s="287" t="s">
        <v>492</v>
      </c>
      <c r="U80" s="280">
        <f t="shared" si="19"/>
        <v>7.912795</v>
      </c>
      <c r="V80" s="277"/>
      <c r="W80" s="277"/>
      <c r="X80" s="151">
        <v>0.11</v>
      </c>
      <c r="Y80" s="149"/>
      <c r="Z80" s="151"/>
      <c r="AA80" s="151"/>
      <c r="AB80" s="151"/>
      <c r="AC80" s="149"/>
      <c r="AD80" s="151"/>
      <c r="AE80" s="151"/>
      <c r="AF80" s="151"/>
      <c r="AG80" s="151"/>
    </row>
    <row r="81" spans="2:33" s="488" customFormat="1" ht="24.95" customHeight="1">
      <c r="B81" s="150">
        <v>5</v>
      </c>
      <c r="C81" s="273" t="s">
        <v>476</v>
      </c>
      <c r="D81" s="273"/>
      <c r="E81" s="273" t="s">
        <v>515</v>
      </c>
      <c r="F81" s="273" t="s">
        <v>516</v>
      </c>
      <c r="G81" s="286">
        <v>38.946969696969695</v>
      </c>
      <c r="H81" s="150">
        <f t="shared" si="24"/>
        <v>1.1684090909090907</v>
      </c>
      <c r="I81" s="150">
        <v>0</v>
      </c>
      <c r="J81" s="150">
        <v>0</v>
      </c>
      <c r="K81" s="150">
        <f t="shared" si="25"/>
        <v>7.0104545454545448</v>
      </c>
      <c r="L81" s="150">
        <f t="shared" si="26"/>
        <v>4.2841666666666667</v>
      </c>
      <c r="M81" s="283">
        <f t="shared" si="23"/>
        <v>51.41</v>
      </c>
      <c r="N81" s="277"/>
      <c r="O81" s="151"/>
      <c r="P81" s="151">
        <f t="shared" si="27"/>
        <v>51.41</v>
      </c>
      <c r="Q81" s="275">
        <v>0.11</v>
      </c>
      <c r="R81" s="273" t="s">
        <v>489</v>
      </c>
      <c r="S81" s="273" t="s">
        <v>490</v>
      </c>
      <c r="T81" s="287" t="s">
        <v>492</v>
      </c>
      <c r="U81" s="280">
        <f t="shared" si="19"/>
        <v>51.41</v>
      </c>
      <c r="V81" s="277"/>
      <c r="W81" s="277"/>
      <c r="X81" s="151">
        <v>0.11</v>
      </c>
      <c r="Y81" s="149"/>
      <c r="Z81" s="151"/>
      <c r="AA81" s="151"/>
      <c r="AB81" s="151"/>
      <c r="AC81" s="149"/>
      <c r="AD81" s="151"/>
      <c r="AE81" s="151"/>
      <c r="AF81" s="151"/>
      <c r="AG81" s="151"/>
    </row>
    <row r="82" spans="2:33" s="488" customFormat="1" ht="24.95" customHeight="1">
      <c r="B82" s="150">
        <v>6</v>
      </c>
      <c r="C82" s="273" t="s">
        <v>477</v>
      </c>
      <c r="D82" s="273"/>
      <c r="E82" s="273" t="s">
        <v>515</v>
      </c>
      <c r="F82" s="273" t="s">
        <v>516</v>
      </c>
      <c r="G82" s="286">
        <v>25.374708333333331</v>
      </c>
      <c r="H82" s="150">
        <f t="shared" si="24"/>
        <v>0.76124124999999987</v>
      </c>
      <c r="I82" s="150">
        <v>0</v>
      </c>
      <c r="J82" s="150">
        <v>0</v>
      </c>
      <c r="K82" s="150">
        <f t="shared" si="25"/>
        <v>4.5674474999999992</v>
      </c>
      <c r="L82" s="150">
        <f t="shared" si="26"/>
        <v>2.7912179166666662</v>
      </c>
      <c r="M82" s="283">
        <f t="shared" si="23"/>
        <v>33.494614999999996</v>
      </c>
      <c r="N82" s="277"/>
      <c r="O82" s="151"/>
      <c r="P82" s="151">
        <f t="shared" si="27"/>
        <v>33.494614999999996</v>
      </c>
      <c r="Q82" s="275">
        <v>0.11</v>
      </c>
      <c r="R82" s="273" t="s">
        <v>489</v>
      </c>
      <c r="S82" s="273" t="s">
        <v>490</v>
      </c>
      <c r="T82" s="287" t="s">
        <v>492</v>
      </c>
      <c r="U82" s="280">
        <f t="shared" si="19"/>
        <v>33.494614999999996</v>
      </c>
      <c r="V82" s="277"/>
      <c r="W82" s="277"/>
      <c r="X82" s="151">
        <v>0.11</v>
      </c>
      <c r="Y82" s="149"/>
      <c r="Z82" s="151"/>
      <c r="AA82" s="151"/>
      <c r="AB82" s="151"/>
      <c r="AC82" s="149"/>
      <c r="AD82" s="151"/>
      <c r="AE82" s="151"/>
      <c r="AF82" s="151"/>
      <c r="AG82" s="151"/>
    </row>
    <row r="83" spans="2:33" s="488" customFormat="1" ht="24.95" customHeight="1">
      <c r="B83" s="150">
        <v>7</v>
      </c>
      <c r="C83" s="273" t="s">
        <v>478</v>
      </c>
      <c r="D83" s="273"/>
      <c r="E83" s="273" t="s">
        <v>515</v>
      </c>
      <c r="F83" s="273" t="s">
        <v>516</v>
      </c>
      <c r="G83" s="286">
        <v>484.09090909090907</v>
      </c>
      <c r="H83" s="150">
        <f t="shared" si="24"/>
        <v>14.522727272727272</v>
      </c>
      <c r="I83" s="150">
        <v>0</v>
      </c>
      <c r="J83" s="150">
        <v>0</v>
      </c>
      <c r="K83" s="150">
        <f t="shared" si="25"/>
        <v>87.136363636363626</v>
      </c>
      <c r="L83" s="150">
        <f t="shared" si="26"/>
        <v>53.25</v>
      </c>
      <c r="M83" s="283">
        <f t="shared" si="23"/>
        <v>639</v>
      </c>
      <c r="N83" s="277"/>
      <c r="O83" s="151"/>
      <c r="P83" s="151">
        <f t="shared" si="27"/>
        <v>639</v>
      </c>
      <c r="Q83" s="275">
        <v>0.11</v>
      </c>
      <c r="R83" s="273" t="s">
        <v>489</v>
      </c>
      <c r="S83" s="273" t="s">
        <v>490</v>
      </c>
      <c r="T83" s="287" t="s">
        <v>492</v>
      </c>
      <c r="U83" s="280">
        <f t="shared" si="19"/>
        <v>639</v>
      </c>
      <c r="V83" s="277"/>
      <c r="W83" s="277"/>
      <c r="X83" s="151">
        <v>0.11</v>
      </c>
      <c r="Y83" s="149"/>
      <c r="Z83" s="151"/>
      <c r="AA83" s="151"/>
      <c r="AB83" s="151"/>
      <c r="AC83" s="149"/>
      <c r="AD83" s="151"/>
      <c r="AE83" s="151"/>
      <c r="AF83" s="151"/>
      <c r="AG83" s="151"/>
    </row>
    <row r="84" spans="2:33" s="488" customFormat="1" ht="24.95" customHeight="1">
      <c r="B84" s="150">
        <v>8</v>
      </c>
      <c r="C84" s="273" t="s">
        <v>479</v>
      </c>
      <c r="D84" s="273"/>
      <c r="E84" s="273" t="s">
        <v>515</v>
      </c>
      <c r="F84" s="273" t="s">
        <v>516</v>
      </c>
      <c r="G84" s="286">
        <v>163.16849999999997</v>
      </c>
      <c r="H84" s="150">
        <f t="shared" si="24"/>
        <v>4.8950549999999984</v>
      </c>
      <c r="I84" s="150">
        <v>0</v>
      </c>
      <c r="J84" s="150">
        <v>0</v>
      </c>
      <c r="K84" s="150">
        <f t="shared" si="25"/>
        <v>29.370329999999992</v>
      </c>
      <c r="L84" s="150">
        <f t="shared" si="26"/>
        <v>17.948534999999996</v>
      </c>
      <c r="M84" s="283">
        <f t="shared" si="23"/>
        <v>215.38241999999994</v>
      </c>
      <c r="N84" s="277">
        <f>M84</f>
        <v>215.38241999999994</v>
      </c>
      <c r="O84" s="151"/>
      <c r="P84" s="151"/>
      <c r="Q84" s="275"/>
      <c r="R84" s="273"/>
      <c r="S84" s="273"/>
      <c r="T84" s="287" t="s">
        <v>470</v>
      </c>
      <c r="U84" s="280">
        <f t="shared" si="19"/>
        <v>215.38241999999994</v>
      </c>
      <c r="V84" s="277"/>
      <c r="W84" s="277"/>
      <c r="X84" s="151">
        <v>0.11</v>
      </c>
      <c r="Y84" s="149"/>
      <c r="Z84" s="151"/>
      <c r="AA84" s="151"/>
      <c r="AB84" s="151"/>
      <c r="AC84" s="149"/>
      <c r="AD84" s="151"/>
      <c r="AE84" s="151"/>
      <c r="AF84" s="151"/>
      <c r="AG84" s="151"/>
    </row>
    <row r="85" spans="2:33" s="488" customFormat="1" ht="24.95" customHeight="1">
      <c r="B85" s="150">
        <v>9</v>
      </c>
      <c r="C85" s="273" t="s">
        <v>480</v>
      </c>
      <c r="D85" s="273"/>
      <c r="E85" s="273" t="s">
        <v>515</v>
      </c>
      <c r="F85" s="273" t="s">
        <v>516</v>
      </c>
      <c r="G85" s="286">
        <v>93.926249999999996</v>
      </c>
      <c r="H85" s="150">
        <f t="shared" si="24"/>
        <v>2.8177874999999997</v>
      </c>
      <c r="I85" s="150">
        <v>0</v>
      </c>
      <c r="J85" s="150">
        <v>0</v>
      </c>
      <c r="K85" s="150">
        <f t="shared" si="25"/>
        <v>16.906724999999998</v>
      </c>
      <c r="L85" s="150">
        <f t="shared" si="26"/>
        <v>10.331887499999999</v>
      </c>
      <c r="M85" s="283">
        <f t="shared" si="23"/>
        <v>123.98264999999998</v>
      </c>
      <c r="N85" s="277">
        <f>M85</f>
        <v>123.98264999999998</v>
      </c>
      <c r="O85" s="151"/>
      <c r="P85" s="151"/>
      <c r="Q85" s="275"/>
      <c r="R85" s="273"/>
      <c r="S85" s="273"/>
      <c r="T85" s="287" t="s">
        <v>470</v>
      </c>
      <c r="U85" s="280">
        <f t="shared" si="19"/>
        <v>123.98264999999998</v>
      </c>
      <c r="V85" s="277"/>
      <c r="W85" s="277"/>
      <c r="X85" s="151">
        <v>0.11</v>
      </c>
      <c r="Y85" s="149"/>
      <c r="Z85" s="151"/>
      <c r="AA85" s="151"/>
      <c r="AB85" s="151"/>
      <c r="AC85" s="149"/>
      <c r="AD85" s="151"/>
      <c r="AE85" s="151"/>
      <c r="AF85" s="151"/>
      <c r="AG85" s="151"/>
    </row>
    <row r="86" spans="2:33" s="488" customFormat="1" ht="24.95" customHeight="1">
      <c r="B86" s="150">
        <v>10</v>
      </c>
      <c r="C86" s="273" t="s">
        <v>481</v>
      </c>
      <c r="D86" s="273"/>
      <c r="E86" s="273" t="s">
        <v>515</v>
      </c>
      <c r="F86" s="273" t="s">
        <v>516</v>
      </c>
      <c r="G86" s="286">
        <v>19.480999999999998</v>
      </c>
      <c r="H86" s="150">
        <f t="shared" si="24"/>
        <v>0.58442999999999989</v>
      </c>
      <c r="I86" s="150">
        <v>0</v>
      </c>
      <c r="J86" s="150">
        <v>0</v>
      </c>
      <c r="K86" s="150">
        <f t="shared" si="25"/>
        <v>3.5065799999999996</v>
      </c>
      <c r="L86" s="150">
        <f t="shared" si="26"/>
        <v>2.1429099999999996</v>
      </c>
      <c r="M86" s="283">
        <f t="shared" si="23"/>
        <v>25.714919999999999</v>
      </c>
      <c r="N86" s="277">
        <f t="shared" ref="N86:N88" si="28">M86</f>
        <v>25.714919999999999</v>
      </c>
      <c r="O86" s="151"/>
      <c r="P86" s="151"/>
      <c r="Q86" s="275"/>
      <c r="R86" s="273"/>
      <c r="S86" s="273"/>
      <c r="T86" s="287" t="s">
        <v>470</v>
      </c>
      <c r="U86" s="280">
        <f t="shared" si="19"/>
        <v>25.714919999999999</v>
      </c>
      <c r="V86" s="277"/>
      <c r="W86" s="277"/>
      <c r="X86" s="151">
        <v>0.11</v>
      </c>
      <c r="Y86" s="149"/>
      <c r="Z86" s="151"/>
      <c r="AA86" s="151"/>
      <c r="AB86" s="151"/>
      <c r="AC86" s="149"/>
      <c r="AD86" s="151"/>
      <c r="AE86" s="151"/>
      <c r="AF86" s="151"/>
      <c r="AG86" s="151"/>
    </row>
    <row r="87" spans="2:33" s="488" customFormat="1" ht="24.95" customHeight="1">
      <c r="B87" s="152">
        <v>11</v>
      </c>
      <c r="C87" s="272" t="s">
        <v>484</v>
      </c>
      <c r="D87" s="272"/>
      <c r="E87" s="273" t="s">
        <v>515</v>
      </c>
      <c r="F87" s="273" t="s">
        <v>516</v>
      </c>
      <c r="G87" s="286">
        <v>0.68062500000000004</v>
      </c>
      <c r="H87" s="150">
        <f t="shared" si="24"/>
        <v>2.0418749999999999E-2</v>
      </c>
      <c r="I87" s="150">
        <v>0</v>
      </c>
      <c r="J87" s="150">
        <v>0</v>
      </c>
      <c r="K87" s="150">
        <f t="shared" si="25"/>
        <v>0.1225125</v>
      </c>
      <c r="L87" s="150">
        <f t="shared" si="26"/>
        <v>7.4868749999999998E-2</v>
      </c>
      <c r="M87" s="283">
        <f t="shared" si="23"/>
        <v>0.89842500000000014</v>
      </c>
      <c r="N87" s="277">
        <f t="shared" si="28"/>
        <v>0.89842500000000014</v>
      </c>
      <c r="O87" s="151"/>
      <c r="P87" s="151"/>
      <c r="Q87" s="275"/>
      <c r="R87" s="273"/>
      <c r="S87" s="273"/>
      <c r="T87" s="287" t="s">
        <v>470</v>
      </c>
      <c r="U87" s="280">
        <f t="shared" si="19"/>
        <v>0.89842500000000014</v>
      </c>
      <c r="V87" s="277"/>
      <c r="W87" s="277"/>
      <c r="X87" s="151">
        <v>0.11</v>
      </c>
      <c r="Y87" s="149"/>
      <c r="Z87" s="151"/>
      <c r="AA87" s="151"/>
      <c r="AB87" s="275"/>
      <c r="AC87" s="149"/>
      <c r="AD87" s="151"/>
      <c r="AE87" s="151"/>
      <c r="AF87" s="151"/>
      <c r="AG87" s="273"/>
    </row>
    <row r="88" spans="2:33" s="488" customFormat="1" ht="24.95" customHeight="1">
      <c r="B88" s="150">
        <v>12</v>
      </c>
      <c r="C88" s="273" t="s">
        <v>482</v>
      </c>
      <c r="D88" s="273"/>
      <c r="E88" s="273" t="s">
        <v>515</v>
      </c>
      <c r="F88" s="273" t="s">
        <v>516</v>
      </c>
      <c r="G88" s="286">
        <v>12.098484848484848</v>
      </c>
      <c r="H88" s="150">
        <f t="shared" si="24"/>
        <v>0.36295454545454542</v>
      </c>
      <c r="I88" s="150">
        <v>0</v>
      </c>
      <c r="J88" s="150">
        <v>0</v>
      </c>
      <c r="K88" s="150">
        <f t="shared" si="25"/>
        <v>2.1777272727272723</v>
      </c>
      <c r="L88" s="150">
        <f t="shared" si="26"/>
        <v>1.3308333333333333</v>
      </c>
      <c r="M88" s="283">
        <f t="shared" si="23"/>
        <v>15.969999999999999</v>
      </c>
      <c r="N88" s="277">
        <f t="shared" si="28"/>
        <v>15.969999999999999</v>
      </c>
      <c r="O88" s="151"/>
      <c r="P88" s="151"/>
      <c r="Q88" s="275"/>
      <c r="R88" s="273"/>
      <c r="S88" s="273"/>
      <c r="T88" s="287" t="s">
        <v>470</v>
      </c>
      <c r="U88" s="280">
        <f t="shared" si="19"/>
        <v>15.969999999999999</v>
      </c>
      <c r="V88" s="277"/>
      <c r="W88" s="277"/>
      <c r="X88" s="151">
        <v>0.11</v>
      </c>
      <c r="Y88" s="149"/>
      <c r="Z88" s="151"/>
      <c r="AA88" s="151"/>
      <c r="AB88" s="151"/>
      <c r="AC88" s="149"/>
      <c r="AD88" s="151"/>
      <c r="AE88" s="151"/>
      <c r="AF88" s="151"/>
      <c r="AG88" s="151"/>
    </row>
    <row r="89" spans="2:33" s="488" customFormat="1" ht="24.95" customHeight="1">
      <c r="B89" s="986" t="s">
        <v>172</v>
      </c>
      <c r="C89" s="986"/>
      <c r="D89" s="259"/>
      <c r="E89" s="153"/>
      <c r="F89" s="153"/>
      <c r="G89" s="154">
        <f>SUM(G67:G88)</f>
        <v>3580.2884359474929</v>
      </c>
      <c r="H89" s="155">
        <f t="shared" ref="H89:L89" si="29">SUM(H67:H88)</f>
        <v>46.278568204475206</v>
      </c>
      <c r="I89" s="155">
        <f t="shared" si="29"/>
        <v>0</v>
      </c>
      <c r="J89" s="155">
        <f t="shared" si="29"/>
        <v>20.376694957983194</v>
      </c>
      <c r="K89" s="155">
        <f t="shared" si="29"/>
        <v>644.45191847054878</v>
      </c>
      <c r="L89" s="155">
        <f t="shared" si="29"/>
        <v>169.68808341640914</v>
      </c>
      <c r="M89" s="155">
        <f>SUM(M67:M88)</f>
        <v>4461.08370099691</v>
      </c>
      <c r="N89" s="155">
        <f>SUM(N67:N88)</f>
        <v>1040.1591749999998</v>
      </c>
      <c r="O89" s="155"/>
      <c r="P89" s="155"/>
      <c r="Q89" s="155"/>
      <c r="R89" s="155"/>
      <c r="S89" s="155"/>
      <c r="T89" s="155"/>
      <c r="U89" s="155">
        <f>SUM(U67:U88)</f>
        <v>4461.08370099691</v>
      </c>
      <c r="V89" s="155"/>
      <c r="W89" s="155"/>
      <c r="X89" s="155"/>
      <c r="Y89" s="155"/>
      <c r="Z89" s="155"/>
      <c r="AA89" s="155"/>
      <c r="AB89" s="155"/>
      <c r="AC89" s="155"/>
      <c r="AD89" s="155"/>
      <c r="AE89" s="155"/>
      <c r="AF89" s="155"/>
      <c r="AG89" s="289"/>
    </row>
    <row r="90" spans="2:33" ht="14.25" customHeight="1">
      <c r="B90" s="6"/>
      <c r="C90" s="6"/>
      <c r="D90" s="6"/>
      <c r="E90" s="6"/>
      <c r="F90" s="6"/>
      <c r="G90" s="6"/>
      <c r="H90" s="6"/>
      <c r="I90" s="6"/>
      <c r="J90" s="6"/>
      <c r="K90" s="6"/>
      <c r="L90" s="6"/>
      <c r="M90" s="494"/>
      <c r="N90" s="6"/>
      <c r="O90" s="6"/>
      <c r="P90" s="6"/>
      <c r="Q90" s="6"/>
      <c r="R90" s="6"/>
      <c r="S90" s="6"/>
      <c r="T90" s="6"/>
      <c r="U90" s="6"/>
      <c r="V90" s="6"/>
      <c r="W90" s="6"/>
      <c r="X90" s="6"/>
      <c r="Y90" s="6"/>
      <c r="Z90" s="6"/>
      <c r="AA90" s="6"/>
      <c r="AB90" s="6"/>
      <c r="AC90" s="6"/>
      <c r="AD90" s="6"/>
      <c r="AE90" s="6"/>
      <c r="AF90" s="6"/>
      <c r="AG90" s="6"/>
    </row>
    <row r="91" spans="2:33" ht="22.5" customHeight="1">
      <c r="B91" s="142"/>
      <c r="C91" s="267" t="s">
        <v>518</v>
      </c>
      <c r="D91" s="143"/>
      <c r="E91" s="6"/>
      <c r="F91" s="6"/>
      <c r="G91" s="6"/>
      <c r="H91" s="6"/>
      <c r="I91" s="6"/>
      <c r="J91" s="6"/>
      <c r="K91" s="6"/>
      <c r="L91" s="6"/>
      <c r="M91" s="492"/>
      <c r="N91" s="492"/>
      <c r="O91" s="6"/>
      <c r="P91" s="6"/>
      <c r="Q91" s="6"/>
      <c r="R91" s="6"/>
      <c r="S91" s="6"/>
      <c r="T91" s="6"/>
      <c r="U91" s="6"/>
      <c r="V91" s="6"/>
      <c r="W91" s="6"/>
      <c r="X91" s="6"/>
      <c r="Y91" s="6"/>
      <c r="Z91" s="6"/>
      <c r="AA91" s="6"/>
      <c r="AB91" s="6"/>
      <c r="AC91" s="6"/>
      <c r="AD91" s="6"/>
      <c r="AE91" s="6"/>
      <c r="AF91" s="6"/>
      <c r="AG91" s="6"/>
    </row>
    <row r="92" spans="2:33" ht="14.25" customHeight="1">
      <c r="B92" s="989" t="s">
        <v>239</v>
      </c>
      <c r="C92" s="989"/>
      <c r="D92" s="989"/>
      <c r="E92" s="989"/>
      <c r="F92" s="989"/>
      <c r="G92" s="989" t="s">
        <v>240</v>
      </c>
      <c r="H92" s="990"/>
      <c r="I92" s="990"/>
      <c r="J92" s="990"/>
      <c r="K92" s="990"/>
      <c r="L92" s="990"/>
      <c r="M92" s="990"/>
      <c r="N92" s="989" t="s">
        <v>241</v>
      </c>
      <c r="O92" s="991"/>
      <c r="P92" s="991"/>
      <c r="Q92" s="991"/>
      <c r="R92" s="991"/>
      <c r="S92" s="991"/>
      <c r="T92" s="991"/>
      <c r="U92" s="987" t="s">
        <v>242</v>
      </c>
      <c r="V92" s="987"/>
      <c r="W92" s="987"/>
      <c r="X92" s="987"/>
      <c r="Y92" s="987" t="s">
        <v>243</v>
      </c>
      <c r="Z92" s="987"/>
      <c r="AA92" s="987" t="s">
        <v>244</v>
      </c>
      <c r="AB92" s="987"/>
      <c r="AC92" s="987" t="s">
        <v>245</v>
      </c>
      <c r="AD92" s="987"/>
      <c r="AE92" s="987" t="s">
        <v>244</v>
      </c>
      <c r="AF92" s="987"/>
      <c r="AG92" s="992" t="s">
        <v>114</v>
      </c>
    </row>
    <row r="93" spans="2:33">
      <c r="B93" s="989" t="s">
        <v>246</v>
      </c>
      <c r="C93" s="989" t="s">
        <v>247</v>
      </c>
      <c r="D93" s="260"/>
      <c r="E93" s="993" t="s">
        <v>248</v>
      </c>
      <c r="F93" s="993" t="s">
        <v>249</v>
      </c>
      <c r="G93" s="994" t="s">
        <v>250</v>
      </c>
      <c r="H93" s="989" t="s">
        <v>251</v>
      </c>
      <c r="I93" s="989" t="s">
        <v>252</v>
      </c>
      <c r="J93" s="989" t="s">
        <v>253</v>
      </c>
      <c r="K93" s="989" t="s">
        <v>254</v>
      </c>
      <c r="L93" s="989" t="s">
        <v>255</v>
      </c>
      <c r="M93" s="989" t="s">
        <v>256</v>
      </c>
      <c r="N93" s="989" t="s">
        <v>257</v>
      </c>
      <c r="O93" s="989" t="s">
        <v>258</v>
      </c>
      <c r="P93" s="989" t="s">
        <v>259</v>
      </c>
      <c r="Q93" s="989"/>
      <c r="R93" s="989"/>
      <c r="S93" s="989"/>
      <c r="T93" s="989"/>
      <c r="U93" s="987" t="s">
        <v>260</v>
      </c>
      <c r="V93" s="987"/>
      <c r="W93" s="987"/>
      <c r="X93" s="987"/>
      <c r="Y93" s="987" t="s">
        <v>260</v>
      </c>
      <c r="Z93" s="987"/>
      <c r="AA93" s="987"/>
      <c r="AB93" s="987"/>
      <c r="AC93" s="987"/>
      <c r="AD93" s="987"/>
      <c r="AE93" s="987"/>
      <c r="AF93" s="987"/>
      <c r="AG93" s="992"/>
    </row>
    <row r="94" spans="2:33" ht="63">
      <c r="B94" s="989"/>
      <c r="C94" s="989"/>
      <c r="D94" s="260"/>
      <c r="E94" s="993"/>
      <c r="F94" s="993"/>
      <c r="G94" s="995"/>
      <c r="H94" s="996"/>
      <c r="I94" s="996"/>
      <c r="J94" s="996"/>
      <c r="K94" s="996"/>
      <c r="L94" s="996"/>
      <c r="M94" s="996"/>
      <c r="N94" s="990"/>
      <c r="O94" s="989"/>
      <c r="P94" s="260" t="s">
        <v>261</v>
      </c>
      <c r="Q94" s="260" t="s">
        <v>262</v>
      </c>
      <c r="R94" s="260" t="s">
        <v>263</v>
      </c>
      <c r="S94" s="260" t="s">
        <v>264</v>
      </c>
      <c r="T94" s="260" t="s">
        <v>265</v>
      </c>
      <c r="U94" s="260" t="s">
        <v>266</v>
      </c>
      <c r="V94" s="260" t="s">
        <v>267</v>
      </c>
      <c r="W94" s="260" t="s">
        <v>268</v>
      </c>
      <c r="X94" s="260" t="s">
        <v>506</v>
      </c>
      <c r="Y94" s="260" t="s">
        <v>269</v>
      </c>
      <c r="Z94" s="260" t="s">
        <v>270</v>
      </c>
      <c r="AA94" s="260" t="s">
        <v>271</v>
      </c>
      <c r="AB94" s="260" t="s">
        <v>506</v>
      </c>
      <c r="AC94" s="260" t="s">
        <v>269</v>
      </c>
      <c r="AD94" s="260" t="s">
        <v>270</v>
      </c>
      <c r="AE94" s="260" t="s">
        <v>271</v>
      </c>
      <c r="AF94" s="260" t="s">
        <v>506</v>
      </c>
      <c r="AG94" s="992"/>
    </row>
    <row r="95" spans="2:33" s="488" customFormat="1" ht="24.95" customHeight="1" thickBot="1">
      <c r="B95" s="149" t="s">
        <v>387</v>
      </c>
      <c r="C95" s="272" t="s">
        <v>471</v>
      </c>
      <c r="D95" s="272"/>
      <c r="E95" s="273"/>
      <c r="F95" s="273"/>
      <c r="G95" s="274"/>
      <c r="H95" s="273"/>
      <c r="I95" s="273"/>
      <c r="J95" s="273"/>
      <c r="K95" s="273"/>
      <c r="L95" s="273"/>
      <c r="M95" s="272"/>
      <c r="N95" s="151"/>
      <c r="O95" s="151"/>
      <c r="P95" s="151"/>
      <c r="Q95" s="275"/>
      <c r="R95" s="273"/>
      <c r="S95" s="273"/>
      <c r="T95" s="276"/>
      <c r="U95" s="151"/>
      <c r="V95" s="151"/>
      <c r="W95" s="151"/>
      <c r="X95" s="275"/>
      <c r="Y95" s="151"/>
      <c r="Z95" s="151"/>
      <c r="AA95" s="151"/>
      <c r="AB95" s="275"/>
      <c r="AC95" s="273"/>
      <c r="AD95" s="273"/>
      <c r="AE95" s="273"/>
      <c r="AF95" s="273"/>
      <c r="AG95" s="273"/>
    </row>
    <row r="96" spans="2:33" s="488" customFormat="1" ht="24.95" customHeight="1">
      <c r="B96" s="150"/>
      <c r="C96" s="290" t="s">
        <v>507</v>
      </c>
      <c r="D96" s="273"/>
      <c r="E96" s="273" t="s">
        <v>515</v>
      </c>
      <c r="F96" s="273" t="s">
        <v>516</v>
      </c>
      <c r="G96" s="261">
        <v>0</v>
      </c>
      <c r="H96" s="151">
        <f>G96*3%</f>
        <v>0</v>
      </c>
      <c r="I96" s="151"/>
      <c r="J96" s="151"/>
      <c r="K96" s="151"/>
      <c r="L96" s="151">
        <f>G96*11%</f>
        <v>0</v>
      </c>
      <c r="M96" s="283">
        <f>SUM(G96:L96)</f>
        <v>0</v>
      </c>
      <c r="N96" s="277">
        <f>M96*15%</f>
        <v>0</v>
      </c>
      <c r="O96" s="151"/>
      <c r="P96" s="151">
        <f>M96*85%</f>
        <v>0</v>
      </c>
      <c r="Q96" s="278">
        <v>0.1</v>
      </c>
      <c r="R96" s="279" t="s">
        <v>489</v>
      </c>
      <c r="S96" s="279" t="s">
        <v>508</v>
      </c>
      <c r="T96" s="276" t="s">
        <v>491</v>
      </c>
      <c r="U96" s="280">
        <f>M96</f>
        <v>0</v>
      </c>
      <c r="V96" s="277"/>
      <c r="W96" s="277"/>
      <c r="X96" s="151">
        <v>0.11</v>
      </c>
      <c r="Y96" s="149"/>
      <c r="Z96" s="151"/>
      <c r="AA96" s="151"/>
      <c r="AB96" s="151"/>
      <c r="AC96" s="149"/>
      <c r="AD96" s="151"/>
      <c r="AE96" s="151"/>
      <c r="AF96" s="151"/>
      <c r="AG96" s="151"/>
    </row>
    <row r="97" spans="2:33" s="488" customFormat="1" ht="24.95" customHeight="1">
      <c r="B97" s="150"/>
      <c r="C97" s="290" t="s">
        <v>509</v>
      </c>
      <c r="D97" s="273"/>
      <c r="E97" s="273" t="s">
        <v>515</v>
      </c>
      <c r="F97" s="273" t="s">
        <v>516</v>
      </c>
      <c r="G97" s="261">
        <v>192.16806722689077</v>
      </c>
      <c r="H97" s="151"/>
      <c r="I97" s="151"/>
      <c r="J97" s="151">
        <f>G97*1%</f>
        <v>1.9216806722689077</v>
      </c>
      <c r="K97" s="151">
        <f>G97*18%</f>
        <v>34.590252100840338</v>
      </c>
      <c r="L97" s="151"/>
      <c r="M97" s="283">
        <f>SUM(G97:L97)</f>
        <v>228.68</v>
      </c>
      <c r="N97" s="277">
        <f>M97*10%</f>
        <v>22.868000000000002</v>
      </c>
      <c r="O97" s="151">
        <v>0</v>
      </c>
      <c r="P97" s="151">
        <f>M97*30%</f>
        <v>68.603999999999999</v>
      </c>
      <c r="Q97" s="275">
        <v>0.1</v>
      </c>
      <c r="R97" s="273" t="s">
        <v>489</v>
      </c>
      <c r="S97" s="273" t="s">
        <v>508</v>
      </c>
      <c r="T97" s="276" t="s">
        <v>491</v>
      </c>
      <c r="U97" s="280">
        <f t="shared" ref="U97:U117" si="30">M97</f>
        <v>228.68</v>
      </c>
      <c r="V97" s="277"/>
      <c r="W97" s="277"/>
      <c r="X97" s="151">
        <v>0.11</v>
      </c>
      <c r="Y97" s="149"/>
      <c r="Z97" s="151"/>
      <c r="AA97" s="151"/>
      <c r="AB97" s="151"/>
      <c r="AC97" s="149"/>
      <c r="AD97" s="151"/>
      <c r="AE97" s="151"/>
      <c r="AF97" s="151"/>
      <c r="AG97" s="151"/>
    </row>
    <row r="98" spans="2:33" s="488" customFormat="1" ht="24.95" customHeight="1">
      <c r="B98" s="152" t="s">
        <v>390</v>
      </c>
      <c r="C98" s="272" t="s">
        <v>483</v>
      </c>
      <c r="D98" s="273"/>
      <c r="E98" s="273"/>
      <c r="F98" s="273"/>
      <c r="G98" s="261"/>
      <c r="H98" s="151"/>
      <c r="I98" s="151"/>
      <c r="J98" s="151"/>
      <c r="K98" s="151"/>
      <c r="L98" s="151"/>
      <c r="M98" s="149"/>
      <c r="N98" s="277"/>
      <c r="O98" s="151"/>
      <c r="P98" s="151"/>
      <c r="Q98" s="275"/>
      <c r="R98" s="281"/>
      <c r="S98" s="273"/>
      <c r="T98" s="276"/>
      <c r="U98" s="280">
        <f t="shared" si="30"/>
        <v>0</v>
      </c>
      <c r="V98" s="277"/>
      <c r="W98" s="277"/>
      <c r="X98" s="151"/>
      <c r="Y98" s="149"/>
      <c r="Z98" s="151"/>
      <c r="AA98" s="151"/>
      <c r="AB98" s="151"/>
      <c r="AC98" s="149"/>
      <c r="AD98" s="151"/>
      <c r="AE98" s="151"/>
      <c r="AF98" s="151"/>
      <c r="AG98" s="151"/>
    </row>
    <row r="99" spans="2:33" s="488" customFormat="1" ht="24.95" customHeight="1">
      <c r="B99" s="150">
        <v>1</v>
      </c>
      <c r="C99" s="273" t="s">
        <v>485</v>
      </c>
      <c r="D99" s="273"/>
      <c r="E99" s="273" t="s">
        <v>515</v>
      </c>
      <c r="F99" s="273" t="s">
        <v>516</v>
      </c>
      <c r="G99" s="261">
        <v>0</v>
      </c>
      <c r="H99" s="151">
        <f>G99*3%</f>
        <v>0</v>
      </c>
      <c r="I99" s="151">
        <v>0</v>
      </c>
      <c r="J99" s="151">
        <v>0</v>
      </c>
      <c r="K99" s="151">
        <f>G99*18%</f>
        <v>0</v>
      </c>
      <c r="L99" s="151">
        <f>G99*11%</f>
        <v>0</v>
      </c>
      <c r="M99" s="283">
        <f>SUM(G99:L99)</f>
        <v>0</v>
      </c>
      <c r="N99" s="277">
        <v>4.4499999999999993</v>
      </c>
      <c r="O99" s="151"/>
      <c r="P99" s="151"/>
      <c r="Q99" s="275"/>
      <c r="R99" s="281"/>
      <c r="S99" s="273"/>
      <c r="T99" s="276" t="s">
        <v>470</v>
      </c>
      <c r="U99" s="280">
        <f t="shared" si="30"/>
        <v>0</v>
      </c>
      <c r="V99" s="277"/>
      <c r="W99" s="277"/>
      <c r="X99" s="151">
        <v>0.11</v>
      </c>
      <c r="Y99" s="149"/>
      <c r="Z99" s="151"/>
      <c r="AA99" s="151"/>
      <c r="AB99" s="151"/>
      <c r="AC99" s="149"/>
      <c r="AD99" s="151"/>
      <c r="AE99" s="151"/>
      <c r="AF99" s="151"/>
      <c r="AG99" s="151"/>
    </row>
    <row r="100" spans="2:33" s="488" customFormat="1" ht="31.5">
      <c r="B100" s="152" t="s">
        <v>395</v>
      </c>
      <c r="C100" s="272" t="s">
        <v>486</v>
      </c>
      <c r="D100" s="284"/>
      <c r="E100" s="285"/>
      <c r="F100" s="282"/>
      <c r="G100" s="286"/>
      <c r="H100" s="150"/>
      <c r="I100" s="150"/>
      <c r="J100" s="150"/>
      <c r="K100" s="150"/>
      <c r="L100" s="150"/>
      <c r="M100" s="283"/>
      <c r="N100" s="277"/>
      <c r="O100" s="151"/>
      <c r="P100" s="151"/>
      <c r="Q100" s="275"/>
      <c r="R100" s="281"/>
      <c r="S100" s="281"/>
      <c r="T100" s="276"/>
      <c r="U100" s="280">
        <f t="shared" si="30"/>
        <v>0</v>
      </c>
      <c r="V100" s="277"/>
      <c r="W100" s="277"/>
      <c r="X100" s="151"/>
      <c r="Y100" s="149"/>
      <c r="Z100" s="151"/>
      <c r="AA100" s="151"/>
      <c r="AB100" s="151"/>
      <c r="AC100" s="149"/>
      <c r="AD100" s="151"/>
      <c r="AE100" s="151"/>
      <c r="AF100" s="151"/>
      <c r="AG100" s="151"/>
    </row>
    <row r="101" spans="2:33" s="488" customFormat="1" ht="24.95" customHeight="1">
      <c r="B101" s="150"/>
      <c r="C101" s="290" t="s">
        <v>510</v>
      </c>
      <c r="D101" s="273"/>
      <c r="E101" s="273" t="s">
        <v>515</v>
      </c>
      <c r="F101" s="273" t="s">
        <v>516</v>
      </c>
      <c r="G101" s="286">
        <v>60.294117647058826</v>
      </c>
      <c r="H101" s="150"/>
      <c r="I101" s="150">
        <v>0</v>
      </c>
      <c r="J101" s="151">
        <f t="shared" ref="J101:J102" si="31">G101*1%</f>
        <v>0.60294117647058831</v>
      </c>
      <c r="K101" s="151">
        <f t="shared" ref="K101:K102" si="32">G101*18%</f>
        <v>10.852941176470589</v>
      </c>
      <c r="L101" s="150"/>
      <c r="M101" s="283">
        <f t="shared" ref="M101:M102" si="33">SUM(G101:L101)</f>
        <v>71.75</v>
      </c>
      <c r="N101" s="277"/>
      <c r="O101" s="151"/>
      <c r="P101" s="151"/>
      <c r="Q101" s="275"/>
      <c r="R101" s="273"/>
      <c r="S101" s="281"/>
      <c r="T101" s="276" t="s">
        <v>511</v>
      </c>
      <c r="U101" s="280">
        <f t="shared" si="30"/>
        <v>71.75</v>
      </c>
      <c r="V101" s="277"/>
      <c r="W101" s="277"/>
      <c r="X101" s="151">
        <v>0.11</v>
      </c>
      <c r="Y101" s="149"/>
      <c r="Z101" s="151"/>
      <c r="AA101" s="151"/>
      <c r="AB101" s="151"/>
      <c r="AC101" s="149"/>
      <c r="AD101" s="151"/>
      <c r="AE101" s="151"/>
      <c r="AF101" s="151"/>
      <c r="AG101" s="151"/>
    </row>
    <row r="102" spans="2:33" s="488" customFormat="1" ht="24.95" customHeight="1">
      <c r="B102" s="150"/>
      <c r="C102" s="290" t="s">
        <v>512</v>
      </c>
      <c r="D102" s="273"/>
      <c r="E102" s="282" t="s">
        <v>493</v>
      </c>
      <c r="F102" s="282" t="s">
        <v>494</v>
      </c>
      <c r="G102" s="286">
        <v>0</v>
      </c>
      <c r="H102" s="150"/>
      <c r="I102" s="150"/>
      <c r="J102" s="151">
        <f t="shared" si="31"/>
        <v>0</v>
      </c>
      <c r="K102" s="151">
        <f t="shared" si="32"/>
        <v>0</v>
      </c>
      <c r="L102" s="150"/>
      <c r="M102" s="283">
        <f t="shared" si="33"/>
        <v>0</v>
      </c>
      <c r="N102" s="277"/>
      <c r="O102" s="151"/>
      <c r="P102" s="151"/>
      <c r="Q102" s="275"/>
      <c r="R102" s="273"/>
      <c r="S102" s="281"/>
      <c r="T102" s="276"/>
      <c r="U102" s="280">
        <f t="shared" si="30"/>
        <v>0</v>
      </c>
      <c r="V102" s="277"/>
      <c r="W102" s="277"/>
      <c r="X102" s="151"/>
      <c r="Y102" s="149"/>
      <c r="Z102" s="151"/>
      <c r="AA102" s="151"/>
      <c r="AB102" s="151"/>
      <c r="AC102" s="149"/>
      <c r="AD102" s="151"/>
      <c r="AE102" s="151"/>
      <c r="AF102" s="151"/>
      <c r="AG102" s="151"/>
    </row>
    <row r="103" spans="2:33" s="488" customFormat="1" ht="24.95" customHeight="1">
      <c r="B103" s="152" t="s">
        <v>403</v>
      </c>
      <c r="C103" s="272" t="s">
        <v>487</v>
      </c>
      <c r="D103" s="273"/>
      <c r="E103" s="282"/>
      <c r="F103" s="282"/>
      <c r="G103" s="286"/>
      <c r="H103" s="150"/>
      <c r="I103" s="150"/>
      <c r="J103" s="150"/>
      <c r="K103" s="150"/>
      <c r="L103" s="150"/>
      <c r="M103" s="283"/>
      <c r="N103" s="277"/>
      <c r="O103" s="151"/>
      <c r="P103" s="151"/>
      <c r="Q103" s="275"/>
      <c r="R103" s="273"/>
      <c r="S103" s="273"/>
      <c r="T103" s="276"/>
      <c r="U103" s="280">
        <f t="shared" si="30"/>
        <v>0</v>
      </c>
      <c r="V103" s="277"/>
      <c r="W103" s="277"/>
      <c r="X103" s="151"/>
      <c r="Y103" s="149"/>
      <c r="Z103" s="151"/>
      <c r="AA103" s="151"/>
      <c r="AB103" s="151"/>
      <c r="AC103" s="149"/>
      <c r="AD103" s="151"/>
      <c r="AE103" s="151"/>
      <c r="AF103" s="151"/>
      <c r="AG103" s="151"/>
    </row>
    <row r="104" spans="2:33" s="488" customFormat="1" ht="24.95" customHeight="1">
      <c r="B104" s="150"/>
      <c r="C104" s="273" t="s">
        <v>513</v>
      </c>
      <c r="D104" s="273"/>
      <c r="E104" s="282"/>
      <c r="F104" s="282"/>
      <c r="G104" s="286"/>
      <c r="H104" s="150"/>
      <c r="I104" s="150"/>
      <c r="J104" s="150"/>
      <c r="K104" s="150"/>
      <c r="L104" s="150"/>
      <c r="M104" s="283"/>
      <c r="N104" s="277"/>
      <c r="O104" s="151"/>
      <c r="P104" s="151"/>
      <c r="Q104" s="275"/>
      <c r="R104" s="273"/>
      <c r="S104" s="273"/>
      <c r="T104" s="287"/>
      <c r="U104" s="280">
        <f t="shared" si="30"/>
        <v>0</v>
      </c>
      <c r="V104" s="277"/>
      <c r="W104" s="277"/>
      <c r="X104" s="151"/>
      <c r="Y104" s="149"/>
      <c r="Z104" s="151"/>
      <c r="AA104" s="151"/>
      <c r="AB104" s="151"/>
      <c r="AC104" s="149"/>
      <c r="AD104" s="151"/>
      <c r="AE104" s="151"/>
      <c r="AF104" s="151"/>
      <c r="AG104" s="151"/>
    </row>
    <row r="105" spans="2:33" s="488" customFormat="1" ht="31.5">
      <c r="B105" s="152" t="s">
        <v>405</v>
      </c>
      <c r="C105" s="272" t="s">
        <v>488</v>
      </c>
      <c r="D105" s="273"/>
      <c r="E105" s="282"/>
      <c r="F105" s="282"/>
      <c r="G105" s="286"/>
      <c r="H105" s="150"/>
      <c r="I105" s="150"/>
      <c r="J105" s="150"/>
      <c r="K105" s="150"/>
      <c r="L105" s="150"/>
      <c r="M105" s="283"/>
      <c r="N105" s="277"/>
      <c r="O105" s="151"/>
      <c r="P105" s="151"/>
      <c r="Q105" s="275"/>
      <c r="R105" s="273"/>
      <c r="S105" s="273"/>
      <c r="T105" s="287"/>
      <c r="U105" s="280">
        <f t="shared" si="30"/>
        <v>0</v>
      </c>
      <c r="V105" s="277"/>
      <c r="W105" s="277"/>
      <c r="X105" s="151"/>
      <c r="Y105" s="149"/>
      <c r="Z105" s="151"/>
      <c r="AA105" s="151"/>
      <c r="AB105" s="151"/>
      <c r="AC105" s="149"/>
      <c r="AD105" s="151"/>
      <c r="AE105" s="151"/>
      <c r="AF105" s="151"/>
      <c r="AG105" s="151"/>
    </row>
    <row r="106" spans="2:33" s="488" customFormat="1" ht="24.95" customHeight="1">
      <c r="B106" s="150">
        <v>1</v>
      </c>
      <c r="C106" s="273" t="s">
        <v>472</v>
      </c>
      <c r="D106" s="273"/>
      <c r="E106" s="273" t="s">
        <v>515</v>
      </c>
      <c r="F106" s="273" t="s">
        <v>516</v>
      </c>
      <c r="G106" s="288">
        <v>291.76398880377843</v>
      </c>
      <c r="H106" s="150">
        <f>G106*3%</f>
        <v>8.7529196641133531</v>
      </c>
      <c r="I106" s="150">
        <v>0</v>
      </c>
      <c r="J106" s="150">
        <v>0</v>
      </c>
      <c r="K106" s="150">
        <f>G106*18%</f>
        <v>52.517517984680119</v>
      </c>
      <c r="L106" s="150">
        <f>G106*11%</f>
        <v>32.094038768415629</v>
      </c>
      <c r="M106" s="283">
        <f t="shared" ref="M106:M117" si="34">SUM(G106:L106)</f>
        <v>385.12846522098755</v>
      </c>
      <c r="N106" s="277"/>
      <c r="O106" s="151"/>
      <c r="P106" s="151">
        <f>M106</f>
        <v>385.12846522098755</v>
      </c>
      <c r="Q106" s="275">
        <v>0.11</v>
      </c>
      <c r="R106" s="273" t="s">
        <v>489</v>
      </c>
      <c r="S106" s="273" t="s">
        <v>490</v>
      </c>
      <c r="T106" s="287" t="s">
        <v>492</v>
      </c>
      <c r="U106" s="280">
        <f t="shared" si="30"/>
        <v>385.12846522098755</v>
      </c>
      <c r="V106" s="277"/>
      <c r="W106" s="277"/>
      <c r="X106" s="151">
        <v>0.11</v>
      </c>
      <c r="Y106" s="149"/>
      <c r="Z106" s="151"/>
      <c r="AA106" s="151"/>
      <c r="AB106" s="151"/>
      <c r="AC106" s="149"/>
      <c r="AD106" s="151"/>
      <c r="AE106" s="151"/>
      <c r="AF106" s="151"/>
      <c r="AG106" s="151"/>
    </row>
    <row r="107" spans="2:33" s="488" customFormat="1" ht="24.95" customHeight="1">
      <c r="B107" s="150">
        <v>2</v>
      </c>
      <c r="C107" s="273" t="s">
        <v>473</v>
      </c>
      <c r="D107" s="273"/>
      <c r="E107" s="273" t="s">
        <v>515</v>
      </c>
      <c r="F107" s="273" t="s">
        <v>516</v>
      </c>
      <c r="G107" s="286">
        <v>348.71090833333329</v>
      </c>
      <c r="H107" s="150">
        <f>G107*3%</f>
        <v>10.461327249999998</v>
      </c>
      <c r="I107" s="150">
        <v>0</v>
      </c>
      <c r="J107" s="150">
        <v>0</v>
      </c>
      <c r="K107" s="150">
        <f>G107*18%</f>
        <v>62.767963499999993</v>
      </c>
      <c r="L107" s="150">
        <f>G107*11%</f>
        <v>38.358199916666663</v>
      </c>
      <c r="M107" s="283">
        <f t="shared" si="34"/>
        <v>460.29839899999996</v>
      </c>
      <c r="N107" s="277">
        <f>M107</f>
        <v>460.29839899999996</v>
      </c>
      <c r="O107" s="151"/>
      <c r="P107" s="151"/>
      <c r="Q107" s="275"/>
      <c r="R107" s="273"/>
      <c r="S107" s="273"/>
      <c r="T107" s="287" t="s">
        <v>470</v>
      </c>
      <c r="U107" s="280">
        <f t="shared" si="30"/>
        <v>460.29839899999996</v>
      </c>
      <c r="V107" s="277"/>
      <c r="W107" s="277"/>
      <c r="X107" s="151">
        <v>0.11</v>
      </c>
      <c r="Y107" s="149"/>
      <c r="Z107" s="151"/>
      <c r="AA107" s="151"/>
      <c r="AB107" s="151"/>
      <c r="AC107" s="149"/>
      <c r="AD107" s="151"/>
      <c r="AE107" s="151"/>
      <c r="AF107" s="151"/>
      <c r="AG107" s="151"/>
    </row>
    <row r="108" spans="2:33" s="488" customFormat="1" ht="24.95" customHeight="1">
      <c r="B108" s="150">
        <v>3</v>
      </c>
      <c r="C108" s="273" t="s">
        <v>474</v>
      </c>
      <c r="D108" s="273"/>
      <c r="E108" s="273" t="s">
        <v>515</v>
      </c>
      <c r="F108" s="273" t="s">
        <v>516</v>
      </c>
      <c r="G108" s="286">
        <v>107.57599999999999</v>
      </c>
      <c r="H108" s="150">
        <f t="shared" ref="H108:H117" si="35">G108*3%</f>
        <v>3.2272799999999995</v>
      </c>
      <c r="I108" s="150">
        <v>0</v>
      </c>
      <c r="J108" s="150">
        <v>0</v>
      </c>
      <c r="K108" s="150">
        <f t="shared" ref="K108:K117" si="36">G108*18%</f>
        <v>19.363679999999999</v>
      </c>
      <c r="L108" s="150">
        <f t="shared" ref="L108:L117" si="37">G108*11%</f>
        <v>11.833359999999999</v>
      </c>
      <c r="M108" s="283">
        <f t="shared" si="34"/>
        <v>142.00031999999999</v>
      </c>
      <c r="N108" s="277"/>
      <c r="O108" s="151"/>
      <c r="P108" s="151">
        <f t="shared" ref="P108:P112" si="38">M108</f>
        <v>142.00031999999999</v>
      </c>
      <c r="Q108" s="275">
        <v>0.11</v>
      </c>
      <c r="R108" s="273" t="s">
        <v>489</v>
      </c>
      <c r="S108" s="273" t="s">
        <v>490</v>
      </c>
      <c r="T108" s="287" t="s">
        <v>492</v>
      </c>
      <c r="U108" s="280">
        <f t="shared" si="30"/>
        <v>142.00031999999999</v>
      </c>
      <c r="V108" s="277"/>
      <c r="W108" s="277"/>
      <c r="X108" s="151">
        <v>0.11</v>
      </c>
      <c r="Y108" s="149"/>
      <c r="Z108" s="151"/>
      <c r="AA108" s="151"/>
      <c r="AB108" s="151"/>
      <c r="AC108" s="149"/>
      <c r="AD108" s="151"/>
      <c r="AE108" s="151"/>
      <c r="AF108" s="151"/>
      <c r="AG108" s="151"/>
    </row>
    <row r="109" spans="2:33" s="488" customFormat="1" ht="24.95" customHeight="1">
      <c r="B109" s="150">
        <v>4</v>
      </c>
      <c r="C109" s="273" t="s">
        <v>475</v>
      </c>
      <c r="D109" s="273"/>
      <c r="E109" s="273" t="s">
        <v>515</v>
      </c>
      <c r="F109" s="273" t="s">
        <v>516</v>
      </c>
      <c r="G109" s="286">
        <v>6.5939958333333335</v>
      </c>
      <c r="H109" s="150">
        <f t="shared" si="35"/>
        <v>0.19781987500000001</v>
      </c>
      <c r="I109" s="150">
        <v>0</v>
      </c>
      <c r="J109" s="150">
        <v>0</v>
      </c>
      <c r="K109" s="150">
        <f t="shared" si="36"/>
        <v>1.1869192500000001</v>
      </c>
      <c r="L109" s="150">
        <f t="shared" si="37"/>
        <v>0.7253395416666667</v>
      </c>
      <c r="M109" s="283">
        <f t="shared" si="34"/>
        <v>8.7040745000000008</v>
      </c>
      <c r="N109" s="277"/>
      <c r="O109" s="151"/>
      <c r="P109" s="151">
        <f t="shared" si="38"/>
        <v>8.7040745000000008</v>
      </c>
      <c r="Q109" s="275">
        <v>0.11</v>
      </c>
      <c r="R109" s="273" t="s">
        <v>489</v>
      </c>
      <c r="S109" s="273" t="s">
        <v>490</v>
      </c>
      <c r="T109" s="287" t="s">
        <v>492</v>
      </c>
      <c r="U109" s="280">
        <f t="shared" si="30"/>
        <v>8.7040745000000008</v>
      </c>
      <c r="V109" s="277"/>
      <c r="W109" s="277"/>
      <c r="X109" s="151">
        <v>0.11</v>
      </c>
      <c r="Y109" s="149"/>
      <c r="Z109" s="151"/>
      <c r="AA109" s="151"/>
      <c r="AB109" s="151"/>
      <c r="AC109" s="149"/>
      <c r="AD109" s="151"/>
      <c r="AE109" s="151"/>
      <c r="AF109" s="151"/>
      <c r="AG109" s="151"/>
    </row>
    <row r="110" spans="2:33" s="488" customFormat="1" ht="24.95" customHeight="1">
      <c r="B110" s="150">
        <v>5</v>
      </c>
      <c r="C110" s="273" t="s">
        <v>476</v>
      </c>
      <c r="D110" s="273"/>
      <c r="E110" s="273" t="s">
        <v>515</v>
      </c>
      <c r="F110" s="273" t="s">
        <v>516</v>
      </c>
      <c r="G110" s="286">
        <v>42.840909090909086</v>
      </c>
      <c r="H110" s="150">
        <f t="shared" si="35"/>
        <v>1.2852272727272724</v>
      </c>
      <c r="I110" s="150">
        <v>0</v>
      </c>
      <c r="J110" s="150">
        <v>0</v>
      </c>
      <c r="K110" s="150">
        <f t="shared" si="36"/>
        <v>7.7113636363636351</v>
      </c>
      <c r="L110" s="150">
        <f t="shared" si="37"/>
        <v>4.7124999999999995</v>
      </c>
      <c r="M110" s="283">
        <f t="shared" si="34"/>
        <v>56.54999999999999</v>
      </c>
      <c r="N110" s="277"/>
      <c r="O110" s="151"/>
      <c r="P110" s="151">
        <f t="shared" si="38"/>
        <v>56.54999999999999</v>
      </c>
      <c r="Q110" s="275">
        <v>0.11</v>
      </c>
      <c r="R110" s="273" t="s">
        <v>489</v>
      </c>
      <c r="S110" s="273" t="s">
        <v>490</v>
      </c>
      <c r="T110" s="287" t="s">
        <v>492</v>
      </c>
      <c r="U110" s="280">
        <f t="shared" si="30"/>
        <v>56.54999999999999</v>
      </c>
      <c r="V110" s="277"/>
      <c r="W110" s="277"/>
      <c r="X110" s="151">
        <v>0.11</v>
      </c>
      <c r="Y110" s="149"/>
      <c r="Z110" s="151"/>
      <c r="AA110" s="151"/>
      <c r="AB110" s="151"/>
      <c r="AC110" s="149"/>
      <c r="AD110" s="151"/>
      <c r="AE110" s="151"/>
      <c r="AF110" s="151"/>
      <c r="AG110" s="151"/>
    </row>
    <row r="111" spans="2:33" s="488" customFormat="1" ht="24.95" customHeight="1">
      <c r="B111" s="150">
        <v>6</v>
      </c>
      <c r="C111" s="273" t="s">
        <v>477</v>
      </c>
      <c r="D111" s="273"/>
      <c r="E111" s="273" t="s">
        <v>515</v>
      </c>
      <c r="F111" s="273" t="s">
        <v>516</v>
      </c>
      <c r="G111" s="286">
        <v>27.912179166666661</v>
      </c>
      <c r="H111" s="150">
        <f t="shared" si="35"/>
        <v>0.83736537499999975</v>
      </c>
      <c r="I111" s="150">
        <v>0</v>
      </c>
      <c r="J111" s="150">
        <v>0</v>
      </c>
      <c r="K111" s="150">
        <f t="shared" si="36"/>
        <v>5.0241922499999987</v>
      </c>
      <c r="L111" s="150">
        <f t="shared" si="37"/>
        <v>3.0703397083333326</v>
      </c>
      <c r="M111" s="283">
        <f t="shared" si="34"/>
        <v>36.8440765</v>
      </c>
      <c r="N111" s="277"/>
      <c r="O111" s="151"/>
      <c r="P111" s="151">
        <f t="shared" si="38"/>
        <v>36.8440765</v>
      </c>
      <c r="Q111" s="275">
        <v>0.11</v>
      </c>
      <c r="R111" s="273" t="s">
        <v>489</v>
      </c>
      <c r="S111" s="273" t="s">
        <v>490</v>
      </c>
      <c r="T111" s="287" t="s">
        <v>492</v>
      </c>
      <c r="U111" s="280">
        <f t="shared" si="30"/>
        <v>36.8440765</v>
      </c>
      <c r="V111" s="277"/>
      <c r="W111" s="277"/>
      <c r="X111" s="151">
        <v>0.11</v>
      </c>
      <c r="Y111" s="149"/>
      <c r="Z111" s="151"/>
      <c r="AA111" s="151"/>
      <c r="AB111" s="151"/>
      <c r="AC111" s="149"/>
      <c r="AD111" s="151"/>
      <c r="AE111" s="151"/>
      <c r="AF111" s="151"/>
      <c r="AG111" s="151"/>
    </row>
    <row r="112" spans="2:33" s="488" customFormat="1" ht="24.95" customHeight="1">
      <c r="B112" s="150">
        <v>7</v>
      </c>
      <c r="C112" s="273" t="s">
        <v>478</v>
      </c>
      <c r="D112" s="273"/>
      <c r="E112" s="273" t="s">
        <v>515</v>
      </c>
      <c r="F112" s="273" t="s">
        <v>516</v>
      </c>
      <c r="G112" s="286">
        <v>517.02477616393458</v>
      </c>
      <c r="H112" s="150">
        <f t="shared" si="35"/>
        <v>15.510743284918037</v>
      </c>
      <c r="I112" s="150">
        <v>0</v>
      </c>
      <c r="J112" s="150">
        <v>0</v>
      </c>
      <c r="K112" s="150">
        <f t="shared" si="36"/>
        <v>93.064459709508213</v>
      </c>
      <c r="L112" s="150">
        <f t="shared" si="37"/>
        <v>56.872725378032804</v>
      </c>
      <c r="M112" s="283">
        <f t="shared" si="34"/>
        <v>682.47270453639362</v>
      </c>
      <c r="N112" s="277"/>
      <c r="O112" s="151"/>
      <c r="P112" s="151">
        <f t="shared" si="38"/>
        <v>682.47270453639362</v>
      </c>
      <c r="Q112" s="275">
        <v>0.11</v>
      </c>
      <c r="R112" s="273" t="s">
        <v>489</v>
      </c>
      <c r="S112" s="273" t="s">
        <v>490</v>
      </c>
      <c r="T112" s="287" t="s">
        <v>492</v>
      </c>
      <c r="U112" s="280">
        <f t="shared" si="30"/>
        <v>682.47270453639362</v>
      </c>
      <c r="V112" s="277"/>
      <c r="W112" s="277"/>
      <c r="X112" s="151">
        <v>0.11</v>
      </c>
      <c r="Y112" s="149"/>
      <c r="Z112" s="151"/>
      <c r="AA112" s="151"/>
      <c r="AB112" s="151"/>
      <c r="AC112" s="149"/>
      <c r="AD112" s="151"/>
      <c r="AE112" s="151"/>
      <c r="AF112" s="151"/>
      <c r="AG112" s="151"/>
    </row>
    <row r="113" spans="2:33" s="488" customFormat="1" ht="24.95" customHeight="1">
      <c r="B113" s="150">
        <v>8</v>
      </c>
      <c r="C113" s="273" t="s">
        <v>479</v>
      </c>
      <c r="D113" s="273"/>
      <c r="E113" s="273" t="s">
        <v>515</v>
      </c>
      <c r="F113" s="273" t="s">
        <v>516</v>
      </c>
      <c r="G113" s="286">
        <v>179.48534999999995</v>
      </c>
      <c r="H113" s="150">
        <f t="shared" si="35"/>
        <v>5.3845604999999983</v>
      </c>
      <c r="I113" s="150">
        <v>0</v>
      </c>
      <c r="J113" s="150">
        <v>0</v>
      </c>
      <c r="K113" s="150">
        <f t="shared" si="36"/>
        <v>32.307362999999988</v>
      </c>
      <c r="L113" s="150">
        <f t="shared" si="37"/>
        <v>19.743388499999995</v>
      </c>
      <c r="M113" s="283">
        <f t="shared" si="34"/>
        <v>236.92066199999994</v>
      </c>
      <c r="N113" s="277">
        <f>M113</f>
        <v>236.92066199999994</v>
      </c>
      <c r="O113" s="151"/>
      <c r="P113" s="151"/>
      <c r="Q113" s="275"/>
      <c r="R113" s="273"/>
      <c r="S113" s="273"/>
      <c r="T113" s="287" t="s">
        <v>470</v>
      </c>
      <c r="U113" s="280">
        <f t="shared" si="30"/>
        <v>236.92066199999994</v>
      </c>
      <c r="V113" s="277"/>
      <c r="W113" s="277"/>
      <c r="X113" s="151">
        <v>0.11</v>
      </c>
      <c r="Y113" s="149"/>
      <c r="Z113" s="151"/>
      <c r="AA113" s="151"/>
      <c r="AB113" s="151"/>
      <c r="AC113" s="149"/>
      <c r="AD113" s="151"/>
      <c r="AE113" s="151"/>
      <c r="AF113" s="151"/>
      <c r="AG113" s="151"/>
    </row>
    <row r="114" spans="2:33" s="488" customFormat="1" ht="24.95" customHeight="1">
      <c r="B114" s="150">
        <v>9</v>
      </c>
      <c r="C114" s="273" t="s">
        <v>480</v>
      </c>
      <c r="D114" s="273"/>
      <c r="E114" s="273" t="s">
        <v>515</v>
      </c>
      <c r="F114" s="273" t="s">
        <v>516</v>
      </c>
      <c r="G114" s="286">
        <v>103.31887500000001</v>
      </c>
      <c r="H114" s="150">
        <f t="shared" si="35"/>
        <v>3.0995662500000001</v>
      </c>
      <c r="I114" s="150">
        <v>0</v>
      </c>
      <c r="J114" s="150">
        <v>0</v>
      </c>
      <c r="K114" s="150">
        <f t="shared" si="36"/>
        <v>18.5973975</v>
      </c>
      <c r="L114" s="150">
        <f t="shared" si="37"/>
        <v>11.365076250000001</v>
      </c>
      <c r="M114" s="283">
        <f t="shared" si="34"/>
        <v>136.38091500000002</v>
      </c>
      <c r="N114" s="277">
        <f>M114</f>
        <v>136.38091500000002</v>
      </c>
      <c r="O114" s="151"/>
      <c r="P114" s="151"/>
      <c r="Q114" s="275"/>
      <c r="R114" s="273"/>
      <c r="S114" s="273"/>
      <c r="T114" s="287" t="s">
        <v>470</v>
      </c>
      <c r="U114" s="280">
        <f t="shared" si="30"/>
        <v>136.38091500000002</v>
      </c>
      <c r="V114" s="277"/>
      <c r="W114" s="277"/>
      <c r="X114" s="151">
        <v>0.11</v>
      </c>
      <c r="Y114" s="149"/>
      <c r="Z114" s="151"/>
      <c r="AA114" s="151"/>
      <c r="AB114" s="151"/>
      <c r="AC114" s="149"/>
      <c r="AD114" s="151"/>
      <c r="AE114" s="151"/>
      <c r="AF114" s="151"/>
      <c r="AG114" s="151"/>
    </row>
    <row r="115" spans="2:33" s="488" customFormat="1" ht="24.95" customHeight="1">
      <c r="B115" s="150">
        <v>10</v>
      </c>
      <c r="C115" s="273" t="s">
        <v>481</v>
      </c>
      <c r="D115" s="273"/>
      <c r="E115" s="273" t="s">
        <v>515</v>
      </c>
      <c r="F115" s="273" t="s">
        <v>516</v>
      </c>
      <c r="G115" s="286">
        <v>21.429099999999998</v>
      </c>
      <c r="H115" s="150">
        <f t="shared" si="35"/>
        <v>0.64287299999999992</v>
      </c>
      <c r="I115" s="150">
        <v>0</v>
      </c>
      <c r="J115" s="150">
        <v>0</v>
      </c>
      <c r="K115" s="150">
        <f t="shared" si="36"/>
        <v>3.8572379999999997</v>
      </c>
      <c r="L115" s="150">
        <f t="shared" si="37"/>
        <v>2.3572009999999999</v>
      </c>
      <c r="M115" s="283">
        <f t="shared" si="34"/>
        <v>28.286411999999999</v>
      </c>
      <c r="N115" s="277">
        <f t="shared" ref="N115:N117" si="39">M115</f>
        <v>28.286411999999999</v>
      </c>
      <c r="O115" s="151"/>
      <c r="P115" s="151"/>
      <c r="Q115" s="275"/>
      <c r="R115" s="273"/>
      <c r="S115" s="273"/>
      <c r="T115" s="287" t="s">
        <v>470</v>
      </c>
      <c r="U115" s="280">
        <f t="shared" si="30"/>
        <v>28.286411999999999</v>
      </c>
      <c r="V115" s="277"/>
      <c r="W115" s="277"/>
      <c r="X115" s="151">
        <v>0.11</v>
      </c>
      <c r="Y115" s="149"/>
      <c r="Z115" s="151"/>
      <c r="AA115" s="151"/>
      <c r="AB115" s="151"/>
      <c r="AC115" s="149"/>
      <c r="AD115" s="151"/>
      <c r="AE115" s="151"/>
      <c r="AF115" s="151"/>
      <c r="AG115" s="151"/>
    </row>
    <row r="116" spans="2:33" s="488" customFormat="1" ht="24.95" customHeight="1">
      <c r="B116" s="152">
        <v>11</v>
      </c>
      <c r="C116" s="272" t="s">
        <v>484</v>
      </c>
      <c r="D116" s="272"/>
      <c r="E116" s="273" t="s">
        <v>515</v>
      </c>
      <c r="F116" s="273" t="s">
        <v>516</v>
      </c>
      <c r="G116" s="286">
        <v>0.74868750000000006</v>
      </c>
      <c r="H116" s="150">
        <f t="shared" si="35"/>
        <v>2.2460625000000001E-2</v>
      </c>
      <c r="I116" s="150">
        <v>0</v>
      </c>
      <c r="J116" s="150">
        <v>0</v>
      </c>
      <c r="K116" s="150">
        <f t="shared" si="36"/>
        <v>0.13476375000000002</v>
      </c>
      <c r="L116" s="150">
        <f t="shared" si="37"/>
        <v>8.2355625000000002E-2</v>
      </c>
      <c r="M116" s="283">
        <f t="shared" si="34"/>
        <v>0.98826750000000019</v>
      </c>
      <c r="N116" s="277">
        <f t="shared" si="39"/>
        <v>0.98826750000000019</v>
      </c>
      <c r="O116" s="151"/>
      <c r="P116" s="151"/>
      <c r="Q116" s="275"/>
      <c r="R116" s="273"/>
      <c r="S116" s="273"/>
      <c r="T116" s="287" t="s">
        <v>470</v>
      </c>
      <c r="U116" s="280">
        <f t="shared" si="30"/>
        <v>0.98826750000000019</v>
      </c>
      <c r="V116" s="277"/>
      <c r="W116" s="277"/>
      <c r="X116" s="151">
        <v>0.11</v>
      </c>
      <c r="Y116" s="149"/>
      <c r="Z116" s="151"/>
      <c r="AA116" s="151"/>
      <c r="AB116" s="275"/>
      <c r="AC116" s="149"/>
      <c r="AD116" s="151"/>
      <c r="AE116" s="151"/>
      <c r="AF116" s="151"/>
      <c r="AG116" s="273"/>
    </row>
    <row r="117" spans="2:33" s="488" customFormat="1" ht="24.95" customHeight="1">
      <c r="B117" s="150">
        <v>12</v>
      </c>
      <c r="C117" s="273" t="s">
        <v>482</v>
      </c>
      <c r="D117" s="273"/>
      <c r="E117" s="273" t="s">
        <v>515</v>
      </c>
      <c r="F117" s="273" t="s">
        <v>516</v>
      </c>
      <c r="G117" s="286">
        <v>13.325757575757574</v>
      </c>
      <c r="H117" s="150">
        <f t="shared" si="35"/>
        <v>0.39977272727272722</v>
      </c>
      <c r="I117" s="150">
        <v>0</v>
      </c>
      <c r="J117" s="150">
        <v>0</v>
      </c>
      <c r="K117" s="150">
        <f t="shared" si="36"/>
        <v>2.3986363636363635</v>
      </c>
      <c r="L117" s="150">
        <f t="shared" si="37"/>
        <v>1.4658333333333331</v>
      </c>
      <c r="M117" s="283">
        <f t="shared" si="34"/>
        <v>17.59</v>
      </c>
      <c r="N117" s="277">
        <f t="shared" si="39"/>
        <v>17.59</v>
      </c>
      <c r="O117" s="151"/>
      <c r="P117" s="151"/>
      <c r="Q117" s="275"/>
      <c r="R117" s="273"/>
      <c r="S117" s="273"/>
      <c r="T117" s="287" t="s">
        <v>470</v>
      </c>
      <c r="U117" s="280">
        <f t="shared" si="30"/>
        <v>17.59</v>
      </c>
      <c r="V117" s="277"/>
      <c r="W117" s="277"/>
      <c r="X117" s="151">
        <v>0.11</v>
      </c>
      <c r="Y117" s="149"/>
      <c r="Z117" s="151"/>
      <c r="AA117" s="151"/>
      <c r="AB117" s="151"/>
      <c r="AC117" s="149"/>
      <c r="AD117" s="151"/>
      <c r="AE117" s="151"/>
      <c r="AF117" s="151"/>
      <c r="AG117" s="151"/>
    </row>
    <row r="118" spans="2:33" s="488" customFormat="1" ht="24.95" customHeight="1">
      <c r="B118" s="986" t="s">
        <v>172</v>
      </c>
      <c r="C118" s="986"/>
      <c r="D118" s="259"/>
      <c r="E118" s="153"/>
      <c r="F118" s="153"/>
      <c r="G118" s="154">
        <f>SUM(G96:G117)</f>
        <v>1913.1927123416622</v>
      </c>
      <c r="H118" s="155">
        <f t="shared" ref="H118:L118" si="40">SUM(H96:H117)</f>
        <v>49.821915824031393</v>
      </c>
      <c r="I118" s="155">
        <f t="shared" si="40"/>
        <v>0</v>
      </c>
      <c r="J118" s="155">
        <f t="shared" si="40"/>
        <v>2.5246218487394962</v>
      </c>
      <c r="K118" s="155">
        <f t="shared" si="40"/>
        <v>344.37468822149918</v>
      </c>
      <c r="L118" s="155">
        <f t="shared" si="40"/>
        <v>182.68035802144846</v>
      </c>
      <c r="M118" s="155">
        <f>SUM(M96:M117)</f>
        <v>2492.5942962573813</v>
      </c>
      <c r="N118" s="155">
        <f>SUM(N96:N117)</f>
        <v>907.78265550000003</v>
      </c>
      <c r="O118" s="155"/>
      <c r="P118" s="155"/>
      <c r="Q118" s="155"/>
      <c r="R118" s="155"/>
      <c r="S118" s="155"/>
      <c r="T118" s="155"/>
      <c r="U118" s="155">
        <f>SUM(U96:U117)</f>
        <v>2492.5942962573813</v>
      </c>
      <c r="V118" s="155"/>
      <c r="W118" s="155"/>
      <c r="X118" s="155"/>
      <c r="Y118" s="155"/>
      <c r="Z118" s="155"/>
      <c r="AA118" s="155"/>
      <c r="AB118" s="155"/>
      <c r="AC118" s="155"/>
      <c r="AD118" s="155"/>
      <c r="AE118" s="155"/>
      <c r="AF118" s="155"/>
      <c r="AG118" s="289"/>
    </row>
    <row r="119" spans="2:33" ht="14.25" customHeight="1">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row>
    <row r="120" spans="2:33" ht="22.5" customHeight="1">
      <c r="B120" s="142"/>
      <c r="C120" s="267" t="s">
        <v>519</v>
      </c>
      <c r="D120" s="143"/>
      <c r="E120" s="6"/>
      <c r="F120" s="6"/>
      <c r="G120" s="6"/>
      <c r="H120" s="6"/>
      <c r="I120" s="6"/>
      <c r="J120" s="6"/>
      <c r="K120" s="6"/>
      <c r="L120" s="6"/>
      <c r="M120" s="492"/>
      <c r="N120" s="492"/>
      <c r="O120" s="6"/>
      <c r="P120" s="6"/>
      <c r="Q120" s="6"/>
      <c r="R120" s="6"/>
      <c r="S120" s="6"/>
      <c r="T120" s="6"/>
      <c r="U120" s="6"/>
      <c r="V120" s="6"/>
      <c r="W120" s="6"/>
      <c r="X120" s="6"/>
      <c r="Y120" s="6"/>
      <c r="Z120" s="6"/>
      <c r="AA120" s="6"/>
      <c r="AB120" s="6"/>
      <c r="AC120" s="6"/>
      <c r="AD120" s="6"/>
      <c r="AE120" s="6"/>
      <c r="AF120" s="6"/>
      <c r="AG120" s="6"/>
    </row>
    <row r="121" spans="2:33" ht="14.25" customHeight="1">
      <c r="B121" s="989" t="s">
        <v>239</v>
      </c>
      <c r="C121" s="989"/>
      <c r="D121" s="989"/>
      <c r="E121" s="989"/>
      <c r="F121" s="989"/>
      <c r="G121" s="989" t="s">
        <v>240</v>
      </c>
      <c r="H121" s="990"/>
      <c r="I121" s="990"/>
      <c r="J121" s="990"/>
      <c r="K121" s="990"/>
      <c r="L121" s="990"/>
      <c r="M121" s="990"/>
      <c r="N121" s="989" t="s">
        <v>241</v>
      </c>
      <c r="O121" s="991"/>
      <c r="P121" s="991"/>
      <c r="Q121" s="991"/>
      <c r="R121" s="991"/>
      <c r="S121" s="991"/>
      <c r="T121" s="991"/>
      <c r="U121" s="987" t="s">
        <v>242</v>
      </c>
      <c r="V121" s="987"/>
      <c r="W121" s="987"/>
      <c r="X121" s="987"/>
      <c r="Y121" s="987" t="s">
        <v>243</v>
      </c>
      <c r="Z121" s="987"/>
      <c r="AA121" s="987" t="s">
        <v>244</v>
      </c>
      <c r="AB121" s="987"/>
      <c r="AC121" s="987" t="s">
        <v>245</v>
      </c>
      <c r="AD121" s="987"/>
      <c r="AE121" s="987" t="s">
        <v>244</v>
      </c>
      <c r="AF121" s="987"/>
      <c r="AG121" s="992" t="s">
        <v>114</v>
      </c>
    </row>
    <row r="122" spans="2:33">
      <c r="B122" s="989" t="s">
        <v>246</v>
      </c>
      <c r="C122" s="989" t="s">
        <v>247</v>
      </c>
      <c r="D122" s="260"/>
      <c r="E122" s="993" t="s">
        <v>248</v>
      </c>
      <c r="F122" s="993" t="s">
        <v>249</v>
      </c>
      <c r="G122" s="994" t="s">
        <v>250</v>
      </c>
      <c r="H122" s="989" t="s">
        <v>251</v>
      </c>
      <c r="I122" s="989" t="s">
        <v>252</v>
      </c>
      <c r="J122" s="989" t="s">
        <v>253</v>
      </c>
      <c r="K122" s="989" t="s">
        <v>254</v>
      </c>
      <c r="L122" s="989" t="s">
        <v>255</v>
      </c>
      <c r="M122" s="989" t="s">
        <v>256</v>
      </c>
      <c r="N122" s="989" t="s">
        <v>257</v>
      </c>
      <c r="O122" s="989" t="s">
        <v>258</v>
      </c>
      <c r="P122" s="989" t="s">
        <v>259</v>
      </c>
      <c r="Q122" s="989"/>
      <c r="R122" s="989"/>
      <c r="S122" s="989"/>
      <c r="T122" s="989"/>
      <c r="U122" s="987" t="s">
        <v>260</v>
      </c>
      <c r="V122" s="987"/>
      <c r="W122" s="987"/>
      <c r="X122" s="987"/>
      <c r="Y122" s="987" t="s">
        <v>260</v>
      </c>
      <c r="Z122" s="987"/>
      <c r="AA122" s="987"/>
      <c r="AB122" s="987"/>
      <c r="AC122" s="987"/>
      <c r="AD122" s="987"/>
      <c r="AE122" s="987"/>
      <c r="AF122" s="987"/>
      <c r="AG122" s="992"/>
    </row>
    <row r="123" spans="2:33" ht="63">
      <c r="B123" s="989"/>
      <c r="C123" s="989"/>
      <c r="D123" s="260"/>
      <c r="E123" s="993"/>
      <c r="F123" s="993"/>
      <c r="G123" s="995"/>
      <c r="H123" s="996"/>
      <c r="I123" s="996"/>
      <c r="J123" s="996"/>
      <c r="K123" s="996"/>
      <c r="L123" s="996"/>
      <c r="M123" s="996"/>
      <c r="N123" s="990"/>
      <c r="O123" s="989"/>
      <c r="P123" s="260" t="s">
        <v>261</v>
      </c>
      <c r="Q123" s="260" t="s">
        <v>262</v>
      </c>
      <c r="R123" s="260" t="s">
        <v>263</v>
      </c>
      <c r="S123" s="260" t="s">
        <v>264</v>
      </c>
      <c r="T123" s="260" t="s">
        <v>265</v>
      </c>
      <c r="U123" s="260" t="s">
        <v>266</v>
      </c>
      <c r="V123" s="260" t="s">
        <v>267</v>
      </c>
      <c r="W123" s="260" t="s">
        <v>268</v>
      </c>
      <c r="X123" s="260" t="s">
        <v>506</v>
      </c>
      <c r="Y123" s="260" t="s">
        <v>269</v>
      </c>
      <c r="Z123" s="260" t="s">
        <v>270</v>
      </c>
      <c r="AA123" s="260" t="s">
        <v>271</v>
      </c>
      <c r="AB123" s="260" t="s">
        <v>506</v>
      </c>
      <c r="AC123" s="260" t="s">
        <v>269</v>
      </c>
      <c r="AD123" s="260" t="s">
        <v>270</v>
      </c>
      <c r="AE123" s="260" t="s">
        <v>271</v>
      </c>
      <c r="AF123" s="260" t="s">
        <v>506</v>
      </c>
      <c r="AG123" s="992"/>
    </row>
    <row r="124" spans="2:33" s="488" customFormat="1" ht="24.95" customHeight="1" thickBot="1">
      <c r="B124" s="149" t="s">
        <v>387</v>
      </c>
      <c r="C124" s="272" t="s">
        <v>471</v>
      </c>
      <c r="D124" s="272"/>
      <c r="E124" s="273"/>
      <c r="F124" s="273"/>
      <c r="G124" s="274"/>
      <c r="H124" s="273"/>
      <c r="I124" s="273"/>
      <c r="J124" s="273"/>
      <c r="K124" s="273"/>
      <c r="L124" s="273"/>
      <c r="M124" s="272"/>
      <c r="N124" s="151"/>
      <c r="O124" s="151"/>
      <c r="P124" s="151"/>
      <c r="Q124" s="275"/>
      <c r="R124" s="273"/>
      <c r="S124" s="273"/>
      <c r="T124" s="276"/>
      <c r="U124" s="151"/>
      <c r="V124" s="151"/>
      <c r="W124" s="151"/>
      <c r="X124" s="275"/>
      <c r="Y124" s="151"/>
      <c r="Z124" s="151"/>
      <c r="AA124" s="151"/>
      <c r="AB124" s="275"/>
      <c r="AC124" s="273"/>
      <c r="AD124" s="273"/>
      <c r="AE124" s="273"/>
      <c r="AF124" s="273"/>
      <c r="AG124" s="273"/>
    </row>
    <row r="125" spans="2:33" s="488" customFormat="1" ht="24.95" customHeight="1">
      <c r="B125" s="150"/>
      <c r="C125" s="290" t="s">
        <v>507</v>
      </c>
      <c r="D125" s="273"/>
      <c r="E125" s="273" t="s">
        <v>515</v>
      </c>
      <c r="F125" s="273" t="s">
        <v>516</v>
      </c>
      <c r="G125" s="261">
        <v>0</v>
      </c>
      <c r="H125" s="151">
        <f>G125*3%</f>
        <v>0</v>
      </c>
      <c r="I125" s="151"/>
      <c r="J125" s="151"/>
      <c r="K125" s="151"/>
      <c r="L125" s="151">
        <f>G125*11%</f>
        <v>0</v>
      </c>
      <c r="M125" s="283">
        <f>SUM(G125:L125)</f>
        <v>0</v>
      </c>
      <c r="N125" s="277">
        <f>M125*15%</f>
        <v>0</v>
      </c>
      <c r="O125" s="151"/>
      <c r="P125" s="151">
        <f>M125*85%</f>
        <v>0</v>
      </c>
      <c r="Q125" s="278">
        <v>0.1</v>
      </c>
      <c r="R125" s="279" t="s">
        <v>489</v>
      </c>
      <c r="S125" s="279" t="s">
        <v>508</v>
      </c>
      <c r="T125" s="276" t="s">
        <v>491</v>
      </c>
      <c r="U125" s="280">
        <f>M125</f>
        <v>0</v>
      </c>
      <c r="V125" s="277"/>
      <c r="W125" s="277"/>
      <c r="X125" s="151">
        <v>0.11</v>
      </c>
      <c r="Y125" s="149"/>
      <c r="Z125" s="151"/>
      <c r="AA125" s="151"/>
      <c r="AB125" s="151"/>
      <c r="AC125" s="149"/>
      <c r="AD125" s="151"/>
      <c r="AE125" s="151"/>
      <c r="AF125" s="151"/>
      <c r="AG125" s="151"/>
    </row>
    <row r="126" spans="2:33" s="488" customFormat="1" ht="24.95" customHeight="1">
      <c r="B126" s="150"/>
      <c r="C126" s="290" t="s">
        <v>509</v>
      </c>
      <c r="D126" s="273"/>
      <c r="E126" s="273" t="s">
        <v>515</v>
      </c>
      <c r="F126" s="273" t="s">
        <v>516</v>
      </c>
      <c r="G126" s="261">
        <v>192.16806722689077</v>
      </c>
      <c r="H126" s="151"/>
      <c r="I126" s="151"/>
      <c r="J126" s="151">
        <f>G126*1%</f>
        <v>1.9216806722689077</v>
      </c>
      <c r="K126" s="151">
        <f>G126*18%</f>
        <v>34.590252100840338</v>
      </c>
      <c r="L126" s="151"/>
      <c r="M126" s="283">
        <f>SUM(G126:L126)</f>
        <v>228.68</v>
      </c>
      <c r="N126" s="277">
        <f>M126*10%</f>
        <v>22.868000000000002</v>
      </c>
      <c r="O126" s="151">
        <v>0</v>
      </c>
      <c r="P126" s="151">
        <f>M126*30%</f>
        <v>68.603999999999999</v>
      </c>
      <c r="Q126" s="275">
        <v>0.1</v>
      </c>
      <c r="R126" s="273" t="s">
        <v>489</v>
      </c>
      <c r="S126" s="273" t="s">
        <v>508</v>
      </c>
      <c r="T126" s="276" t="s">
        <v>491</v>
      </c>
      <c r="U126" s="280">
        <f t="shared" ref="U126:U146" si="41">M126</f>
        <v>228.68</v>
      </c>
      <c r="V126" s="277"/>
      <c r="W126" s="277"/>
      <c r="X126" s="151">
        <v>0.11</v>
      </c>
      <c r="Y126" s="149"/>
      <c r="Z126" s="151"/>
      <c r="AA126" s="151"/>
      <c r="AB126" s="151"/>
      <c r="AC126" s="149"/>
      <c r="AD126" s="151"/>
      <c r="AE126" s="151"/>
      <c r="AF126" s="151"/>
      <c r="AG126" s="151"/>
    </row>
    <row r="127" spans="2:33" s="488" customFormat="1" ht="24.95" customHeight="1">
      <c r="B127" s="152" t="s">
        <v>390</v>
      </c>
      <c r="C127" s="272" t="s">
        <v>483</v>
      </c>
      <c r="D127" s="273"/>
      <c r="E127" s="273"/>
      <c r="F127" s="273"/>
      <c r="G127" s="261"/>
      <c r="H127" s="151"/>
      <c r="I127" s="151"/>
      <c r="J127" s="151"/>
      <c r="K127" s="151"/>
      <c r="L127" s="151"/>
      <c r="M127" s="149"/>
      <c r="N127" s="277"/>
      <c r="O127" s="151"/>
      <c r="P127" s="151"/>
      <c r="Q127" s="275"/>
      <c r="R127" s="281"/>
      <c r="S127" s="273"/>
      <c r="T127" s="276"/>
      <c r="U127" s="280">
        <f t="shared" si="41"/>
        <v>0</v>
      </c>
      <c r="V127" s="277"/>
      <c r="W127" s="277"/>
      <c r="X127" s="151"/>
      <c r="Y127" s="149"/>
      <c r="Z127" s="151"/>
      <c r="AA127" s="151"/>
      <c r="AB127" s="151"/>
      <c r="AC127" s="149"/>
      <c r="AD127" s="151"/>
      <c r="AE127" s="151"/>
      <c r="AF127" s="151"/>
      <c r="AG127" s="151"/>
    </row>
    <row r="128" spans="2:33" s="488" customFormat="1" ht="24.95" customHeight="1">
      <c r="B128" s="150">
        <v>1</v>
      </c>
      <c r="C128" s="273" t="s">
        <v>485</v>
      </c>
      <c r="D128" s="273"/>
      <c r="E128" s="273" t="s">
        <v>515</v>
      </c>
      <c r="F128" s="273" t="s">
        <v>516</v>
      </c>
      <c r="G128" s="261">
        <v>0</v>
      </c>
      <c r="H128" s="151">
        <f>G128*3%</f>
        <v>0</v>
      </c>
      <c r="I128" s="151">
        <v>0</v>
      </c>
      <c r="J128" s="151">
        <v>0</v>
      </c>
      <c r="K128" s="151">
        <f>G128*18%</f>
        <v>0</v>
      </c>
      <c r="L128" s="151">
        <f>G128*11%</f>
        <v>0</v>
      </c>
      <c r="M128" s="283">
        <f>SUM(G128:L128)</f>
        <v>0</v>
      </c>
      <c r="N128" s="277">
        <v>4.4499999999999993</v>
      </c>
      <c r="O128" s="151"/>
      <c r="P128" s="151"/>
      <c r="Q128" s="275"/>
      <c r="R128" s="281"/>
      <c r="S128" s="273"/>
      <c r="T128" s="276" t="s">
        <v>470</v>
      </c>
      <c r="U128" s="280">
        <f t="shared" si="41"/>
        <v>0</v>
      </c>
      <c r="V128" s="277"/>
      <c r="W128" s="277"/>
      <c r="X128" s="151">
        <v>0.11</v>
      </c>
      <c r="Y128" s="149"/>
      <c r="Z128" s="151"/>
      <c r="AA128" s="151"/>
      <c r="AB128" s="151"/>
      <c r="AC128" s="149"/>
      <c r="AD128" s="151"/>
      <c r="AE128" s="151"/>
      <c r="AF128" s="151"/>
      <c r="AG128" s="151"/>
    </row>
    <row r="129" spans="2:33" s="488" customFormat="1" ht="31.5">
      <c r="B129" s="152" t="s">
        <v>395</v>
      </c>
      <c r="C129" s="272" t="s">
        <v>486</v>
      </c>
      <c r="D129" s="284"/>
      <c r="E129" s="285"/>
      <c r="F129" s="282"/>
      <c r="G129" s="286"/>
      <c r="H129" s="150"/>
      <c r="I129" s="150"/>
      <c r="J129" s="150"/>
      <c r="K129" s="150"/>
      <c r="L129" s="150"/>
      <c r="M129" s="283"/>
      <c r="N129" s="277"/>
      <c r="O129" s="151"/>
      <c r="P129" s="151"/>
      <c r="Q129" s="275"/>
      <c r="R129" s="281"/>
      <c r="S129" s="281"/>
      <c r="T129" s="276"/>
      <c r="U129" s="280">
        <f t="shared" si="41"/>
        <v>0</v>
      </c>
      <c r="V129" s="277"/>
      <c r="W129" s="277"/>
      <c r="X129" s="151"/>
      <c r="Y129" s="149"/>
      <c r="Z129" s="151"/>
      <c r="AA129" s="151"/>
      <c r="AB129" s="151"/>
      <c r="AC129" s="149"/>
      <c r="AD129" s="151"/>
      <c r="AE129" s="151"/>
      <c r="AF129" s="151"/>
      <c r="AG129" s="151"/>
    </row>
    <row r="130" spans="2:33" s="488" customFormat="1" ht="24.95" customHeight="1">
      <c r="B130" s="150"/>
      <c r="C130" s="290" t="s">
        <v>510</v>
      </c>
      <c r="D130" s="273"/>
      <c r="E130" s="273" t="s">
        <v>515</v>
      </c>
      <c r="F130" s="273" t="s">
        <v>516</v>
      </c>
      <c r="G130" s="286">
        <v>60.294117647058826</v>
      </c>
      <c r="H130" s="150"/>
      <c r="I130" s="150">
        <v>0</v>
      </c>
      <c r="J130" s="151">
        <f t="shared" ref="J130:J131" si="42">G130*1%</f>
        <v>0.60294117647058831</v>
      </c>
      <c r="K130" s="151">
        <f t="shared" ref="K130:K131" si="43">G130*18%</f>
        <v>10.852941176470589</v>
      </c>
      <c r="L130" s="150"/>
      <c r="M130" s="283">
        <f t="shared" ref="M130:M131" si="44">SUM(G130:L130)</f>
        <v>71.75</v>
      </c>
      <c r="N130" s="277"/>
      <c r="O130" s="151"/>
      <c r="P130" s="151"/>
      <c r="Q130" s="275"/>
      <c r="R130" s="273"/>
      <c r="S130" s="281"/>
      <c r="T130" s="276" t="s">
        <v>511</v>
      </c>
      <c r="U130" s="280">
        <f t="shared" si="41"/>
        <v>71.75</v>
      </c>
      <c r="V130" s="277"/>
      <c r="W130" s="277"/>
      <c r="X130" s="151">
        <v>0.11</v>
      </c>
      <c r="Y130" s="149"/>
      <c r="Z130" s="151"/>
      <c r="AA130" s="151"/>
      <c r="AB130" s="151"/>
      <c r="AC130" s="149"/>
      <c r="AD130" s="151"/>
      <c r="AE130" s="151"/>
      <c r="AF130" s="151"/>
      <c r="AG130" s="151"/>
    </row>
    <row r="131" spans="2:33" s="488" customFormat="1" ht="24.95" customHeight="1">
      <c r="B131" s="150"/>
      <c r="C131" s="290" t="s">
        <v>512</v>
      </c>
      <c r="D131" s="273"/>
      <c r="E131" s="282" t="s">
        <v>493</v>
      </c>
      <c r="F131" s="282" t="s">
        <v>494</v>
      </c>
      <c r="G131" s="286">
        <v>0</v>
      </c>
      <c r="H131" s="150"/>
      <c r="I131" s="150"/>
      <c r="J131" s="151">
        <f t="shared" si="42"/>
        <v>0</v>
      </c>
      <c r="K131" s="151">
        <f t="shared" si="43"/>
        <v>0</v>
      </c>
      <c r="L131" s="150"/>
      <c r="M131" s="283">
        <f t="shared" si="44"/>
        <v>0</v>
      </c>
      <c r="N131" s="277"/>
      <c r="O131" s="151"/>
      <c r="P131" s="151"/>
      <c r="Q131" s="275"/>
      <c r="R131" s="273"/>
      <c r="S131" s="281"/>
      <c r="T131" s="276"/>
      <c r="U131" s="280">
        <f t="shared" si="41"/>
        <v>0</v>
      </c>
      <c r="V131" s="277"/>
      <c r="W131" s="277"/>
      <c r="X131" s="151"/>
      <c r="Y131" s="149"/>
      <c r="Z131" s="151"/>
      <c r="AA131" s="151"/>
      <c r="AB131" s="151"/>
      <c r="AC131" s="149"/>
      <c r="AD131" s="151"/>
      <c r="AE131" s="151"/>
      <c r="AF131" s="151"/>
      <c r="AG131" s="151"/>
    </row>
    <row r="132" spans="2:33" s="488" customFormat="1" ht="24.95" customHeight="1">
      <c r="B132" s="152" t="s">
        <v>403</v>
      </c>
      <c r="C132" s="272" t="s">
        <v>487</v>
      </c>
      <c r="D132" s="273"/>
      <c r="E132" s="282"/>
      <c r="F132" s="282"/>
      <c r="G132" s="286"/>
      <c r="H132" s="150"/>
      <c r="I132" s="150"/>
      <c r="J132" s="150"/>
      <c r="K132" s="150"/>
      <c r="L132" s="150"/>
      <c r="M132" s="283"/>
      <c r="N132" s="277"/>
      <c r="O132" s="151"/>
      <c r="P132" s="151"/>
      <c r="Q132" s="275"/>
      <c r="R132" s="273"/>
      <c r="S132" s="273"/>
      <c r="T132" s="276"/>
      <c r="U132" s="280">
        <f t="shared" si="41"/>
        <v>0</v>
      </c>
      <c r="V132" s="277"/>
      <c r="W132" s="277"/>
      <c r="X132" s="151"/>
      <c r="Y132" s="149"/>
      <c r="Z132" s="151"/>
      <c r="AA132" s="151"/>
      <c r="AB132" s="151"/>
      <c r="AC132" s="149"/>
      <c r="AD132" s="151"/>
      <c r="AE132" s="151"/>
      <c r="AF132" s="151"/>
      <c r="AG132" s="151"/>
    </row>
    <row r="133" spans="2:33" s="488" customFormat="1" ht="24.95" customHeight="1">
      <c r="B133" s="150"/>
      <c r="C133" s="273" t="s">
        <v>513</v>
      </c>
      <c r="D133" s="273"/>
      <c r="E133" s="282"/>
      <c r="F133" s="282"/>
      <c r="G133" s="286"/>
      <c r="H133" s="150"/>
      <c r="I133" s="150"/>
      <c r="J133" s="150"/>
      <c r="K133" s="150"/>
      <c r="L133" s="150"/>
      <c r="M133" s="283"/>
      <c r="N133" s="277"/>
      <c r="O133" s="151"/>
      <c r="P133" s="151"/>
      <c r="Q133" s="275"/>
      <c r="R133" s="273"/>
      <c r="S133" s="273"/>
      <c r="T133" s="287"/>
      <c r="U133" s="280">
        <f t="shared" si="41"/>
        <v>0</v>
      </c>
      <c r="V133" s="277"/>
      <c r="W133" s="277"/>
      <c r="X133" s="151"/>
      <c r="Y133" s="149"/>
      <c r="Z133" s="151"/>
      <c r="AA133" s="151"/>
      <c r="AB133" s="151"/>
      <c r="AC133" s="149"/>
      <c r="AD133" s="151"/>
      <c r="AE133" s="151"/>
      <c r="AF133" s="151"/>
      <c r="AG133" s="151"/>
    </row>
    <row r="134" spans="2:33" s="488" customFormat="1" ht="31.5">
      <c r="B134" s="152" t="s">
        <v>405</v>
      </c>
      <c r="C134" s="272" t="s">
        <v>488</v>
      </c>
      <c r="D134" s="273"/>
      <c r="E134" s="282"/>
      <c r="F134" s="282"/>
      <c r="G134" s="286"/>
      <c r="H134" s="150"/>
      <c r="I134" s="150"/>
      <c r="J134" s="150"/>
      <c r="K134" s="150"/>
      <c r="L134" s="150"/>
      <c r="M134" s="283"/>
      <c r="N134" s="277"/>
      <c r="O134" s="151"/>
      <c r="P134" s="151"/>
      <c r="Q134" s="275"/>
      <c r="R134" s="273"/>
      <c r="S134" s="273"/>
      <c r="T134" s="287"/>
      <c r="U134" s="280">
        <f t="shared" si="41"/>
        <v>0</v>
      </c>
      <c r="V134" s="277"/>
      <c r="W134" s="277"/>
      <c r="X134" s="151"/>
      <c r="Y134" s="149"/>
      <c r="Z134" s="151"/>
      <c r="AA134" s="151"/>
      <c r="AB134" s="151"/>
      <c r="AC134" s="149"/>
      <c r="AD134" s="151"/>
      <c r="AE134" s="151"/>
      <c r="AF134" s="151"/>
      <c r="AG134" s="151"/>
    </row>
    <row r="135" spans="2:33" s="488" customFormat="1" ht="24.95" customHeight="1">
      <c r="B135" s="150">
        <v>1</v>
      </c>
      <c r="C135" s="273" t="s">
        <v>472</v>
      </c>
      <c r="D135" s="273"/>
      <c r="E135" s="273" t="s">
        <v>515</v>
      </c>
      <c r="F135" s="273" t="s">
        <v>516</v>
      </c>
      <c r="G135" s="288">
        <v>311.34135908596102</v>
      </c>
      <c r="H135" s="150">
        <f>G135*3%</f>
        <v>9.3402407725788308</v>
      </c>
      <c r="I135" s="150">
        <v>0</v>
      </c>
      <c r="J135" s="150">
        <v>0</v>
      </c>
      <c r="K135" s="150">
        <f>G135*18%</f>
        <v>56.041444635472978</v>
      </c>
      <c r="L135" s="150">
        <f>G135*11%</f>
        <v>34.247549499455715</v>
      </c>
      <c r="M135" s="283">
        <f t="shared" ref="M135:M146" si="45">SUM(G135:L135)</f>
        <v>410.97059399346858</v>
      </c>
      <c r="N135" s="277"/>
      <c r="O135" s="151"/>
      <c r="P135" s="151">
        <f>M135</f>
        <v>410.97059399346858</v>
      </c>
      <c r="Q135" s="275">
        <v>0.11</v>
      </c>
      <c r="R135" s="273" t="s">
        <v>489</v>
      </c>
      <c r="S135" s="273" t="s">
        <v>490</v>
      </c>
      <c r="T135" s="287" t="s">
        <v>492</v>
      </c>
      <c r="U135" s="280">
        <f t="shared" si="41"/>
        <v>410.97059399346858</v>
      </c>
      <c r="V135" s="277"/>
      <c r="W135" s="277"/>
      <c r="X135" s="151">
        <v>0.11</v>
      </c>
      <c r="Y135" s="149"/>
      <c r="Z135" s="151"/>
      <c r="AA135" s="151"/>
      <c r="AB135" s="151"/>
      <c r="AC135" s="149"/>
      <c r="AD135" s="151"/>
      <c r="AE135" s="151"/>
      <c r="AF135" s="151"/>
      <c r="AG135" s="151"/>
    </row>
    <row r="136" spans="2:33" s="488" customFormat="1" ht="24.95" customHeight="1">
      <c r="B136" s="150">
        <v>2</v>
      </c>
      <c r="C136" s="273" t="s">
        <v>473</v>
      </c>
      <c r="D136" s="273"/>
      <c r="E136" s="273" t="s">
        <v>515</v>
      </c>
      <c r="F136" s="273" t="s">
        <v>516</v>
      </c>
      <c r="G136" s="286">
        <v>383.58199916666661</v>
      </c>
      <c r="H136" s="150">
        <f>G136*3%</f>
        <v>11.507459974999998</v>
      </c>
      <c r="I136" s="150">
        <v>0</v>
      </c>
      <c r="J136" s="150">
        <v>0</v>
      </c>
      <c r="K136" s="150">
        <f>G136*18%</f>
        <v>69.044759849999991</v>
      </c>
      <c r="L136" s="150">
        <f>G136*11%</f>
        <v>42.194019908333324</v>
      </c>
      <c r="M136" s="283">
        <f t="shared" si="45"/>
        <v>506.32823889999992</v>
      </c>
      <c r="N136" s="277">
        <f>M136</f>
        <v>506.32823889999992</v>
      </c>
      <c r="O136" s="151"/>
      <c r="P136" s="151"/>
      <c r="Q136" s="275"/>
      <c r="R136" s="273"/>
      <c r="S136" s="273"/>
      <c r="T136" s="287" t="s">
        <v>470</v>
      </c>
      <c r="U136" s="280">
        <f t="shared" si="41"/>
        <v>506.32823889999992</v>
      </c>
      <c r="V136" s="277"/>
      <c r="W136" s="277"/>
      <c r="X136" s="151">
        <v>0.11</v>
      </c>
      <c r="Y136" s="149"/>
      <c r="Z136" s="151"/>
      <c r="AA136" s="151"/>
      <c r="AB136" s="151"/>
      <c r="AC136" s="149"/>
      <c r="AD136" s="151"/>
      <c r="AE136" s="151"/>
      <c r="AF136" s="151"/>
      <c r="AG136" s="151"/>
    </row>
    <row r="137" spans="2:33" s="488" customFormat="1" ht="24.95" customHeight="1">
      <c r="B137" s="150">
        <v>3</v>
      </c>
      <c r="C137" s="273" t="s">
        <v>474</v>
      </c>
      <c r="D137" s="273"/>
      <c r="E137" s="273" t="s">
        <v>515</v>
      </c>
      <c r="F137" s="273" t="s">
        <v>516</v>
      </c>
      <c r="G137" s="286">
        <f>135.344703541579/1.32</f>
        <v>102.53386631937803</v>
      </c>
      <c r="H137" s="150">
        <f t="shared" ref="H137:H146" si="46">G137*3%</f>
        <v>3.0760159895813408</v>
      </c>
      <c r="I137" s="150">
        <v>0</v>
      </c>
      <c r="J137" s="150">
        <v>0</v>
      </c>
      <c r="K137" s="150">
        <f t="shared" ref="K137:K146" si="47">G137*18%</f>
        <v>18.456095937488044</v>
      </c>
      <c r="L137" s="150">
        <f t="shared" ref="L137:L146" si="48">G137*11%</f>
        <v>11.278725295131585</v>
      </c>
      <c r="M137" s="283">
        <f t="shared" si="45"/>
        <v>135.34470354157901</v>
      </c>
      <c r="N137" s="277"/>
      <c r="O137" s="151"/>
      <c r="P137" s="151">
        <f t="shared" ref="P137:P141" si="49">M137</f>
        <v>135.34470354157901</v>
      </c>
      <c r="Q137" s="275">
        <v>0.11</v>
      </c>
      <c r="R137" s="273" t="s">
        <v>489</v>
      </c>
      <c r="S137" s="273" t="s">
        <v>490</v>
      </c>
      <c r="T137" s="287" t="s">
        <v>492</v>
      </c>
      <c r="U137" s="280">
        <f t="shared" si="41"/>
        <v>135.34470354157901</v>
      </c>
      <c r="V137" s="277"/>
      <c r="W137" s="277"/>
      <c r="X137" s="151">
        <v>0.11</v>
      </c>
      <c r="Y137" s="149"/>
      <c r="Z137" s="151"/>
      <c r="AA137" s="151"/>
      <c r="AB137" s="151"/>
      <c r="AC137" s="149"/>
      <c r="AD137" s="151"/>
      <c r="AE137" s="151"/>
      <c r="AF137" s="151"/>
      <c r="AG137" s="151"/>
    </row>
    <row r="138" spans="2:33" s="488" customFormat="1" ht="24.95" customHeight="1">
      <c r="B138" s="150">
        <v>4</v>
      </c>
      <c r="C138" s="273" t="s">
        <v>475</v>
      </c>
      <c r="D138" s="273"/>
      <c r="E138" s="273" t="s">
        <v>515</v>
      </c>
      <c r="F138" s="273" t="s">
        <v>516</v>
      </c>
      <c r="G138" s="286">
        <v>7.2533954166666668</v>
      </c>
      <c r="H138" s="150">
        <f t="shared" si="46"/>
        <v>0.21760186249999999</v>
      </c>
      <c r="I138" s="150">
        <v>0</v>
      </c>
      <c r="J138" s="150">
        <v>0</v>
      </c>
      <c r="K138" s="150">
        <f t="shared" si="47"/>
        <v>1.3056111749999999</v>
      </c>
      <c r="L138" s="150">
        <f t="shared" si="48"/>
        <v>0.79787349583333333</v>
      </c>
      <c r="M138" s="283">
        <f t="shared" si="45"/>
        <v>9.5744819499999991</v>
      </c>
      <c r="N138" s="277"/>
      <c r="O138" s="151"/>
      <c r="P138" s="151">
        <f t="shared" si="49"/>
        <v>9.5744819499999991</v>
      </c>
      <c r="Q138" s="275">
        <v>0.11</v>
      </c>
      <c r="R138" s="273" t="s">
        <v>489</v>
      </c>
      <c r="S138" s="273" t="s">
        <v>490</v>
      </c>
      <c r="T138" s="287" t="s">
        <v>492</v>
      </c>
      <c r="U138" s="280">
        <f t="shared" si="41"/>
        <v>9.5744819499999991</v>
      </c>
      <c r="V138" s="277"/>
      <c r="W138" s="277"/>
      <c r="X138" s="151">
        <v>0.11</v>
      </c>
      <c r="Y138" s="149"/>
      <c r="Z138" s="151"/>
      <c r="AA138" s="151"/>
      <c r="AB138" s="151"/>
      <c r="AC138" s="149"/>
      <c r="AD138" s="151"/>
      <c r="AE138" s="151"/>
      <c r="AF138" s="151"/>
      <c r="AG138" s="151"/>
    </row>
    <row r="139" spans="2:33" s="488" customFormat="1" ht="24.95" customHeight="1">
      <c r="B139" s="150">
        <v>5</v>
      </c>
      <c r="C139" s="273" t="s">
        <v>476</v>
      </c>
      <c r="D139" s="273"/>
      <c r="E139" s="273" t="s">
        <v>515</v>
      </c>
      <c r="F139" s="273" t="s">
        <v>516</v>
      </c>
      <c r="G139" s="286">
        <v>47.128787878787875</v>
      </c>
      <c r="H139" s="150">
        <f t="shared" si="46"/>
        <v>1.4138636363636361</v>
      </c>
      <c r="I139" s="150">
        <v>0</v>
      </c>
      <c r="J139" s="150">
        <v>0</v>
      </c>
      <c r="K139" s="150">
        <f t="shared" si="47"/>
        <v>8.4831818181818175</v>
      </c>
      <c r="L139" s="150">
        <f t="shared" si="48"/>
        <v>5.1841666666666661</v>
      </c>
      <c r="M139" s="283">
        <f t="shared" si="45"/>
        <v>62.209999999999994</v>
      </c>
      <c r="N139" s="277"/>
      <c r="O139" s="151"/>
      <c r="P139" s="151">
        <f t="shared" si="49"/>
        <v>62.209999999999994</v>
      </c>
      <c r="Q139" s="275">
        <v>0.11</v>
      </c>
      <c r="R139" s="273" t="s">
        <v>489</v>
      </c>
      <c r="S139" s="273" t="s">
        <v>490</v>
      </c>
      <c r="T139" s="287" t="s">
        <v>492</v>
      </c>
      <c r="U139" s="280">
        <f t="shared" si="41"/>
        <v>62.209999999999994</v>
      </c>
      <c r="V139" s="277"/>
      <c r="W139" s="277"/>
      <c r="X139" s="151">
        <v>0.11</v>
      </c>
      <c r="Y139" s="149"/>
      <c r="Z139" s="151"/>
      <c r="AA139" s="151"/>
      <c r="AB139" s="151"/>
      <c r="AC139" s="149"/>
      <c r="AD139" s="151"/>
      <c r="AE139" s="151"/>
      <c r="AF139" s="151"/>
      <c r="AG139" s="151"/>
    </row>
    <row r="140" spans="2:33" s="488" customFormat="1" ht="24.95" customHeight="1">
      <c r="B140" s="150">
        <v>6</v>
      </c>
      <c r="C140" s="273" t="s">
        <v>477</v>
      </c>
      <c r="D140" s="273"/>
      <c r="E140" s="273" t="s">
        <v>515</v>
      </c>
      <c r="F140" s="273" t="s">
        <v>516</v>
      </c>
      <c r="G140" s="286">
        <v>30.703397083333325</v>
      </c>
      <c r="H140" s="150">
        <f t="shared" si="46"/>
        <v>0.92110191249999973</v>
      </c>
      <c r="I140" s="150">
        <v>0</v>
      </c>
      <c r="J140" s="150">
        <v>0</v>
      </c>
      <c r="K140" s="150">
        <f t="shared" si="47"/>
        <v>5.5266114749999984</v>
      </c>
      <c r="L140" s="150">
        <f t="shared" si="48"/>
        <v>3.377373679166666</v>
      </c>
      <c r="M140" s="283">
        <f t="shared" si="45"/>
        <v>40.52848414999999</v>
      </c>
      <c r="N140" s="277"/>
      <c r="O140" s="151"/>
      <c r="P140" s="151">
        <f t="shared" si="49"/>
        <v>40.52848414999999</v>
      </c>
      <c r="Q140" s="275">
        <v>0.11</v>
      </c>
      <c r="R140" s="273" t="s">
        <v>489</v>
      </c>
      <c r="S140" s="273" t="s">
        <v>490</v>
      </c>
      <c r="T140" s="287" t="s">
        <v>492</v>
      </c>
      <c r="U140" s="280">
        <f t="shared" si="41"/>
        <v>40.52848414999999</v>
      </c>
      <c r="V140" s="277"/>
      <c r="W140" s="277"/>
      <c r="X140" s="151">
        <v>0.11</v>
      </c>
      <c r="Y140" s="149"/>
      <c r="Z140" s="151"/>
      <c r="AA140" s="151"/>
      <c r="AB140" s="151"/>
      <c r="AC140" s="149"/>
      <c r="AD140" s="151"/>
      <c r="AE140" s="151"/>
      <c r="AF140" s="151"/>
      <c r="AG140" s="151"/>
    </row>
    <row r="141" spans="2:33" s="488" customFormat="1" ht="24.95" customHeight="1">
      <c r="B141" s="150">
        <v>7</v>
      </c>
      <c r="C141" s="273" t="s">
        <v>478</v>
      </c>
      <c r="D141" s="273"/>
      <c r="E141" s="273" t="s">
        <v>515</v>
      </c>
      <c r="F141" s="273" t="s">
        <v>516</v>
      </c>
      <c r="G141" s="286">
        <f>737.233175764339/1.32</f>
        <v>558.50998163965073</v>
      </c>
      <c r="H141" s="150">
        <f t="shared" si="46"/>
        <v>16.755299449189522</v>
      </c>
      <c r="I141" s="150">
        <v>0</v>
      </c>
      <c r="J141" s="150">
        <v>0</v>
      </c>
      <c r="K141" s="150">
        <f t="shared" si="47"/>
        <v>100.53179669513713</v>
      </c>
      <c r="L141" s="150">
        <f t="shared" si="48"/>
        <v>61.436097980361581</v>
      </c>
      <c r="M141" s="283">
        <f t="shared" si="45"/>
        <v>737.23317576433897</v>
      </c>
      <c r="N141" s="277"/>
      <c r="O141" s="151"/>
      <c r="P141" s="151">
        <f t="shared" si="49"/>
        <v>737.23317576433897</v>
      </c>
      <c r="Q141" s="275">
        <v>0.11</v>
      </c>
      <c r="R141" s="273" t="s">
        <v>489</v>
      </c>
      <c r="S141" s="273" t="s">
        <v>490</v>
      </c>
      <c r="T141" s="287" t="s">
        <v>492</v>
      </c>
      <c r="U141" s="280">
        <f t="shared" si="41"/>
        <v>737.23317576433897</v>
      </c>
      <c r="V141" s="277"/>
      <c r="W141" s="277"/>
      <c r="X141" s="151">
        <v>0.11</v>
      </c>
      <c r="Y141" s="149"/>
      <c r="Z141" s="151"/>
      <c r="AA141" s="151"/>
      <c r="AB141" s="151"/>
      <c r="AC141" s="149"/>
      <c r="AD141" s="151"/>
      <c r="AE141" s="151"/>
      <c r="AF141" s="151"/>
      <c r="AG141" s="151"/>
    </row>
    <row r="142" spans="2:33" s="488" customFormat="1" ht="24.95" customHeight="1">
      <c r="B142" s="150">
        <v>8</v>
      </c>
      <c r="C142" s="273" t="s">
        <v>479</v>
      </c>
      <c r="D142" s="273"/>
      <c r="E142" s="273" t="s">
        <v>515</v>
      </c>
      <c r="F142" s="273" t="s">
        <v>516</v>
      </c>
      <c r="G142" s="286">
        <v>197.43388499999995</v>
      </c>
      <c r="H142" s="150">
        <f t="shared" si="46"/>
        <v>5.923016549999998</v>
      </c>
      <c r="I142" s="150">
        <v>0</v>
      </c>
      <c r="J142" s="150">
        <v>0</v>
      </c>
      <c r="K142" s="150">
        <f t="shared" si="47"/>
        <v>35.538099299999992</v>
      </c>
      <c r="L142" s="150">
        <f t="shared" si="48"/>
        <v>21.717727349999993</v>
      </c>
      <c r="M142" s="283">
        <f t="shared" si="45"/>
        <v>260.61272819999994</v>
      </c>
      <c r="N142" s="277">
        <f>M142</f>
        <v>260.61272819999994</v>
      </c>
      <c r="O142" s="151"/>
      <c r="P142" s="151"/>
      <c r="Q142" s="275"/>
      <c r="R142" s="273"/>
      <c r="S142" s="273"/>
      <c r="T142" s="287" t="s">
        <v>470</v>
      </c>
      <c r="U142" s="280">
        <f t="shared" si="41"/>
        <v>260.61272819999994</v>
      </c>
      <c r="V142" s="277"/>
      <c r="W142" s="277"/>
      <c r="X142" s="151">
        <v>0.11</v>
      </c>
      <c r="Y142" s="149"/>
      <c r="Z142" s="151"/>
      <c r="AA142" s="151"/>
      <c r="AB142" s="151"/>
      <c r="AC142" s="149"/>
      <c r="AD142" s="151"/>
      <c r="AE142" s="151"/>
      <c r="AF142" s="151"/>
      <c r="AG142" s="151"/>
    </row>
    <row r="143" spans="2:33" s="488" customFormat="1" ht="24.95" customHeight="1">
      <c r="B143" s="150">
        <v>9</v>
      </c>
      <c r="C143" s="273" t="s">
        <v>480</v>
      </c>
      <c r="D143" s="273"/>
      <c r="E143" s="273" t="s">
        <v>515</v>
      </c>
      <c r="F143" s="273" t="s">
        <v>516</v>
      </c>
      <c r="G143" s="286">
        <v>113.65076250000001</v>
      </c>
      <c r="H143" s="150">
        <f t="shared" si="46"/>
        <v>3.4095228750000004</v>
      </c>
      <c r="I143" s="150">
        <v>0</v>
      </c>
      <c r="J143" s="150">
        <v>0</v>
      </c>
      <c r="K143" s="150">
        <f t="shared" si="47"/>
        <v>20.457137250000002</v>
      </c>
      <c r="L143" s="150">
        <f t="shared" si="48"/>
        <v>12.501583875000001</v>
      </c>
      <c r="M143" s="283">
        <f t="shared" si="45"/>
        <v>150.01900649999999</v>
      </c>
      <c r="N143" s="277">
        <f>M143</f>
        <v>150.01900649999999</v>
      </c>
      <c r="O143" s="151"/>
      <c r="P143" s="151"/>
      <c r="Q143" s="275"/>
      <c r="R143" s="273"/>
      <c r="S143" s="273"/>
      <c r="T143" s="287" t="s">
        <v>470</v>
      </c>
      <c r="U143" s="280">
        <f t="shared" si="41"/>
        <v>150.01900649999999</v>
      </c>
      <c r="V143" s="277"/>
      <c r="W143" s="277"/>
      <c r="X143" s="151">
        <v>0.11</v>
      </c>
      <c r="Y143" s="149"/>
      <c r="Z143" s="151"/>
      <c r="AA143" s="151"/>
      <c r="AB143" s="151"/>
      <c r="AC143" s="149"/>
      <c r="AD143" s="151"/>
      <c r="AE143" s="151"/>
      <c r="AF143" s="151"/>
      <c r="AG143" s="151"/>
    </row>
    <row r="144" spans="2:33" s="488" customFormat="1" ht="24.95" customHeight="1">
      <c r="B144" s="150">
        <v>10</v>
      </c>
      <c r="C144" s="273" t="s">
        <v>481</v>
      </c>
      <c r="D144" s="273"/>
      <c r="E144" s="273" t="s">
        <v>515</v>
      </c>
      <c r="F144" s="273" t="s">
        <v>516</v>
      </c>
      <c r="G144" s="286">
        <v>23.572009999999999</v>
      </c>
      <c r="H144" s="150">
        <f t="shared" si="46"/>
        <v>0.70716029999999996</v>
      </c>
      <c r="I144" s="150">
        <v>0</v>
      </c>
      <c r="J144" s="150">
        <v>0</v>
      </c>
      <c r="K144" s="150">
        <f t="shared" si="47"/>
        <v>4.2429617999999998</v>
      </c>
      <c r="L144" s="150">
        <f t="shared" si="48"/>
        <v>2.5929210999999999</v>
      </c>
      <c r="M144" s="283">
        <f t="shared" si="45"/>
        <v>31.115053199999998</v>
      </c>
      <c r="N144" s="277">
        <f t="shared" ref="N144:N146" si="50">M144</f>
        <v>31.115053199999998</v>
      </c>
      <c r="O144" s="151"/>
      <c r="P144" s="151"/>
      <c r="Q144" s="275"/>
      <c r="R144" s="273"/>
      <c r="S144" s="273"/>
      <c r="T144" s="287" t="s">
        <v>470</v>
      </c>
      <c r="U144" s="280">
        <f t="shared" si="41"/>
        <v>31.115053199999998</v>
      </c>
      <c r="V144" s="277"/>
      <c r="W144" s="277"/>
      <c r="X144" s="151">
        <v>0.11</v>
      </c>
      <c r="Y144" s="149"/>
      <c r="Z144" s="151"/>
      <c r="AA144" s="151"/>
      <c r="AB144" s="151"/>
      <c r="AC144" s="149"/>
      <c r="AD144" s="151"/>
      <c r="AE144" s="151"/>
      <c r="AF144" s="151"/>
      <c r="AG144" s="151"/>
    </row>
    <row r="145" spans="2:33" s="488" customFormat="1" ht="24.95" customHeight="1">
      <c r="B145" s="152">
        <v>11</v>
      </c>
      <c r="C145" s="272" t="s">
        <v>484</v>
      </c>
      <c r="D145" s="272"/>
      <c r="E145" s="273" t="s">
        <v>515</v>
      </c>
      <c r="F145" s="273" t="s">
        <v>516</v>
      </c>
      <c r="G145" s="286">
        <v>0.82355624999999999</v>
      </c>
      <c r="H145" s="150">
        <f t="shared" si="46"/>
        <v>2.4706687499999998E-2</v>
      </c>
      <c r="I145" s="150">
        <v>0</v>
      </c>
      <c r="J145" s="150">
        <v>0</v>
      </c>
      <c r="K145" s="150">
        <f t="shared" si="47"/>
        <v>0.148240125</v>
      </c>
      <c r="L145" s="150">
        <f t="shared" si="48"/>
        <v>9.0591187500000003E-2</v>
      </c>
      <c r="M145" s="283">
        <f t="shared" si="45"/>
        <v>1.08709425</v>
      </c>
      <c r="N145" s="277">
        <f t="shared" si="50"/>
        <v>1.08709425</v>
      </c>
      <c r="O145" s="151"/>
      <c r="P145" s="151"/>
      <c r="Q145" s="275"/>
      <c r="R145" s="273"/>
      <c r="S145" s="273"/>
      <c r="T145" s="287" t="s">
        <v>470</v>
      </c>
      <c r="U145" s="280">
        <f t="shared" si="41"/>
        <v>1.08709425</v>
      </c>
      <c r="V145" s="277"/>
      <c r="W145" s="277"/>
      <c r="X145" s="151">
        <v>0.11</v>
      </c>
      <c r="Y145" s="149"/>
      <c r="Z145" s="151"/>
      <c r="AA145" s="151"/>
      <c r="AB145" s="275"/>
      <c r="AC145" s="149"/>
      <c r="AD145" s="151"/>
      <c r="AE145" s="151"/>
      <c r="AF145" s="151"/>
      <c r="AG145" s="273"/>
    </row>
    <row r="146" spans="2:33" s="488" customFormat="1" ht="24.95" customHeight="1">
      <c r="B146" s="150">
        <v>12</v>
      </c>
      <c r="C146" s="273" t="s">
        <v>482</v>
      </c>
      <c r="D146" s="273"/>
      <c r="E146" s="273" t="s">
        <v>515</v>
      </c>
      <c r="F146" s="273" t="s">
        <v>516</v>
      </c>
      <c r="G146" s="286">
        <v>14.643939393939393</v>
      </c>
      <c r="H146" s="150">
        <f t="shared" si="46"/>
        <v>0.43931818181818177</v>
      </c>
      <c r="I146" s="150">
        <v>0</v>
      </c>
      <c r="J146" s="150">
        <v>0</v>
      </c>
      <c r="K146" s="150">
        <f t="shared" si="47"/>
        <v>2.6359090909090908</v>
      </c>
      <c r="L146" s="150">
        <f t="shared" si="48"/>
        <v>1.6108333333333331</v>
      </c>
      <c r="M146" s="283">
        <f t="shared" si="45"/>
        <v>19.329999999999998</v>
      </c>
      <c r="N146" s="277">
        <f t="shared" si="50"/>
        <v>19.329999999999998</v>
      </c>
      <c r="O146" s="151"/>
      <c r="P146" s="151"/>
      <c r="Q146" s="275"/>
      <c r="R146" s="273"/>
      <c r="S146" s="273"/>
      <c r="T146" s="287" t="s">
        <v>470</v>
      </c>
      <c r="U146" s="280">
        <f t="shared" si="41"/>
        <v>19.329999999999998</v>
      </c>
      <c r="V146" s="277"/>
      <c r="W146" s="277"/>
      <c r="X146" s="151">
        <v>0.11</v>
      </c>
      <c r="Y146" s="149"/>
      <c r="Z146" s="151"/>
      <c r="AA146" s="151"/>
      <c r="AB146" s="151"/>
      <c r="AC146" s="149"/>
      <c r="AD146" s="151"/>
      <c r="AE146" s="151"/>
      <c r="AF146" s="151"/>
      <c r="AG146" s="151"/>
    </row>
    <row r="147" spans="2:33" s="488" customFormat="1" ht="24.95" customHeight="1">
      <c r="B147" s="986" t="s">
        <v>172</v>
      </c>
      <c r="C147" s="986"/>
      <c r="D147" s="259"/>
      <c r="E147" s="153"/>
      <c r="F147" s="153"/>
      <c r="G147" s="154">
        <f>SUM(G125:G146)</f>
        <v>2043.6391246083333</v>
      </c>
      <c r="H147" s="155">
        <f t="shared" ref="H147:L147" si="51">SUM(H125:H146)</f>
        <v>53.735308192031503</v>
      </c>
      <c r="I147" s="155">
        <f t="shared" si="51"/>
        <v>0</v>
      </c>
      <c r="J147" s="155">
        <f t="shared" si="51"/>
        <v>2.5246218487394962</v>
      </c>
      <c r="K147" s="155">
        <f t="shared" si="51"/>
        <v>367.85504242949992</v>
      </c>
      <c r="L147" s="155">
        <f t="shared" si="51"/>
        <v>197.0294633707822</v>
      </c>
      <c r="M147" s="155">
        <f>SUM(M125:M146)</f>
        <v>2664.7835604493866</v>
      </c>
      <c r="N147" s="155">
        <f>SUM(N125:N146)</f>
        <v>995.81012104999979</v>
      </c>
      <c r="O147" s="155"/>
      <c r="P147" s="155"/>
      <c r="Q147" s="155"/>
      <c r="R147" s="155"/>
      <c r="S147" s="155"/>
      <c r="T147" s="155"/>
      <c r="U147" s="155">
        <f>SUM(U125:U146)</f>
        <v>2664.7835604493866</v>
      </c>
      <c r="V147" s="155"/>
      <c r="W147" s="155"/>
      <c r="X147" s="155"/>
      <c r="Y147" s="155"/>
      <c r="Z147" s="155"/>
      <c r="AA147" s="155"/>
      <c r="AB147" s="155"/>
      <c r="AC147" s="155"/>
      <c r="AD147" s="155"/>
      <c r="AE147" s="155"/>
      <c r="AF147" s="155"/>
      <c r="AG147" s="289"/>
    </row>
    <row r="148" spans="2:33" ht="14.25" customHeight="1">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row>
    <row r="149" spans="2:33" ht="22.5" customHeight="1">
      <c r="B149" s="142"/>
      <c r="C149" s="267" t="s">
        <v>520</v>
      </c>
      <c r="D149" s="143"/>
      <c r="E149" s="6"/>
      <c r="F149" s="6"/>
      <c r="G149" s="6"/>
      <c r="H149" s="6"/>
      <c r="I149" s="6"/>
      <c r="J149" s="6"/>
      <c r="K149" s="6"/>
      <c r="L149" s="6"/>
      <c r="M149" s="492"/>
      <c r="N149" s="492"/>
      <c r="O149" s="6"/>
      <c r="P149" s="6"/>
      <c r="Q149" s="6"/>
      <c r="R149" s="6"/>
      <c r="S149" s="6"/>
      <c r="T149" s="6"/>
      <c r="U149" s="6"/>
      <c r="V149" s="6"/>
      <c r="W149" s="6"/>
      <c r="X149" s="6"/>
      <c r="Y149" s="6"/>
      <c r="Z149" s="6"/>
      <c r="AA149" s="6"/>
      <c r="AB149" s="6"/>
      <c r="AC149" s="6"/>
      <c r="AD149" s="6"/>
      <c r="AE149" s="6"/>
      <c r="AF149" s="6"/>
      <c r="AG149" s="6"/>
    </row>
    <row r="150" spans="2:33" ht="14.25" customHeight="1">
      <c r="B150" s="989" t="s">
        <v>239</v>
      </c>
      <c r="C150" s="989"/>
      <c r="D150" s="989"/>
      <c r="E150" s="989"/>
      <c r="F150" s="989"/>
      <c r="G150" s="989" t="s">
        <v>240</v>
      </c>
      <c r="H150" s="990"/>
      <c r="I150" s="990"/>
      <c r="J150" s="990"/>
      <c r="K150" s="990"/>
      <c r="L150" s="990"/>
      <c r="M150" s="990"/>
      <c r="N150" s="989" t="s">
        <v>241</v>
      </c>
      <c r="O150" s="991"/>
      <c r="P150" s="991"/>
      <c r="Q150" s="991"/>
      <c r="R150" s="991"/>
      <c r="S150" s="991"/>
      <c r="T150" s="991"/>
      <c r="U150" s="987" t="s">
        <v>242</v>
      </c>
      <c r="V150" s="987"/>
      <c r="W150" s="987"/>
      <c r="X150" s="987"/>
      <c r="Y150" s="987" t="s">
        <v>243</v>
      </c>
      <c r="Z150" s="987"/>
      <c r="AA150" s="987" t="s">
        <v>244</v>
      </c>
      <c r="AB150" s="987"/>
      <c r="AC150" s="987" t="s">
        <v>245</v>
      </c>
      <c r="AD150" s="987"/>
      <c r="AE150" s="987" t="s">
        <v>244</v>
      </c>
      <c r="AF150" s="987"/>
      <c r="AG150" s="992" t="s">
        <v>114</v>
      </c>
    </row>
    <row r="151" spans="2:33">
      <c r="B151" s="989" t="s">
        <v>246</v>
      </c>
      <c r="C151" s="989" t="s">
        <v>247</v>
      </c>
      <c r="D151" s="260"/>
      <c r="E151" s="993" t="s">
        <v>248</v>
      </c>
      <c r="F151" s="993" t="s">
        <v>249</v>
      </c>
      <c r="G151" s="994" t="s">
        <v>250</v>
      </c>
      <c r="H151" s="989" t="s">
        <v>251</v>
      </c>
      <c r="I151" s="989" t="s">
        <v>252</v>
      </c>
      <c r="J151" s="989" t="s">
        <v>253</v>
      </c>
      <c r="K151" s="989" t="s">
        <v>254</v>
      </c>
      <c r="L151" s="989" t="s">
        <v>255</v>
      </c>
      <c r="M151" s="989" t="s">
        <v>256</v>
      </c>
      <c r="N151" s="989" t="s">
        <v>257</v>
      </c>
      <c r="O151" s="989" t="s">
        <v>258</v>
      </c>
      <c r="P151" s="989" t="s">
        <v>259</v>
      </c>
      <c r="Q151" s="989"/>
      <c r="R151" s="989"/>
      <c r="S151" s="989"/>
      <c r="T151" s="989"/>
      <c r="U151" s="987" t="s">
        <v>260</v>
      </c>
      <c r="V151" s="987"/>
      <c r="W151" s="987"/>
      <c r="X151" s="987"/>
      <c r="Y151" s="987" t="s">
        <v>260</v>
      </c>
      <c r="Z151" s="987"/>
      <c r="AA151" s="987"/>
      <c r="AB151" s="987"/>
      <c r="AC151" s="987"/>
      <c r="AD151" s="987"/>
      <c r="AE151" s="987"/>
      <c r="AF151" s="987"/>
      <c r="AG151" s="992"/>
    </row>
    <row r="152" spans="2:33" ht="63">
      <c r="B152" s="989"/>
      <c r="C152" s="989"/>
      <c r="D152" s="260"/>
      <c r="E152" s="993"/>
      <c r="F152" s="993"/>
      <c r="G152" s="995"/>
      <c r="H152" s="996"/>
      <c r="I152" s="996"/>
      <c r="J152" s="996"/>
      <c r="K152" s="996"/>
      <c r="L152" s="996"/>
      <c r="M152" s="996"/>
      <c r="N152" s="990"/>
      <c r="O152" s="989"/>
      <c r="P152" s="260" t="s">
        <v>261</v>
      </c>
      <c r="Q152" s="260" t="s">
        <v>262</v>
      </c>
      <c r="R152" s="260" t="s">
        <v>263</v>
      </c>
      <c r="S152" s="260" t="s">
        <v>264</v>
      </c>
      <c r="T152" s="260" t="s">
        <v>265</v>
      </c>
      <c r="U152" s="260" t="s">
        <v>266</v>
      </c>
      <c r="V152" s="260" t="s">
        <v>267</v>
      </c>
      <c r="W152" s="260" t="s">
        <v>268</v>
      </c>
      <c r="X152" s="260" t="s">
        <v>506</v>
      </c>
      <c r="Y152" s="260" t="s">
        <v>269</v>
      </c>
      <c r="Z152" s="260" t="s">
        <v>270</v>
      </c>
      <c r="AA152" s="260" t="s">
        <v>271</v>
      </c>
      <c r="AB152" s="260" t="s">
        <v>506</v>
      </c>
      <c r="AC152" s="260" t="s">
        <v>269</v>
      </c>
      <c r="AD152" s="260" t="s">
        <v>270</v>
      </c>
      <c r="AE152" s="260" t="s">
        <v>271</v>
      </c>
      <c r="AF152" s="260" t="s">
        <v>506</v>
      </c>
      <c r="AG152" s="992"/>
    </row>
    <row r="153" spans="2:33" s="488" customFormat="1" ht="24.95" customHeight="1" thickBot="1">
      <c r="B153" s="149" t="s">
        <v>387</v>
      </c>
      <c r="C153" s="272" t="s">
        <v>471</v>
      </c>
      <c r="D153" s="272"/>
      <c r="E153" s="273"/>
      <c r="F153" s="273"/>
      <c r="G153" s="274"/>
      <c r="H153" s="273"/>
      <c r="I153" s="273"/>
      <c r="J153" s="273"/>
      <c r="K153" s="273"/>
      <c r="L153" s="273"/>
      <c r="M153" s="272"/>
      <c r="N153" s="151"/>
      <c r="O153" s="151"/>
      <c r="P153" s="151"/>
      <c r="Q153" s="275"/>
      <c r="R153" s="273"/>
      <c r="S153" s="273"/>
      <c r="T153" s="276"/>
      <c r="U153" s="151"/>
      <c r="V153" s="151"/>
      <c r="W153" s="151"/>
      <c r="X153" s="275"/>
      <c r="Y153" s="151"/>
      <c r="Z153" s="151"/>
      <c r="AA153" s="151"/>
      <c r="AB153" s="275"/>
      <c r="AC153" s="273"/>
      <c r="AD153" s="273"/>
      <c r="AE153" s="273"/>
      <c r="AF153" s="273"/>
      <c r="AG153" s="273"/>
    </row>
    <row r="154" spans="2:33" s="488" customFormat="1" ht="24.95" customHeight="1">
      <c r="B154" s="150"/>
      <c r="C154" s="290" t="s">
        <v>507</v>
      </c>
      <c r="D154" s="273"/>
      <c r="E154" s="273" t="s">
        <v>515</v>
      </c>
      <c r="F154" s="273" t="s">
        <v>516</v>
      </c>
      <c r="G154" s="261">
        <v>0</v>
      </c>
      <c r="H154" s="151">
        <f>G154*3%</f>
        <v>0</v>
      </c>
      <c r="I154" s="151"/>
      <c r="J154" s="151"/>
      <c r="K154" s="151"/>
      <c r="L154" s="151">
        <f>G154*11%</f>
        <v>0</v>
      </c>
      <c r="M154" s="283">
        <f>SUM(G154:L154)</f>
        <v>0</v>
      </c>
      <c r="N154" s="277">
        <f>M154*15%</f>
        <v>0</v>
      </c>
      <c r="O154" s="151"/>
      <c r="P154" s="151">
        <f>M154*85%</f>
        <v>0</v>
      </c>
      <c r="Q154" s="278">
        <v>0.1</v>
      </c>
      <c r="R154" s="279" t="s">
        <v>489</v>
      </c>
      <c r="S154" s="279" t="s">
        <v>508</v>
      </c>
      <c r="T154" s="276" t="s">
        <v>491</v>
      </c>
      <c r="U154" s="280">
        <f>M154</f>
        <v>0</v>
      </c>
      <c r="V154" s="277"/>
      <c r="W154" s="277"/>
      <c r="X154" s="151">
        <v>0.11</v>
      </c>
      <c r="Y154" s="149"/>
      <c r="Z154" s="151"/>
      <c r="AA154" s="151"/>
      <c r="AB154" s="151"/>
      <c r="AC154" s="149"/>
      <c r="AD154" s="151"/>
      <c r="AE154" s="151"/>
      <c r="AF154" s="151"/>
      <c r="AG154" s="151"/>
    </row>
    <row r="155" spans="2:33" s="488" customFormat="1" ht="24.95" customHeight="1">
      <c r="B155" s="150"/>
      <c r="C155" s="290" t="s">
        <v>509</v>
      </c>
      <c r="D155" s="273"/>
      <c r="E155" s="273" t="s">
        <v>515</v>
      </c>
      <c r="F155" s="273" t="s">
        <v>516</v>
      </c>
      <c r="G155" s="261">
        <v>192.16806722689077</v>
      </c>
      <c r="H155" s="151"/>
      <c r="I155" s="151"/>
      <c r="J155" s="151">
        <f>G155*1%</f>
        <v>1.9216806722689077</v>
      </c>
      <c r="K155" s="151">
        <f>G155*18%</f>
        <v>34.590252100840338</v>
      </c>
      <c r="L155" s="151"/>
      <c r="M155" s="283">
        <f>SUM(G155:L155)</f>
        <v>228.68</v>
      </c>
      <c r="N155" s="277">
        <f>M155*10%</f>
        <v>22.868000000000002</v>
      </c>
      <c r="O155" s="151">
        <v>0</v>
      </c>
      <c r="P155" s="151">
        <f>M155*30%</f>
        <v>68.603999999999999</v>
      </c>
      <c r="Q155" s="275">
        <v>0.1</v>
      </c>
      <c r="R155" s="273" t="s">
        <v>489</v>
      </c>
      <c r="S155" s="273" t="s">
        <v>508</v>
      </c>
      <c r="T155" s="276" t="s">
        <v>491</v>
      </c>
      <c r="U155" s="280">
        <f t="shared" ref="U155:U175" si="52">M155</f>
        <v>228.68</v>
      </c>
      <c r="V155" s="277"/>
      <c r="W155" s="277"/>
      <c r="X155" s="151">
        <v>0.11</v>
      </c>
      <c r="Y155" s="149"/>
      <c r="Z155" s="151"/>
      <c r="AA155" s="151"/>
      <c r="AB155" s="151"/>
      <c r="AC155" s="149"/>
      <c r="AD155" s="151"/>
      <c r="AE155" s="151"/>
      <c r="AF155" s="151"/>
      <c r="AG155" s="151"/>
    </row>
    <row r="156" spans="2:33" s="488" customFormat="1" ht="24.95" customHeight="1">
      <c r="B156" s="152" t="s">
        <v>390</v>
      </c>
      <c r="C156" s="272" t="s">
        <v>483</v>
      </c>
      <c r="D156" s="273"/>
      <c r="E156" s="273"/>
      <c r="F156" s="273"/>
      <c r="G156" s="261"/>
      <c r="H156" s="151"/>
      <c r="I156" s="151"/>
      <c r="J156" s="151"/>
      <c r="K156" s="151"/>
      <c r="L156" s="151"/>
      <c r="M156" s="149"/>
      <c r="N156" s="277"/>
      <c r="O156" s="151"/>
      <c r="P156" s="151"/>
      <c r="Q156" s="275"/>
      <c r="R156" s="281"/>
      <c r="S156" s="273"/>
      <c r="T156" s="276"/>
      <c r="U156" s="280">
        <f t="shared" si="52"/>
        <v>0</v>
      </c>
      <c r="V156" s="277"/>
      <c r="W156" s="277"/>
      <c r="X156" s="151"/>
      <c r="Y156" s="149"/>
      <c r="Z156" s="151"/>
      <c r="AA156" s="151"/>
      <c r="AB156" s="151"/>
      <c r="AC156" s="149"/>
      <c r="AD156" s="151"/>
      <c r="AE156" s="151"/>
      <c r="AF156" s="151"/>
      <c r="AG156" s="151"/>
    </row>
    <row r="157" spans="2:33" s="488" customFormat="1" ht="24.95" customHeight="1">
      <c r="B157" s="150">
        <v>1</v>
      </c>
      <c r="C157" s="273" t="s">
        <v>485</v>
      </c>
      <c r="D157" s="273"/>
      <c r="E157" s="273" t="s">
        <v>515</v>
      </c>
      <c r="F157" s="273" t="s">
        <v>516</v>
      </c>
      <c r="G157" s="261">
        <v>0</v>
      </c>
      <c r="H157" s="151">
        <f>G157*3%</f>
        <v>0</v>
      </c>
      <c r="I157" s="151">
        <v>0</v>
      </c>
      <c r="J157" s="151">
        <v>0</v>
      </c>
      <c r="K157" s="151">
        <f>G157*18%</f>
        <v>0</v>
      </c>
      <c r="L157" s="151">
        <f>G157*11%</f>
        <v>0</v>
      </c>
      <c r="M157" s="283">
        <f>SUM(G157:L157)</f>
        <v>0</v>
      </c>
      <c r="N157" s="277">
        <v>4.4499999999999993</v>
      </c>
      <c r="O157" s="151"/>
      <c r="P157" s="151"/>
      <c r="Q157" s="275"/>
      <c r="R157" s="281"/>
      <c r="S157" s="273"/>
      <c r="T157" s="276" t="s">
        <v>470</v>
      </c>
      <c r="U157" s="280">
        <f t="shared" si="52"/>
        <v>0</v>
      </c>
      <c r="V157" s="277"/>
      <c r="W157" s="277"/>
      <c r="X157" s="151">
        <v>0.11</v>
      </c>
      <c r="Y157" s="149"/>
      <c r="Z157" s="151"/>
      <c r="AA157" s="151"/>
      <c r="AB157" s="151"/>
      <c r="AC157" s="149"/>
      <c r="AD157" s="151"/>
      <c r="AE157" s="151"/>
      <c r="AF157" s="151"/>
      <c r="AG157" s="151"/>
    </row>
    <row r="158" spans="2:33" s="488" customFormat="1" ht="31.5">
      <c r="B158" s="152" t="s">
        <v>395</v>
      </c>
      <c r="C158" s="272" t="s">
        <v>486</v>
      </c>
      <c r="D158" s="284"/>
      <c r="E158" s="285"/>
      <c r="F158" s="282"/>
      <c r="G158" s="286"/>
      <c r="H158" s="150"/>
      <c r="I158" s="150"/>
      <c r="J158" s="150"/>
      <c r="K158" s="150"/>
      <c r="L158" s="150"/>
      <c r="M158" s="283"/>
      <c r="N158" s="277"/>
      <c r="O158" s="151"/>
      <c r="P158" s="151"/>
      <c r="Q158" s="275"/>
      <c r="R158" s="281"/>
      <c r="S158" s="281"/>
      <c r="T158" s="276"/>
      <c r="U158" s="280">
        <f t="shared" si="52"/>
        <v>0</v>
      </c>
      <c r="V158" s="277"/>
      <c r="W158" s="277"/>
      <c r="X158" s="151"/>
      <c r="Y158" s="149"/>
      <c r="Z158" s="151"/>
      <c r="AA158" s="151"/>
      <c r="AB158" s="151"/>
      <c r="AC158" s="149"/>
      <c r="AD158" s="151"/>
      <c r="AE158" s="151"/>
      <c r="AF158" s="151"/>
      <c r="AG158" s="151"/>
    </row>
    <row r="159" spans="2:33" s="488" customFormat="1" ht="24.95" customHeight="1">
      <c r="B159" s="150"/>
      <c r="C159" s="290" t="s">
        <v>510</v>
      </c>
      <c r="D159" s="273"/>
      <c r="E159" s="273" t="s">
        <v>515</v>
      </c>
      <c r="F159" s="273" t="s">
        <v>516</v>
      </c>
      <c r="G159" s="286">
        <v>60.294117647058826</v>
      </c>
      <c r="H159" s="150"/>
      <c r="I159" s="150">
        <v>0</v>
      </c>
      <c r="J159" s="151">
        <f t="shared" ref="J159:J160" si="53">G159*1%</f>
        <v>0.60294117647058831</v>
      </c>
      <c r="K159" s="151">
        <f t="shared" ref="K159:K160" si="54">G159*18%</f>
        <v>10.852941176470589</v>
      </c>
      <c r="L159" s="150"/>
      <c r="M159" s="283">
        <f t="shared" ref="M159:M160" si="55">SUM(G159:L159)</f>
        <v>71.75</v>
      </c>
      <c r="N159" s="277"/>
      <c r="O159" s="151"/>
      <c r="P159" s="151"/>
      <c r="Q159" s="275"/>
      <c r="R159" s="273"/>
      <c r="S159" s="281"/>
      <c r="T159" s="276" t="s">
        <v>511</v>
      </c>
      <c r="U159" s="280">
        <f t="shared" si="52"/>
        <v>71.75</v>
      </c>
      <c r="V159" s="277"/>
      <c r="W159" s="277"/>
      <c r="X159" s="151">
        <v>0.11</v>
      </c>
      <c r="Y159" s="149"/>
      <c r="Z159" s="151"/>
      <c r="AA159" s="151"/>
      <c r="AB159" s="151"/>
      <c r="AC159" s="149"/>
      <c r="AD159" s="151"/>
      <c r="AE159" s="151"/>
      <c r="AF159" s="151"/>
      <c r="AG159" s="151"/>
    </row>
    <row r="160" spans="2:33" s="488" customFormat="1" ht="24.95" customHeight="1">
      <c r="B160" s="150"/>
      <c r="C160" s="290" t="s">
        <v>512</v>
      </c>
      <c r="D160" s="273"/>
      <c r="E160" s="282" t="s">
        <v>493</v>
      </c>
      <c r="F160" s="282" t="s">
        <v>494</v>
      </c>
      <c r="G160" s="286">
        <v>0</v>
      </c>
      <c r="H160" s="150"/>
      <c r="I160" s="150"/>
      <c r="J160" s="151">
        <f t="shared" si="53"/>
        <v>0</v>
      </c>
      <c r="K160" s="151">
        <f t="shared" si="54"/>
        <v>0</v>
      </c>
      <c r="L160" s="150"/>
      <c r="M160" s="283">
        <f t="shared" si="55"/>
        <v>0</v>
      </c>
      <c r="N160" s="277"/>
      <c r="O160" s="151"/>
      <c r="P160" s="151"/>
      <c r="Q160" s="275"/>
      <c r="R160" s="273"/>
      <c r="S160" s="281"/>
      <c r="T160" s="276"/>
      <c r="U160" s="280">
        <f t="shared" si="52"/>
        <v>0</v>
      </c>
      <c r="V160" s="277"/>
      <c r="W160" s="277"/>
      <c r="X160" s="151"/>
      <c r="Y160" s="149"/>
      <c r="Z160" s="151"/>
      <c r="AA160" s="151"/>
      <c r="AB160" s="151"/>
      <c r="AC160" s="149"/>
      <c r="AD160" s="151"/>
      <c r="AE160" s="151"/>
      <c r="AF160" s="151"/>
      <c r="AG160" s="151"/>
    </row>
    <row r="161" spans="2:33" s="488" customFormat="1" ht="24" customHeight="1">
      <c r="B161" s="152" t="s">
        <v>403</v>
      </c>
      <c r="C161" s="272" t="s">
        <v>487</v>
      </c>
      <c r="D161" s="273"/>
      <c r="E161" s="282"/>
      <c r="F161" s="282"/>
      <c r="G161" s="286"/>
      <c r="H161" s="150"/>
      <c r="I161" s="150"/>
      <c r="J161" s="150"/>
      <c r="K161" s="150"/>
      <c r="L161" s="150"/>
      <c r="M161" s="283"/>
      <c r="N161" s="277"/>
      <c r="O161" s="151"/>
      <c r="P161" s="151"/>
      <c r="Q161" s="275"/>
      <c r="R161" s="273"/>
      <c r="S161" s="273"/>
      <c r="T161" s="276"/>
      <c r="U161" s="280">
        <f t="shared" si="52"/>
        <v>0</v>
      </c>
      <c r="V161" s="277"/>
      <c r="W161" s="277"/>
      <c r="X161" s="151"/>
      <c r="Y161" s="149"/>
      <c r="Z161" s="151"/>
      <c r="AA161" s="151"/>
      <c r="AB161" s="151"/>
      <c r="AC161" s="149"/>
      <c r="AD161" s="151"/>
      <c r="AE161" s="151"/>
      <c r="AF161" s="151"/>
      <c r="AG161" s="151"/>
    </row>
    <row r="162" spans="2:33" s="488" customFormat="1" ht="24.95" customHeight="1">
      <c r="B162" s="150"/>
      <c r="C162" s="273" t="s">
        <v>513</v>
      </c>
      <c r="D162" s="273"/>
      <c r="E162" s="282"/>
      <c r="F162" s="282"/>
      <c r="G162" s="286"/>
      <c r="H162" s="150"/>
      <c r="I162" s="150"/>
      <c r="J162" s="150"/>
      <c r="K162" s="150"/>
      <c r="L162" s="150"/>
      <c r="M162" s="283"/>
      <c r="N162" s="277"/>
      <c r="O162" s="151"/>
      <c r="P162" s="151"/>
      <c r="Q162" s="275"/>
      <c r="R162" s="273"/>
      <c r="S162" s="273"/>
      <c r="T162" s="287"/>
      <c r="U162" s="280">
        <f t="shared" si="52"/>
        <v>0</v>
      </c>
      <c r="V162" s="277"/>
      <c r="W162" s="277"/>
      <c r="X162" s="151"/>
      <c r="Y162" s="149"/>
      <c r="Z162" s="151"/>
      <c r="AA162" s="151"/>
      <c r="AB162" s="151"/>
      <c r="AC162" s="149"/>
      <c r="AD162" s="151"/>
      <c r="AE162" s="151"/>
      <c r="AF162" s="151"/>
      <c r="AG162" s="151"/>
    </row>
    <row r="163" spans="2:33" s="488" customFormat="1" ht="31.5">
      <c r="B163" s="152" t="s">
        <v>405</v>
      </c>
      <c r="C163" s="272" t="s">
        <v>488</v>
      </c>
      <c r="D163" s="273"/>
      <c r="E163" s="282"/>
      <c r="F163" s="282"/>
      <c r="G163" s="286"/>
      <c r="H163" s="150"/>
      <c r="I163" s="150"/>
      <c r="J163" s="150"/>
      <c r="K163" s="150"/>
      <c r="L163" s="150"/>
      <c r="M163" s="283"/>
      <c r="N163" s="277"/>
      <c r="O163" s="151"/>
      <c r="P163" s="151"/>
      <c r="Q163" s="275"/>
      <c r="R163" s="273"/>
      <c r="S163" s="273"/>
      <c r="T163" s="287"/>
      <c r="U163" s="280">
        <f t="shared" si="52"/>
        <v>0</v>
      </c>
      <c r="V163" s="277"/>
      <c r="W163" s="277"/>
      <c r="X163" s="151"/>
      <c r="Y163" s="149"/>
      <c r="Z163" s="151"/>
      <c r="AA163" s="151"/>
      <c r="AB163" s="151"/>
      <c r="AC163" s="149"/>
      <c r="AD163" s="151"/>
      <c r="AE163" s="151"/>
      <c r="AF163" s="151"/>
      <c r="AG163" s="151"/>
    </row>
    <row r="164" spans="2:33" s="488" customFormat="1" ht="24.95" customHeight="1">
      <c r="B164" s="150">
        <v>1</v>
      </c>
      <c r="C164" s="273" t="s">
        <v>472</v>
      </c>
      <c r="D164" s="273"/>
      <c r="E164" s="273" t="s">
        <v>515</v>
      </c>
      <c r="F164" s="273" t="s">
        <v>516</v>
      </c>
      <c r="G164" s="288">
        <v>344.59792874820079</v>
      </c>
      <c r="H164" s="150">
        <f>G164*3%</f>
        <v>10.337937862446024</v>
      </c>
      <c r="I164" s="150">
        <v>0</v>
      </c>
      <c r="J164" s="150">
        <v>0</v>
      </c>
      <c r="K164" s="150">
        <f>G164*18%</f>
        <v>62.027627174676141</v>
      </c>
      <c r="L164" s="150">
        <f>G164*11%</f>
        <v>37.905772162302085</v>
      </c>
      <c r="M164" s="283">
        <f t="shared" ref="M164:M175" si="56">SUM(G164:L164)</f>
        <v>454.86926594762502</v>
      </c>
      <c r="N164" s="277"/>
      <c r="O164" s="151"/>
      <c r="P164" s="151">
        <f>M164</f>
        <v>454.86926594762502</v>
      </c>
      <c r="Q164" s="275">
        <v>0.11</v>
      </c>
      <c r="R164" s="273" t="s">
        <v>489</v>
      </c>
      <c r="S164" s="273" t="s">
        <v>490</v>
      </c>
      <c r="T164" s="287" t="s">
        <v>492</v>
      </c>
      <c r="U164" s="280">
        <f t="shared" si="52"/>
        <v>454.86926594762502</v>
      </c>
      <c r="V164" s="277"/>
      <c r="W164" s="277"/>
      <c r="X164" s="151">
        <v>0.11</v>
      </c>
      <c r="Y164" s="149"/>
      <c r="Z164" s="151"/>
      <c r="AA164" s="151"/>
      <c r="AB164" s="151"/>
      <c r="AC164" s="149"/>
      <c r="AD164" s="151"/>
      <c r="AE164" s="151"/>
      <c r="AF164" s="151"/>
      <c r="AG164" s="151"/>
    </row>
    <row r="165" spans="2:33" s="488" customFormat="1" ht="24.95" customHeight="1">
      <c r="B165" s="150">
        <v>2</v>
      </c>
      <c r="C165" s="273" t="s">
        <v>473</v>
      </c>
      <c r="D165" s="273"/>
      <c r="E165" s="273" t="s">
        <v>515</v>
      </c>
      <c r="F165" s="273" t="s">
        <v>516</v>
      </c>
      <c r="G165" s="286">
        <v>421.94019908333325</v>
      </c>
      <c r="H165" s="150">
        <f>G165*3%</f>
        <v>12.658205972499998</v>
      </c>
      <c r="I165" s="150">
        <v>0</v>
      </c>
      <c r="J165" s="150">
        <v>0</v>
      </c>
      <c r="K165" s="150">
        <f>G165*18%</f>
        <v>75.949235834999982</v>
      </c>
      <c r="L165" s="150">
        <f>G165*11%</f>
        <v>46.413421899166657</v>
      </c>
      <c r="M165" s="283">
        <f t="shared" si="56"/>
        <v>556.96106278999991</v>
      </c>
      <c r="N165" s="277">
        <f>M165</f>
        <v>556.96106278999991</v>
      </c>
      <c r="O165" s="151"/>
      <c r="P165" s="151"/>
      <c r="Q165" s="275"/>
      <c r="R165" s="273"/>
      <c r="S165" s="273"/>
      <c r="T165" s="287" t="s">
        <v>470</v>
      </c>
      <c r="U165" s="280">
        <f t="shared" si="52"/>
        <v>556.96106278999991</v>
      </c>
      <c r="V165" s="277"/>
      <c r="W165" s="277"/>
      <c r="X165" s="151">
        <v>0.11</v>
      </c>
      <c r="Y165" s="149"/>
      <c r="Z165" s="151"/>
      <c r="AA165" s="151"/>
      <c r="AB165" s="151"/>
      <c r="AC165" s="149"/>
      <c r="AD165" s="151"/>
      <c r="AE165" s="151"/>
      <c r="AF165" s="151"/>
      <c r="AG165" s="151"/>
    </row>
    <row r="166" spans="2:33" s="488" customFormat="1" ht="24.95" customHeight="1">
      <c r="B166" s="150">
        <v>3</v>
      </c>
      <c r="C166" s="273" t="s">
        <v>474</v>
      </c>
      <c r="D166" s="273"/>
      <c r="E166" s="273" t="s">
        <v>515</v>
      </c>
      <c r="F166" s="273" t="s">
        <v>516</v>
      </c>
      <c r="G166" s="286">
        <f>168.136473275908/1.32</f>
        <v>127.37611611811212</v>
      </c>
      <c r="H166" s="150">
        <f t="shared" ref="H166:H175" si="57">G166*3%</f>
        <v>3.8212834835433633</v>
      </c>
      <c r="I166" s="150">
        <v>0</v>
      </c>
      <c r="J166" s="150">
        <v>0</v>
      </c>
      <c r="K166" s="150">
        <f t="shared" ref="K166:K175" si="58">G166*18%</f>
        <v>22.927700901260181</v>
      </c>
      <c r="L166" s="150">
        <f t="shared" ref="L166:L175" si="59">G166*11%</f>
        <v>14.011372772992333</v>
      </c>
      <c r="M166" s="283">
        <f t="shared" si="56"/>
        <v>168.136473275908</v>
      </c>
      <c r="N166" s="277"/>
      <c r="O166" s="151"/>
      <c r="P166" s="151">
        <f t="shared" ref="P166:P170" si="60">M166</f>
        <v>168.136473275908</v>
      </c>
      <c r="Q166" s="275">
        <v>0.11</v>
      </c>
      <c r="R166" s="273" t="s">
        <v>489</v>
      </c>
      <c r="S166" s="273" t="s">
        <v>490</v>
      </c>
      <c r="T166" s="287" t="s">
        <v>492</v>
      </c>
      <c r="U166" s="280">
        <f t="shared" si="52"/>
        <v>168.136473275908</v>
      </c>
      <c r="V166" s="277"/>
      <c r="W166" s="277"/>
      <c r="X166" s="151">
        <v>0.11</v>
      </c>
      <c r="Y166" s="149"/>
      <c r="Z166" s="151"/>
      <c r="AA166" s="151"/>
      <c r="AB166" s="151"/>
      <c r="AC166" s="149"/>
      <c r="AD166" s="151"/>
      <c r="AE166" s="151"/>
      <c r="AF166" s="151"/>
      <c r="AG166" s="151"/>
    </row>
    <row r="167" spans="2:33" s="488" customFormat="1" ht="24.95" customHeight="1">
      <c r="B167" s="150">
        <v>4</v>
      </c>
      <c r="C167" s="273" t="s">
        <v>475</v>
      </c>
      <c r="D167" s="273"/>
      <c r="E167" s="273" t="s">
        <v>515</v>
      </c>
      <c r="F167" s="273" t="s">
        <v>516</v>
      </c>
      <c r="G167" s="286">
        <v>7.9787349583333329</v>
      </c>
      <c r="H167" s="150">
        <f t="shared" si="57"/>
        <v>0.23936204874999997</v>
      </c>
      <c r="I167" s="150">
        <v>0</v>
      </c>
      <c r="J167" s="150">
        <v>0</v>
      </c>
      <c r="K167" s="150">
        <f t="shared" si="58"/>
        <v>1.4361722924999998</v>
      </c>
      <c r="L167" s="150">
        <f t="shared" si="59"/>
        <v>0.87766084541666667</v>
      </c>
      <c r="M167" s="283">
        <f t="shared" si="56"/>
        <v>10.531930145</v>
      </c>
      <c r="N167" s="277"/>
      <c r="O167" s="151"/>
      <c r="P167" s="151">
        <f t="shared" si="60"/>
        <v>10.531930145</v>
      </c>
      <c r="Q167" s="275">
        <v>0.11</v>
      </c>
      <c r="R167" s="273" t="s">
        <v>489</v>
      </c>
      <c r="S167" s="273" t="s">
        <v>490</v>
      </c>
      <c r="T167" s="287" t="s">
        <v>492</v>
      </c>
      <c r="U167" s="280">
        <f t="shared" si="52"/>
        <v>10.531930145</v>
      </c>
      <c r="V167" s="277"/>
      <c r="W167" s="277"/>
      <c r="X167" s="151">
        <v>0.11</v>
      </c>
      <c r="Y167" s="149"/>
      <c r="Z167" s="151"/>
      <c r="AA167" s="151"/>
      <c r="AB167" s="151"/>
      <c r="AC167" s="149"/>
      <c r="AD167" s="151"/>
      <c r="AE167" s="151"/>
      <c r="AF167" s="151"/>
      <c r="AG167" s="151"/>
    </row>
    <row r="168" spans="2:33" s="488" customFormat="1" ht="24.95" customHeight="1">
      <c r="B168" s="150">
        <v>5</v>
      </c>
      <c r="C168" s="273" t="s">
        <v>476</v>
      </c>
      <c r="D168" s="273"/>
      <c r="E168" s="273" t="s">
        <v>515</v>
      </c>
      <c r="F168" s="273" t="s">
        <v>516</v>
      </c>
      <c r="G168" s="286">
        <v>51.840909090909093</v>
      </c>
      <c r="H168" s="150">
        <f t="shared" si="57"/>
        <v>1.5552272727272727</v>
      </c>
      <c r="I168" s="150">
        <v>0</v>
      </c>
      <c r="J168" s="150">
        <v>0</v>
      </c>
      <c r="K168" s="150">
        <f t="shared" si="58"/>
        <v>9.331363636363637</v>
      </c>
      <c r="L168" s="150">
        <f t="shared" si="59"/>
        <v>5.7025000000000006</v>
      </c>
      <c r="M168" s="283">
        <f t="shared" si="56"/>
        <v>68.430000000000007</v>
      </c>
      <c r="N168" s="277"/>
      <c r="O168" s="151"/>
      <c r="P168" s="151">
        <f t="shared" si="60"/>
        <v>68.430000000000007</v>
      </c>
      <c r="Q168" s="275">
        <v>0.11</v>
      </c>
      <c r="R168" s="273" t="s">
        <v>489</v>
      </c>
      <c r="S168" s="273" t="s">
        <v>490</v>
      </c>
      <c r="T168" s="287" t="s">
        <v>492</v>
      </c>
      <c r="U168" s="280">
        <f t="shared" si="52"/>
        <v>68.430000000000007</v>
      </c>
      <c r="V168" s="277"/>
      <c r="W168" s="277"/>
      <c r="X168" s="151">
        <v>0.11</v>
      </c>
      <c r="Y168" s="149"/>
      <c r="Z168" s="151"/>
      <c r="AA168" s="151"/>
      <c r="AB168" s="151"/>
      <c r="AC168" s="149"/>
      <c r="AD168" s="151"/>
      <c r="AE168" s="151"/>
      <c r="AF168" s="151"/>
      <c r="AG168" s="151"/>
    </row>
    <row r="169" spans="2:33" s="488" customFormat="1" ht="24.95" customHeight="1">
      <c r="B169" s="150">
        <v>6</v>
      </c>
      <c r="C169" s="273" t="s">
        <v>477</v>
      </c>
      <c r="D169" s="273"/>
      <c r="E169" s="273" t="s">
        <v>515</v>
      </c>
      <c r="F169" s="273" t="s">
        <v>516</v>
      </c>
      <c r="G169" s="286">
        <v>33.773736791666657</v>
      </c>
      <c r="H169" s="150">
        <f t="shared" si="57"/>
        <v>1.0132121037499997</v>
      </c>
      <c r="I169" s="150">
        <v>0</v>
      </c>
      <c r="J169" s="150">
        <v>0</v>
      </c>
      <c r="K169" s="150">
        <f t="shared" si="58"/>
        <v>6.0792726224999978</v>
      </c>
      <c r="L169" s="150">
        <f t="shared" si="59"/>
        <v>3.7151110470833322</v>
      </c>
      <c r="M169" s="283">
        <f t="shared" si="56"/>
        <v>44.58133256499999</v>
      </c>
      <c r="N169" s="277"/>
      <c r="O169" s="151"/>
      <c r="P169" s="151">
        <f t="shared" si="60"/>
        <v>44.58133256499999</v>
      </c>
      <c r="Q169" s="275">
        <v>0.11</v>
      </c>
      <c r="R169" s="273" t="s">
        <v>489</v>
      </c>
      <c r="S169" s="273" t="s">
        <v>490</v>
      </c>
      <c r="T169" s="287" t="s">
        <v>492</v>
      </c>
      <c r="U169" s="280">
        <f t="shared" si="52"/>
        <v>44.58133256499999</v>
      </c>
      <c r="V169" s="277"/>
      <c r="W169" s="277"/>
      <c r="X169" s="151">
        <v>0.11</v>
      </c>
      <c r="Y169" s="149"/>
      <c r="Z169" s="151"/>
      <c r="AA169" s="151"/>
      <c r="AB169" s="151"/>
      <c r="AC169" s="149"/>
      <c r="AD169" s="151"/>
      <c r="AE169" s="151"/>
      <c r="AF169" s="151"/>
      <c r="AG169" s="151"/>
    </row>
    <row r="170" spans="2:33" s="488" customFormat="1" ht="24.95" customHeight="1">
      <c r="B170" s="150">
        <v>7</v>
      </c>
      <c r="C170" s="273" t="s">
        <v>478</v>
      </c>
      <c r="D170" s="273"/>
      <c r="E170" s="273" t="s">
        <v>515</v>
      </c>
      <c r="F170" s="273" t="s">
        <v>516</v>
      </c>
      <c r="G170" s="286">
        <f>826.39853958989/1.32</f>
        <v>626.05949968931054</v>
      </c>
      <c r="H170" s="150">
        <f t="shared" si="57"/>
        <v>18.781784990679316</v>
      </c>
      <c r="I170" s="150">
        <v>0</v>
      </c>
      <c r="J170" s="150">
        <v>0</v>
      </c>
      <c r="K170" s="150">
        <f t="shared" si="58"/>
        <v>112.69070994407589</v>
      </c>
      <c r="L170" s="150">
        <f t="shared" si="59"/>
        <v>68.866544965824161</v>
      </c>
      <c r="M170" s="283">
        <f t="shared" si="56"/>
        <v>826.39853958988988</v>
      </c>
      <c r="N170" s="277"/>
      <c r="O170" s="151"/>
      <c r="P170" s="151">
        <f t="shared" si="60"/>
        <v>826.39853958988988</v>
      </c>
      <c r="Q170" s="275">
        <v>0.11</v>
      </c>
      <c r="R170" s="273" t="s">
        <v>489</v>
      </c>
      <c r="S170" s="273" t="s">
        <v>490</v>
      </c>
      <c r="T170" s="287" t="s">
        <v>492</v>
      </c>
      <c r="U170" s="280">
        <f t="shared" si="52"/>
        <v>826.39853958988988</v>
      </c>
      <c r="V170" s="277"/>
      <c r="W170" s="277"/>
      <c r="X170" s="151">
        <v>0.11</v>
      </c>
      <c r="Y170" s="149"/>
      <c r="Z170" s="151"/>
      <c r="AA170" s="151"/>
      <c r="AB170" s="151"/>
      <c r="AC170" s="149"/>
      <c r="AD170" s="151"/>
      <c r="AE170" s="151"/>
      <c r="AF170" s="151"/>
      <c r="AG170" s="151"/>
    </row>
    <row r="171" spans="2:33" s="488" customFormat="1" ht="24.95" customHeight="1">
      <c r="B171" s="150">
        <v>8</v>
      </c>
      <c r="C171" s="273" t="s">
        <v>479</v>
      </c>
      <c r="D171" s="273"/>
      <c r="E171" s="273" t="s">
        <v>515</v>
      </c>
      <c r="F171" s="273" t="s">
        <v>516</v>
      </c>
      <c r="G171" s="286">
        <v>217.17727349999993</v>
      </c>
      <c r="H171" s="150">
        <f t="shared" si="57"/>
        <v>6.5153182049999971</v>
      </c>
      <c r="I171" s="150">
        <v>0</v>
      </c>
      <c r="J171" s="150">
        <v>0</v>
      </c>
      <c r="K171" s="150">
        <f t="shared" si="58"/>
        <v>39.091909229999985</v>
      </c>
      <c r="L171" s="150">
        <f t="shared" si="59"/>
        <v>23.889500084999991</v>
      </c>
      <c r="M171" s="283">
        <f t="shared" si="56"/>
        <v>286.67400101999993</v>
      </c>
      <c r="N171" s="277">
        <f>M171</f>
        <v>286.67400101999993</v>
      </c>
      <c r="O171" s="151"/>
      <c r="P171" s="151"/>
      <c r="Q171" s="275"/>
      <c r="R171" s="273"/>
      <c r="S171" s="273"/>
      <c r="T171" s="287" t="s">
        <v>470</v>
      </c>
      <c r="U171" s="280">
        <f t="shared" si="52"/>
        <v>286.67400101999993</v>
      </c>
      <c r="V171" s="277"/>
      <c r="W171" s="277"/>
      <c r="X171" s="151">
        <v>0.11</v>
      </c>
      <c r="Y171" s="149"/>
      <c r="Z171" s="151"/>
      <c r="AA171" s="151"/>
      <c r="AB171" s="151"/>
      <c r="AC171" s="149"/>
      <c r="AD171" s="151"/>
      <c r="AE171" s="151"/>
      <c r="AF171" s="151"/>
      <c r="AG171" s="151"/>
    </row>
    <row r="172" spans="2:33" s="488" customFormat="1" ht="24.95" customHeight="1">
      <c r="B172" s="150">
        <v>9</v>
      </c>
      <c r="C172" s="273" t="s">
        <v>480</v>
      </c>
      <c r="D172" s="273"/>
      <c r="E172" s="273" t="s">
        <v>515</v>
      </c>
      <c r="F172" s="273" t="s">
        <v>516</v>
      </c>
      <c r="G172" s="286">
        <v>125.01583875000001</v>
      </c>
      <c r="H172" s="150">
        <f t="shared" si="57"/>
        <v>3.7504751625000003</v>
      </c>
      <c r="I172" s="150">
        <v>0</v>
      </c>
      <c r="J172" s="150">
        <v>0</v>
      </c>
      <c r="K172" s="150">
        <f t="shared" si="58"/>
        <v>22.502850975000001</v>
      </c>
      <c r="L172" s="150">
        <f t="shared" si="59"/>
        <v>13.751742262500002</v>
      </c>
      <c r="M172" s="283">
        <f t="shared" si="56"/>
        <v>165.02090715000003</v>
      </c>
      <c r="N172" s="277">
        <f>M172</f>
        <v>165.02090715000003</v>
      </c>
      <c r="O172" s="151"/>
      <c r="P172" s="151"/>
      <c r="Q172" s="275"/>
      <c r="R172" s="273"/>
      <c r="S172" s="273"/>
      <c r="T172" s="287" t="s">
        <v>470</v>
      </c>
      <c r="U172" s="280">
        <f t="shared" si="52"/>
        <v>165.02090715000003</v>
      </c>
      <c r="V172" s="277"/>
      <c r="W172" s="277"/>
      <c r="X172" s="151">
        <v>0.11</v>
      </c>
      <c r="Y172" s="149"/>
      <c r="Z172" s="151"/>
      <c r="AA172" s="151"/>
      <c r="AB172" s="151"/>
      <c r="AC172" s="149"/>
      <c r="AD172" s="151"/>
      <c r="AE172" s="151"/>
      <c r="AF172" s="151"/>
      <c r="AG172" s="151"/>
    </row>
    <row r="173" spans="2:33" s="488" customFormat="1" ht="24.95" customHeight="1">
      <c r="B173" s="150">
        <v>10</v>
      </c>
      <c r="C173" s="273" t="s">
        <v>481</v>
      </c>
      <c r="D173" s="273"/>
      <c r="E173" s="273" t="s">
        <v>515</v>
      </c>
      <c r="F173" s="273" t="s">
        <v>516</v>
      </c>
      <c r="G173" s="286">
        <v>25.929210999999999</v>
      </c>
      <c r="H173" s="150">
        <f t="shared" si="57"/>
        <v>0.77787632999999989</v>
      </c>
      <c r="I173" s="150">
        <v>0</v>
      </c>
      <c r="J173" s="150">
        <v>0</v>
      </c>
      <c r="K173" s="150">
        <f t="shared" si="58"/>
        <v>4.6672579799999996</v>
      </c>
      <c r="L173" s="150">
        <f t="shared" si="59"/>
        <v>2.8522132099999999</v>
      </c>
      <c r="M173" s="283">
        <f t="shared" si="56"/>
        <v>34.226558519999998</v>
      </c>
      <c r="N173" s="277">
        <f t="shared" ref="N173:N175" si="61">M173</f>
        <v>34.226558519999998</v>
      </c>
      <c r="O173" s="151"/>
      <c r="P173" s="151"/>
      <c r="Q173" s="275"/>
      <c r="R173" s="273"/>
      <c r="S173" s="273"/>
      <c r="T173" s="287" t="s">
        <v>470</v>
      </c>
      <c r="U173" s="280">
        <f t="shared" si="52"/>
        <v>34.226558519999998</v>
      </c>
      <c r="V173" s="277"/>
      <c r="W173" s="277"/>
      <c r="X173" s="151">
        <v>0.11</v>
      </c>
      <c r="Y173" s="149"/>
      <c r="Z173" s="151"/>
      <c r="AA173" s="151"/>
      <c r="AB173" s="151"/>
      <c r="AC173" s="149"/>
      <c r="AD173" s="151"/>
      <c r="AE173" s="151"/>
      <c r="AF173" s="151"/>
      <c r="AG173" s="151"/>
    </row>
    <row r="174" spans="2:33" s="488" customFormat="1" ht="24.95" customHeight="1">
      <c r="B174" s="152">
        <v>11</v>
      </c>
      <c r="C174" s="272" t="s">
        <v>484</v>
      </c>
      <c r="D174" s="272"/>
      <c r="E174" s="273" t="s">
        <v>515</v>
      </c>
      <c r="F174" s="273" t="s">
        <v>516</v>
      </c>
      <c r="G174" s="286">
        <v>0.90591187500000003</v>
      </c>
      <c r="H174" s="150">
        <f t="shared" si="57"/>
        <v>2.717735625E-2</v>
      </c>
      <c r="I174" s="150">
        <v>0</v>
      </c>
      <c r="J174" s="150">
        <v>0</v>
      </c>
      <c r="K174" s="150">
        <f t="shared" si="58"/>
        <v>0.16306413750000001</v>
      </c>
      <c r="L174" s="150">
        <f t="shared" si="59"/>
        <v>9.9650306250000001E-2</v>
      </c>
      <c r="M174" s="283">
        <f t="shared" si="56"/>
        <v>1.1958036750000001</v>
      </c>
      <c r="N174" s="277">
        <f t="shared" si="61"/>
        <v>1.1958036750000001</v>
      </c>
      <c r="O174" s="151"/>
      <c r="P174" s="151"/>
      <c r="Q174" s="275"/>
      <c r="R174" s="273"/>
      <c r="S174" s="273"/>
      <c r="T174" s="287" t="s">
        <v>470</v>
      </c>
      <c r="U174" s="280">
        <f t="shared" si="52"/>
        <v>1.1958036750000001</v>
      </c>
      <c r="V174" s="277"/>
      <c r="W174" s="277"/>
      <c r="X174" s="151">
        <v>0.11</v>
      </c>
      <c r="Y174" s="149"/>
      <c r="Z174" s="151"/>
      <c r="AA174" s="151"/>
      <c r="AB174" s="275"/>
      <c r="AC174" s="149"/>
      <c r="AD174" s="151"/>
      <c r="AE174" s="151"/>
      <c r="AF174" s="151"/>
      <c r="AG174" s="273"/>
    </row>
    <row r="175" spans="2:33" s="488" customFormat="1" ht="24.95" customHeight="1">
      <c r="B175" s="150">
        <v>12</v>
      </c>
      <c r="C175" s="273" t="s">
        <v>482</v>
      </c>
      <c r="D175" s="273"/>
      <c r="E175" s="273" t="s">
        <v>515</v>
      </c>
      <c r="F175" s="273" t="s">
        <v>516</v>
      </c>
      <c r="G175" s="286">
        <v>16.106060606060606</v>
      </c>
      <c r="H175" s="150">
        <f t="shared" si="57"/>
        <v>0.48318181818181816</v>
      </c>
      <c r="I175" s="150">
        <v>0</v>
      </c>
      <c r="J175" s="150">
        <v>0</v>
      </c>
      <c r="K175" s="150">
        <f t="shared" si="58"/>
        <v>2.8990909090909089</v>
      </c>
      <c r="L175" s="150">
        <f t="shared" si="59"/>
        <v>1.7716666666666667</v>
      </c>
      <c r="M175" s="283">
        <f t="shared" si="56"/>
        <v>21.26</v>
      </c>
      <c r="N175" s="277">
        <f t="shared" si="61"/>
        <v>21.26</v>
      </c>
      <c r="O175" s="151"/>
      <c r="P175" s="151"/>
      <c r="Q175" s="275"/>
      <c r="R175" s="273"/>
      <c r="S175" s="273"/>
      <c r="T175" s="287" t="s">
        <v>470</v>
      </c>
      <c r="U175" s="280">
        <f t="shared" si="52"/>
        <v>21.26</v>
      </c>
      <c r="V175" s="277"/>
      <c r="W175" s="277"/>
      <c r="X175" s="151">
        <v>0.11</v>
      </c>
      <c r="Y175" s="149"/>
      <c r="Z175" s="151"/>
      <c r="AA175" s="151"/>
      <c r="AB175" s="151"/>
      <c r="AC175" s="149"/>
      <c r="AD175" s="151"/>
      <c r="AE175" s="151"/>
      <c r="AF175" s="151"/>
      <c r="AG175" s="151"/>
    </row>
    <row r="176" spans="2:33" s="488" customFormat="1" ht="24.95" customHeight="1">
      <c r="B176" s="986" t="s">
        <v>172</v>
      </c>
      <c r="C176" s="986"/>
      <c r="D176" s="259"/>
      <c r="E176" s="153"/>
      <c r="F176" s="153"/>
      <c r="G176" s="154">
        <f>SUM(G154:G175)</f>
        <v>2251.1636050848756</v>
      </c>
      <c r="H176" s="155">
        <f t="shared" ref="H176:L176" si="62">SUM(H154:H175)</f>
        <v>59.961042606327794</v>
      </c>
      <c r="I176" s="155">
        <f t="shared" si="62"/>
        <v>0</v>
      </c>
      <c r="J176" s="155">
        <f t="shared" si="62"/>
        <v>2.5246218487394962</v>
      </c>
      <c r="K176" s="155">
        <f t="shared" si="62"/>
        <v>405.20944891527762</v>
      </c>
      <c r="L176" s="155">
        <f t="shared" si="62"/>
        <v>219.85715622320188</v>
      </c>
      <c r="M176" s="155">
        <f>SUM(M154:M175)</f>
        <v>2938.715874678423</v>
      </c>
      <c r="N176" s="155">
        <f>SUM(N154:N175)</f>
        <v>1092.6563331549999</v>
      </c>
      <c r="O176" s="155"/>
      <c r="P176" s="155"/>
      <c r="Q176" s="155"/>
      <c r="R176" s="155"/>
      <c r="S176" s="155"/>
      <c r="T176" s="155"/>
      <c r="U176" s="155">
        <f>SUM(U154:U175)</f>
        <v>2938.715874678423</v>
      </c>
      <c r="V176" s="155"/>
      <c r="W176" s="155"/>
      <c r="X176" s="155"/>
      <c r="Y176" s="155"/>
      <c r="Z176" s="155"/>
      <c r="AA176" s="155"/>
      <c r="AB176" s="155"/>
      <c r="AC176" s="155"/>
      <c r="AD176" s="155"/>
      <c r="AE176" s="155"/>
      <c r="AF176" s="155"/>
      <c r="AG176" s="289"/>
    </row>
    <row r="177" spans="2:33" ht="14.25" customHeight="1">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row>
    <row r="178" spans="2:33" ht="26.25" hidden="1" customHeight="1">
      <c r="B178" s="142"/>
      <c r="C178" s="267" t="s">
        <v>521</v>
      </c>
      <c r="D178" s="143"/>
      <c r="E178" s="6"/>
      <c r="F178" s="6"/>
      <c r="G178" s="6"/>
      <c r="H178" s="6"/>
      <c r="I178" s="6"/>
      <c r="J178" s="6"/>
      <c r="K178" s="6"/>
      <c r="L178" s="6"/>
      <c r="M178" s="492"/>
      <c r="N178" s="492"/>
      <c r="O178" s="6"/>
      <c r="P178" s="6"/>
      <c r="Q178" s="6"/>
      <c r="R178" s="6"/>
      <c r="S178" s="6"/>
      <c r="T178" s="6"/>
      <c r="U178" s="6"/>
      <c r="V178" s="6"/>
      <c r="W178" s="6"/>
      <c r="X178" s="6"/>
      <c r="Y178" s="6"/>
      <c r="Z178" s="6"/>
      <c r="AA178" s="6"/>
      <c r="AB178" s="6"/>
      <c r="AC178" s="6"/>
      <c r="AD178" s="6"/>
      <c r="AE178" s="6"/>
      <c r="AF178" s="6"/>
      <c r="AG178" s="6"/>
    </row>
    <row r="179" spans="2:33" ht="14.25" hidden="1" customHeight="1">
      <c r="B179" s="989" t="s">
        <v>239</v>
      </c>
      <c r="C179" s="989"/>
      <c r="D179" s="989"/>
      <c r="E179" s="989"/>
      <c r="F179" s="989"/>
      <c r="G179" s="989" t="s">
        <v>240</v>
      </c>
      <c r="H179" s="990"/>
      <c r="I179" s="990"/>
      <c r="J179" s="990"/>
      <c r="K179" s="990"/>
      <c r="L179" s="990"/>
      <c r="M179" s="990"/>
      <c r="N179" s="989" t="s">
        <v>241</v>
      </c>
      <c r="O179" s="991"/>
      <c r="P179" s="991"/>
      <c r="Q179" s="991"/>
      <c r="R179" s="991"/>
      <c r="S179" s="991"/>
      <c r="T179" s="991"/>
      <c r="U179" s="987" t="s">
        <v>242</v>
      </c>
      <c r="V179" s="987"/>
      <c r="W179" s="987"/>
      <c r="X179" s="987"/>
      <c r="Y179" s="987" t="s">
        <v>243</v>
      </c>
      <c r="Z179" s="987"/>
      <c r="AA179" s="987" t="s">
        <v>244</v>
      </c>
      <c r="AB179" s="987"/>
      <c r="AC179" s="987" t="s">
        <v>245</v>
      </c>
      <c r="AD179" s="987"/>
      <c r="AE179" s="987" t="s">
        <v>244</v>
      </c>
      <c r="AF179" s="987"/>
      <c r="AG179" s="992" t="s">
        <v>114</v>
      </c>
    </row>
    <row r="180" spans="2:33" hidden="1">
      <c r="B180" s="989" t="s">
        <v>246</v>
      </c>
      <c r="C180" s="989" t="s">
        <v>247</v>
      </c>
      <c r="D180" s="260"/>
      <c r="E180" s="993" t="s">
        <v>248</v>
      </c>
      <c r="F180" s="993" t="s">
        <v>249</v>
      </c>
      <c r="G180" s="994" t="s">
        <v>250</v>
      </c>
      <c r="H180" s="989" t="s">
        <v>251</v>
      </c>
      <c r="I180" s="989" t="s">
        <v>252</v>
      </c>
      <c r="J180" s="989" t="s">
        <v>253</v>
      </c>
      <c r="K180" s="989" t="s">
        <v>254</v>
      </c>
      <c r="L180" s="989" t="s">
        <v>255</v>
      </c>
      <c r="M180" s="989" t="s">
        <v>256</v>
      </c>
      <c r="N180" s="989" t="s">
        <v>257</v>
      </c>
      <c r="O180" s="989" t="s">
        <v>258</v>
      </c>
      <c r="P180" s="989" t="s">
        <v>259</v>
      </c>
      <c r="Q180" s="989"/>
      <c r="R180" s="989"/>
      <c r="S180" s="989"/>
      <c r="T180" s="989"/>
      <c r="U180" s="987" t="s">
        <v>260</v>
      </c>
      <c r="V180" s="987"/>
      <c r="W180" s="987"/>
      <c r="X180" s="987"/>
      <c r="Y180" s="987" t="s">
        <v>260</v>
      </c>
      <c r="Z180" s="987"/>
      <c r="AA180" s="987"/>
      <c r="AB180" s="987"/>
      <c r="AC180" s="987"/>
      <c r="AD180" s="987"/>
      <c r="AE180" s="987"/>
      <c r="AF180" s="987"/>
      <c r="AG180" s="992"/>
    </row>
    <row r="181" spans="2:33" ht="63" hidden="1">
      <c r="B181" s="989"/>
      <c r="C181" s="989"/>
      <c r="D181" s="260"/>
      <c r="E181" s="993"/>
      <c r="F181" s="993"/>
      <c r="G181" s="995"/>
      <c r="H181" s="996"/>
      <c r="I181" s="996"/>
      <c r="J181" s="996"/>
      <c r="K181" s="996"/>
      <c r="L181" s="996"/>
      <c r="M181" s="996"/>
      <c r="N181" s="990"/>
      <c r="O181" s="989"/>
      <c r="P181" s="260" t="s">
        <v>261</v>
      </c>
      <c r="Q181" s="260" t="s">
        <v>262</v>
      </c>
      <c r="R181" s="260" t="s">
        <v>263</v>
      </c>
      <c r="S181" s="260" t="s">
        <v>264</v>
      </c>
      <c r="T181" s="260" t="s">
        <v>265</v>
      </c>
      <c r="U181" s="260" t="s">
        <v>266</v>
      </c>
      <c r="V181" s="260" t="s">
        <v>267</v>
      </c>
      <c r="W181" s="260" t="s">
        <v>268</v>
      </c>
      <c r="X181" s="260" t="s">
        <v>506</v>
      </c>
      <c r="Y181" s="260" t="s">
        <v>269</v>
      </c>
      <c r="Z181" s="260" t="s">
        <v>270</v>
      </c>
      <c r="AA181" s="260" t="s">
        <v>271</v>
      </c>
      <c r="AB181" s="260" t="s">
        <v>506</v>
      </c>
      <c r="AC181" s="260" t="s">
        <v>269</v>
      </c>
      <c r="AD181" s="260" t="s">
        <v>270</v>
      </c>
      <c r="AE181" s="260" t="s">
        <v>271</v>
      </c>
      <c r="AF181" s="260" t="s">
        <v>506</v>
      </c>
      <c r="AG181" s="992"/>
    </row>
    <row r="182" spans="2:33" s="488" customFormat="1" ht="24.95" hidden="1" customHeight="1" thickBot="1">
      <c r="B182" s="149" t="s">
        <v>387</v>
      </c>
      <c r="C182" s="272" t="s">
        <v>471</v>
      </c>
      <c r="D182" s="272"/>
      <c r="E182" s="273"/>
      <c r="F182" s="273"/>
      <c r="G182" s="274"/>
      <c r="H182" s="273"/>
      <c r="I182" s="273"/>
      <c r="J182" s="273"/>
      <c r="K182" s="273"/>
      <c r="L182" s="273"/>
      <c r="M182" s="272"/>
      <c r="N182" s="151"/>
      <c r="O182" s="151"/>
      <c r="P182" s="151"/>
      <c r="Q182" s="275"/>
      <c r="R182" s="273"/>
      <c r="S182" s="273"/>
      <c r="T182" s="276"/>
      <c r="U182" s="151"/>
      <c r="V182" s="151"/>
      <c r="W182" s="151"/>
      <c r="X182" s="275"/>
      <c r="Y182" s="151"/>
      <c r="Z182" s="151"/>
      <c r="AA182" s="151"/>
      <c r="AB182" s="275"/>
      <c r="AC182" s="273"/>
      <c r="AD182" s="273"/>
      <c r="AE182" s="273"/>
      <c r="AF182" s="273"/>
      <c r="AG182" s="273"/>
    </row>
    <row r="183" spans="2:33" s="488" customFormat="1" ht="24.95" hidden="1" customHeight="1">
      <c r="B183" s="150"/>
      <c r="C183" s="290" t="s">
        <v>507</v>
      </c>
      <c r="D183" s="273"/>
      <c r="E183" s="273" t="s">
        <v>515</v>
      </c>
      <c r="F183" s="273" t="s">
        <v>516</v>
      </c>
      <c r="G183" s="261">
        <v>0</v>
      </c>
      <c r="H183" s="151">
        <f>G183*3%</f>
        <v>0</v>
      </c>
      <c r="I183" s="151"/>
      <c r="J183" s="151"/>
      <c r="K183" s="151"/>
      <c r="L183" s="151">
        <f>G183*11%</f>
        <v>0</v>
      </c>
      <c r="M183" s="283">
        <f>SUM(G183:L183)</f>
        <v>0</v>
      </c>
      <c r="N183" s="277">
        <f>M183*15%</f>
        <v>0</v>
      </c>
      <c r="O183" s="151"/>
      <c r="P183" s="151">
        <f>M183*85%</f>
        <v>0</v>
      </c>
      <c r="Q183" s="278">
        <v>0.1</v>
      </c>
      <c r="R183" s="279" t="s">
        <v>489</v>
      </c>
      <c r="S183" s="279" t="s">
        <v>508</v>
      </c>
      <c r="T183" s="276" t="s">
        <v>491</v>
      </c>
      <c r="U183" s="280">
        <f>M183</f>
        <v>0</v>
      </c>
      <c r="V183" s="277"/>
      <c r="W183" s="277"/>
      <c r="X183" s="151">
        <v>0.11</v>
      </c>
      <c r="Y183" s="149"/>
      <c r="Z183" s="151"/>
      <c r="AA183" s="151"/>
      <c r="AB183" s="151"/>
      <c r="AC183" s="149"/>
      <c r="AD183" s="151"/>
      <c r="AE183" s="151"/>
      <c r="AF183" s="151"/>
      <c r="AG183" s="151"/>
    </row>
    <row r="184" spans="2:33" s="488" customFormat="1" ht="24.95" hidden="1" customHeight="1">
      <c r="B184" s="150"/>
      <c r="C184" s="290" t="s">
        <v>509</v>
      </c>
      <c r="D184" s="273"/>
      <c r="E184" s="273" t="s">
        <v>515</v>
      </c>
      <c r="F184" s="273" t="s">
        <v>516</v>
      </c>
      <c r="G184" s="261">
        <v>192.16806722689077</v>
      </c>
      <c r="H184" s="151"/>
      <c r="I184" s="151"/>
      <c r="J184" s="151">
        <f>G184*1%</f>
        <v>1.9216806722689077</v>
      </c>
      <c r="K184" s="151">
        <f>G184*18%</f>
        <v>34.590252100840338</v>
      </c>
      <c r="L184" s="151"/>
      <c r="M184" s="283">
        <f>SUM(G184:L184)</f>
        <v>228.68</v>
      </c>
      <c r="N184" s="277">
        <f>M184*10%</f>
        <v>22.868000000000002</v>
      </c>
      <c r="O184" s="151">
        <v>0</v>
      </c>
      <c r="P184" s="151">
        <f>M184*30%</f>
        <v>68.603999999999999</v>
      </c>
      <c r="Q184" s="275">
        <v>0.1</v>
      </c>
      <c r="R184" s="273" t="s">
        <v>489</v>
      </c>
      <c r="S184" s="273" t="s">
        <v>508</v>
      </c>
      <c r="T184" s="276" t="s">
        <v>491</v>
      </c>
      <c r="U184" s="280">
        <f t="shared" ref="U184:U204" si="63">M184</f>
        <v>228.68</v>
      </c>
      <c r="V184" s="277"/>
      <c r="W184" s="277"/>
      <c r="X184" s="151">
        <v>0.11</v>
      </c>
      <c r="Y184" s="149"/>
      <c r="Z184" s="151"/>
      <c r="AA184" s="151"/>
      <c r="AB184" s="151"/>
      <c r="AC184" s="149"/>
      <c r="AD184" s="151"/>
      <c r="AE184" s="151"/>
      <c r="AF184" s="151"/>
      <c r="AG184" s="151"/>
    </row>
    <row r="185" spans="2:33" s="488" customFormat="1" ht="24.95" hidden="1" customHeight="1">
      <c r="B185" s="152" t="s">
        <v>390</v>
      </c>
      <c r="C185" s="272" t="s">
        <v>483</v>
      </c>
      <c r="D185" s="273"/>
      <c r="E185" s="273"/>
      <c r="F185" s="273"/>
      <c r="G185" s="261"/>
      <c r="H185" s="151"/>
      <c r="I185" s="151"/>
      <c r="J185" s="151"/>
      <c r="K185" s="151"/>
      <c r="L185" s="151"/>
      <c r="M185" s="149"/>
      <c r="N185" s="277"/>
      <c r="O185" s="151"/>
      <c r="P185" s="151"/>
      <c r="Q185" s="275"/>
      <c r="R185" s="281"/>
      <c r="S185" s="273"/>
      <c r="T185" s="276"/>
      <c r="U185" s="280">
        <f t="shared" si="63"/>
        <v>0</v>
      </c>
      <c r="V185" s="277"/>
      <c r="W185" s="277"/>
      <c r="X185" s="151"/>
      <c r="Y185" s="149"/>
      <c r="Z185" s="151"/>
      <c r="AA185" s="151"/>
      <c r="AB185" s="151"/>
      <c r="AC185" s="149"/>
      <c r="AD185" s="151"/>
      <c r="AE185" s="151"/>
      <c r="AF185" s="151"/>
      <c r="AG185" s="151"/>
    </row>
    <row r="186" spans="2:33" s="488" customFormat="1" ht="24.95" hidden="1" customHeight="1">
      <c r="B186" s="150">
        <v>1</v>
      </c>
      <c r="C186" s="273" t="s">
        <v>485</v>
      </c>
      <c r="D186" s="273"/>
      <c r="E186" s="273" t="s">
        <v>515</v>
      </c>
      <c r="F186" s="273" t="s">
        <v>516</v>
      </c>
      <c r="G186" s="261">
        <v>0</v>
      </c>
      <c r="H186" s="151">
        <f>G186*3%</f>
        <v>0</v>
      </c>
      <c r="I186" s="151">
        <v>0</v>
      </c>
      <c r="J186" s="151">
        <v>0</v>
      </c>
      <c r="K186" s="151">
        <f>G186*18%</f>
        <v>0</v>
      </c>
      <c r="L186" s="151">
        <f>G186*11%</f>
        <v>0</v>
      </c>
      <c r="M186" s="283">
        <f>SUM(G186:L186)</f>
        <v>0</v>
      </c>
      <c r="N186" s="277">
        <v>4.4499999999999993</v>
      </c>
      <c r="O186" s="151"/>
      <c r="P186" s="151"/>
      <c r="Q186" s="275"/>
      <c r="R186" s="281"/>
      <c r="S186" s="273"/>
      <c r="T186" s="276" t="s">
        <v>470</v>
      </c>
      <c r="U186" s="280">
        <f t="shared" si="63"/>
        <v>0</v>
      </c>
      <c r="V186" s="277"/>
      <c r="W186" s="277"/>
      <c r="X186" s="151">
        <v>0.11</v>
      </c>
      <c r="Y186" s="149"/>
      <c r="Z186" s="151"/>
      <c r="AA186" s="151"/>
      <c r="AB186" s="151"/>
      <c r="AC186" s="149"/>
      <c r="AD186" s="151"/>
      <c r="AE186" s="151"/>
      <c r="AF186" s="151"/>
      <c r="AG186" s="151"/>
    </row>
    <row r="187" spans="2:33" s="488" customFormat="1" ht="31.5" hidden="1">
      <c r="B187" s="152" t="s">
        <v>395</v>
      </c>
      <c r="C187" s="272" t="s">
        <v>486</v>
      </c>
      <c r="D187" s="284"/>
      <c r="E187" s="285"/>
      <c r="F187" s="282"/>
      <c r="G187" s="286"/>
      <c r="H187" s="150"/>
      <c r="I187" s="150"/>
      <c r="J187" s="150"/>
      <c r="K187" s="150"/>
      <c r="L187" s="150"/>
      <c r="M187" s="283"/>
      <c r="N187" s="277"/>
      <c r="O187" s="151"/>
      <c r="P187" s="151"/>
      <c r="Q187" s="275"/>
      <c r="R187" s="281"/>
      <c r="S187" s="281"/>
      <c r="T187" s="276"/>
      <c r="U187" s="280">
        <f t="shared" si="63"/>
        <v>0</v>
      </c>
      <c r="V187" s="277"/>
      <c r="W187" s="277"/>
      <c r="X187" s="151"/>
      <c r="Y187" s="149"/>
      <c r="Z187" s="151"/>
      <c r="AA187" s="151"/>
      <c r="AB187" s="151"/>
      <c r="AC187" s="149"/>
      <c r="AD187" s="151"/>
      <c r="AE187" s="151"/>
      <c r="AF187" s="151"/>
      <c r="AG187" s="151"/>
    </row>
    <row r="188" spans="2:33" s="488" customFormat="1" ht="24.95" hidden="1" customHeight="1">
      <c r="B188" s="150"/>
      <c r="C188" s="290" t="s">
        <v>510</v>
      </c>
      <c r="D188" s="273"/>
      <c r="E188" s="273" t="s">
        <v>515</v>
      </c>
      <c r="F188" s="273" t="s">
        <v>516</v>
      </c>
      <c r="G188" s="286">
        <v>60.294117647058826</v>
      </c>
      <c r="H188" s="150"/>
      <c r="I188" s="150">
        <v>0</v>
      </c>
      <c r="J188" s="151">
        <f t="shared" ref="J188:J189" si="64">G188*1%</f>
        <v>0.60294117647058831</v>
      </c>
      <c r="K188" s="151">
        <f t="shared" ref="K188:K189" si="65">G188*18%</f>
        <v>10.852941176470589</v>
      </c>
      <c r="L188" s="150"/>
      <c r="M188" s="283">
        <f t="shared" ref="M188:M189" si="66">SUM(G188:L188)</f>
        <v>71.75</v>
      </c>
      <c r="N188" s="277"/>
      <c r="O188" s="151"/>
      <c r="P188" s="151"/>
      <c r="Q188" s="275"/>
      <c r="R188" s="273"/>
      <c r="S188" s="281"/>
      <c r="T188" s="276" t="s">
        <v>511</v>
      </c>
      <c r="U188" s="280">
        <f t="shared" si="63"/>
        <v>71.75</v>
      </c>
      <c r="V188" s="277"/>
      <c r="W188" s="277"/>
      <c r="X188" s="151">
        <v>0.11</v>
      </c>
      <c r="Y188" s="149"/>
      <c r="Z188" s="151"/>
      <c r="AA188" s="151"/>
      <c r="AB188" s="151"/>
      <c r="AC188" s="149"/>
      <c r="AD188" s="151"/>
      <c r="AE188" s="151"/>
      <c r="AF188" s="151"/>
      <c r="AG188" s="151"/>
    </row>
    <row r="189" spans="2:33" s="488" customFormat="1" ht="24.95" hidden="1" customHeight="1">
      <c r="B189" s="150"/>
      <c r="C189" s="290" t="s">
        <v>512</v>
      </c>
      <c r="D189" s="273"/>
      <c r="E189" s="282" t="s">
        <v>493</v>
      </c>
      <c r="F189" s="282" t="s">
        <v>494</v>
      </c>
      <c r="G189" s="286">
        <v>0</v>
      </c>
      <c r="H189" s="150"/>
      <c r="I189" s="150"/>
      <c r="J189" s="151">
        <f t="shared" si="64"/>
        <v>0</v>
      </c>
      <c r="K189" s="151">
        <f t="shared" si="65"/>
        <v>0</v>
      </c>
      <c r="L189" s="150"/>
      <c r="M189" s="283">
        <f t="shared" si="66"/>
        <v>0</v>
      </c>
      <c r="N189" s="277"/>
      <c r="O189" s="151"/>
      <c r="P189" s="151"/>
      <c r="Q189" s="275"/>
      <c r="R189" s="273"/>
      <c r="S189" s="281"/>
      <c r="T189" s="276"/>
      <c r="U189" s="280">
        <f t="shared" si="63"/>
        <v>0</v>
      </c>
      <c r="V189" s="277"/>
      <c r="W189" s="277"/>
      <c r="X189" s="151"/>
      <c r="Y189" s="149"/>
      <c r="Z189" s="151"/>
      <c r="AA189" s="151"/>
      <c r="AB189" s="151"/>
      <c r="AC189" s="149"/>
      <c r="AD189" s="151"/>
      <c r="AE189" s="151"/>
      <c r="AF189" s="151"/>
      <c r="AG189" s="151"/>
    </row>
    <row r="190" spans="2:33" s="488" customFormat="1" ht="24.95" hidden="1" customHeight="1">
      <c r="B190" s="152" t="s">
        <v>403</v>
      </c>
      <c r="C190" s="272" t="s">
        <v>487</v>
      </c>
      <c r="D190" s="273"/>
      <c r="E190" s="282"/>
      <c r="F190" s="282"/>
      <c r="G190" s="286"/>
      <c r="H190" s="150"/>
      <c r="I190" s="150"/>
      <c r="J190" s="150"/>
      <c r="K190" s="150"/>
      <c r="L190" s="150"/>
      <c r="M190" s="283"/>
      <c r="N190" s="277"/>
      <c r="O190" s="151"/>
      <c r="P190" s="151"/>
      <c r="Q190" s="275"/>
      <c r="R190" s="273"/>
      <c r="S190" s="273"/>
      <c r="T190" s="276"/>
      <c r="U190" s="280">
        <f t="shared" si="63"/>
        <v>0</v>
      </c>
      <c r="V190" s="277"/>
      <c r="W190" s="277"/>
      <c r="X190" s="151"/>
      <c r="Y190" s="149"/>
      <c r="Z190" s="151"/>
      <c r="AA190" s="151"/>
      <c r="AB190" s="151"/>
      <c r="AC190" s="149"/>
      <c r="AD190" s="151"/>
      <c r="AE190" s="151"/>
      <c r="AF190" s="151"/>
      <c r="AG190" s="151"/>
    </row>
    <row r="191" spans="2:33" s="488" customFormat="1" ht="24.95" hidden="1" customHeight="1">
      <c r="B191" s="150"/>
      <c r="C191" s="273" t="s">
        <v>513</v>
      </c>
      <c r="D191" s="273"/>
      <c r="E191" s="282"/>
      <c r="F191" s="282"/>
      <c r="G191" s="286"/>
      <c r="H191" s="150"/>
      <c r="I191" s="150"/>
      <c r="J191" s="150"/>
      <c r="K191" s="150"/>
      <c r="L191" s="150"/>
      <c r="M191" s="283"/>
      <c r="N191" s="277"/>
      <c r="O191" s="151"/>
      <c r="P191" s="151"/>
      <c r="Q191" s="275"/>
      <c r="R191" s="273"/>
      <c r="S191" s="273"/>
      <c r="T191" s="287"/>
      <c r="U191" s="280">
        <f t="shared" si="63"/>
        <v>0</v>
      </c>
      <c r="V191" s="277"/>
      <c r="W191" s="277"/>
      <c r="X191" s="151"/>
      <c r="Y191" s="149"/>
      <c r="Z191" s="151"/>
      <c r="AA191" s="151"/>
      <c r="AB191" s="151"/>
      <c r="AC191" s="149"/>
      <c r="AD191" s="151"/>
      <c r="AE191" s="151"/>
      <c r="AF191" s="151"/>
      <c r="AG191" s="151"/>
    </row>
    <row r="192" spans="2:33" s="488" customFormat="1" ht="31.5" hidden="1">
      <c r="B192" s="152" t="s">
        <v>405</v>
      </c>
      <c r="C192" s="272" t="s">
        <v>488</v>
      </c>
      <c r="D192" s="273"/>
      <c r="E192" s="282"/>
      <c r="F192" s="282"/>
      <c r="G192" s="286"/>
      <c r="H192" s="150"/>
      <c r="I192" s="150"/>
      <c r="J192" s="150"/>
      <c r="K192" s="150"/>
      <c r="L192" s="150"/>
      <c r="M192" s="283"/>
      <c r="N192" s="277"/>
      <c r="O192" s="151"/>
      <c r="P192" s="151"/>
      <c r="Q192" s="275"/>
      <c r="R192" s="273"/>
      <c r="S192" s="273"/>
      <c r="T192" s="287"/>
      <c r="U192" s="280">
        <f t="shared" si="63"/>
        <v>0</v>
      </c>
      <c r="V192" s="277"/>
      <c r="W192" s="277"/>
      <c r="X192" s="151"/>
      <c r="Y192" s="149"/>
      <c r="Z192" s="151"/>
      <c r="AA192" s="151"/>
      <c r="AB192" s="151"/>
      <c r="AC192" s="149"/>
      <c r="AD192" s="151"/>
      <c r="AE192" s="151"/>
      <c r="AF192" s="151"/>
      <c r="AG192" s="151"/>
    </row>
    <row r="193" spans="2:33" s="488" customFormat="1" ht="24.95" hidden="1" customHeight="1">
      <c r="B193" s="150">
        <v>1</v>
      </c>
      <c r="C193" s="273" t="s">
        <v>472</v>
      </c>
      <c r="D193" s="273"/>
      <c r="E193" s="273" t="s">
        <v>515</v>
      </c>
      <c r="F193" s="273" t="s">
        <v>516</v>
      </c>
      <c r="G193" s="288">
        <v>382.67256944128223</v>
      </c>
      <c r="H193" s="150">
        <f>G193*3%</f>
        <v>11.480177083238466</v>
      </c>
      <c r="I193" s="150">
        <v>0</v>
      </c>
      <c r="J193" s="150">
        <v>0</v>
      </c>
      <c r="K193" s="150">
        <f>G193*18%</f>
        <v>68.881062499430797</v>
      </c>
      <c r="L193" s="150">
        <f>G193*11%</f>
        <v>42.093982638541043</v>
      </c>
      <c r="M193" s="283">
        <f t="shared" ref="M193:M204" si="67">SUM(G193:L193)</f>
        <v>505.12779166249254</v>
      </c>
      <c r="N193" s="277"/>
      <c r="O193" s="151"/>
      <c r="P193" s="151">
        <f>M193</f>
        <v>505.12779166249254</v>
      </c>
      <c r="Q193" s="275">
        <v>0.11</v>
      </c>
      <c r="R193" s="273" t="s">
        <v>489</v>
      </c>
      <c r="S193" s="273" t="s">
        <v>490</v>
      </c>
      <c r="T193" s="287" t="s">
        <v>492</v>
      </c>
      <c r="U193" s="280">
        <f t="shared" si="63"/>
        <v>505.12779166249254</v>
      </c>
      <c r="V193" s="277"/>
      <c r="W193" s="277"/>
      <c r="X193" s="151">
        <v>0.11</v>
      </c>
      <c r="Y193" s="149"/>
      <c r="Z193" s="151"/>
      <c r="AA193" s="151"/>
      <c r="AB193" s="151"/>
      <c r="AC193" s="149"/>
      <c r="AD193" s="151"/>
      <c r="AE193" s="151"/>
      <c r="AF193" s="151"/>
      <c r="AG193" s="151"/>
    </row>
    <row r="194" spans="2:33" s="488" customFormat="1" ht="24.95" hidden="1" customHeight="1">
      <c r="B194" s="150">
        <v>2</v>
      </c>
      <c r="C194" s="273" t="s">
        <v>473</v>
      </c>
      <c r="D194" s="273"/>
      <c r="E194" s="273" t="s">
        <v>515</v>
      </c>
      <c r="F194" s="273" t="s">
        <v>516</v>
      </c>
      <c r="G194" s="286">
        <v>464.13421899166656</v>
      </c>
      <c r="H194" s="150">
        <f>G194*3%</f>
        <v>13.924026569749996</v>
      </c>
      <c r="I194" s="150">
        <v>0</v>
      </c>
      <c r="J194" s="150">
        <v>0</v>
      </c>
      <c r="K194" s="150">
        <f>G194*18%</f>
        <v>83.544159418499973</v>
      </c>
      <c r="L194" s="150">
        <f>G194*11%</f>
        <v>51.054764089083321</v>
      </c>
      <c r="M194" s="283">
        <f t="shared" si="67"/>
        <v>612.65716906899979</v>
      </c>
      <c r="N194" s="277">
        <f>M194</f>
        <v>612.65716906899979</v>
      </c>
      <c r="O194" s="151"/>
      <c r="P194" s="151"/>
      <c r="Q194" s="275"/>
      <c r="R194" s="273"/>
      <c r="S194" s="273"/>
      <c r="T194" s="287" t="s">
        <v>470</v>
      </c>
      <c r="U194" s="280">
        <f t="shared" si="63"/>
        <v>612.65716906899979</v>
      </c>
      <c r="V194" s="277"/>
      <c r="W194" s="277"/>
      <c r="X194" s="151">
        <v>0.11</v>
      </c>
      <c r="Y194" s="149"/>
      <c r="Z194" s="151"/>
      <c r="AA194" s="151"/>
      <c r="AB194" s="151"/>
      <c r="AC194" s="149"/>
      <c r="AD194" s="151"/>
      <c r="AE194" s="151"/>
      <c r="AF194" s="151"/>
      <c r="AG194" s="151"/>
    </row>
    <row r="195" spans="2:33" s="488" customFormat="1" ht="24.95" hidden="1" customHeight="1">
      <c r="B195" s="150">
        <v>3</v>
      </c>
      <c r="C195" s="273" t="s">
        <v>474</v>
      </c>
      <c r="D195" s="273"/>
      <c r="E195" s="273" t="s">
        <v>515</v>
      </c>
      <c r="F195" s="273" t="s">
        <v>516</v>
      </c>
      <c r="G195" s="286">
        <f>213.180304383663/1.32</f>
        <v>161.50023059368408</v>
      </c>
      <c r="H195" s="150">
        <f t="shared" ref="H195:H204" si="68">G195*3%</f>
        <v>4.8450069178105224</v>
      </c>
      <c r="I195" s="150">
        <v>0</v>
      </c>
      <c r="J195" s="150">
        <v>0</v>
      </c>
      <c r="K195" s="150">
        <f t="shared" ref="K195:K204" si="69">G195*18%</f>
        <v>29.070041506863134</v>
      </c>
      <c r="L195" s="150">
        <f t="shared" ref="L195:L204" si="70">G195*11%</f>
        <v>17.765025365305249</v>
      </c>
      <c r="M195" s="283">
        <f t="shared" si="67"/>
        <v>213.18030438366299</v>
      </c>
      <c r="N195" s="277"/>
      <c r="O195" s="151"/>
      <c r="P195" s="151">
        <f t="shared" ref="P195:P199" si="71">M195</f>
        <v>213.18030438366299</v>
      </c>
      <c r="Q195" s="275">
        <v>0.11</v>
      </c>
      <c r="R195" s="273" t="s">
        <v>489</v>
      </c>
      <c r="S195" s="273" t="s">
        <v>490</v>
      </c>
      <c r="T195" s="287" t="s">
        <v>492</v>
      </c>
      <c r="U195" s="280">
        <f t="shared" si="63"/>
        <v>213.18030438366299</v>
      </c>
      <c r="V195" s="277"/>
      <c r="W195" s="277"/>
      <c r="X195" s="151">
        <v>0.11</v>
      </c>
      <c r="Y195" s="149"/>
      <c r="Z195" s="151"/>
      <c r="AA195" s="151"/>
      <c r="AB195" s="151"/>
      <c r="AC195" s="149"/>
      <c r="AD195" s="151"/>
      <c r="AE195" s="151"/>
      <c r="AF195" s="151"/>
      <c r="AG195" s="151"/>
    </row>
    <row r="196" spans="2:33" s="488" customFormat="1" ht="24.95" hidden="1" customHeight="1">
      <c r="B196" s="150">
        <v>4</v>
      </c>
      <c r="C196" s="273" t="s">
        <v>475</v>
      </c>
      <c r="D196" s="273"/>
      <c r="E196" s="273" t="s">
        <v>515</v>
      </c>
      <c r="F196" s="273" t="s">
        <v>516</v>
      </c>
      <c r="G196" s="286">
        <v>8.7766084541666665</v>
      </c>
      <c r="H196" s="150">
        <f t="shared" si="68"/>
        <v>0.26329825362499998</v>
      </c>
      <c r="I196" s="150">
        <v>0</v>
      </c>
      <c r="J196" s="150">
        <v>0</v>
      </c>
      <c r="K196" s="150">
        <f t="shared" si="69"/>
        <v>1.57978952175</v>
      </c>
      <c r="L196" s="150">
        <f t="shared" si="70"/>
        <v>0.96542692995833335</v>
      </c>
      <c r="M196" s="283">
        <f t="shared" si="67"/>
        <v>11.5851231595</v>
      </c>
      <c r="N196" s="277"/>
      <c r="O196" s="151"/>
      <c r="P196" s="151">
        <f t="shared" si="71"/>
        <v>11.5851231595</v>
      </c>
      <c r="Q196" s="275">
        <v>0.11</v>
      </c>
      <c r="R196" s="273" t="s">
        <v>489</v>
      </c>
      <c r="S196" s="273" t="s">
        <v>490</v>
      </c>
      <c r="T196" s="287" t="s">
        <v>492</v>
      </c>
      <c r="U196" s="280">
        <f t="shared" si="63"/>
        <v>11.5851231595</v>
      </c>
      <c r="V196" s="277"/>
      <c r="W196" s="277"/>
      <c r="X196" s="151">
        <v>0.11</v>
      </c>
      <c r="Y196" s="149"/>
      <c r="Z196" s="151"/>
      <c r="AA196" s="151"/>
      <c r="AB196" s="151"/>
      <c r="AC196" s="149"/>
      <c r="AD196" s="151"/>
      <c r="AE196" s="151"/>
      <c r="AF196" s="151"/>
      <c r="AG196" s="151"/>
    </row>
    <row r="197" spans="2:33" s="488" customFormat="1" ht="24.95" hidden="1" customHeight="1">
      <c r="B197" s="150">
        <v>5</v>
      </c>
      <c r="C197" s="273" t="s">
        <v>476</v>
      </c>
      <c r="D197" s="273"/>
      <c r="E197" s="273" t="s">
        <v>515</v>
      </c>
      <c r="F197" s="273" t="s">
        <v>516</v>
      </c>
      <c r="G197" s="286">
        <v>57.022727272727266</v>
      </c>
      <c r="H197" s="150">
        <f t="shared" si="68"/>
        <v>1.710681818181818</v>
      </c>
      <c r="I197" s="150">
        <v>0</v>
      </c>
      <c r="J197" s="150">
        <v>0</v>
      </c>
      <c r="K197" s="150">
        <f t="shared" si="69"/>
        <v>10.264090909090907</v>
      </c>
      <c r="L197" s="150">
        <f t="shared" si="70"/>
        <v>6.2724999999999991</v>
      </c>
      <c r="M197" s="283">
        <f t="shared" si="67"/>
        <v>75.269999999999982</v>
      </c>
      <c r="N197" s="277"/>
      <c r="O197" s="151"/>
      <c r="P197" s="151">
        <f t="shared" si="71"/>
        <v>75.269999999999982</v>
      </c>
      <c r="Q197" s="275">
        <v>0.11</v>
      </c>
      <c r="R197" s="273" t="s">
        <v>489</v>
      </c>
      <c r="S197" s="273" t="s">
        <v>490</v>
      </c>
      <c r="T197" s="287" t="s">
        <v>492</v>
      </c>
      <c r="U197" s="280">
        <f t="shared" si="63"/>
        <v>75.269999999999982</v>
      </c>
      <c r="V197" s="277"/>
      <c r="W197" s="277"/>
      <c r="X197" s="151">
        <v>0.11</v>
      </c>
      <c r="Y197" s="149"/>
      <c r="Z197" s="151"/>
      <c r="AA197" s="151"/>
      <c r="AB197" s="151"/>
      <c r="AC197" s="149"/>
      <c r="AD197" s="151"/>
      <c r="AE197" s="151"/>
      <c r="AF197" s="151"/>
      <c r="AG197" s="151"/>
    </row>
    <row r="198" spans="2:33" s="488" customFormat="1" ht="24.95" hidden="1" customHeight="1">
      <c r="B198" s="150">
        <v>6</v>
      </c>
      <c r="C198" s="273" t="s">
        <v>477</v>
      </c>
      <c r="D198" s="273"/>
      <c r="E198" s="273" t="s">
        <v>515</v>
      </c>
      <c r="F198" s="273" t="s">
        <v>516</v>
      </c>
      <c r="G198" s="286">
        <v>37.151110470833324</v>
      </c>
      <c r="H198" s="150">
        <f t="shared" si="68"/>
        <v>1.1145333141249996</v>
      </c>
      <c r="I198" s="150">
        <v>0</v>
      </c>
      <c r="J198" s="150">
        <v>0</v>
      </c>
      <c r="K198" s="150">
        <f t="shared" si="69"/>
        <v>6.6871998847499983</v>
      </c>
      <c r="L198" s="150">
        <f t="shared" si="70"/>
        <v>4.0866221517916657</v>
      </c>
      <c r="M198" s="283">
        <f t="shared" si="67"/>
        <v>49.039465821499988</v>
      </c>
      <c r="N198" s="277"/>
      <c r="O198" s="151"/>
      <c r="P198" s="151">
        <f t="shared" si="71"/>
        <v>49.039465821499988</v>
      </c>
      <c r="Q198" s="275">
        <v>0.11</v>
      </c>
      <c r="R198" s="273" t="s">
        <v>489</v>
      </c>
      <c r="S198" s="273" t="s">
        <v>490</v>
      </c>
      <c r="T198" s="287" t="s">
        <v>492</v>
      </c>
      <c r="U198" s="280">
        <f t="shared" si="63"/>
        <v>49.039465821499988</v>
      </c>
      <c r="V198" s="277"/>
      <c r="W198" s="277"/>
      <c r="X198" s="151">
        <v>0.11</v>
      </c>
      <c r="Y198" s="149"/>
      <c r="Z198" s="151"/>
      <c r="AA198" s="151"/>
      <c r="AB198" s="151"/>
      <c r="AC198" s="149"/>
      <c r="AD198" s="151"/>
      <c r="AE198" s="151"/>
      <c r="AF198" s="151"/>
      <c r="AG198" s="151"/>
    </row>
    <row r="199" spans="2:33" s="488" customFormat="1" ht="24.95" hidden="1" customHeight="1">
      <c r="B199" s="150">
        <v>7</v>
      </c>
      <c r="C199" s="273" t="s">
        <v>478</v>
      </c>
      <c r="D199" s="273"/>
      <c r="E199" s="273" t="s">
        <v>515</v>
      </c>
      <c r="F199" s="273" t="s">
        <v>516</v>
      </c>
      <c r="G199" s="286">
        <f>932.052023765307/1.32</f>
        <v>706.1000180040204</v>
      </c>
      <c r="H199" s="150">
        <f t="shared" si="68"/>
        <v>21.183000540120609</v>
      </c>
      <c r="I199" s="150">
        <v>0</v>
      </c>
      <c r="J199" s="150">
        <v>0</v>
      </c>
      <c r="K199" s="150">
        <f t="shared" si="69"/>
        <v>127.09800324072367</v>
      </c>
      <c r="L199" s="150">
        <f t="shared" si="70"/>
        <v>77.671001980442242</v>
      </c>
      <c r="M199" s="283">
        <f t="shared" si="67"/>
        <v>932.0520237653069</v>
      </c>
      <c r="N199" s="277"/>
      <c r="O199" s="151"/>
      <c r="P199" s="151">
        <f t="shared" si="71"/>
        <v>932.0520237653069</v>
      </c>
      <c r="Q199" s="275">
        <v>0.11</v>
      </c>
      <c r="R199" s="273" t="s">
        <v>489</v>
      </c>
      <c r="S199" s="273" t="s">
        <v>490</v>
      </c>
      <c r="T199" s="287" t="s">
        <v>492</v>
      </c>
      <c r="U199" s="280">
        <f t="shared" si="63"/>
        <v>932.0520237653069</v>
      </c>
      <c r="V199" s="277"/>
      <c r="W199" s="277"/>
      <c r="X199" s="151">
        <v>0.11</v>
      </c>
      <c r="Y199" s="149"/>
      <c r="Z199" s="151"/>
      <c r="AA199" s="151"/>
      <c r="AB199" s="151"/>
      <c r="AC199" s="149"/>
      <c r="AD199" s="151"/>
      <c r="AE199" s="151"/>
      <c r="AF199" s="151"/>
      <c r="AG199" s="151"/>
    </row>
    <row r="200" spans="2:33" s="488" customFormat="1" ht="24.95" hidden="1" customHeight="1">
      <c r="B200" s="150">
        <v>8</v>
      </c>
      <c r="C200" s="273" t="s">
        <v>479</v>
      </c>
      <c r="D200" s="273"/>
      <c r="E200" s="273" t="s">
        <v>515</v>
      </c>
      <c r="F200" s="273" t="s">
        <v>516</v>
      </c>
      <c r="G200" s="286">
        <v>238.89500084999992</v>
      </c>
      <c r="H200" s="150">
        <f t="shared" si="68"/>
        <v>7.1668500254999969</v>
      </c>
      <c r="I200" s="150">
        <v>0</v>
      </c>
      <c r="J200" s="150">
        <v>0</v>
      </c>
      <c r="K200" s="150">
        <f t="shared" si="69"/>
        <v>43.001100152999982</v>
      </c>
      <c r="L200" s="150">
        <f t="shared" si="70"/>
        <v>26.278450093499991</v>
      </c>
      <c r="M200" s="283">
        <f t="shared" si="67"/>
        <v>315.34140112199992</v>
      </c>
      <c r="N200" s="277">
        <f>M200</f>
        <v>315.34140112199992</v>
      </c>
      <c r="O200" s="151"/>
      <c r="P200" s="151"/>
      <c r="Q200" s="275"/>
      <c r="R200" s="273"/>
      <c r="S200" s="273"/>
      <c r="T200" s="287" t="s">
        <v>470</v>
      </c>
      <c r="U200" s="280">
        <f t="shared" si="63"/>
        <v>315.34140112199992</v>
      </c>
      <c r="V200" s="277"/>
      <c r="W200" s="277"/>
      <c r="X200" s="151">
        <v>0.11</v>
      </c>
      <c r="Y200" s="149"/>
      <c r="Z200" s="151"/>
      <c r="AA200" s="151"/>
      <c r="AB200" s="151"/>
      <c r="AC200" s="149"/>
      <c r="AD200" s="151"/>
      <c r="AE200" s="151"/>
      <c r="AF200" s="151"/>
      <c r="AG200" s="151"/>
    </row>
    <row r="201" spans="2:33" s="488" customFormat="1" ht="24.95" hidden="1" customHeight="1">
      <c r="B201" s="150">
        <v>9</v>
      </c>
      <c r="C201" s="273" t="s">
        <v>480</v>
      </c>
      <c r="D201" s="273"/>
      <c r="E201" s="273" t="s">
        <v>515</v>
      </c>
      <c r="F201" s="273" t="s">
        <v>516</v>
      </c>
      <c r="G201" s="286">
        <v>137.51742262500002</v>
      </c>
      <c r="H201" s="150">
        <f t="shared" si="68"/>
        <v>4.1255226787500003</v>
      </c>
      <c r="I201" s="150">
        <v>0</v>
      </c>
      <c r="J201" s="150">
        <v>0</v>
      </c>
      <c r="K201" s="150">
        <f t="shared" si="69"/>
        <v>24.753136072500002</v>
      </c>
      <c r="L201" s="150">
        <f t="shared" si="70"/>
        <v>15.126916488750002</v>
      </c>
      <c r="M201" s="283">
        <f t="shared" si="67"/>
        <v>181.52299786500004</v>
      </c>
      <c r="N201" s="277">
        <f>M201</f>
        <v>181.52299786500004</v>
      </c>
      <c r="O201" s="151"/>
      <c r="P201" s="151"/>
      <c r="Q201" s="275"/>
      <c r="R201" s="273"/>
      <c r="S201" s="273"/>
      <c r="T201" s="287" t="s">
        <v>470</v>
      </c>
      <c r="U201" s="280">
        <f t="shared" si="63"/>
        <v>181.52299786500004</v>
      </c>
      <c r="V201" s="277"/>
      <c r="W201" s="277"/>
      <c r="X201" s="151">
        <v>0.11</v>
      </c>
      <c r="Y201" s="149"/>
      <c r="Z201" s="151"/>
      <c r="AA201" s="151"/>
      <c r="AB201" s="151"/>
      <c r="AC201" s="149"/>
      <c r="AD201" s="151"/>
      <c r="AE201" s="151"/>
      <c r="AF201" s="151"/>
      <c r="AG201" s="151"/>
    </row>
    <row r="202" spans="2:33" s="488" customFormat="1" ht="24.95" hidden="1" customHeight="1">
      <c r="B202" s="150">
        <v>10</v>
      </c>
      <c r="C202" s="273" t="s">
        <v>481</v>
      </c>
      <c r="D202" s="273"/>
      <c r="E202" s="273" t="s">
        <v>515</v>
      </c>
      <c r="F202" s="273" t="s">
        <v>516</v>
      </c>
      <c r="G202" s="286">
        <v>28.522132099999997</v>
      </c>
      <c r="H202" s="150">
        <f t="shared" si="68"/>
        <v>0.85566396299999992</v>
      </c>
      <c r="I202" s="150">
        <v>0</v>
      </c>
      <c r="J202" s="150">
        <v>0</v>
      </c>
      <c r="K202" s="150">
        <f t="shared" si="69"/>
        <v>5.1339837779999993</v>
      </c>
      <c r="L202" s="150">
        <f t="shared" si="70"/>
        <v>3.1374345309999998</v>
      </c>
      <c r="M202" s="283">
        <f t="shared" si="67"/>
        <v>37.649214371999996</v>
      </c>
      <c r="N202" s="277">
        <f t="shared" ref="N202:N204" si="72">M202</f>
        <v>37.649214371999996</v>
      </c>
      <c r="O202" s="151"/>
      <c r="P202" s="151"/>
      <c r="Q202" s="275"/>
      <c r="R202" s="273"/>
      <c r="S202" s="273"/>
      <c r="T202" s="287" t="s">
        <v>470</v>
      </c>
      <c r="U202" s="280">
        <f t="shared" si="63"/>
        <v>37.649214371999996</v>
      </c>
      <c r="V202" s="277"/>
      <c r="W202" s="277"/>
      <c r="X202" s="151">
        <v>0.11</v>
      </c>
      <c r="Y202" s="149"/>
      <c r="Z202" s="151"/>
      <c r="AA202" s="151"/>
      <c r="AB202" s="151"/>
      <c r="AC202" s="149"/>
      <c r="AD202" s="151"/>
      <c r="AE202" s="151"/>
      <c r="AF202" s="151"/>
      <c r="AG202" s="151"/>
    </row>
    <row r="203" spans="2:33" s="488" customFormat="1" ht="24.95" hidden="1" customHeight="1">
      <c r="B203" s="152">
        <v>11</v>
      </c>
      <c r="C203" s="272" t="s">
        <v>484</v>
      </c>
      <c r="D203" s="272"/>
      <c r="E203" s="273" t="s">
        <v>515</v>
      </c>
      <c r="F203" s="273" t="s">
        <v>516</v>
      </c>
      <c r="G203" s="286">
        <v>0.99650306249999998</v>
      </c>
      <c r="H203" s="150">
        <f t="shared" si="68"/>
        <v>2.9895091874999998E-2</v>
      </c>
      <c r="I203" s="150">
        <v>0</v>
      </c>
      <c r="J203" s="150">
        <v>0</v>
      </c>
      <c r="K203" s="150">
        <f t="shared" si="69"/>
        <v>0.17937055124999998</v>
      </c>
      <c r="L203" s="150">
        <f t="shared" si="70"/>
        <v>0.109615336875</v>
      </c>
      <c r="M203" s="283">
        <f t="shared" si="67"/>
        <v>1.3153840424999999</v>
      </c>
      <c r="N203" s="277">
        <f t="shared" si="72"/>
        <v>1.3153840424999999</v>
      </c>
      <c r="O203" s="151"/>
      <c r="P203" s="151"/>
      <c r="Q203" s="275"/>
      <c r="R203" s="273"/>
      <c r="S203" s="273"/>
      <c r="T203" s="287" t="s">
        <v>470</v>
      </c>
      <c r="U203" s="280">
        <f t="shared" si="63"/>
        <v>1.3153840424999999</v>
      </c>
      <c r="V203" s="277"/>
      <c r="W203" s="277"/>
      <c r="X203" s="151">
        <v>0.11</v>
      </c>
      <c r="Y203" s="149"/>
      <c r="Z203" s="151"/>
      <c r="AA203" s="151"/>
      <c r="AB203" s="275"/>
      <c r="AC203" s="149"/>
      <c r="AD203" s="151"/>
      <c r="AE203" s="151"/>
      <c r="AF203" s="151"/>
      <c r="AG203" s="273"/>
    </row>
    <row r="204" spans="2:33" s="488" customFormat="1" ht="24.95" hidden="1" customHeight="1">
      <c r="B204" s="150">
        <v>12</v>
      </c>
      <c r="C204" s="273" t="s">
        <v>482</v>
      </c>
      <c r="D204" s="273"/>
      <c r="E204" s="273" t="s">
        <v>515</v>
      </c>
      <c r="F204" s="273" t="s">
        <v>516</v>
      </c>
      <c r="G204" s="286">
        <v>17.712121212121211</v>
      </c>
      <c r="H204" s="150">
        <f t="shared" si="68"/>
        <v>0.53136363636363626</v>
      </c>
      <c r="I204" s="150">
        <v>0</v>
      </c>
      <c r="J204" s="150">
        <v>0</v>
      </c>
      <c r="K204" s="150">
        <f t="shared" si="69"/>
        <v>3.188181818181818</v>
      </c>
      <c r="L204" s="150">
        <f t="shared" si="70"/>
        <v>1.9483333333333333</v>
      </c>
      <c r="M204" s="283">
        <f t="shared" si="67"/>
        <v>23.38</v>
      </c>
      <c r="N204" s="277">
        <f t="shared" si="72"/>
        <v>23.38</v>
      </c>
      <c r="O204" s="151"/>
      <c r="P204" s="151"/>
      <c r="Q204" s="275"/>
      <c r="R204" s="273"/>
      <c r="S204" s="273"/>
      <c r="T204" s="287" t="s">
        <v>470</v>
      </c>
      <c r="U204" s="280">
        <f t="shared" si="63"/>
        <v>23.38</v>
      </c>
      <c r="V204" s="277"/>
      <c r="W204" s="277"/>
      <c r="X204" s="151">
        <v>0.11</v>
      </c>
      <c r="Y204" s="149"/>
      <c r="Z204" s="151"/>
      <c r="AA204" s="151"/>
      <c r="AB204" s="151"/>
      <c r="AC204" s="149"/>
      <c r="AD204" s="151"/>
      <c r="AE204" s="151"/>
      <c r="AF204" s="151"/>
      <c r="AG204" s="151"/>
    </row>
    <row r="205" spans="2:33" s="488" customFormat="1" ht="24.95" hidden="1" customHeight="1">
      <c r="B205" s="986" t="s">
        <v>172</v>
      </c>
      <c r="C205" s="986"/>
      <c r="D205" s="259"/>
      <c r="E205" s="153"/>
      <c r="F205" s="153"/>
      <c r="G205" s="154">
        <f>SUM(G183:G204)</f>
        <v>2493.4628479519511</v>
      </c>
      <c r="H205" s="155">
        <f t="shared" ref="H205:L205" si="73">SUM(H183:H204)</f>
        <v>67.230019892340039</v>
      </c>
      <c r="I205" s="155">
        <f t="shared" si="73"/>
        <v>0</v>
      </c>
      <c r="J205" s="155">
        <f t="shared" si="73"/>
        <v>2.5246218487394962</v>
      </c>
      <c r="K205" s="155">
        <f t="shared" si="73"/>
        <v>448.8233126313512</v>
      </c>
      <c r="L205" s="155">
        <f t="shared" si="73"/>
        <v>246.51007293858018</v>
      </c>
      <c r="M205" s="155">
        <f>SUM(M183:M204)</f>
        <v>3258.5508752629621</v>
      </c>
      <c r="N205" s="155">
        <f>SUM(N183:N204)</f>
        <v>1199.1841664704998</v>
      </c>
      <c r="O205" s="155"/>
      <c r="P205" s="155"/>
      <c r="Q205" s="155"/>
      <c r="R205" s="155"/>
      <c r="S205" s="155"/>
      <c r="T205" s="155"/>
      <c r="U205" s="155">
        <f>SUM(U183:U204)</f>
        <v>3258.5508752629621</v>
      </c>
      <c r="V205" s="155"/>
      <c r="W205" s="155"/>
      <c r="X205" s="155"/>
      <c r="Y205" s="155"/>
      <c r="Z205" s="155"/>
      <c r="AA205" s="155"/>
      <c r="AB205" s="155"/>
      <c r="AC205" s="155"/>
      <c r="AD205" s="155"/>
      <c r="AE205" s="155"/>
      <c r="AF205" s="155"/>
      <c r="AG205" s="289"/>
    </row>
    <row r="206" spans="2:33" ht="14.25" hidden="1" customHeight="1">
      <c r="B206" s="6"/>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row>
    <row r="207" spans="2:33" ht="25.5" hidden="1" customHeight="1">
      <c r="B207" s="142"/>
      <c r="C207" s="267" t="s">
        <v>522</v>
      </c>
      <c r="D207" s="143"/>
      <c r="E207" s="6"/>
      <c r="F207" s="6"/>
      <c r="G207" s="6"/>
      <c r="H207" s="6"/>
      <c r="I207" s="6"/>
      <c r="J207" s="6"/>
      <c r="K207" s="6"/>
      <c r="L207" s="6"/>
      <c r="M207" s="492"/>
      <c r="N207" s="492"/>
      <c r="O207" s="6"/>
      <c r="P207" s="6"/>
      <c r="Q207" s="6"/>
      <c r="R207" s="6"/>
      <c r="S207" s="6"/>
      <c r="T207" s="6"/>
      <c r="U207" s="6"/>
      <c r="V207" s="6"/>
      <c r="W207" s="6"/>
      <c r="X207" s="6"/>
      <c r="Y207" s="6"/>
      <c r="Z207" s="6"/>
      <c r="AA207" s="6"/>
      <c r="AB207" s="6"/>
      <c r="AC207" s="6"/>
      <c r="AD207" s="6"/>
      <c r="AE207" s="6"/>
      <c r="AF207" s="6"/>
      <c r="AG207" s="6"/>
    </row>
    <row r="208" spans="2:33" ht="14.25" hidden="1" customHeight="1">
      <c r="B208" s="989" t="s">
        <v>239</v>
      </c>
      <c r="C208" s="989"/>
      <c r="D208" s="989"/>
      <c r="E208" s="989"/>
      <c r="F208" s="989"/>
      <c r="G208" s="989" t="s">
        <v>240</v>
      </c>
      <c r="H208" s="990"/>
      <c r="I208" s="990"/>
      <c r="J208" s="990"/>
      <c r="K208" s="990"/>
      <c r="L208" s="990"/>
      <c r="M208" s="990"/>
      <c r="N208" s="989" t="s">
        <v>241</v>
      </c>
      <c r="O208" s="991"/>
      <c r="P208" s="991"/>
      <c r="Q208" s="991"/>
      <c r="R208" s="991"/>
      <c r="S208" s="991"/>
      <c r="T208" s="991"/>
      <c r="U208" s="987" t="s">
        <v>242</v>
      </c>
      <c r="V208" s="987"/>
      <c r="W208" s="987"/>
      <c r="X208" s="987"/>
      <c r="Y208" s="987" t="s">
        <v>243</v>
      </c>
      <c r="Z208" s="987"/>
      <c r="AA208" s="987" t="s">
        <v>244</v>
      </c>
      <c r="AB208" s="987"/>
      <c r="AC208" s="987" t="s">
        <v>245</v>
      </c>
      <c r="AD208" s="987"/>
      <c r="AE208" s="987" t="s">
        <v>244</v>
      </c>
      <c r="AF208" s="987"/>
      <c r="AG208" s="992" t="s">
        <v>114</v>
      </c>
    </row>
    <row r="209" spans="2:33" hidden="1">
      <c r="B209" s="989" t="s">
        <v>246</v>
      </c>
      <c r="C209" s="989" t="s">
        <v>247</v>
      </c>
      <c r="D209" s="260"/>
      <c r="E209" s="993" t="s">
        <v>248</v>
      </c>
      <c r="F209" s="993" t="s">
        <v>249</v>
      </c>
      <c r="G209" s="994" t="s">
        <v>250</v>
      </c>
      <c r="H209" s="989" t="s">
        <v>251</v>
      </c>
      <c r="I209" s="989" t="s">
        <v>252</v>
      </c>
      <c r="J209" s="989" t="s">
        <v>253</v>
      </c>
      <c r="K209" s="989" t="s">
        <v>254</v>
      </c>
      <c r="L209" s="989" t="s">
        <v>255</v>
      </c>
      <c r="M209" s="989" t="s">
        <v>256</v>
      </c>
      <c r="N209" s="989" t="s">
        <v>257</v>
      </c>
      <c r="O209" s="989" t="s">
        <v>258</v>
      </c>
      <c r="P209" s="989" t="s">
        <v>259</v>
      </c>
      <c r="Q209" s="989"/>
      <c r="R209" s="989"/>
      <c r="S209" s="989"/>
      <c r="T209" s="989"/>
      <c r="U209" s="987" t="s">
        <v>260</v>
      </c>
      <c r="V209" s="987"/>
      <c r="W209" s="987"/>
      <c r="X209" s="987"/>
      <c r="Y209" s="987" t="s">
        <v>260</v>
      </c>
      <c r="Z209" s="987"/>
      <c r="AA209" s="987"/>
      <c r="AB209" s="987"/>
      <c r="AC209" s="987"/>
      <c r="AD209" s="987"/>
      <c r="AE209" s="987"/>
      <c r="AF209" s="987"/>
      <c r="AG209" s="992"/>
    </row>
    <row r="210" spans="2:33" ht="63" hidden="1">
      <c r="B210" s="989"/>
      <c r="C210" s="989"/>
      <c r="D210" s="260"/>
      <c r="E210" s="993"/>
      <c r="F210" s="993"/>
      <c r="G210" s="995"/>
      <c r="H210" s="996"/>
      <c r="I210" s="996"/>
      <c r="J210" s="996"/>
      <c r="K210" s="996"/>
      <c r="L210" s="996"/>
      <c r="M210" s="996"/>
      <c r="N210" s="990"/>
      <c r="O210" s="989"/>
      <c r="P210" s="260" t="s">
        <v>261</v>
      </c>
      <c r="Q210" s="260" t="s">
        <v>262</v>
      </c>
      <c r="R210" s="260" t="s">
        <v>263</v>
      </c>
      <c r="S210" s="260" t="s">
        <v>264</v>
      </c>
      <c r="T210" s="260" t="s">
        <v>265</v>
      </c>
      <c r="U210" s="260" t="s">
        <v>266</v>
      </c>
      <c r="V210" s="260" t="s">
        <v>267</v>
      </c>
      <c r="W210" s="260" t="s">
        <v>268</v>
      </c>
      <c r="X210" s="260" t="s">
        <v>506</v>
      </c>
      <c r="Y210" s="260" t="s">
        <v>269</v>
      </c>
      <c r="Z210" s="260" t="s">
        <v>270</v>
      </c>
      <c r="AA210" s="260" t="s">
        <v>271</v>
      </c>
      <c r="AB210" s="260" t="s">
        <v>506</v>
      </c>
      <c r="AC210" s="260" t="s">
        <v>269</v>
      </c>
      <c r="AD210" s="260" t="s">
        <v>270</v>
      </c>
      <c r="AE210" s="260" t="s">
        <v>271</v>
      </c>
      <c r="AF210" s="260" t="s">
        <v>506</v>
      </c>
      <c r="AG210" s="992"/>
    </row>
    <row r="211" spans="2:33" s="488" customFormat="1" ht="24.95" hidden="1" customHeight="1" thickBot="1">
      <c r="B211" s="149" t="s">
        <v>387</v>
      </c>
      <c r="C211" s="272" t="s">
        <v>471</v>
      </c>
      <c r="D211" s="272"/>
      <c r="E211" s="273"/>
      <c r="F211" s="273"/>
      <c r="G211" s="274"/>
      <c r="H211" s="273"/>
      <c r="I211" s="273"/>
      <c r="J211" s="273"/>
      <c r="K211" s="273"/>
      <c r="L211" s="273"/>
      <c r="M211" s="272"/>
      <c r="N211" s="151"/>
      <c r="O211" s="151"/>
      <c r="P211" s="151"/>
      <c r="Q211" s="275"/>
      <c r="R211" s="273"/>
      <c r="S211" s="273"/>
      <c r="T211" s="276"/>
      <c r="U211" s="151"/>
      <c r="V211" s="151"/>
      <c r="W211" s="151"/>
      <c r="X211" s="275"/>
      <c r="Y211" s="151"/>
      <c r="Z211" s="151"/>
      <c r="AA211" s="151"/>
      <c r="AB211" s="275"/>
      <c r="AC211" s="273"/>
      <c r="AD211" s="273"/>
      <c r="AE211" s="273"/>
      <c r="AF211" s="273"/>
      <c r="AG211" s="273"/>
    </row>
    <row r="212" spans="2:33" s="488" customFormat="1" ht="24.95" hidden="1" customHeight="1">
      <c r="B212" s="150"/>
      <c r="C212" s="290" t="s">
        <v>507</v>
      </c>
      <c r="D212" s="273"/>
      <c r="E212" s="273" t="s">
        <v>515</v>
      </c>
      <c r="F212" s="273" t="s">
        <v>516</v>
      </c>
      <c r="G212" s="261">
        <v>0</v>
      </c>
      <c r="H212" s="151">
        <f>G212*3%</f>
        <v>0</v>
      </c>
      <c r="I212" s="151"/>
      <c r="J212" s="151"/>
      <c r="K212" s="151"/>
      <c r="L212" s="151">
        <f>G212*11%</f>
        <v>0</v>
      </c>
      <c r="M212" s="283">
        <f>SUM(G212:L212)</f>
        <v>0</v>
      </c>
      <c r="N212" s="277">
        <f>M212*15%</f>
        <v>0</v>
      </c>
      <c r="O212" s="151"/>
      <c r="P212" s="151">
        <f>M212*85%</f>
        <v>0</v>
      </c>
      <c r="Q212" s="278">
        <v>0.1</v>
      </c>
      <c r="R212" s="279" t="s">
        <v>489</v>
      </c>
      <c r="S212" s="279" t="s">
        <v>508</v>
      </c>
      <c r="T212" s="276" t="s">
        <v>491</v>
      </c>
      <c r="U212" s="280">
        <f>M212</f>
        <v>0</v>
      </c>
      <c r="V212" s="277"/>
      <c r="W212" s="277"/>
      <c r="X212" s="151">
        <v>0.11</v>
      </c>
      <c r="Y212" s="149"/>
      <c r="Z212" s="151"/>
      <c r="AA212" s="151"/>
      <c r="AB212" s="151"/>
      <c r="AC212" s="149"/>
      <c r="AD212" s="151"/>
      <c r="AE212" s="151"/>
      <c r="AF212" s="151"/>
      <c r="AG212" s="151"/>
    </row>
    <row r="213" spans="2:33" s="488" customFormat="1" ht="24.95" hidden="1" customHeight="1">
      <c r="B213" s="150"/>
      <c r="C213" s="290" t="s">
        <v>509</v>
      </c>
      <c r="D213" s="273"/>
      <c r="E213" s="273" t="s">
        <v>515</v>
      </c>
      <c r="F213" s="273" t="s">
        <v>516</v>
      </c>
      <c r="G213" s="261">
        <v>192.16806722689077</v>
      </c>
      <c r="H213" s="151"/>
      <c r="I213" s="151"/>
      <c r="J213" s="151">
        <f>G213*1%</f>
        <v>1.9216806722689077</v>
      </c>
      <c r="K213" s="151">
        <f>G213*18%</f>
        <v>34.590252100840338</v>
      </c>
      <c r="L213" s="151"/>
      <c r="M213" s="283">
        <f>SUM(G213:L213)</f>
        <v>228.68</v>
      </c>
      <c r="N213" s="277">
        <f>M213*10%</f>
        <v>22.868000000000002</v>
      </c>
      <c r="O213" s="151">
        <v>0</v>
      </c>
      <c r="P213" s="151">
        <f>M213*30%</f>
        <v>68.603999999999999</v>
      </c>
      <c r="Q213" s="275">
        <v>0.1</v>
      </c>
      <c r="R213" s="273" t="s">
        <v>489</v>
      </c>
      <c r="S213" s="273" t="s">
        <v>508</v>
      </c>
      <c r="T213" s="276" t="s">
        <v>491</v>
      </c>
      <c r="U213" s="280">
        <f t="shared" ref="U213:U233" si="74">M213</f>
        <v>228.68</v>
      </c>
      <c r="V213" s="277"/>
      <c r="W213" s="277"/>
      <c r="X213" s="151">
        <v>0.11</v>
      </c>
      <c r="Y213" s="149"/>
      <c r="Z213" s="151"/>
      <c r="AA213" s="151"/>
      <c r="AB213" s="151"/>
      <c r="AC213" s="149"/>
      <c r="AD213" s="151"/>
      <c r="AE213" s="151"/>
      <c r="AF213" s="151"/>
      <c r="AG213" s="151"/>
    </row>
    <row r="214" spans="2:33" s="488" customFormat="1" ht="24.95" hidden="1" customHeight="1">
      <c r="B214" s="152" t="s">
        <v>390</v>
      </c>
      <c r="C214" s="272" t="s">
        <v>483</v>
      </c>
      <c r="D214" s="273"/>
      <c r="E214" s="273"/>
      <c r="F214" s="273"/>
      <c r="G214" s="261"/>
      <c r="H214" s="151"/>
      <c r="I214" s="151"/>
      <c r="J214" s="151"/>
      <c r="K214" s="151"/>
      <c r="L214" s="151"/>
      <c r="M214" s="149"/>
      <c r="N214" s="277"/>
      <c r="O214" s="151"/>
      <c r="P214" s="151"/>
      <c r="Q214" s="275"/>
      <c r="R214" s="281"/>
      <c r="S214" s="273"/>
      <c r="T214" s="276"/>
      <c r="U214" s="280">
        <f t="shared" si="74"/>
        <v>0</v>
      </c>
      <c r="V214" s="277"/>
      <c r="W214" s="277"/>
      <c r="X214" s="151"/>
      <c r="Y214" s="149"/>
      <c r="Z214" s="151"/>
      <c r="AA214" s="151"/>
      <c r="AB214" s="151"/>
      <c r="AC214" s="149"/>
      <c r="AD214" s="151"/>
      <c r="AE214" s="151"/>
      <c r="AF214" s="151"/>
      <c r="AG214" s="151"/>
    </row>
    <row r="215" spans="2:33" s="488" customFormat="1" ht="24.95" hidden="1" customHeight="1">
      <c r="B215" s="150">
        <v>1</v>
      </c>
      <c r="C215" s="273" t="s">
        <v>485</v>
      </c>
      <c r="D215" s="273"/>
      <c r="E215" s="273" t="s">
        <v>515</v>
      </c>
      <c r="F215" s="273" t="s">
        <v>516</v>
      </c>
      <c r="G215" s="261">
        <v>0</v>
      </c>
      <c r="H215" s="151">
        <f>G215*3%</f>
        <v>0</v>
      </c>
      <c r="I215" s="151">
        <v>0</v>
      </c>
      <c r="J215" s="151">
        <v>0</v>
      </c>
      <c r="K215" s="151">
        <f>G215*18%</f>
        <v>0</v>
      </c>
      <c r="L215" s="151">
        <f>G215*11%</f>
        <v>0</v>
      </c>
      <c r="M215" s="283">
        <f>SUM(G215:L215)</f>
        <v>0</v>
      </c>
      <c r="N215" s="277">
        <v>4.4499999999999993</v>
      </c>
      <c r="O215" s="151"/>
      <c r="P215" s="151"/>
      <c r="Q215" s="275"/>
      <c r="R215" s="281"/>
      <c r="S215" s="273"/>
      <c r="T215" s="276" t="s">
        <v>470</v>
      </c>
      <c r="U215" s="280">
        <f t="shared" si="74"/>
        <v>0</v>
      </c>
      <c r="V215" s="277"/>
      <c r="W215" s="277"/>
      <c r="X215" s="151">
        <v>0.11</v>
      </c>
      <c r="Y215" s="149"/>
      <c r="Z215" s="151"/>
      <c r="AA215" s="151"/>
      <c r="AB215" s="151"/>
      <c r="AC215" s="149"/>
      <c r="AD215" s="151"/>
      <c r="AE215" s="151"/>
      <c r="AF215" s="151"/>
      <c r="AG215" s="151"/>
    </row>
    <row r="216" spans="2:33" s="488" customFormat="1" ht="31.5" hidden="1">
      <c r="B216" s="152" t="s">
        <v>395</v>
      </c>
      <c r="C216" s="272" t="s">
        <v>486</v>
      </c>
      <c r="D216" s="284"/>
      <c r="E216" s="285"/>
      <c r="F216" s="282"/>
      <c r="G216" s="286"/>
      <c r="H216" s="150"/>
      <c r="I216" s="150"/>
      <c r="J216" s="150"/>
      <c r="K216" s="150"/>
      <c r="L216" s="150"/>
      <c r="M216" s="283"/>
      <c r="N216" s="277"/>
      <c r="O216" s="151"/>
      <c r="P216" s="151"/>
      <c r="Q216" s="275"/>
      <c r="R216" s="281"/>
      <c r="S216" s="281"/>
      <c r="T216" s="276"/>
      <c r="U216" s="280">
        <f t="shared" si="74"/>
        <v>0</v>
      </c>
      <c r="V216" s="277"/>
      <c r="W216" s="277"/>
      <c r="X216" s="151"/>
      <c r="Y216" s="149"/>
      <c r="Z216" s="151"/>
      <c r="AA216" s="151"/>
      <c r="AB216" s="151"/>
      <c r="AC216" s="149"/>
      <c r="AD216" s="151"/>
      <c r="AE216" s="151"/>
      <c r="AF216" s="151"/>
      <c r="AG216" s="151"/>
    </row>
    <row r="217" spans="2:33" s="488" customFormat="1" ht="24.95" hidden="1" customHeight="1">
      <c r="B217" s="150"/>
      <c r="C217" s="290" t="s">
        <v>510</v>
      </c>
      <c r="D217" s="273"/>
      <c r="E217" s="273" t="s">
        <v>515</v>
      </c>
      <c r="F217" s="273" t="s">
        <v>516</v>
      </c>
      <c r="G217" s="286">
        <v>60.294117647058826</v>
      </c>
      <c r="H217" s="150"/>
      <c r="I217" s="150">
        <v>0</v>
      </c>
      <c r="J217" s="151">
        <f t="shared" ref="J217:J218" si="75">G217*1%</f>
        <v>0.60294117647058831</v>
      </c>
      <c r="K217" s="151">
        <f t="shared" ref="K217:K218" si="76">G217*18%</f>
        <v>10.852941176470589</v>
      </c>
      <c r="L217" s="150"/>
      <c r="M217" s="283">
        <f t="shared" ref="M217:M218" si="77">SUM(G217:L217)</f>
        <v>71.75</v>
      </c>
      <c r="N217" s="277"/>
      <c r="O217" s="151"/>
      <c r="P217" s="151"/>
      <c r="Q217" s="275"/>
      <c r="R217" s="273"/>
      <c r="S217" s="281"/>
      <c r="T217" s="276" t="s">
        <v>511</v>
      </c>
      <c r="U217" s="280">
        <f t="shared" si="74"/>
        <v>71.75</v>
      </c>
      <c r="V217" s="277"/>
      <c r="W217" s="277"/>
      <c r="X217" s="151">
        <v>0.11</v>
      </c>
      <c r="Y217" s="149"/>
      <c r="Z217" s="151"/>
      <c r="AA217" s="151"/>
      <c r="AB217" s="151"/>
      <c r="AC217" s="149"/>
      <c r="AD217" s="151"/>
      <c r="AE217" s="151"/>
      <c r="AF217" s="151"/>
      <c r="AG217" s="151"/>
    </row>
    <row r="218" spans="2:33" s="488" customFormat="1" ht="24.95" hidden="1" customHeight="1">
      <c r="B218" s="150"/>
      <c r="C218" s="290" t="s">
        <v>512</v>
      </c>
      <c r="D218" s="273"/>
      <c r="E218" s="282" t="s">
        <v>493</v>
      </c>
      <c r="F218" s="282" t="s">
        <v>494</v>
      </c>
      <c r="G218" s="286">
        <v>0</v>
      </c>
      <c r="H218" s="150"/>
      <c r="I218" s="150"/>
      <c r="J218" s="151">
        <f t="shared" si="75"/>
        <v>0</v>
      </c>
      <c r="K218" s="151">
        <f t="shared" si="76"/>
        <v>0</v>
      </c>
      <c r="L218" s="150"/>
      <c r="M218" s="283">
        <f t="shared" si="77"/>
        <v>0</v>
      </c>
      <c r="N218" s="277"/>
      <c r="O218" s="151"/>
      <c r="P218" s="151"/>
      <c r="Q218" s="275"/>
      <c r="R218" s="273"/>
      <c r="S218" s="281"/>
      <c r="T218" s="276"/>
      <c r="U218" s="280">
        <f t="shared" si="74"/>
        <v>0</v>
      </c>
      <c r="V218" s="277"/>
      <c r="W218" s="277"/>
      <c r="X218" s="151"/>
      <c r="Y218" s="149"/>
      <c r="Z218" s="151"/>
      <c r="AA218" s="151"/>
      <c r="AB218" s="151"/>
      <c r="AC218" s="149"/>
      <c r="AD218" s="151"/>
      <c r="AE218" s="151"/>
      <c r="AF218" s="151"/>
      <c r="AG218" s="151"/>
    </row>
    <row r="219" spans="2:33" s="488" customFormat="1" ht="24.95" hidden="1" customHeight="1">
      <c r="B219" s="152" t="s">
        <v>403</v>
      </c>
      <c r="C219" s="272" t="s">
        <v>487</v>
      </c>
      <c r="D219" s="273"/>
      <c r="E219" s="282"/>
      <c r="F219" s="282"/>
      <c r="G219" s="286"/>
      <c r="H219" s="150"/>
      <c r="I219" s="150"/>
      <c r="J219" s="150"/>
      <c r="K219" s="150"/>
      <c r="L219" s="150"/>
      <c r="M219" s="283"/>
      <c r="N219" s="277"/>
      <c r="O219" s="151"/>
      <c r="P219" s="151"/>
      <c r="Q219" s="275"/>
      <c r="R219" s="273"/>
      <c r="S219" s="273"/>
      <c r="T219" s="276"/>
      <c r="U219" s="280">
        <f t="shared" si="74"/>
        <v>0</v>
      </c>
      <c r="V219" s="277"/>
      <c r="W219" s="277"/>
      <c r="X219" s="151"/>
      <c r="Y219" s="149"/>
      <c r="Z219" s="151"/>
      <c r="AA219" s="151"/>
      <c r="AB219" s="151"/>
      <c r="AC219" s="149"/>
      <c r="AD219" s="151"/>
      <c r="AE219" s="151"/>
      <c r="AF219" s="151"/>
      <c r="AG219" s="151"/>
    </row>
    <row r="220" spans="2:33" s="488" customFormat="1" ht="24.95" hidden="1" customHeight="1">
      <c r="B220" s="150"/>
      <c r="C220" s="273" t="s">
        <v>513</v>
      </c>
      <c r="D220" s="273"/>
      <c r="E220" s="282"/>
      <c r="F220" s="282"/>
      <c r="G220" s="286"/>
      <c r="H220" s="150"/>
      <c r="I220" s="150"/>
      <c r="J220" s="150"/>
      <c r="K220" s="150"/>
      <c r="L220" s="150"/>
      <c r="M220" s="283"/>
      <c r="N220" s="277"/>
      <c r="O220" s="151"/>
      <c r="P220" s="151"/>
      <c r="Q220" s="275"/>
      <c r="R220" s="273"/>
      <c r="S220" s="273"/>
      <c r="T220" s="287"/>
      <c r="U220" s="280">
        <f t="shared" si="74"/>
        <v>0</v>
      </c>
      <c r="V220" s="277"/>
      <c r="W220" s="277"/>
      <c r="X220" s="151"/>
      <c r="Y220" s="149"/>
      <c r="Z220" s="151"/>
      <c r="AA220" s="151"/>
      <c r="AB220" s="151"/>
      <c r="AC220" s="149"/>
      <c r="AD220" s="151"/>
      <c r="AE220" s="151"/>
      <c r="AF220" s="151"/>
      <c r="AG220" s="151"/>
    </row>
    <row r="221" spans="2:33" s="488" customFormat="1" ht="31.5" hidden="1">
      <c r="B221" s="152" t="s">
        <v>405</v>
      </c>
      <c r="C221" s="272" t="s">
        <v>488</v>
      </c>
      <c r="D221" s="273"/>
      <c r="E221" s="282"/>
      <c r="F221" s="282"/>
      <c r="G221" s="286"/>
      <c r="H221" s="150"/>
      <c r="I221" s="150"/>
      <c r="J221" s="150"/>
      <c r="K221" s="150"/>
      <c r="L221" s="150"/>
      <c r="M221" s="283"/>
      <c r="N221" s="277"/>
      <c r="O221" s="151"/>
      <c r="P221" s="151"/>
      <c r="Q221" s="275"/>
      <c r="R221" s="273"/>
      <c r="S221" s="273"/>
      <c r="T221" s="287"/>
      <c r="U221" s="280">
        <f t="shared" si="74"/>
        <v>0</v>
      </c>
      <c r="V221" s="277"/>
      <c r="W221" s="277"/>
      <c r="X221" s="151"/>
      <c r="Y221" s="149"/>
      <c r="Z221" s="151"/>
      <c r="AA221" s="151"/>
      <c r="AB221" s="151"/>
      <c r="AC221" s="149"/>
      <c r="AD221" s="151"/>
      <c r="AE221" s="151"/>
      <c r="AF221" s="151"/>
      <c r="AG221" s="151"/>
    </row>
    <row r="222" spans="2:33" s="488" customFormat="1" ht="24.95" hidden="1" customHeight="1">
      <c r="B222" s="150">
        <v>1</v>
      </c>
      <c r="C222" s="273" t="s">
        <v>472</v>
      </c>
      <c r="D222" s="273"/>
      <c r="E222" s="273" t="s">
        <v>515</v>
      </c>
      <c r="F222" s="273" t="s">
        <v>516</v>
      </c>
      <c r="G222" s="288">
        <v>432.56150129428062</v>
      </c>
      <c r="H222" s="150">
        <f>G222*3%</f>
        <v>12.976845038828419</v>
      </c>
      <c r="I222" s="150">
        <v>0</v>
      </c>
      <c r="J222" s="150">
        <v>0</v>
      </c>
      <c r="K222" s="150">
        <f>G222*18%</f>
        <v>77.861070232970505</v>
      </c>
      <c r="L222" s="150">
        <f>G222*11%</f>
        <v>47.58176514237087</v>
      </c>
      <c r="M222" s="283">
        <f t="shared" ref="M222:M233" si="78">SUM(G222:L222)</f>
        <v>570.98118170845032</v>
      </c>
      <c r="N222" s="277"/>
      <c r="O222" s="151"/>
      <c r="P222" s="151">
        <f>M222</f>
        <v>570.98118170845032</v>
      </c>
      <c r="Q222" s="275">
        <v>0.11</v>
      </c>
      <c r="R222" s="273" t="s">
        <v>489</v>
      </c>
      <c r="S222" s="273" t="s">
        <v>490</v>
      </c>
      <c r="T222" s="287" t="s">
        <v>492</v>
      </c>
      <c r="U222" s="280">
        <f t="shared" si="74"/>
        <v>570.98118170845032</v>
      </c>
      <c r="V222" s="277"/>
      <c r="W222" s="277"/>
      <c r="X222" s="151">
        <v>0.11</v>
      </c>
      <c r="Y222" s="149"/>
      <c r="Z222" s="151"/>
      <c r="AA222" s="151"/>
      <c r="AB222" s="151"/>
      <c r="AC222" s="149"/>
      <c r="AD222" s="151"/>
      <c r="AE222" s="151"/>
      <c r="AF222" s="151"/>
      <c r="AG222" s="151"/>
    </row>
    <row r="223" spans="2:33" s="488" customFormat="1" ht="24.95" hidden="1" customHeight="1">
      <c r="B223" s="150">
        <v>2</v>
      </c>
      <c r="C223" s="273" t="s">
        <v>473</v>
      </c>
      <c r="D223" s="273"/>
      <c r="E223" s="273" t="s">
        <v>515</v>
      </c>
      <c r="F223" s="273" t="s">
        <v>516</v>
      </c>
      <c r="G223" s="286">
        <v>510.54764089083324</v>
      </c>
      <c r="H223" s="150">
        <f>G223*3%</f>
        <v>15.316429226724997</v>
      </c>
      <c r="I223" s="150">
        <v>0</v>
      </c>
      <c r="J223" s="150">
        <v>0</v>
      </c>
      <c r="K223" s="150">
        <f>G223*18%</f>
        <v>91.89857536034998</v>
      </c>
      <c r="L223" s="150">
        <f>G223*11%</f>
        <v>56.160240497991659</v>
      </c>
      <c r="M223" s="283">
        <f t="shared" si="78"/>
        <v>673.92288597589982</v>
      </c>
      <c r="N223" s="277">
        <f>M223</f>
        <v>673.92288597589982</v>
      </c>
      <c r="O223" s="151"/>
      <c r="P223" s="151"/>
      <c r="Q223" s="275"/>
      <c r="R223" s="273"/>
      <c r="S223" s="273"/>
      <c r="T223" s="287" t="s">
        <v>470</v>
      </c>
      <c r="U223" s="280">
        <f t="shared" si="74"/>
        <v>673.92288597589982</v>
      </c>
      <c r="V223" s="277"/>
      <c r="W223" s="277"/>
      <c r="X223" s="151">
        <v>0.11</v>
      </c>
      <c r="Y223" s="149"/>
      <c r="Z223" s="151"/>
      <c r="AA223" s="151"/>
      <c r="AB223" s="151"/>
      <c r="AC223" s="149"/>
      <c r="AD223" s="151"/>
      <c r="AE223" s="151"/>
      <c r="AF223" s="151"/>
      <c r="AG223" s="151"/>
    </row>
    <row r="224" spans="2:33" s="488" customFormat="1" ht="24.95" hidden="1" customHeight="1">
      <c r="B224" s="150">
        <v>3</v>
      </c>
      <c r="C224" s="273" t="s">
        <v>474</v>
      </c>
      <c r="D224" s="273"/>
      <c r="E224" s="273" t="s">
        <v>515</v>
      </c>
      <c r="F224" s="273" t="s">
        <v>516</v>
      </c>
      <c r="G224" s="286">
        <f>262.321367972649/1.32</f>
        <v>198.72830907018863</v>
      </c>
      <c r="H224" s="150">
        <f t="shared" ref="H224:H233" si="79">G224*3%</f>
        <v>5.9618492721056588</v>
      </c>
      <c r="I224" s="150">
        <v>0</v>
      </c>
      <c r="J224" s="150">
        <v>0</v>
      </c>
      <c r="K224" s="150">
        <f t="shared" ref="K224:K233" si="80">G224*18%</f>
        <v>35.771095632633951</v>
      </c>
      <c r="L224" s="150">
        <f t="shared" ref="L224:L233" si="81">G224*11%</f>
        <v>21.860113997720749</v>
      </c>
      <c r="M224" s="283">
        <f t="shared" si="78"/>
        <v>262.321367972649</v>
      </c>
      <c r="N224" s="277"/>
      <c r="O224" s="151"/>
      <c r="P224" s="151">
        <f t="shared" ref="P224:P228" si="82">M224</f>
        <v>262.321367972649</v>
      </c>
      <c r="Q224" s="275">
        <v>0.11</v>
      </c>
      <c r="R224" s="273" t="s">
        <v>489</v>
      </c>
      <c r="S224" s="273" t="s">
        <v>490</v>
      </c>
      <c r="T224" s="287" t="s">
        <v>492</v>
      </c>
      <c r="U224" s="280">
        <f t="shared" si="74"/>
        <v>262.321367972649</v>
      </c>
      <c r="V224" s="277"/>
      <c r="W224" s="277"/>
      <c r="X224" s="151">
        <v>0.11</v>
      </c>
      <c r="Y224" s="149"/>
      <c r="Z224" s="151"/>
      <c r="AA224" s="151"/>
      <c r="AB224" s="151"/>
      <c r="AC224" s="149"/>
      <c r="AD224" s="151"/>
      <c r="AE224" s="151"/>
      <c r="AF224" s="151"/>
      <c r="AG224" s="151"/>
    </row>
    <row r="225" spans="2:34" s="488" customFormat="1" ht="24.95" hidden="1" customHeight="1">
      <c r="B225" s="150">
        <v>4</v>
      </c>
      <c r="C225" s="273" t="s">
        <v>475</v>
      </c>
      <c r="D225" s="273"/>
      <c r="E225" s="273" t="s">
        <v>515</v>
      </c>
      <c r="F225" s="273" t="s">
        <v>516</v>
      </c>
      <c r="G225" s="286">
        <v>9.6542692995833335</v>
      </c>
      <c r="H225" s="150">
        <f t="shared" si="79"/>
        <v>0.28962807898749998</v>
      </c>
      <c r="I225" s="150">
        <v>0</v>
      </c>
      <c r="J225" s="150">
        <v>0</v>
      </c>
      <c r="K225" s="150">
        <f t="shared" si="80"/>
        <v>1.7377684739249999</v>
      </c>
      <c r="L225" s="150">
        <f t="shared" si="81"/>
        <v>1.0619696229541666</v>
      </c>
      <c r="M225" s="283">
        <f t="shared" si="78"/>
        <v>12.743635475449999</v>
      </c>
      <c r="N225" s="277"/>
      <c r="O225" s="151"/>
      <c r="P225" s="151">
        <f t="shared" si="82"/>
        <v>12.743635475449999</v>
      </c>
      <c r="Q225" s="275">
        <v>0.11</v>
      </c>
      <c r="R225" s="273" t="s">
        <v>489</v>
      </c>
      <c r="S225" s="273" t="s">
        <v>490</v>
      </c>
      <c r="T225" s="287" t="s">
        <v>492</v>
      </c>
      <c r="U225" s="280">
        <f t="shared" si="74"/>
        <v>12.743635475449999</v>
      </c>
      <c r="V225" s="277"/>
      <c r="W225" s="277"/>
      <c r="X225" s="151">
        <v>0.11</v>
      </c>
      <c r="Y225" s="149"/>
      <c r="Z225" s="151"/>
      <c r="AA225" s="151"/>
      <c r="AB225" s="151"/>
      <c r="AC225" s="149"/>
      <c r="AD225" s="151"/>
      <c r="AE225" s="151"/>
      <c r="AF225" s="151"/>
      <c r="AG225" s="151"/>
    </row>
    <row r="226" spans="2:34" s="488" customFormat="1" ht="24.95" hidden="1" customHeight="1">
      <c r="B226" s="150">
        <v>5</v>
      </c>
      <c r="C226" s="273" t="s">
        <v>476</v>
      </c>
      <c r="D226" s="273"/>
      <c r="E226" s="273" t="s">
        <v>515</v>
      </c>
      <c r="F226" s="273" t="s">
        <v>516</v>
      </c>
      <c r="G226" s="286">
        <v>62.72727272727272</v>
      </c>
      <c r="H226" s="150">
        <f t="shared" si="79"/>
        <v>1.8818181818181816</v>
      </c>
      <c r="I226" s="150">
        <v>0</v>
      </c>
      <c r="J226" s="150">
        <v>0</v>
      </c>
      <c r="K226" s="150">
        <f t="shared" si="80"/>
        <v>11.290909090909089</v>
      </c>
      <c r="L226" s="150">
        <f t="shared" si="81"/>
        <v>6.8999999999999995</v>
      </c>
      <c r="M226" s="283">
        <f t="shared" si="78"/>
        <v>82.799999999999983</v>
      </c>
      <c r="N226" s="277"/>
      <c r="O226" s="151"/>
      <c r="P226" s="151">
        <f t="shared" si="82"/>
        <v>82.799999999999983</v>
      </c>
      <c r="Q226" s="275">
        <v>0.11</v>
      </c>
      <c r="R226" s="273" t="s">
        <v>489</v>
      </c>
      <c r="S226" s="273" t="s">
        <v>490</v>
      </c>
      <c r="T226" s="287" t="s">
        <v>492</v>
      </c>
      <c r="U226" s="280">
        <f t="shared" si="74"/>
        <v>82.799999999999983</v>
      </c>
      <c r="V226" s="277"/>
      <c r="W226" s="277"/>
      <c r="X226" s="151">
        <v>0.11</v>
      </c>
      <c r="Y226" s="149"/>
      <c r="Z226" s="151"/>
      <c r="AA226" s="151"/>
      <c r="AB226" s="151"/>
      <c r="AC226" s="149"/>
      <c r="AD226" s="151"/>
      <c r="AE226" s="151"/>
      <c r="AF226" s="151"/>
      <c r="AG226" s="151"/>
    </row>
    <row r="227" spans="2:34" s="488" customFormat="1" ht="24.95" hidden="1" customHeight="1">
      <c r="B227" s="150">
        <v>6</v>
      </c>
      <c r="C227" s="273" t="s">
        <v>477</v>
      </c>
      <c r="D227" s="273"/>
      <c r="E227" s="273" t="s">
        <v>515</v>
      </c>
      <c r="F227" s="273" t="s">
        <v>516</v>
      </c>
      <c r="G227" s="286">
        <v>40.866221517916657</v>
      </c>
      <c r="H227" s="150">
        <f t="shared" si="79"/>
        <v>1.2259866455374997</v>
      </c>
      <c r="I227" s="150">
        <v>0</v>
      </c>
      <c r="J227" s="150">
        <v>0</v>
      </c>
      <c r="K227" s="150">
        <f t="shared" si="80"/>
        <v>7.3559198732249982</v>
      </c>
      <c r="L227" s="150">
        <f t="shared" si="81"/>
        <v>4.4952843669708322</v>
      </c>
      <c r="M227" s="283">
        <f t="shared" si="78"/>
        <v>53.943412403649987</v>
      </c>
      <c r="N227" s="277"/>
      <c r="O227" s="151"/>
      <c r="P227" s="151">
        <f t="shared" si="82"/>
        <v>53.943412403649987</v>
      </c>
      <c r="Q227" s="275">
        <v>0.11</v>
      </c>
      <c r="R227" s="273" t="s">
        <v>489</v>
      </c>
      <c r="S227" s="273" t="s">
        <v>490</v>
      </c>
      <c r="T227" s="287" t="s">
        <v>492</v>
      </c>
      <c r="U227" s="280">
        <f t="shared" si="74"/>
        <v>53.943412403649987</v>
      </c>
      <c r="V227" s="277"/>
      <c r="W227" s="277"/>
      <c r="X227" s="151">
        <v>0.11</v>
      </c>
      <c r="Y227" s="149"/>
      <c r="Z227" s="151"/>
      <c r="AA227" s="151"/>
      <c r="AB227" s="151"/>
      <c r="AC227" s="149"/>
      <c r="AD227" s="151"/>
      <c r="AE227" s="151"/>
      <c r="AF227" s="151"/>
      <c r="AG227" s="151"/>
      <c r="AH227" s="962" t="s">
        <v>114</v>
      </c>
    </row>
    <row r="228" spans="2:34" s="488" customFormat="1" ht="24.95" hidden="1" customHeight="1">
      <c r="B228" s="150">
        <v>7</v>
      </c>
      <c r="C228" s="273" t="s">
        <v>478</v>
      </c>
      <c r="D228" s="273"/>
      <c r="E228" s="273" t="s">
        <v>515</v>
      </c>
      <c r="F228" s="273" t="s">
        <v>516</v>
      </c>
      <c r="G228" s="286">
        <f>1047.02864336363/1.32</f>
        <v>793.20351769971967</v>
      </c>
      <c r="H228" s="150">
        <f t="shared" si="79"/>
        <v>23.796105530991589</v>
      </c>
      <c r="I228" s="150">
        <v>0</v>
      </c>
      <c r="J228" s="150">
        <v>0</v>
      </c>
      <c r="K228" s="150">
        <f t="shared" si="80"/>
        <v>142.77663318594952</v>
      </c>
      <c r="L228" s="150">
        <f t="shared" si="81"/>
        <v>87.252386946969168</v>
      </c>
      <c r="M228" s="283">
        <f t="shared" si="78"/>
        <v>1047.02864336363</v>
      </c>
      <c r="N228" s="277"/>
      <c r="O228" s="151"/>
      <c r="P228" s="151">
        <f t="shared" si="82"/>
        <v>1047.02864336363</v>
      </c>
      <c r="Q228" s="275">
        <v>0.11</v>
      </c>
      <c r="R228" s="273" t="s">
        <v>489</v>
      </c>
      <c r="S228" s="273" t="s">
        <v>490</v>
      </c>
      <c r="T228" s="287" t="s">
        <v>492</v>
      </c>
      <c r="U228" s="280">
        <f t="shared" si="74"/>
        <v>1047.02864336363</v>
      </c>
      <c r="V228" s="277"/>
      <c r="W228" s="277"/>
      <c r="X228" s="151">
        <v>0.11</v>
      </c>
      <c r="Y228" s="149"/>
      <c r="Z228" s="151"/>
      <c r="AA228" s="151"/>
      <c r="AB228" s="151"/>
      <c r="AC228" s="149"/>
      <c r="AD228" s="151"/>
      <c r="AE228" s="151"/>
      <c r="AF228" s="151"/>
      <c r="AG228" s="151"/>
      <c r="AH228" s="962"/>
    </row>
    <row r="229" spans="2:34" s="488" customFormat="1" ht="24.95" hidden="1" customHeight="1">
      <c r="B229" s="150">
        <v>8</v>
      </c>
      <c r="C229" s="273" t="s">
        <v>479</v>
      </c>
      <c r="D229" s="273"/>
      <c r="E229" s="273" t="s">
        <v>515</v>
      </c>
      <c r="F229" s="273" t="s">
        <v>516</v>
      </c>
      <c r="G229" s="286">
        <v>262.78450093499993</v>
      </c>
      <c r="H229" s="150">
        <f t="shared" si="79"/>
        <v>7.8835350280499972</v>
      </c>
      <c r="I229" s="150">
        <v>0</v>
      </c>
      <c r="J229" s="150">
        <v>0</v>
      </c>
      <c r="K229" s="150">
        <f t="shared" si="80"/>
        <v>47.301210168299988</v>
      </c>
      <c r="L229" s="150">
        <f t="shared" si="81"/>
        <v>28.906295102849992</v>
      </c>
      <c r="M229" s="283">
        <f t="shared" si="78"/>
        <v>346.87554123419989</v>
      </c>
      <c r="N229" s="277">
        <f>M229</f>
        <v>346.87554123419989</v>
      </c>
      <c r="O229" s="151"/>
      <c r="P229" s="151"/>
      <c r="Q229" s="275"/>
      <c r="R229" s="273"/>
      <c r="S229" s="273"/>
      <c r="T229" s="287" t="s">
        <v>470</v>
      </c>
      <c r="U229" s="280">
        <f t="shared" si="74"/>
        <v>346.87554123419989</v>
      </c>
      <c r="V229" s="277"/>
      <c r="W229" s="277"/>
      <c r="X229" s="151">
        <v>0.11</v>
      </c>
      <c r="Y229" s="149"/>
      <c r="Z229" s="151"/>
      <c r="AA229" s="151"/>
      <c r="AB229" s="151"/>
      <c r="AC229" s="149"/>
      <c r="AD229" s="151"/>
      <c r="AE229" s="151"/>
      <c r="AF229" s="151"/>
      <c r="AG229" s="151"/>
      <c r="AH229" s="962"/>
    </row>
    <row r="230" spans="2:34" s="495" customFormat="1" ht="24.95" hidden="1" customHeight="1">
      <c r="B230" s="150">
        <v>9</v>
      </c>
      <c r="C230" s="273" t="s">
        <v>480</v>
      </c>
      <c r="D230" s="273"/>
      <c r="E230" s="273" t="s">
        <v>515</v>
      </c>
      <c r="F230" s="273" t="s">
        <v>516</v>
      </c>
      <c r="G230" s="286">
        <v>151.26916488750004</v>
      </c>
      <c r="H230" s="150">
        <f t="shared" si="79"/>
        <v>4.5380749466250014</v>
      </c>
      <c r="I230" s="150">
        <v>0</v>
      </c>
      <c r="J230" s="150">
        <v>0</v>
      </c>
      <c r="K230" s="150">
        <f t="shared" si="80"/>
        <v>27.228449679750007</v>
      </c>
      <c r="L230" s="150">
        <f t="shared" si="81"/>
        <v>16.639608137625004</v>
      </c>
      <c r="M230" s="283">
        <f t="shared" si="78"/>
        <v>199.67529765150005</v>
      </c>
      <c r="N230" s="277">
        <f>M230</f>
        <v>199.67529765150005</v>
      </c>
      <c r="O230" s="151"/>
      <c r="P230" s="151"/>
      <c r="Q230" s="275"/>
      <c r="R230" s="273"/>
      <c r="S230" s="273"/>
      <c r="T230" s="287" t="s">
        <v>470</v>
      </c>
      <c r="U230" s="280">
        <f t="shared" si="74"/>
        <v>199.67529765150005</v>
      </c>
      <c r="V230" s="277"/>
      <c r="W230" s="277"/>
      <c r="X230" s="151">
        <v>0.11</v>
      </c>
      <c r="Y230" s="149"/>
      <c r="Z230" s="151"/>
      <c r="AA230" s="151"/>
      <c r="AB230" s="151"/>
      <c r="AC230" s="149"/>
      <c r="AD230" s="151"/>
      <c r="AE230" s="151"/>
      <c r="AF230" s="151"/>
      <c r="AG230" s="151"/>
      <c r="AH230" s="490"/>
    </row>
    <row r="231" spans="2:34" s="495" customFormat="1" ht="24.95" hidden="1" customHeight="1">
      <c r="B231" s="150">
        <v>10</v>
      </c>
      <c r="C231" s="273" t="s">
        <v>481</v>
      </c>
      <c r="D231" s="273"/>
      <c r="E231" s="273" t="s">
        <v>515</v>
      </c>
      <c r="F231" s="273" t="s">
        <v>516</v>
      </c>
      <c r="G231" s="286">
        <v>31.374345309999995</v>
      </c>
      <c r="H231" s="150">
        <f t="shared" si="79"/>
        <v>0.94123035929999987</v>
      </c>
      <c r="I231" s="150">
        <v>0</v>
      </c>
      <c r="J231" s="150">
        <v>0</v>
      </c>
      <c r="K231" s="150">
        <f t="shared" si="80"/>
        <v>5.647382155799999</v>
      </c>
      <c r="L231" s="150">
        <f t="shared" si="81"/>
        <v>3.4511779840999997</v>
      </c>
      <c r="M231" s="283">
        <f t="shared" si="78"/>
        <v>41.41413580919999</v>
      </c>
      <c r="N231" s="277">
        <f t="shared" ref="N231:N233" si="83">M231</f>
        <v>41.41413580919999</v>
      </c>
      <c r="O231" s="151"/>
      <c r="P231" s="151"/>
      <c r="Q231" s="275"/>
      <c r="R231" s="273"/>
      <c r="S231" s="273"/>
      <c r="T231" s="287" t="s">
        <v>470</v>
      </c>
      <c r="U231" s="280">
        <f t="shared" si="74"/>
        <v>41.41413580919999</v>
      </c>
      <c r="V231" s="277"/>
      <c r="W231" s="277"/>
      <c r="X231" s="151">
        <v>0.11</v>
      </c>
      <c r="Y231" s="149"/>
      <c r="Z231" s="151"/>
      <c r="AA231" s="151"/>
      <c r="AB231" s="151"/>
      <c r="AC231" s="149"/>
      <c r="AD231" s="151"/>
      <c r="AE231" s="151"/>
      <c r="AF231" s="151"/>
      <c r="AG231" s="151"/>
      <c r="AH231" s="490"/>
    </row>
    <row r="232" spans="2:34" s="495" customFormat="1" ht="24.95" hidden="1" customHeight="1">
      <c r="B232" s="152">
        <v>11</v>
      </c>
      <c r="C232" s="272" t="s">
        <v>484</v>
      </c>
      <c r="D232" s="272"/>
      <c r="E232" s="273" t="s">
        <v>515</v>
      </c>
      <c r="F232" s="273" t="s">
        <v>516</v>
      </c>
      <c r="G232" s="286">
        <v>1.09615336875</v>
      </c>
      <c r="H232" s="150">
        <f t="shared" si="79"/>
        <v>3.2884601062499998E-2</v>
      </c>
      <c r="I232" s="150">
        <v>0</v>
      </c>
      <c r="J232" s="150">
        <v>0</v>
      </c>
      <c r="K232" s="150">
        <f t="shared" si="80"/>
        <v>0.197307606375</v>
      </c>
      <c r="L232" s="150">
        <f t="shared" si="81"/>
        <v>0.12057687056250001</v>
      </c>
      <c r="M232" s="283">
        <f t="shared" si="78"/>
        <v>1.4469224467499999</v>
      </c>
      <c r="N232" s="277">
        <f t="shared" si="83"/>
        <v>1.4469224467499999</v>
      </c>
      <c r="O232" s="151"/>
      <c r="P232" s="151"/>
      <c r="Q232" s="275"/>
      <c r="R232" s="273"/>
      <c r="S232" s="273"/>
      <c r="T232" s="287" t="s">
        <v>470</v>
      </c>
      <c r="U232" s="280">
        <f t="shared" si="74"/>
        <v>1.4469224467499999</v>
      </c>
      <c r="V232" s="277"/>
      <c r="W232" s="277"/>
      <c r="X232" s="151">
        <v>0.11</v>
      </c>
      <c r="Y232" s="149"/>
      <c r="Z232" s="151"/>
      <c r="AA232" s="151"/>
      <c r="AB232" s="275"/>
      <c r="AC232" s="149"/>
      <c r="AD232" s="151"/>
      <c r="AE232" s="151"/>
      <c r="AF232" s="151"/>
      <c r="AG232" s="273"/>
      <c r="AH232" s="490"/>
    </row>
    <row r="233" spans="2:34" s="495" customFormat="1" ht="24.95" hidden="1" customHeight="1">
      <c r="B233" s="150">
        <v>12</v>
      </c>
      <c r="C233" s="273" t="s">
        <v>482</v>
      </c>
      <c r="D233" s="273"/>
      <c r="E233" s="273" t="s">
        <v>515</v>
      </c>
      <c r="F233" s="273" t="s">
        <v>516</v>
      </c>
      <c r="G233" s="286">
        <v>19.484848484848484</v>
      </c>
      <c r="H233" s="150">
        <f t="shared" si="79"/>
        <v>0.58454545454545448</v>
      </c>
      <c r="I233" s="150">
        <v>0</v>
      </c>
      <c r="J233" s="150">
        <v>0</v>
      </c>
      <c r="K233" s="150">
        <f t="shared" si="80"/>
        <v>3.5072727272727269</v>
      </c>
      <c r="L233" s="150">
        <f t="shared" si="81"/>
        <v>2.1433333333333331</v>
      </c>
      <c r="M233" s="283">
        <f t="shared" si="78"/>
        <v>25.720000000000002</v>
      </c>
      <c r="N233" s="277">
        <f t="shared" si="83"/>
        <v>25.720000000000002</v>
      </c>
      <c r="O233" s="151"/>
      <c r="P233" s="151"/>
      <c r="Q233" s="275"/>
      <c r="R233" s="273"/>
      <c r="S233" s="273"/>
      <c r="T233" s="287" t="s">
        <v>470</v>
      </c>
      <c r="U233" s="280">
        <f t="shared" si="74"/>
        <v>25.720000000000002</v>
      </c>
      <c r="V233" s="277"/>
      <c r="W233" s="277"/>
      <c r="X233" s="151">
        <v>0.11</v>
      </c>
      <c r="Y233" s="149"/>
      <c r="Z233" s="151"/>
      <c r="AA233" s="151"/>
      <c r="AB233" s="151"/>
      <c r="AC233" s="149"/>
      <c r="AD233" s="151"/>
      <c r="AE233" s="151"/>
      <c r="AF233" s="151"/>
      <c r="AG233" s="151"/>
      <c r="AH233" s="490"/>
    </row>
    <row r="234" spans="2:34" s="495" customFormat="1" ht="24.95" hidden="1" customHeight="1">
      <c r="B234" s="986" t="s">
        <v>172</v>
      </c>
      <c r="C234" s="986"/>
      <c r="D234" s="259"/>
      <c r="E234" s="153"/>
      <c r="F234" s="153"/>
      <c r="G234" s="154">
        <f>SUM(G212:G233)</f>
        <v>2766.7599303598431</v>
      </c>
      <c r="H234" s="155">
        <f t="shared" ref="H234:L234" si="84">SUM(H212:H233)</f>
        <v>75.428932364576795</v>
      </c>
      <c r="I234" s="155">
        <f t="shared" si="84"/>
        <v>0</v>
      </c>
      <c r="J234" s="155">
        <f t="shared" si="84"/>
        <v>2.5246218487394962</v>
      </c>
      <c r="K234" s="155">
        <f t="shared" si="84"/>
        <v>498.0167874647716</v>
      </c>
      <c r="L234" s="155">
        <f t="shared" si="84"/>
        <v>276.57275200344822</v>
      </c>
      <c r="M234" s="155">
        <f>SUM(M212:M233)</f>
        <v>3619.3030240413782</v>
      </c>
      <c r="N234" s="155">
        <f>SUM(N212:N233)</f>
        <v>1316.3727831175495</v>
      </c>
      <c r="O234" s="155"/>
      <c r="P234" s="155"/>
      <c r="Q234" s="155"/>
      <c r="R234" s="155"/>
      <c r="S234" s="155"/>
      <c r="T234" s="155"/>
      <c r="U234" s="155">
        <f>SUM(U212:U233)</f>
        <v>3619.3030240413782</v>
      </c>
      <c r="V234" s="155"/>
      <c r="W234" s="155"/>
      <c r="X234" s="155"/>
      <c r="Y234" s="155"/>
      <c r="Z234" s="155"/>
      <c r="AA234" s="155"/>
      <c r="AB234" s="155"/>
      <c r="AC234" s="155"/>
      <c r="AD234" s="155"/>
      <c r="AE234" s="155"/>
      <c r="AF234" s="155"/>
      <c r="AG234" s="289"/>
      <c r="AH234" s="490"/>
    </row>
    <row r="235" spans="2:34" s="495" customFormat="1" hidden="1">
      <c r="B235" s="6"/>
      <c r="C235" s="6"/>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491"/>
    </row>
    <row r="236" spans="2:34" s="495" customFormat="1" hidden="1">
      <c r="B236" s="142"/>
      <c r="C236" s="267" t="s">
        <v>523</v>
      </c>
      <c r="D236" s="143"/>
      <c r="E236" s="6"/>
      <c r="F236" s="6"/>
      <c r="G236" s="6"/>
      <c r="H236" s="6"/>
      <c r="I236" s="6"/>
      <c r="J236" s="6"/>
      <c r="K236" s="6"/>
      <c r="L236" s="6"/>
      <c r="M236" s="492"/>
      <c r="N236" s="492"/>
      <c r="O236" s="6"/>
      <c r="P236" s="6"/>
      <c r="Q236" s="6"/>
      <c r="R236" s="6"/>
      <c r="S236" s="6"/>
      <c r="T236" s="6"/>
      <c r="U236" s="6"/>
      <c r="V236" s="6"/>
      <c r="W236" s="6"/>
      <c r="X236" s="6"/>
      <c r="Y236" s="6"/>
      <c r="Z236" s="6"/>
      <c r="AA236" s="6"/>
      <c r="AB236" s="6"/>
      <c r="AC236" s="6"/>
      <c r="AD236" s="6"/>
      <c r="AE236" s="6"/>
      <c r="AF236" s="6"/>
      <c r="AG236" s="6"/>
      <c r="AH236" s="491"/>
    </row>
    <row r="237" spans="2:34" s="495" customFormat="1" hidden="1">
      <c r="B237" s="989" t="s">
        <v>239</v>
      </c>
      <c r="C237" s="989"/>
      <c r="D237" s="989"/>
      <c r="E237" s="989"/>
      <c r="F237" s="989"/>
      <c r="G237" s="989" t="s">
        <v>240</v>
      </c>
      <c r="H237" s="990"/>
      <c r="I237" s="990"/>
      <c r="J237" s="990"/>
      <c r="K237" s="990"/>
      <c r="L237" s="990"/>
      <c r="M237" s="990"/>
      <c r="N237" s="989" t="s">
        <v>241</v>
      </c>
      <c r="O237" s="991"/>
      <c r="P237" s="991"/>
      <c r="Q237" s="991"/>
      <c r="R237" s="991"/>
      <c r="S237" s="991"/>
      <c r="T237" s="991"/>
      <c r="U237" s="987" t="s">
        <v>242</v>
      </c>
      <c r="V237" s="987"/>
      <c r="W237" s="987"/>
      <c r="X237" s="987"/>
      <c r="Y237" s="987" t="s">
        <v>243</v>
      </c>
      <c r="Z237" s="987"/>
      <c r="AA237" s="987" t="s">
        <v>244</v>
      </c>
      <c r="AB237" s="987"/>
      <c r="AC237" s="987" t="s">
        <v>245</v>
      </c>
      <c r="AD237" s="987"/>
      <c r="AE237" s="987" t="s">
        <v>244</v>
      </c>
      <c r="AF237" s="987"/>
      <c r="AG237" s="992" t="s">
        <v>114</v>
      </c>
      <c r="AH237" s="491"/>
    </row>
    <row r="238" spans="2:34" s="495" customFormat="1" hidden="1">
      <c r="B238" s="989" t="s">
        <v>246</v>
      </c>
      <c r="C238" s="989" t="s">
        <v>247</v>
      </c>
      <c r="D238" s="260"/>
      <c r="E238" s="993" t="s">
        <v>248</v>
      </c>
      <c r="F238" s="993" t="s">
        <v>249</v>
      </c>
      <c r="G238" s="994" t="s">
        <v>250</v>
      </c>
      <c r="H238" s="989" t="s">
        <v>251</v>
      </c>
      <c r="I238" s="989" t="s">
        <v>252</v>
      </c>
      <c r="J238" s="989" t="s">
        <v>253</v>
      </c>
      <c r="K238" s="989" t="s">
        <v>254</v>
      </c>
      <c r="L238" s="989" t="s">
        <v>255</v>
      </c>
      <c r="M238" s="989" t="s">
        <v>256</v>
      </c>
      <c r="N238" s="989" t="s">
        <v>257</v>
      </c>
      <c r="O238" s="989" t="s">
        <v>258</v>
      </c>
      <c r="P238" s="989" t="s">
        <v>259</v>
      </c>
      <c r="Q238" s="989"/>
      <c r="R238" s="989"/>
      <c r="S238" s="989"/>
      <c r="T238" s="989"/>
      <c r="U238" s="987" t="s">
        <v>260</v>
      </c>
      <c r="V238" s="987"/>
      <c r="W238" s="987"/>
      <c r="X238" s="987"/>
      <c r="Y238" s="987" t="s">
        <v>260</v>
      </c>
      <c r="Z238" s="987"/>
      <c r="AA238" s="987"/>
      <c r="AB238" s="987"/>
      <c r="AC238" s="987"/>
      <c r="AD238" s="987"/>
      <c r="AE238" s="987"/>
      <c r="AF238" s="987"/>
      <c r="AG238" s="992"/>
      <c r="AH238" s="491"/>
    </row>
    <row r="239" spans="2:34" s="496" customFormat="1" ht="63" hidden="1">
      <c r="B239" s="989"/>
      <c r="C239" s="989"/>
      <c r="D239" s="260"/>
      <c r="E239" s="993"/>
      <c r="F239" s="993"/>
      <c r="G239" s="995"/>
      <c r="H239" s="996"/>
      <c r="I239" s="996"/>
      <c r="J239" s="996"/>
      <c r="K239" s="996"/>
      <c r="L239" s="996"/>
      <c r="M239" s="996"/>
      <c r="N239" s="990"/>
      <c r="O239" s="989"/>
      <c r="P239" s="260" t="s">
        <v>261</v>
      </c>
      <c r="Q239" s="260" t="s">
        <v>262</v>
      </c>
      <c r="R239" s="260" t="s">
        <v>263</v>
      </c>
      <c r="S239" s="260" t="s">
        <v>264</v>
      </c>
      <c r="T239" s="260" t="s">
        <v>265</v>
      </c>
      <c r="U239" s="260" t="s">
        <v>266</v>
      </c>
      <c r="V239" s="260" t="s">
        <v>267</v>
      </c>
      <c r="W239" s="260" t="s">
        <v>268</v>
      </c>
      <c r="X239" s="260" t="s">
        <v>506</v>
      </c>
      <c r="Y239" s="260" t="s">
        <v>269</v>
      </c>
      <c r="Z239" s="260" t="s">
        <v>270</v>
      </c>
      <c r="AA239" s="260" t="s">
        <v>271</v>
      </c>
      <c r="AB239" s="260" t="s">
        <v>506</v>
      </c>
      <c r="AC239" s="260" t="s">
        <v>269</v>
      </c>
      <c r="AD239" s="260" t="s">
        <v>270</v>
      </c>
      <c r="AE239" s="260" t="s">
        <v>271</v>
      </c>
      <c r="AF239" s="260" t="s">
        <v>506</v>
      </c>
      <c r="AG239" s="992"/>
      <c r="AH239" s="491"/>
    </row>
    <row r="240" spans="2:34" s="496" customFormat="1" ht="24.95" hidden="1" customHeight="1" thickBot="1">
      <c r="B240" s="149" t="s">
        <v>387</v>
      </c>
      <c r="C240" s="272" t="s">
        <v>471</v>
      </c>
      <c r="D240" s="272"/>
      <c r="E240" s="273"/>
      <c r="F240" s="273"/>
      <c r="G240" s="274"/>
      <c r="H240" s="273"/>
      <c r="I240" s="273"/>
      <c r="J240" s="273"/>
      <c r="K240" s="273"/>
      <c r="L240" s="273"/>
      <c r="M240" s="272"/>
      <c r="N240" s="151"/>
      <c r="O240" s="151"/>
      <c r="P240" s="151"/>
      <c r="Q240" s="275"/>
      <c r="R240" s="273"/>
      <c r="S240" s="273"/>
      <c r="T240" s="276"/>
      <c r="U240" s="151"/>
      <c r="V240" s="151"/>
      <c r="W240" s="151"/>
      <c r="X240" s="275"/>
      <c r="Y240" s="151"/>
      <c r="Z240" s="151"/>
      <c r="AA240" s="151"/>
      <c r="AB240" s="275"/>
      <c r="AC240" s="273"/>
      <c r="AD240" s="273"/>
      <c r="AE240" s="273"/>
      <c r="AF240" s="273"/>
      <c r="AG240" s="273"/>
      <c r="AH240" s="490"/>
    </row>
    <row r="241" spans="2:34" s="496" customFormat="1" ht="24.95" hidden="1" customHeight="1">
      <c r="B241" s="150"/>
      <c r="C241" s="290" t="s">
        <v>507</v>
      </c>
      <c r="D241" s="273"/>
      <c r="E241" s="273" t="s">
        <v>515</v>
      </c>
      <c r="F241" s="273" t="s">
        <v>516</v>
      </c>
      <c r="G241" s="261">
        <v>0</v>
      </c>
      <c r="H241" s="151">
        <f>G241*3%</f>
        <v>0</v>
      </c>
      <c r="I241" s="151"/>
      <c r="J241" s="151"/>
      <c r="K241" s="151"/>
      <c r="L241" s="151">
        <f>G241*11%</f>
        <v>0</v>
      </c>
      <c r="M241" s="283">
        <f>SUM(G241:L241)</f>
        <v>0</v>
      </c>
      <c r="N241" s="277">
        <f>M241*15%</f>
        <v>0</v>
      </c>
      <c r="O241" s="151"/>
      <c r="P241" s="151">
        <f>M241*85%</f>
        <v>0</v>
      </c>
      <c r="Q241" s="278">
        <v>0.1</v>
      </c>
      <c r="R241" s="279" t="s">
        <v>489</v>
      </c>
      <c r="S241" s="279" t="s">
        <v>508</v>
      </c>
      <c r="T241" s="276" t="s">
        <v>491</v>
      </c>
      <c r="U241" s="280">
        <f>M241</f>
        <v>0</v>
      </c>
      <c r="V241" s="277"/>
      <c r="W241" s="277"/>
      <c r="X241" s="151">
        <v>0.11</v>
      </c>
      <c r="Y241" s="149"/>
      <c r="Z241" s="151"/>
      <c r="AA241" s="151"/>
      <c r="AB241" s="151"/>
      <c r="AC241" s="149"/>
      <c r="AD241" s="151"/>
      <c r="AE241" s="151"/>
      <c r="AF241" s="151"/>
      <c r="AG241" s="151"/>
      <c r="AH241" s="490"/>
    </row>
    <row r="242" spans="2:34" s="496" customFormat="1" ht="24.95" hidden="1" customHeight="1">
      <c r="B242" s="150"/>
      <c r="C242" s="290" t="s">
        <v>509</v>
      </c>
      <c r="D242" s="273"/>
      <c r="E242" s="273" t="s">
        <v>515</v>
      </c>
      <c r="F242" s="273" t="s">
        <v>516</v>
      </c>
      <c r="G242" s="261">
        <v>192.16806722689077</v>
      </c>
      <c r="H242" s="151"/>
      <c r="I242" s="151"/>
      <c r="J242" s="151">
        <f>G242*1%</f>
        <v>1.9216806722689077</v>
      </c>
      <c r="K242" s="151">
        <f>G242*18%</f>
        <v>34.590252100840338</v>
      </c>
      <c r="L242" s="151"/>
      <c r="M242" s="283">
        <f>SUM(G242:L242)</f>
        <v>228.68</v>
      </c>
      <c r="N242" s="277">
        <f>M242*10%</f>
        <v>22.868000000000002</v>
      </c>
      <c r="O242" s="151">
        <v>0</v>
      </c>
      <c r="P242" s="151">
        <f>M242*30%</f>
        <v>68.603999999999999</v>
      </c>
      <c r="Q242" s="275">
        <v>0.1</v>
      </c>
      <c r="R242" s="273" t="s">
        <v>489</v>
      </c>
      <c r="S242" s="273" t="s">
        <v>508</v>
      </c>
      <c r="T242" s="276" t="s">
        <v>491</v>
      </c>
      <c r="U242" s="280">
        <f t="shared" ref="U242:U262" si="85">M242</f>
        <v>228.68</v>
      </c>
      <c r="V242" s="277"/>
      <c r="W242" s="277"/>
      <c r="X242" s="151">
        <v>0.11</v>
      </c>
      <c r="Y242" s="149"/>
      <c r="Z242" s="151"/>
      <c r="AA242" s="151"/>
      <c r="AB242" s="151"/>
      <c r="AC242" s="149"/>
      <c r="AD242" s="151"/>
      <c r="AE242" s="151"/>
      <c r="AF242" s="151"/>
      <c r="AG242" s="151"/>
      <c r="AH242" s="490"/>
    </row>
    <row r="243" spans="2:34" s="496" customFormat="1" ht="24.95" hidden="1" customHeight="1">
      <c r="B243" s="152" t="s">
        <v>390</v>
      </c>
      <c r="C243" s="272" t="s">
        <v>483</v>
      </c>
      <c r="D243" s="273"/>
      <c r="E243" s="273"/>
      <c r="F243" s="273"/>
      <c r="G243" s="261"/>
      <c r="H243" s="151"/>
      <c r="I243" s="151"/>
      <c r="J243" s="151"/>
      <c r="K243" s="151"/>
      <c r="L243" s="151"/>
      <c r="M243" s="149"/>
      <c r="N243" s="277"/>
      <c r="O243" s="151"/>
      <c r="P243" s="151"/>
      <c r="Q243" s="275"/>
      <c r="R243" s="281"/>
      <c r="S243" s="273"/>
      <c r="T243" s="276"/>
      <c r="U243" s="280">
        <f t="shared" si="85"/>
        <v>0</v>
      </c>
      <c r="V243" s="277"/>
      <c r="W243" s="277"/>
      <c r="X243" s="151"/>
      <c r="Y243" s="149"/>
      <c r="Z243" s="151"/>
      <c r="AA243" s="151"/>
      <c r="AB243" s="151"/>
      <c r="AC243" s="149"/>
      <c r="AD243" s="151"/>
      <c r="AE243" s="151"/>
      <c r="AF243" s="151"/>
      <c r="AG243" s="151"/>
      <c r="AH243" s="490"/>
    </row>
    <row r="244" spans="2:34" s="496" customFormat="1" ht="24.95" hidden="1" customHeight="1">
      <c r="B244" s="150">
        <v>1</v>
      </c>
      <c r="C244" s="273" t="s">
        <v>485</v>
      </c>
      <c r="D244" s="273"/>
      <c r="E244" s="273" t="s">
        <v>515</v>
      </c>
      <c r="F244" s="273" t="s">
        <v>516</v>
      </c>
      <c r="G244" s="261">
        <v>0</v>
      </c>
      <c r="H244" s="151">
        <f>G244*3%</f>
        <v>0</v>
      </c>
      <c r="I244" s="151">
        <v>0</v>
      </c>
      <c r="J244" s="151">
        <v>0</v>
      </c>
      <c r="K244" s="151">
        <f>G244*18%</f>
        <v>0</v>
      </c>
      <c r="L244" s="151">
        <f>G244*11%</f>
        <v>0</v>
      </c>
      <c r="M244" s="283">
        <f>SUM(G244:L244)</f>
        <v>0</v>
      </c>
      <c r="N244" s="277">
        <v>4.4499999999999993</v>
      </c>
      <c r="O244" s="151"/>
      <c r="P244" s="151"/>
      <c r="Q244" s="275"/>
      <c r="R244" s="281"/>
      <c r="S244" s="273"/>
      <c r="T244" s="276" t="s">
        <v>470</v>
      </c>
      <c r="U244" s="280">
        <f t="shared" si="85"/>
        <v>0</v>
      </c>
      <c r="V244" s="277"/>
      <c r="W244" s="277"/>
      <c r="X244" s="151">
        <v>0.11</v>
      </c>
      <c r="Y244" s="149"/>
      <c r="Z244" s="151"/>
      <c r="AA244" s="151"/>
      <c r="AB244" s="151"/>
      <c r="AC244" s="149"/>
      <c r="AD244" s="151"/>
      <c r="AE244" s="151"/>
      <c r="AF244" s="151"/>
      <c r="AG244" s="151"/>
      <c r="AH244" s="490"/>
    </row>
    <row r="245" spans="2:34" s="496" customFormat="1" ht="24.95" hidden="1" customHeight="1">
      <c r="B245" s="152" t="s">
        <v>395</v>
      </c>
      <c r="C245" s="272" t="s">
        <v>486</v>
      </c>
      <c r="D245" s="284"/>
      <c r="E245" s="285"/>
      <c r="F245" s="282"/>
      <c r="G245" s="286"/>
      <c r="H245" s="150"/>
      <c r="I245" s="150"/>
      <c r="J245" s="150"/>
      <c r="K245" s="150"/>
      <c r="L245" s="150"/>
      <c r="M245" s="283"/>
      <c r="N245" s="277"/>
      <c r="O245" s="151"/>
      <c r="P245" s="151"/>
      <c r="Q245" s="275"/>
      <c r="R245" s="281"/>
      <c r="S245" s="281"/>
      <c r="T245" s="276"/>
      <c r="U245" s="280">
        <f t="shared" si="85"/>
        <v>0</v>
      </c>
      <c r="V245" s="277"/>
      <c r="W245" s="277"/>
      <c r="X245" s="151"/>
      <c r="Y245" s="149"/>
      <c r="Z245" s="151"/>
      <c r="AA245" s="151"/>
      <c r="AB245" s="151"/>
      <c r="AC245" s="149"/>
      <c r="AD245" s="151"/>
      <c r="AE245" s="151"/>
      <c r="AF245" s="151"/>
      <c r="AG245" s="151"/>
      <c r="AH245" s="490"/>
    </row>
    <row r="246" spans="2:34" s="496" customFormat="1" ht="24.95" hidden="1" customHeight="1">
      <c r="B246" s="150"/>
      <c r="C246" s="290" t="s">
        <v>510</v>
      </c>
      <c r="D246" s="273"/>
      <c r="E246" s="273" t="s">
        <v>515</v>
      </c>
      <c r="F246" s="273" t="s">
        <v>516</v>
      </c>
      <c r="G246" s="286">
        <f>53.78/1.19</f>
        <v>45.193277310924373</v>
      </c>
      <c r="H246" s="150"/>
      <c r="I246" s="150">
        <v>0</v>
      </c>
      <c r="J246" s="151">
        <f t="shared" ref="J246:J247" si="86">G246*1%</f>
        <v>0.45193277310924374</v>
      </c>
      <c r="K246" s="151">
        <f t="shared" ref="K246:K247" si="87">G246*18%</f>
        <v>8.1347899159663868</v>
      </c>
      <c r="L246" s="150"/>
      <c r="M246" s="283">
        <f t="shared" ref="M246:M247" si="88">SUM(G246:L246)</f>
        <v>53.78</v>
      </c>
      <c r="N246" s="277"/>
      <c r="O246" s="151"/>
      <c r="P246" s="151"/>
      <c r="Q246" s="275"/>
      <c r="R246" s="273"/>
      <c r="S246" s="281"/>
      <c r="T246" s="276" t="s">
        <v>511</v>
      </c>
      <c r="U246" s="280">
        <f t="shared" si="85"/>
        <v>53.78</v>
      </c>
      <c r="V246" s="277"/>
      <c r="W246" s="277"/>
      <c r="X246" s="151">
        <v>0.11</v>
      </c>
      <c r="Y246" s="149"/>
      <c r="Z246" s="151"/>
      <c r="AA246" s="151"/>
      <c r="AB246" s="151"/>
      <c r="AC246" s="149"/>
      <c r="AD246" s="151"/>
      <c r="AE246" s="151"/>
      <c r="AF246" s="151"/>
      <c r="AG246" s="151"/>
      <c r="AH246" s="490"/>
    </row>
    <row r="247" spans="2:34" s="496" customFormat="1" ht="24.95" hidden="1" customHeight="1">
      <c r="B247" s="150"/>
      <c r="C247" s="290" t="s">
        <v>512</v>
      </c>
      <c r="D247" s="273"/>
      <c r="E247" s="282" t="s">
        <v>493</v>
      </c>
      <c r="F247" s="282" t="s">
        <v>494</v>
      </c>
      <c r="G247" s="286">
        <v>0</v>
      </c>
      <c r="H247" s="150"/>
      <c r="I247" s="150"/>
      <c r="J247" s="151">
        <f t="shared" si="86"/>
        <v>0</v>
      </c>
      <c r="K247" s="151">
        <f t="shared" si="87"/>
        <v>0</v>
      </c>
      <c r="L247" s="150"/>
      <c r="M247" s="283">
        <f t="shared" si="88"/>
        <v>0</v>
      </c>
      <c r="N247" s="277"/>
      <c r="O247" s="151"/>
      <c r="P247" s="151"/>
      <c r="Q247" s="275"/>
      <c r="R247" s="273"/>
      <c r="S247" s="281"/>
      <c r="T247" s="276"/>
      <c r="U247" s="280">
        <f t="shared" si="85"/>
        <v>0</v>
      </c>
      <c r="V247" s="277"/>
      <c r="W247" s="277"/>
      <c r="X247" s="151"/>
      <c r="Y247" s="149"/>
      <c r="Z247" s="151"/>
      <c r="AA247" s="151"/>
      <c r="AB247" s="151"/>
      <c r="AC247" s="149"/>
      <c r="AD247" s="151"/>
      <c r="AE247" s="151"/>
      <c r="AF247" s="151"/>
      <c r="AG247" s="151"/>
      <c r="AH247" s="490"/>
    </row>
    <row r="248" spans="2:34" s="496" customFormat="1" ht="24.95" hidden="1" customHeight="1">
      <c r="B248" s="152" t="s">
        <v>403</v>
      </c>
      <c r="C248" s="272" t="s">
        <v>487</v>
      </c>
      <c r="D248" s="273"/>
      <c r="E248" s="282"/>
      <c r="F248" s="282"/>
      <c r="G248" s="286"/>
      <c r="H248" s="150"/>
      <c r="I248" s="150"/>
      <c r="J248" s="150"/>
      <c r="K248" s="150"/>
      <c r="L248" s="150"/>
      <c r="M248" s="283"/>
      <c r="N248" s="277"/>
      <c r="O248" s="151"/>
      <c r="P248" s="151"/>
      <c r="Q248" s="275"/>
      <c r="R248" s="273"/>
      <c r="S248" s="273"/>
      <c r="T248" s="276"/>
      <c r="U248" s="280">
        <f t="shared" si="85"/>
        <v>0</v>
      </c>
      <c r="V248" s="277"/>
      <c r="W248" s="277"/>
      <c r="X248" s="151"/>
      <c r="Y248" s="149"/>
      <c r="Z248" s="151"/>
      <c r="AA248" s="151"/>
      <c r="AB248" s="151"/>
      <c r="AC248" s="149"/>
      <c r="AD248" s="151"/>
      <c r="AE248" s="151"/>
      <c r="AF248" s="151"/>
      <c r="AG248" s="151"/>
      <c r="AH248" s="490"/>
    </row>
    <row r="249" spans="2:34" s="496" customFormat="1" ht="24.95" hidden="1" customHeight="1">
      <c r="B249" s="150"/>
      <c r="C249" s="273" t="s">
        <v>513</v>
      </c>
      <c r="D249" s="273"/>
      <c r="E249" s="282"/>
      <c r="F249" s="282"/>
      <c r="G249" s="286"/>
      <c r="H249" s="150"/>
      <c r="I249" s="150"/>
      <c r="J249" s="150"/>
      <c r="K249" s="150"/>
      <c r="L249" s="150"/>
      <c r="M249" s="283"/>
      <c r="N249" s="277"/>
      <c r="O249" s="151"/>
      <c r="P249" s="151"/>
      <c r="Q249" s="275"/>
      <c r="R249" s="273"/>
      <c r="S249" s="273"/>
      <c r="T249" s="287"/>
      <c r="U249" s="280">
        <f t="shared" si="85"/>
        <v>0</v>
      </c>
      <c r="V249" s="277"/>
      <c r="W249" s="277"/>
      <c r="X249" s="151"/>
      <c r="Y249" s="149"/>
      <c r="Z249" s="151"/>
      <c r="AA249" s="151"/>
      <c r="AB249" s="151"/>
      <c r="AC249" s="149"/>
      <c r="AD249" s="151"/>
      <c r="AE249" s="151"/>
      <c r="AF249" s="151"/>
      <c r="AG249" s="151"/>
      <c r="AH249" s="490"/>
    </row>
    <row r="250" spans="2:34" s="496" customFormat="1" ht="31.5" hidden="1">
      <c r="B250" s="152" t="s">
        <v>405</v>
      </c>
      <c r="C250" s="272" t="s">
        <v>488</v>
      </c>
      <c r="D250" s="273"/>
      <c r="E250" s="282"/>
      <c r="F250" s="282"/>
      <c r="G250" s="286"/>
      <c r="H250" s="150"/>
      <c r="I250" s="150"/>
      <c r="J250" s="150"/>
      <c r="K250" s="150"/>
      <c r="L250" s="150"/>
      <c r="M250" s="283"/>
      <c r="N250" s="277"/>
      <c r="O250" s="151"/>
      <c r="P250" s="151"/>
      <c r="Q250" s="275"/>
      <c r="R250" s="273"/>
      <c r="S250" s="273"/>
      <c r="T250" s="287"/>
      <c r="U250" s="280">
        <f t="shared" si="85"/>
        <v>0</v>
      </c>
      <c r="V250" s="277"/>
      <c r="W250" s="277"/>
      <c r="X250" s="151"/>
      <c r="Y250" s="149"/>
      <c r="Z250" s="151"/>
      <c r="AA250" s="151"/>
      <c r="AB250" s="151"/>
      <c r="AC250" s="149"/>
      <c r="AD250" s="151"/>
      <c r="AE250" s="151"/>
      <c r="AF250" s="151"/>
      <c r="AG250" s="151"/>
      <c r="AH250" s="490"/>
    </row>
    <row r="251" spans="2:34" s="496" customFormat="1" ht="24.95" hidden="1" customHeight="1">
      <c r="B251" s="150">
        <v>1</v>
      </c>
      <c r="C251" s="273" t="s">
        <v>472</v>
      </c>
      <c r="D251" s="273"/>
      <c r="E251" s="273" t="s">
        <v>515</v>
      </c>
      <c r="F251" s="273" t="s">
        <v>516</v>
      </c>
      <c r="G251" s="288">
        <v>575.13797983276345</v>
      </c>
      <c r="H251" s="150">
        <f>G251*3%</f>
        <v>17.254139394982904</v>
      </c>
      <c r="I251" s="150">
        <v>0</v>
      </c>
      <c r="J251" s="150">
        <v>0</v>
      </c>
      <c r="K251" s="150">
        <f>G251*18%</f>
        <v>103.52483636989741</v>
      </c>
      <c r="L251" s="150">
        <f>G251*11%</f>
        <v>63.265177781603981</v>
      </c>
      <c r="M251" s="283">
        <f t="shared" ref="M251:M262" si="89">SUM(G251:L251)</f>
        <v>759.18213337924772</v>
      </c>
      <c r="N251" s="277"/>
      <c r="O251" s="151"/>
      <c r="P251" s="151">
        <f>M251</f>
        <v>759.18213337924772</v>
      </c>
      <c r="Q251" s="275">
        <v>0.11</v>
      </c>
      <c r="R251" s="273" t="s">
        <v>489</v>
      </c>
      <c r="S251" s="273" t="s">
        <v>490</v>
      </c>
      <c r="T251" s="287" t="s">
        <v>492</v>
      </c>
      <c r="U251" s="280">
        <f t="shared" si="85"/>
        <v>759.18213337924772</v>
      </c>
      <c r="V251" s="277"/>
      <c r="W251" s="277"/>
      <c r="X251" s="151">
        <v>0.11</v>
      </c>
      <c r="Y251" s="149"/>
      <c r="Z251" s="151"/>
      <c r="AA251" s="151"/>
      <c r="AB251" s="151"/>
      <c r="AC251" s="149"/>
      <c r="AD251" s="151"/>
      <c r="AE251" s="151"/>
      <c r="AF251" s="151"/>
      <c r="AG251" s="151"/>
      <c r="AH251" s="490"/>
    </row>
    <row r="252" spans="2:34" s="496" customFormat="1" ht="24.95" hidden="1" customHeight="1">
      <c r="B252" s="150">
        <v>2</v>
      </c>
      <c r="C252" s="273" t="s">
        <v>473</v>
      </c>
      <c r="D252" s="273"/>
      <c r="E252" s="273" t="s">
        <v>515</v>
      </c>
      <c r="F252" s="273" t="s">
        <v>516</v>
      </c>
      <c r="G252" s="286">
        <v>561.60240497991663</v>
      </c>
      <c r="H252" s="150">
        <f>G252*3%</f>
        <v>16.848072149397499</v>
      </c>
      <c r="I252" s="150">
        <v>0</v>
      </c>
      <c r="J252" s="150">
        <v>0</v>
      </c>
      <c r="K252" s="150">
        <f>G252*18%</f>
        <v>101.08843289638499</v>
      </c>
      <c r="L252" s="150">
        <f>G252*11%</f>
        <v>61.776264547790831</v>
      </c>
      <c r="M252" s="283">
        <f t="shared" si="89"/>
        <v>741.31517457348991</v>
      </c>
      <c r="N252" s="277">
        <f>M252</f>
        <v>741.31517457348991</v>
      </c>
      <c r="O252" s="151"/>
      <c r="P252" s="151"/>
      <c r="Q252" s="275"/>
      <c r="R252" s="273"/>
      <c r="S252" s="273"/>
      <c r="T252" s="287" t="s">
        <v>470</v>
      </c>
      <c r="U252" s="280">
        <f t="shared" si="85"/>
        <v>741.31517457348991</v>
      </c>
      <c r="V252" s="277"/>
      <c r="W252" s="277"/>
      <c r="X252" s="151">
        <v>0.11</v>
      </c>
      <c r="Y252" s="149"/>
      <c r="Z252" s="151"/>
      <c r="AA252" s="151"/>
      <c r="AB252" s="151"/>
      <c r="AC252" s="149"/>
      <c r="AD252" s="151"/>
      <c r="AE252" s="151"/>
      <c r="AF252" s="151"/>
      <c r="AG252" s="151"/>
      <c r="AH252" s="490"/>
    </row>
    <row r="253" spans="2:34" s="496" customFormat="1" ht="24.95" hidden="1" customHeight="1">
      <c r="B253" s="150">
        <v>3</v>
      </c>
      <c r="C253" s="273" t="s">
        <v>474</v>
      </c>
      <c r="D253" s="273"/>
      <c r="E253" s="273" t="s">
        <v>515</v>
      </c>
      <c r="F253" s="273" t="s">
        <v>516</v>
      </c>
      <c r="G253" s="286">
        <f>204.348698385008/1.32</f>
        <v>154.80961998864242</v>
      </c>
      <c r="H253" s="150">
        <f t="shared" ref="H253:H262" si="90">G253*3%</f>
        <v>4.6442885996592729</v>
      </c>
      <c r="I253" s="150">
        <v>0</v>
      </c>
      <c r="J253" s="150">
        <v>0</v>
      </c>
      <c r="K253" s="150">
        <f t="shared" ref="K253:K262" si="91">G253*18%</f>
        <v>27.865731597955634</v>
      </c>
      <c r="L253" s="150">
        <f t="shared" ref="L253:L262" si="92">G253*11%</f>
        <v>17.029058198750668</v>
      </c>
      <c r="M253" s="283">
        <f t="shared" si="89"/>
        <v>204.34869838500799</v>
      </c>
      <c r="N253" s="277"/>
      <c r="O253" s="151"/>
      <c r="P253" s="151">
        <f t="shared" ref="P253:P257" si="93">M253</f>
        <v>204.34869838500799</v>
      </c>
      <c r="Q253" s="275">
        <v>0.11</v>
      </c>
      <c r="R253" s="273" t="s">
        <v>489</v>
      </c>
      <c r="S253" s="273" t="s">
        <v>490</v>
      </c>
      <c r="T253" s="287" t="s">
        <v>492</v>
      </c>
      <c r="U253" s="280">
        <f t="shared" si="85"/>
        <v>204.34869838500799</v>
      </c>
      <c r="V253" s="277"/>
      <c r="W253" s="277"/>
      <c r="X253" s="151">
        <v>0.11</v>
      </c>
      <c r="Y253" s="149"/>
      <c r="Z253" s="151"/>
      <c r="AA253" s="151"/>
      <c r="AB253" s="151"/>
      <c r="AC253" s="149"/>
      <c r="AD253" s="151"/>
      <c r="AE253" s="151"/>
      <c r="AF253" s="151"/>
      <c r="AG253" s="151"/>
      <c r="AH253" s="490"/>
    </row>
    <row r="254" spans="2:34" s="496" customFormat="1" ht="24.95" hidden="1" customHeight="1">
      <c r="B254" s="150">
        <v>4</v>
      </c>
      <c r="C254" s="273" t="s">
        <v>475</v>
      </c>
      <c r="D254" s="273"/>
      <c r="E254" s="273" t="s">
        <v>515</v>
      </c>
      <c r="F254" s="273" t="s">
        <v>516</v>
      </c>
      <c r="G254" s="286">
        <v>10.619696229541667</v>
      </c>
      <c r="H254" s="150">
        <f t="shared" si="90"/>
        <v>0.31859088688624998</v>
      </c>
      <c r="I254" s="150">
        <v>0</v>
      </c>
      <c r="J254" s="150">
        <v>0</v>
      </c>
      <c r="K254" s="150">
        <f t="shared" si="91"/>
        <v>1.9115453213175</v>
      </c>
      <c r="L254" s="150">
        <f t="shared" si="92"/>
        <v>1.1681665852495833</v>
      </c>
      <c r="M254" s="283">
        <f t="shared" si="89"/>
        <v>14.017999022994999</v>
      </c>
      <c r="N254" s="277"/>
      <c r="O254" s="151"/>
      <c r="P254" s="151">
        <f t="shared" si="93"/>
        <v>14.017999022994999</v>
      </c>
      <c r="Q254" s="275">
        <v>0.11</v>
      </c>
      <c r="R254" s="273" t="s">
        <v>489</v>
      </c>
      <c r="S254" s="273" t="s">
        <v>490</v>
      </c>
      <c r="T254" s="287" t="s">
        <v>492</v>
      </c>
      <c r="U254" s="280">
        <f t="shared" si="85"/>
        <v>14.017999022994999</v>
      </c>
      <c r="V254" s="277"/>
      <c r="W254" s="277"/>
      <c r="X254" s="151">
        <v>0.11</v>
      </c>
      <c r="Y254" s="149"/>
      <c r="Z254" s="151"/>
      <c r="AA254" s="151"/>
      <c r="AB254" s="151"/>
      <c r="AC254" s="149"/>
      <c r="AD254" s="151"/>
      <c r="AE254" s="151"/>
      <c r="AF254" s="151"/>
      <c r="AG254" s="151"/>
      <c r="AH254" s="490"/>
    </row>
    <row r="255" spans="2:34" s="496" customFormat="1" ht="24.95" hidden="1" customHeight="1">
      <c r="B255" s="150">
        <v>5</v>
      </c>
      <c r="C255" s="273" t="s">
        <v>476</v>
      </c>
      <c r="D255" s="273"/>
      <c r="E255" s="273" t="s">
        <v>515</v>
      </c>
      <c r="F255" s="273" t="s">
        <v>516</v>
      </c>
      <c r="G255" s="286">
        <v>69</v>
      </c>
      <c r="H255" s="150">
        <f t="shared" si="90"/>
        <v>2.0699999999999998</v>
      </c>
      <c r="I255" s="150">
        <v>0</v>
      </c>
      <c r="J255" s="150">
        <v>0</v>
      </c>
      <c r="K255" s="150">
        <f t="shared" si="91"/>
        <v>12.42</v>
      </c>
      <c r="L255" s="150">
        <f t="shared" si="92"/>
        <v>7.59</v>
      </c>
      <c r="M255" s="283">
        <f t="shared" si="89"/>
        <v>91.08</v>
      </c>
      <c r="N255" s="277"/>
      <c r="O255" s="151"/>
      <c r="P255" s="151">
        <f t="shared" si="93"/>
        <v>91.08</v>
      </c>
      <c r="Q255" s="275">
        <v>0.11</v>
      </c>
      <c r="R255" s="273" t="s">
        <v>489</v>
      </c>
      <c r="S255" s="273" t="s">
        <v>490</v>
      </c>
      <c r="T255" s="287" t="s">
        <v>492</v>
      </c>
      <c r="U255" s="280">
        <f t="shared" si="85"/>
        <v>91.08</v>
      </c>
      <c r="V255" s="277"/>
      <c r="W255" s="277"/>
      <c r="X255" s="151">
        <v>0.11</v>
      </c>
      <c r="Y255" s="149"/>
      <c r="Z255" s="151"/>
      <c r="AA255" s="151"/>
      <c r="AB255" s="151"/>
      <c r="AC255" s="149"/>
      <c r="AD255" s="151"/>
      <c r="AE255" s="151"/>
      <c r="AF255" s="151"/>
      <c r="AG255" s="151"/>
      <c r="AH255" s="490"/>
    </row>
    <row r="256" spans="2:34" s="496" customFormat="1" ht="24.95" hidden="1" customHeight="1">
      <c r="B256" s="150">
        <v>6</v>
      </c>
      <c r="C256" s="273" t="s">
        <v>477</v>
      </c>
      <c r="D256" s="273"/>
      <c r="E256" s="273" t="s">
        <v>515</v>
      </c>
      <c r="F256" s="273" t="s">
        <v>516</v>
      </c>
      <c r="G256" s="286">
        <v>44.952843669708315</v>
      </c>
      <c r="H256" s="150">
        <f t="shared" si="90"/>
        <v>1.3485853100912495</v>
      </c>
      <c r="I256" s="150">
        <v>0</v>
      </c>
      <c r="J256" s="150">
        <v>0</v>
      </c>
      <c r="K256" s="150">
        <f t="shared" si="91"/>
        <v>8.0915118605474969</v>
      </c>
      <c r="L256" s="150">
        <f t="shared" si="92"/>
        <v>4.9448128036679151</v>
      </c>
      <c r="M256" s="283">
        <f t="shared" si="89"/>
        <v>59.337753644014981</v>
      </c>
      <c r="N256" s="277"/>
      <c r="O256" s="151"/>
      <c r="P256" s="151">
        <f t="shared" si="93"/>
        <v>59.337753644014981</v>
      </c>
      <c r="Q256" s="275">
        <v>0.11</v>
      </c>
      <c r="R256" s="273" t="s">
        <v>489</v>
      </c>
      <c r="S256" s="273" t="s">
        <v>490</v>
      </c>
      <c r="T256" s="287" t="s">
        <v>492</v>
      </c>
      <c r="U256" s="280">
        <f t="shared" si="85"/>
        <v>59.337753644014981</v>
      </c>
      <c r="V256" s="277"/>
      <c r="W256" s="277"/>
      <c r="X256" s="151">
        <v>0.11</v>
      </c>
      <c r="Y256" s="149"/>
      <c r="Z256" s="151"/>
      <c r="AA256" s="151"/>
      <c r="AB256" s="151"/>
      <c r="AC256" s="149"/>
      <c r="AD256" s="151"/>
      <c r="AE256" s="151"/>
      <c r="AF256" s="151"/>
      <c r="AG256" s="151"/>
      <c r="AH256" s="490"/>
    </row>
    <row r="257" spans="2:34" s="496" customFormat="1" ht="24.95" hidden="1" customHeight="1">
      <c r="B257" s="150">
        <v>7</v>
      </c>
      <c r="C257" s="273" t="s">
        <v>478</v>
      </c>
      <c r="D257" s="273"/>
      <c r="E257" s="273" t="s">
        <v>515</v>
      </c>
      <c r="F257" s="273" t="s">
        <v>516</v>
      </c>
      <c r="G257" s="286">
        <f>1182.41743764908/1.32</f>
        <v>895.77078609778789</v>
      </c>
      <c r="H257" s="150">
        <f t="shared" si="90"/>
        <v>26.873123582933637</v>
      </c>
      <c r="I257" s="150">
        <v>0</v>
      </c>
      <c r="J257" s="150">
        <v>0</v>
      </c>
      <c r="K257" s="150">
        <f t="shared" si="91"/>
        <v>161.23874149760181</v>
      </c>
      <c r="L257" s="150">
        <f t="shared" si="92"/>
        <v>98.534786470756671</v>
      </c>
      <c r="M257" s="283">
        <f t="shared" si="89"/>
        <v>1182.4174376490801</v>
      </c>
      <c r="N257" s="277"/>
      <c r="O257" s="151"/>
      <c r="P257" s="151">
        <f t="shared" si="93"/>
        <v>1182.4174376490801</v>
      </c>
      <c r="Q257" s="275">
        <v>0.11</v>
      </c>
      <c r="R257" s="273" t="s">
        <v>489</v>
      </c>
      <c r="S257" s="273" t="s">
        <v>490</v>
      </c>
      <c r="T257" s="287" t="s">
        <v>492</v>
      </c>
      <c r="U257" s="280">
        <f t="shared" si="85"/>
        <v>1182.4174376490801</v>
      </c>
      <c r="V257" s="277"/>
      <c r="W257" s="277"/>
      <c r="X257" s="151">
        <v>0.11</v>
      </c>
      <c r="Y257" s="149"/>
      <c r="Z257" s="151"/>
      <c r="AA257" s="151"/>
      <c r="AB257" s="151"/>
      <c r="AC257" s="149"/>
      <c r="AD257" s="151"/>
      <c r="AE257" s="151"/>
      <c r="AF257" s="151"/>
      <c r="AG257" s="151"/>
      <c r="AH257" s="231"/>
    </row>
    <row r="258" spans="2:34" s="498" customFormat="1" ht="24.95" hidden="1" customHeight="1">
      <c r="B258" s="150">
        <v>8</v>
      </c>
      <c r="C258" s="273" t="s">
        <v>479</v>
      </c>
      <c r="D258" s="273"/>
      <c r="E258" s="273" t="s">
        <v>515</v>
      </c>
      <c r="F258" s="273" t="s">
        <v>516</v>
      </c>
      <c r="G258" s="286">
        <v>289.06295102849992</v>
      </c>
      <c r="H258" s="150">
        <f t="shared" si="90"/>
        <v>8.6718885308549982</v>
      </c>
      <c r="I258" s="150">
        <v>0</v>
      </c>
      <c r="J258" s="150">
        <v>0</v>
      </c>
      <c r="K258" s="150">
        <f t="shared" si="91"/>
        <v>52.031331185129986</v>
      </c>
      <c r="L258" s="150">
        <f t="shared" si="92"/>
        <v>31.796924613134991</v>
      </c>
      <c r="M258" s="283">
        <f t="shared" si="89"/>
        <v>381.56309535761989</v>
      </c>
      <c r="N258" s="277">
        <f>M258</f>
        <v>381.56309535761989</v>
      </c>
      <c r="O258" s="151"/>
      <c r="P258" s="151"/>
      <c r="Q258" s="275"/>
      <c r="R258" s="273"/>
      <c r="S258" s="273"/>
      <c r="T258" s="287" t="s">
        <v>470</v>
      </c>
      <c r="U258" s="280">
        <f t="shared" si="85"/>
        <v>381.56309535761989</v>
      </c>
      <c r="V258" s="277"/>
      <c r="W258" s="277"/>
      <c r="X258" s="151">
        <v>0.11</v>
      </c>
      <c r="Y258" s="149"/>
      <c r="Z258" s="151"/>
      <c r="AA258" s="151"/>
      <c r="AB258" s="151"/>
      <c r="AC258" s="149"/>
      <c r="AD258" s="151"/>
      <c r="AE258" s="151"/>
      <c r="AF258" s="151"/>
      <c r="AG258" s="151"/>
      <c r="AH258" s="497"/>
    </row>
    <row r="259" spans="2:34" s="488" customFormat="1" ht="24.95" hidden="1" customHeight="1">
      <c r="B259" s="150">
        <v>9</v>
      </c>
      <c r="C259" s="273" t="s">
        <v>480</v>
      </c>
      <c r="D259" s="273"/>
      <c r="E259" s="273" t="s">
        <v>515</v>
      </c>
      <c r="F259" s="273" t="s">
        <v>516</v>
      </c>
      <c r="G259" s="286">
        <v>166.39608137625004</v>
      </c>
      <c r="H259" s="150">
        <f t="shared" si="90"/>
        <v>4.9918824412875011</v>
      </c>
      <c r="I259" s="150">
        <v>0</v>
      </c>
      <c r="J259" s="150">
        <v>0</v>
      </c>
      <c r="K259" s="150">
        <f t="shared" si="91"/>
        <v>29.951294647725007</v>
      </c>
      <c r="L259" s="150">
        <f t="shared" si="92"/>
        <v>18.303568951387504</v>
      </c>
      <c r="M259" s="283">
        <f t="shared" si="89"/>
        <v>219.64282741665005</v>
      </c>
      <c r="N259" s="277">
        <f>M259</f>
        <v>219.64282741665005</v>
      </c>
      <c r="O259" s="151"/>
      <c r="P259" s="151"/>
      <c r="Q259" s="275"/>
      <c r="R259" s="273"/>
      <c r="S259" s="273"/>
      <c r="T259" s="287" t="s">
        <v>470</v>
      </c>
      <c r="U259" s="280">
        <f t="shared" si="85"/>
        <v>219.64282741665005</v>
      </c>
      <c r="V259" s="277"/>
      <c r="W259" s="277"/>
      <c r="X259" s="151">
        <v>0.11</v>
      </c>
      <c r="Y259" s="149"/>
      <c r="Z259" s="151"/>
      <c r="AA259" s="151"/>
      <c r="AB259" s="151"/>
      <c r="AC259" s="149"/>
      <c r="AD259" s="151"/>
      <c r="AE259" s="151"/>
      <c r="AF259" s="151"/>
      <c r="AG259" s="151"/>
    </row>
    <row r="260" spans="2:34" s="488" customFormat="1" ht="24.95" hidden="1" customHeight="1">
      <c r="B260" s="150">
        <v>10</v>
      </c>
      <c r="C260" s="273" t="s">
        <v>481</v>
      </c>
      <c r="D260" s="273"/>
      <c r="E260" s="273" t="s">
        <v>515</v>
      </c>
      <c r="F260" s="273" t="s">
        <v>516</v>
      </c>
      <c r="G260" s="286">
        <v>34.511779840999999</v>
      </c>
      <c r="H260" s="150">
        <f t="shared" si="90"/>
        <v>1.03535339523</v>
      </c>
      <c r="I260" s="150">
        <v>0</v>
      </c>
      <c r="J260" s="150">
        <v>0</v>
      </c>
      <c r="K260" s="150">
        <f t="shared" si="91"/>
        <v>6.2121203713799993</v>
      </c>
      <c r="L260" s="150">
        <f t="shared" si="92"/>
        <v>3.7962957825100001</v>
      </c>
      <c r="M260" s="283">
        <f t="shared" si="89"/>
        <v>45.555549390119992</v>
      </c>
      <c r="N260" s="277">
        <f t="shared" ref="N260:N262" si="94">M260</f>
        <v>45.555549390119992</v>
      </c>
      <c r="O260" s="151"/>
      <c r="P260" s="151"/>
      <c r="Q260" s="275"/>
      <c r="R260" s="273"/>
      <c r="S260" s="273"/>
      <c r="T260" s="287" t="s">
        <v>470</v>
      </c>
      <c r="U260" s="280">
        <f t="shared" si="85"/>
        <v>45.555549390119992</v>
      </c>
      <c r="V260" s="277"/>
      <c r="W260" s="277"/>
      <c r="X260" s="151">
        <v>0.11</v>
      </c>
      <c r="Y260" s="149"/>
      <c r="Z260" s="151"/>
      <c r="AA260" s="151"/>
      <c r="AB260" s="151"/>
      <c r="AC260" s="149"/>
      <c r="AD260" s="151"/>
      <c r="AE260" s="151"/>
      <c r="AF260" s="151"/>
      <c r="AG260" s="151"/>
    </row>
    <row r="261" spans="2:34" s="488" customFormat="1" ht="24.95" hidden="1" customHeight="1">
      <c r="B261" s="152">
        <v>11</v>
      </c>
      <c r="C261" s="272" t="s">
        <v>484</v>
      </c>
      <c r="D261" s="272"/>
      <c r="E261" s="273" t="s">
        <v>515</v>
      </c>
      <c r="F261" s="273" t="s">
        <v>516</v>
      </c>
      <c r="G261" s="286">
        <v>1.2057687056250002</v>
      </c>
      <c r="H261" s="150">
        <f t="shared" si="90"/>
        <v>3.6173061168750006E-2</v>
      </c>
      <c r="I261" s="150">
        <v>0</v>
      </c>
      <c r="J261" s="150">
        <v>0</v>
      </c>
      <c r="K261" s="150">
        <f t="shared" si="91"/>
        <v>0.21703836701250001</v>
      </c>
      <c r="L261" s="150">
        <f t="shared" si="92"/>
        <v>0.13263455761875001</v>
      </c>
      <c r="M261" s="283">
        <f t="shared" si="89"/>
        <v>1.5916146914250002</v>
      </c>
      <c r="N261" s="277">
        <f t="shared" si="94"/>
        <v>1.5916146914250002</v>
      </c>
      <c r="O261" s="151"/>
      <c r="P261" s="151"/>
      <c r="Q261" s="275"/>
      <c r="R261" s="273"/>
      <c r="S261" s="273"/>
      <c r="T261" s="287" t="s">
        <v>470</v>
      </c>
      <c r="U261" s="280">
        <f t="shared" si="85"/>
        <v>1.5916146914250002</v>
      </c>
      <c r="V261" s="277"/>
      <c r="W261" s="277"/>
      <c r="X261" s="151">
        <v>0.11</v>
      </c>
      <c r="Y261" s="149"/>
      <c r="Z261" s="151"/>
      <c r="AA261" s="151"/>
      <c r="AB261" s="275"/>
      <c r="AC261" s="149"/>
      <c r="AD261" s="151"/>
      <c r="AE261" s="151"/>
      <c r="AF261" s="151"/>
      <c r="AG261" s="273"/>
    </row>
    <row r="262" spans="2:34" s="488" customFormat="1" ht="24.95" hidden="1" customHeight="1">
      <c r="B262" s="150">
        <v>12</v>
      </c>
      <c r="C262" s="273" t="s">
        <v>482</v>
      </c>
      <c r="D262" s="273"/>
      <c r="E262" s="273" t="s">
        <v>515</v>
      </c>
      <c r="F262" s="273" t="s">
        <v>516</v>
      </c>
      <c r="G262" s="286">
        <v>21.43181818181818</v>
      </c>
      <c r="H262" s="150">
        <f t="shared" si="90"/>
        <v>0.64295454545454533</v>
      </c>
      <c r="I262" s="150">
        <v>0</v>
      </c>
      <c r="J262" s="150">
        <v>0</v>
      </c>
      <c r="K262" s="150">
        <f t="shared" si="91"/>
        <v>3.8577272727272724</v>
      </c>
      <c r="L262" s="150">
        <f t="shared" si="92"/>
        <v>2.3574999999999999</v>
      </c>
      <c r="M262" s="283">
        <f t="shared" si="89"/>
        <v>28.29</v>
      </c>
      <c r="N262" s="277">
        <f t="shared" si="94"/>
        <v>28.29</v>
      </c>
      <c r="O262" s="151"/>
      <c r="P262" s="151"/>
      <c r="Q262" s="275"/>
      <c r="R262" s="273"/>
      <c r="S262" s="273"/>
      <c r="T262" s="287" t="s">
        <v>470</v>
      </c>
      <c r="U262" s="280">
        <f t="shared" si="85"/>
        <v>28.29</v>
      </c>
      <c r="V262" s="277"/>
      <c r="W262" s="277"/>
      <c r="X262" s="151">
        <v>0.11</v>
      </c>
      <c r="Y262" s="149"/>
      <c r="Z262" s="151"/>
      <c r="AA262" s="151"/>
      <c r="AB262" s="151"/>
      <c r="AC262" s="149"/>
      <c r="AD262" s="151"/>
      <c r="AE262" s="151"/>
      <c r="AF262" s="151"/>
      <c r="AG262" s="151"/>
    </row>
    <row r="263" spans="2:34" s="488" customFormat="1" ht="24.95" hidden="1" customHeight="1">
      <c r="B263" s="986" t="s">
        <v>172</v>
      </c>
      <c r="C263" s="986"/>
      <c r="D263" s="259"/>
      <c r="E263" s="153"/>
      <c r="F263" s="153"/>
      <c r="G263" s="154">
        <f>SUM(G241:G262)</f>
        <v>3061.8630744693683</v>
      </c>
      <c r="H263" s="155">
        <f t="shared" ref="H263:L263" si="95">SUM(H241:H262)</f>
        <v>84.735051897946605</v>
      </c>
      <c r="I263" s="155">
        <f t="shared" si="95"/>
        <v>0</v>
      </c>
      <c r="J263" s="155">
        <f t="shared" si="95"/>
        <v>2.3736134453781514</v>
      </c>
      <c r="K263" s="155">
        <f t="shared" si="95"/>
        <v>551.1353534044863</v>
      </c>
      <c r="L263" s="155">
        <f t="shared" si="95"/>
        <v>310.69519029247095</v>
      </c>
      <c r="M263" s="155">
        <f>SUM(M241:M262)</f>
        <v>4010.8022835096508</v>
      </c>
      <c r="N263" s="155">
        <f>SUM(N241:N262)</f>
        <v>1445.2762614293049</v>
      </c>
      <c r="O263" s="155"/>
      <c r="P263" s="155"/>
      <c r="Q263" s="155"/>
      <c r="R263" s="155"/>
      <c r="S263" s="155"/>
      <c r="T263" s="155"/>
      <c r="U263" s="155">
        <f>SUM(U241:U262)</f>
        <v>4010.8022835096508</v>
      </c>
      <c r="V263" s="155"/>
      <c r="W263" s="155"/>
      <c r="X263" s="155"/>
      <c r="Y263" s="155"/>
      <c r="Z263" s="155"/>
      <c r="AA263" s="155"/>
      <c r="AB263" s="155"/>
      <c r="AC263" s="155"/>
      <c r="AD263" s="155"/>
      <c r="AE263" s="155"/>
      <c r="AF263" s="155"/>
      <c r="AG263" s="289"/>
    </row>
    <row r="264" spans="2:34" ht="12.75" hidden="1" customHeight="1">
      <c r="B264" s="6"/>
      <c r="C264" s="6"/>
      <c r="D264" s="6"/>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row>
    <row r="265" spans="2:34" ht="12.75" hidden="1" customHeight="1">
      <c r="B265" s="142"/>
      <c r="C265" s="267" t="s">
        <v>524</v>
      </c>
      <c r="D265" s="143"/>
      <c r="E265" s="6"/>
      <c r="F265" s="6"/>
      <c r="G265" s="6"/>
      <c r="H265" s="6"/>
      <c r="I265" s="6"/>
      <c r="J265" s="6"/>
      <c r="K265" s="6"/>
      <c r="L265" s="6"/>
      <c r="M265" s="492"/>
      <c r="N265" s="492"/>
      <c r="O265" s="6"/>
      <c r="P265" s="6"/>
      <c r="Q265" s="6"/>
      <c r="R265" s="6"/>
      <c r="S265" s="6"/>
      <c r="T265" s="6"/>
      <c r="U265" s="6"/>
      <c r="V265" s="6"/>
      <c r="W265" s="6"/>
      <c r="X265" s="6"/>
      <c r="Y265" s="6"/>
      <c r="Z265" s="6"/>
      <c r="AA265" s="6"/>
      <c r="AB265" s="6"/>
      <c r="AC265" s="6"/>
      <c r="AD265" s="6"/>
      <c r="AE265" s="6"/>
      <c r="AF265" s="6"/>
      <c r="AG265" s="6"/>
    </row>
    <row r="266" spans="2:34" ht="12.75" hidden="1" customHeight="1">
      <c r="B266" s="989" t="s">
        <v>239</v>
      </c>
      <c r="C266" s="989"/>
      <c r="D266" s="989"/>
      <c r="E266" s="989"/>
      <c r="F266" s="989"/>
      <c r="G266" s="989" t="s">
        <v>240</v>
      </c>
      <c r="H266" s="990"/>
      <c r="I266" s="990"/>
      <c r="J266" s="990"/>
      <c r="K266" s="990"/>
      <c r="L266" s="990"/>
      <c r="M266" s="990"/>
      <c r="N266" s="989" t="s">
        <v>241</v>
      </c>
      <c r="O266" s="991"/>
      <c r="P266" s="991"/>
      <c r="Q266" s="991"/>
      <c r="R266" s="991"/>
      <c r="S266" s="991"/>
      <c r="T266" s="991"/>
      <c r="U266" s="987" t="s">
        <v>242</v>
      </c>
      <c r="V266" s="987"/>
      <c r="W266" s="987"/>
      <c r="X266" s="987"/>
      <c r="Y266" s="987" t="s">
        <v>243</v>
      </c>
      <c r="Z266" s="987"/>
      <c r="AA266" s="987" t="s">
        <v>244</v>
      </c>
      <c r="AB266" s="987"/>
      <c r="AC266" s="987" t="s">
        <v>245</v>
      </c>
      <c r="AD266" s="987"/>
      <c r="AE266" s="987" t="s">
        <v>244</v>
      </c>
      <c r="AF266" s="987"/>
      <c r="AG266" s="992" t="s">
        <v>114</v>
      </c>
    </row>
    <row r="267" spans="2:34" hidden="1">
      <c r="B267" s="989" t="s">
        <v>246</v>
      </c>
      <c r="C267" s="989" t="s">
        <v>247</v>
      </c>
      <c r="D267" s="260"/>
      <c r="E267" s="993" t="s">
        <v>248</v>
      </c>
      <c r="F267" s="993" t="s">
        <v>249</v>
      </c>
      <c r="G267" s="994" t="s">
        <v>250</v>
      </c>
      <c r="H267" s="989" t="s">
        <v>251</v>
      </c>
      <c r="I267" s="989" t="s">
        <v>252</v>
      </c>
      <c r="J267" s="989" t="s">
        <v>253</v>
      </c>
      <c r="K267" s="989" t="s">
        <v>254</v>
      </c>
      <c r="L267" s="989" t="s">
        <v>255</v>
      </c>
      <c r="M267" s="989" t="s">
        <v>256</v>
      </c>
      <c r="N267" s="989" t="s">
        <v>257</v>
      </c>
      <c r="O267" s="989" t="s">
        <v>258</v>
      </c>
      <c r="P267" s="989" t="s">
        <v>259</v>
      </c>
      <c r="Q267" s="989"/>
      <c r="R267" s="989"/>
      <c r="S267" s="989"/>
      <c r="T267" s="989"/>
      <c r="U267" s="987" t="s">
        <v>260</v>
      </c>
      <c r="V267" s="987"/>
      <c r="W267" s="987"/>
      <c r="X267" s="987"/>
      <c r="Y267" s="987" t="s">
        <v>260</v>
      </c>
      <c r="Z267" s="987"/>
      <c r="AA267" s="987"/>
      <c r="AB267" s="987"/>
      <c r="AC267" s="987"/>
      <c r="AD267" s="987"/>
      <c r="AE267" s="987"/>
      <c r="AF267" s="987"/>
      <c r="AG267" s="992"/>
    </row>
    <row r="268" spans="2:34" ht="63" hidden="1">
      <c r="B268" s="989"/>
      <c r="C268" s="989"/>
      <c r="D268" s="260"/>
      <c r="E268" s="993"/>
      <c r="F268" s="993"/>
      <c r="G268" s="995"/>
      <c r="H268" s="996"/>
      <c r="I268" s="996"/>
      <c r="J268" s="996"/>
      <c r="K268" s="996"/>
      <c r="L268" s="996"/>
      <c r="M268" s="996"/>
      <c r="N268" s="990"/>
      <c r="O268" s="989"/>
      <c r="P268" s="260" t="s">
        <v>261</v>
      </c>
      <c r="Q268" s="260" t="s">
        <v>262</v>
      </c>
      <c r="R268" s="260" t="s">
        <v>263</v>
      </c>
      <c r="S268" s="260" t="s">
        <v>264</v>
      </c>
      <c r="T268" s="260" t="s">
        <v>265</v>
      </c>
      <c r="U268" s="260" t="s">
        <v>266</v>
      </c>
      <c r="V268" s="260" t="s">
        <v>267</v>
      </c>
      <c r="W268" s="260" t="s">
        <v>268</v>
      </c>
      <c r="X268" s="260" t="s">
        <v>506</v>
      </c>
      <c r="Y268" s="260" t="s">
        <v>269</v>
      </c>
      <c r="Z268" s="260" t="s">
        <v>270</v>
      </c>
      <c r="AA268" s="260" t="s">
        <v>271</v>
      </c>
      <c r="AB268" s="260" t="s">
        <v>506</v>
      </c>
      <c r="AC268" s="260" t="s">
        <v>269</v>
      </c>
      <c r="AD268" s="260" t="s">
        <v>270</v>
      </c>
      <c r="AE268" s="260" t="s">
        <v>271</v>
      </c>
      <c r="AF268" s="260" t="s">
        <v>506</v>
      </c>
      <c r="AG268" s="992"/>
    </row>
    <row r="269" spans="2:34" s="488" customFormat="1" ht="24.95" hidden="1" customHeight="1" thickBot="1">
      <c r="B269" s="149" t="s">
        <v>387</v>
      </c>
      <c r="C269" s="272" t="s">
        <v>471</v>
      </c>
      <c r="D269" s="272"/>
      <c r="E269" s="273"/>
      <c r="F269" s="273"/>
      <c r="G269" s="274"/>
      <c r="H269" s="273"/>
      <c r="I269" s="273"/>
      <c r="J269" s="273"/>
      <c r="K269" s="273"/>
      <c r="L269" s="273"/>
      <c r="M269" s="272"/>
      <c r="N269" s="151"/>
      <c r="O269" s="151"/>
      <c r="P269" s="151"/>
      <c r="Q269" s="275"/>
      <c r="R269" s="273"/>
      <c r="S269" s="273"/>
      <c r="T269" s="276"/>
      <c r="U269" s="151"/>
      <c r="V269" s="151"/>
      <c r="W269" s="151"/>
      <c r="X269" s="275"/>
      <c r="Y269" s="151"/>
      <c r="Z269" s="151"/>
      <c r="AA269" s="151"/>
      <c r="AB269" s="275"/>
      <c r="AC269" s="273"/>
      <c r="AD269" s="273"/>
      <c r="AE269" s="273"/>
      <c r="AF269" s="273"/>
      <c r="AG269" s="273"/>
    </row>
    <row r="270" spans="2:34" s="488" customFormat="1" ht="24.95" hidden="1" customHeight="1">
      <c r="B270" s="150"/>
      <c r="C270" s="290" t="s">
        <v>507</v>
      </c>
      <c r="D270" s="273"/>
      <c r="E270" s="273" t="s">
        <v>515</v>
      </c>
      <c r="F270" s="273" t="s">
        <v>516</v>
      </c>
      <c r="G270" s="261">
        <v>0</v>
      </c>
      <c r="H270" s="151">
        <f>G270*3%</f>
        <v>0</v>
      </c>
      <c r="I270" s="151"/>
      <c r="J270" s="151"/>
      <c r="K270" s="151"/>
      <c r="L270" s="151">
        <f>G270*11%</f>
        <v>0</v>
      </c>
      <c r="M270" s="283">
        <f>SUM(G270:L270)</f>
        <v>0</v>
      </c>
      <c r="N270" s="277">
        <f>M270*15%</f>
        <v>0</v>
      </c>
      <c r="O270" s="151"/>
      <c r="P270" s="151">
        <f>M270*85%</f>
        <v>0</v>
      </c>
      <c r="Q270" s="278">
        <v>0.1</v>
      </c>
      <c r="R270" s="279" t="s">
        <v>489</v>
      </c>
      <c r="S270" s="279" t="s">
        <v>508</v>
      </c>
      <c r="T270" s="276" t="s">
        <v>491</v>
      </c>
      <c r="U270" s="280">
        <f>M270</f>
        <v>0</v>
      </c>
      <c r="V270" s="277"/>
      <c r="W270" s="277"/>
      <c r="X270" s="151">
        <v>0.11</v>
      </c>
      <c r="Y270" s="149"/>
      <c r="Z270" s="151"/>
      <c r="AA270" s="151"/>
      <c r="AB270" s="151"/>
      <c r="AC270" s="149"/>
      <c r="AD270" s="151"/>
      <c r="AE270" s="151"/>
      <c r="AF270" s="151"/>
      <c r="AG270" s="151"/>
    </row>
    <row r="271" spans="2:34" s="488" customFormat="1" ht="24.95" hidden="1" customHeight="1">
      <c r="B271" s="150"/>
      <c r="C271" s="290" t="s">
        <v>509</v>
      </c>
      <c r="D271" s="273"/>
      <c r="E271" s="273" t="s">
        <v>515</v>
      </c>
      <c r="F271" s="273" t="s">
        <v>516</v>
      </c>
      <c r="G271" s="261">
        <v>192.16806722689077</v>
      </c>
      <c r="H271" s="151"/>
      <c r="I271" s="151"/>
      <c r="J271" s="151">
        <f>G271*1%</f>
        <v>1.9216806722689077</v>
      </c>
      <c r="K271" s="151">
        <f>G271*18%</f>
        <v>34.590252100840338</v>
      </c>
      <c r="L271" s="151"/>
      <c r="M271" s="283">
        <f>SUM(G271:L271)</f>
        <v>228.68</v>
      </c>
      <c r="N271" s="277">
        <f>M271*10%</f>
        <v>22.868000000000002</v>
      </c>
      <c r="O271" s="151">
        <v>0</v>
      </c>
      <c r="P271" s="151">
        <f>M271*30%</f>
        <v>68.603999999999999</v>
      </c>
      <c r="Q271" s="275">
        <v>0.1</v>
      </c>
      <c r="R271" s="273" t="s">
        <v>489</v>
      </c>
      <c r="S271" s="273" t="s">
        <v>508</v>
      </c>
      <c r="T271" s="276" t="s">
        <v>491</v>
      </c>
      <c r="U271" s="280">
        <f t="shared" ref="U271:U291" si="96">M271</f>
        <v>228.68</v>
      </c>
      <c r="V271" s="277"/>
      <c r="W271" s="277"/>
      <c r="X271" s="151">
        <v>0.11</v>
      </c>
      <c r="Y271" s="149"/>
      <c r="Z271" s="151"/>
      <c r="AA271" s="151"/>
      <c r="AB271" s="151"/>
      <c r="AC271" s="149"/>
      <c r="AD271" s="151"/>
      <c r="AE271" s="151"/>
      <c r="AF271" s="151"/>
      <c r="AG271" s="151"/>
    </row>
    <row r="272" spans="2:34" s="488" customFormat="1" ht="24.95" hidden="1" customHeight="1">
      <c r="B272" s="152" t="s">
        <v>390</v>
      </c>
      <c r="C272" s="272" t="s">
        <v>483</v>
      </c>
      <c r="D272" s="273"/>
      <c r="E272" s="273"/>
      <c r="F272" s="273"/>
      <c r="G272" s="261"/>
      <c r="H272" s="151"/>
      <c r="I272" s="151"/>
      <c r="J272" s="151"/>
      <c r="K272" s="151"/>
      <c r="L272" s="151"/>
      <c r="M272" s="149"/>
      <c r="N272" s="277"/>
      <c r="O272" s="151"/>
      <c r="P272" s="151"/>
      <c r="Q272" s="275"/>
      <c r="R272" s="281"/>
      <c r="S272" s="273"/>
      <c r="T272" s="276"/>
      <c r="U272" s="280">
        <f t="shared" si="96"/>
        <v>0</v>
      </c>
      <c r="V272" s="277"/>
      <c r="W272" s="277"/>
      <c r="X272" s="151"/>
      <c r="Y272" s="149"/>
      <c r="Z272" s="151"/>
      <c r="AA272" s="151"/>
      <c r="AB272" s="151"/>
      <c r="AC272" s="149"/>
      <c r="AD272" s="151"/>
      <c r="AE272" s="151"/>
      <c r="AF272" s="151"/>
      <c r="AG272" s="151"/>
    </row>
    <row r="273" spans="2:33" s="488" customFormat="1" ht="24.95" hidden="1" customHeight="1">
      <c r="B273" s="150">
        <v>1</v>
      </c>
      <c r="C273" s="273" t="s">
        <v>485</v>
      </c>
      <c r="D273" s="273"/>
      <c r="E273" s="273" t="s">
        <v>515</v>
      </c>
      <c r="F273" s="273" t="s">
        <v>516</v>
      </c>
      <c r="G273" s="261">
        <v>0</v>
      </c>
      <c r="H273" s="151">
        <f>G273*3%</f>
        <v>0</v>
      </c>
      <c r="I273" s="151">
        <v>0</v>
      </c>
      <c r="J273" s="151">
        <v>0</v>
      </c>
      <c r="K273" s="151">
        <f>G273*18%</f>
        <v>0</v>
      </c>
      <c r="L273" s="151">
        <f>G273*11%</f>
        <v>0</v>
      </c>
      <c r="M273" s="283">
        <f>SUM(G273:L273)</f>
        <v>0</v>
      </c>
      <c r="N273" s="277">
        <v>4.4499999999999993</v>
      </c>
      <c r="O273" s="151"/>
      <c r="P273" s="151"/>
      <c r="Q273" s="275"/>
      <c r="R273" s="281"/>
      <c r="S273" s="273"/>
      <c r="T273" s="276" t="s">
        <v>470</v>
      </c>
      <c r="U273" s="280">
        <f t="shared" si="96"/>
        <v>0</v>
      </c>
      <c r="V273" s="277"/>
      <c r="W273" s="277"/>
      <c r="X273" s="151">
        <v>0.11</v>
      </c>
      <c r="Y273" s="149"/>
      <c r="Z273" s="151"/>
      <c r="AA273" s="151"/>
      <c r="AB273" s="151"/>
      <c r="AC273" s="149"/>
      <c r="AD273" s="151"/>
      <c r="AE273" s="151"/>
      <c r="AF273" s="151"/>
      <c r="AG273" s="151"/>
    </row>
    <row r="274" spans="2:33" s="488" customFormat="1" ht="31.5" hidden="1">
      <c r="B274" s="152" t="s">
        <v>395</v>
      </c>
      <c r="C274" s="272" t="s">
        <v>486</v>
      </c>
      <c r="D274" s="284"/>
      <c r="E274" s="285"/>
      <c r="F274" s="282"/>
      <c r="G274" s="286"/>
      <c r="H274" s="150"/>
      <c r="I274" s="150"/>
      <c r="J274" s="150"/>
      <c r="K274" s="150"/>
      <c r="L274" s="150"/>
      <c r="M274" s="283"/>
      <c r="N274" s="277"/>
      <c r="O274" s="151"/>
      <c r="P274" s="151"/>
      <c r="Q274" s="275"/>
      <c r="R274" s="281"/>
      <c r="S274" s="281"/>
      <c r="T274" s="276"/>
      <c r="U274" s="280">
        <f t="shared" si="96"/>
        <v>0</v>
      </c>
      <c r="V274" s="277"/>
      <c r="W274" s="277"/>
      <c r="X274" s="151"/>
      <c r="Y274" s="149"/>
      <c r="Z274" s="151"/>
      <c r="AA274" s="151"/>
      <c r="AB274" s="151"/>
      <c r="AC274" s="149"/>
      <c r="AD274" s="151"/>
      <c r="AE274" s="151"/>
      <c r="AF274" s="151"/>
      <c r="AG274" s="151"/>
    </row>
    <row r="275" spans="2:33" s="488" customFormat="1" ht="24.95" hidden="1" customHeight="1">
      <c r="B275" s="150"/>
      <c r="C275" s="290" t="s">
        <v>510</v>
      </c>
      <c r="D275" s="273"/>
      <c r="E275" s="273" t="s">
        <v>515</v>
      </c>
      <c r="F275" s="273" t="s">
        <v>516</v>
      </c>
      <c r="G275" s="286">
        <v>0</v>
      </c>
      <c r="H275" s="150"/>
      <c r="I275" s="150">
        <v>0</v>
      </c>
      <c r="J275" s="151">
        <f t="shared" ref="J275:J276" si="97">G275*1%</f>
        <v>0</v>
      </c>
      <c r="K275" s="151">
        <f t="shared" ref="K275:K276" si="98">G275*18%</f>
        <v>0</v>
      </c>
      <c r="L275" s="150"/>
      <c r="M275" s="283">
        <f t="shared" ref="M275:M276" si="99">SUM(G275:L275)</f>
        <v>0</v>
      </c>
      <c r="N275" s="277"/>
      <c r="O275" s="151"/>
      <c r="P275" s="151"/>
      <c r="Q275" s="275"/>
      <c r="R275" s="273"/>
      <c r="S275" s="281"/>
      <c r="T275" s="276" t="s">
        <v>511</v>
      </c>
      <c r="U275" s="280">
        <f t="shared" si="96"/>
        <v>0</v>
      </c>
      <c r="V275" s="277"/>
      <c r="W275" s="277"/>
      <c r="X275" s="151">
        <v>0.11</v>
      </c>
      <c r="Y275" s="149"/>
      <c r="Z275" s="151"/>
      <c r="AA275" s="151"/>
      <c r="AB275" s="151"/>
      <c r="AC275" s="149"/>
      <c r="AD275" s="151"/>
      <c r="AE275" s="151"/>
      <c r="AF275" s="151"/>
      <c r="AG275" s="151"/>
    </row>
    <row r="276" spans="2:33" s="488" customFormat="1" ht="24.95" hidden="1" customHeight="1">
      <c r="B276" s="150"/>
      <c r="C276" s="290" t="s">
        <v>512</v>
      </c>
      <c r="D276" s="273"/>
      <c r="E276" s="282" t="s">
        <v>493</v>
      </c>
      <c r="F276" s="282" t="s">
        <v>494</v>
      </c>
      <c r="G276" s="286">
        <v>0</v>
      </c>
      <c r="H276" s="150"/>
      <c r="I276" s="150"/>
      <c r="J276" s="151">
        <f t="shared" si="97"/>
        <v>0</v>
      </c>
      <c r="K276" s="151">
        <f t="shared" si="98"/>
        <v>0</v>
      </c>
      <c r="L276" s="150"/>
      <c r="M276" s="283">
        <f t="shared" si="99"/>
        <v>0</v>
      </c>
      <c r="N276" s="277"/>
      <c r="O276" s="151"/>
      <c r="P276" s="151"/>
      <c r="Q276" s="275"/>
      <c r="R276" s="273"/>
      <c r="S276" s="281"/>
      <c r="T276" s="276"/>
      <c r="U276" s="280">
        <f t="shared" si="96"/>
        <v>0</v>
      </c>
      <c r="V276" s="277"/>
      <c r="W276" s="277"/>
      <c r="X276" s="151"/>
      <c r="Y276" s="149"/>
      <c r="Z276" s="151"/>
      <c r="AA276" s="151"/>
      <c r="AB276" s="151"/>
      <c r="AC276" s="149"/>
      <c r="AD276" s="151"/>
      <c r="AE276" s="151"/>
      <c r="AF276" s="151"/>
      <c r="AG276" s="151"/>
    </row>
    <row r="277" spans="2:33" s="488" customFormat="1" ht="24.95" hidden="1" customHeight="1">
      <c r="B277" s="152" t="s">
        <v>403</v>
      </c>
      <c r="C277" s="272" t="s">
        <v>487</v>
      </c>
      <c r="D277" s="273"/>
      <c r="E277" s="282"/>
      <c r="F277" s="282"/>
      <c r="G277" s="286"/>
      <c r="H277" s="150"/>
      <c r="I277" s="150"/>
      <c r="J277" s="150"/>
      <c r="K277" s="150"/>
      <c r="L277" s="150"/>
      <c r="M277" s="283"/>
      <c r="N277" s="277"/>
      <c r="O277" s="151"/>
      <c r="P277" s="151"/>
      <c r="Q277" s="275"/>
      <c r="R277" s="273"/>
      <c r="S277" s="273"/>
      <c r="T277" s="276"/>
      <c r="U277" s="280">
        <f t="shared" si="96"/>
        <v>0</v>
      </c>
      <c r="V277" s="277"/>
      <c r="W277" s="277"/>
      <c r="X277" s="151"/>
      <c r="Y277" s="149"/>
      <c r="Z277" s="151"/>
      <c r="AA277" s="151"/>
      <c r="AB277" s="151"/>
      <c r="AC277" s="149"/>
      <c r="AD277" s="151"/>
      <c r="AE277" s="151"/>
      <c r="AF277" s="151"/>
      <c r="AG277" s="151"/>
    </row>
    <row r="278" spans="2:33" s="488" customFormat="1" ht="24.95" hidden="1" customHeight="1">
      <c r="B278" s="150"/>
      <c r="C278" s="273" t="s">
        <v>513</v>
      </c>
      <c r="D278" s="273"/>
      <c r="E278" s="282"/>
      <c r="F278" s="282"/>
      <c r="G278" s="286"/>
      <c r="H278" s="150"/>
      <c r="I278" s="150"/>
      <c r="J278" s="150"/>
      <c r="K278" s="150"/>
      <c r="L278" s="150"/>
      <c r="M278" s="283"/>
      <c r="N278" s="277"/>
      <c r="O278" s="151"/>
      <c r="P278" s="151"/>
      <c r="Q278" s="275"/>
      <c r="R278" s="273"/>
      <c r="S278" s="273"/>
      <c r="T278" s="287"/>
      <c r="U278" s="280">
        <f t="shared" si="96"/>
        <v>0</v>
      </c>
      <c r="V278" s="277"/>
      <c r="W278" s="277"/>
      <c r="X278" s="151"/>
      <c r="Y278" s="149"/>
      <c r="Z278" s="151"/>
      <c r="AA278" s="151"/>
      <c r="AB278" s="151"/>
      <c r="AC278" s="149"/>
      <c r="AD278" s="151"/>
      <c r="AE278" s="151"/>
      <c r="AF278" s="151"/>
      <c r="AG278" s="151"/>
    </row>
    <row r="279" spans="2:33" s="488" customFormat="1" ht="31.5" hidden="1">
      <c r="B279" s="152" t="s">
        <v>405</v>
      </c>
      <c r="C279" s="272" t="s">
        <v>488</v>
      </c>
      <c r="D279" s="273"/>
      <c r="E279" s="282"/>
      <c r="F279" s="282"/>
      <c r="G279" s="286"/>
      <c r="H279" s="150"/>
      <c r="I279" s="150"/>
      <c r="J279" s="150"/>
      <c r="K279" s="150"/>
      <c r="L279" s="150"/>
      <c r="M279" s="283"/>
      <c r="N279" s="277"/>
      <c r="O279" s="151"/>
      <c r="P279" s="151"/>
      <c r="Q279" s="275"/>
      <c r="R279" s="273"/>
      <c r="S279" s="273"/>
      <c r="T279" s="287"/>
      <c r="U279" s="280">
        <f t="shared" si="96"/>
        <v>0</v>
      </c>
      <c r="V279" s="277"/>
      <c r="W279" s="277"/>
      <c r="X279" s="151"/>
      <c r="Y279" s="149"/>
      <c r="Z279" s="151"/>
      <c r="AA279" s="151"/>
      <c r="AB279" s="151"/>
      <c r="AC279" s="149"/>
      <c r="AD279" s="151"/>
      <c r="AE279" s="151"/>
      <c r="AF279" s="151"/>
      <c r="AG279" s="151"/>
    </row>
    <row r="280" spans="2:33" s="488" customFormat="1" ht="24.95" hidden="1" customHeight="1">
      <c r="B280" s="150">
        <v>1</v>
      </c>
      <c r="C280" s="273" t="s">
        <v>472</v>
      </c>
      <c r="D280" s="273"/>
      <c r="E280" s="273" t="s">
        <v>515</v>
      </c>
      <c r="F280" s="273" t="s">
        <v>516</v>
      </c>
      <c r="G280" s="288">
        <v>546.60116804947529</v>
      </c>
      <c r="H280" s="150">
        <f>G280*3%</f>
        <v>16.39803504148426</v>
      </c>
      <c r="I280" s="150">
        <v>0</v>
      </c>
      <c r="J280" s="150">
        <v>0</v>
      </c>
      <c r="K280" s="150">
        <f>G280*18%</f>
        <v>98.388210248905551</v>
      </c>
      <c r="L280" s="150">
        <f>G280*11%</f>
        <v>60.12612848544228</v>
      </c>
      <c r="M280" s="283">
        <f t="shared" ref="M280:M291" si="100">SUM(G280:L280)</f>
        <v>721.51354182530736</v>
      </c>
      <c r="N280" s="277"/>
      <c r="O280" s="151"/>
      <c r="P280" s="151">
        <f>M280</f>
        <v>721.51354182530736</v>
      </c>
      <c r="Q280" s="275">
        <v>0.11</v>
      </c>
      <c r="R280" s="273" t="s">
        <v>489</v>
      </c>
      <c r="S280" s="273" t="s">
        <v>490</v>
      </c>
      <c r="T280" s="287" t="s">
        <v>492</v>
      </c>
      <c r="U280" s="280">
        <f t="shared" si="96"/>
        <v>721.51354182530736</v>
      </c>
      <c r="V280" s="277"/>
      <c r="W280" s="277"/>
      <c r="X280" s="151">
        <v>0.11</v>
      </c>
      <c r="Y280" s="149"/>
      <c r="Z280" s="151"/>
      <c r="AA280" s="151"/>
      <c r="AB280" s="151"/>
      <c r="AC280" s="149"/>
      <c r="AD280" s="151"/>
      <c r="AE280" s="151"/>
      <c r="AF280" s="151"/>
      <c r="AG280" s="151"/>
    </row>
    <row r="281" spans="2:33" s="488" customFormat="1" ht="24.95" hidden="1" customHeight="1">
      <c r="B281" s="150">
        <v>2</v>
      </c>
      <c r="C281" s="273" t="s">
        <v>473</v>
      </c>
      <c r="D281" s="273"/>
      <c r="E281" s="273" t="s">
        <v>515</v>
      </c>
      <c r="F281" s="273" t="s">
        <v>516</v>
      </c>
      <c r="G281" s="286">
        <v>617.76264547790822</v>
      </c>
      <c r="H281" s="150">
        <f>G281*3%</f>
        <v>18.532879364337244</v>
      </c>
      <c r="I281" s="150">
        <v>0</v>
      </c>
      <c r="J281" s="150">
        <v>0</v>
      </c>
      <c r="K281" s="150">
        <f>G281*18%</f>
        <v>111.19727618602347</v>
      </c>
      <c r="L281" s="150">
        <f>G281*11%</f>
        <v>67.953891002569904</v>
      </c>
      <c r="M281" s="283">
        <f t="shared" si="100"/>
        <v>815.44669203083879</v>
      </c>
      <c r="N281" s="277">
        <f>M281</f>
        <v>815.44669203083879</v>
      </c>
      <c r="O281" s="151"/>
      <c r="P281" s="151"/>
      <c r="Q281" s="275"/>
      <c r="R281" s="273"/>
      <c r="S281" s="273"/>
      <c r="T281" s="287" t="s">
        <v>470</v>
      </c>
      <c r="U281" s="280">
        <f t="shared" si="96"/>
        <v>815.44669203083879</v>
      </c>
      <c r="V281" s="277"/>
      <c r="W281" s="277"/>
      <c r="X281" s="151">
        <v>0.11</v>
      </c>
      <c r="Y281" s="149"/>
      <c r="Z281" s="151"/>
      <c r="AA281" s="151"/>
      <c r="AB281" s="151"/>
      <c r="AC281" s="149"/>
      <c r="AD281" s="151"/>
      <c r="AE281" s="151"/>
      <c r="AF281" s="151"/>
      <c r="AG281" s="151"/>
    </row>
    <row r="282" spans="2:33" s="488" customFormat="1" ht="24.95" hidden="1" customHeight="1">
      <c r="B282" s="150">
        <v>3</v>
      </c>
      <c r="C282" s="273" t="s">
        <v>474</v>
      </c>
      <c r="D282" s="273"/>
      <c r="E282" s="273" t="s">
        <v>515</v>
      </c>
      <c r="F282" s="273" t="s">
        <v>516</v>
      </c>
      <c r="G282" s="286">
        <f>396.140197231495/1.32</f>
        <v>300.10621002385983</v>
      </c>
      <c r="H282" s="150">
        <f t="shared" ref="H282:H291" si="101">G282*3%</f>
        <v>9.0031863007157948</v>
      </c>
      <c r="I282" s="150">
        <v>0</v>
      </c>
      <c r="J282" s="150">
        <v>0</v>
      </c>
      <c r="K282" s="150">
        <f t="shared" ref="K282:K291" si="102">G282*18%</f>
        <v>54.019117804294766</v>
      </c>
      <c r="L282" s="150">
        <f t="shared" ref="L282:L291" si="103">G282*11%</f>
        <v>33.01168310262458</v>
      </c>
      <c r="M282" s="283">
        <f t="shared" si="100"/>
        <v>396.14019723149499</v>
      </c>
      <c r="N282" s="277"/>
      <c r="O282" s="151"/>
      <c r="P282" s="151">
        <f t="shared" ref="P282:P286" si="104">M282</f>
        <v>396.14019723149499</v>
      </c>
      <c r="Q282" s="275">
        <v>0.11</v>
      </c>
      <c r="R282" s="273" t="s">
        <v>489</v>
      </c>
      <c r="S282" s="273" t="s">
        <v>490</v>
      </c>
      <c r="T282" s="287" t="s">
        <v>492</v>
      </c>
      <c r="U282" s="280">
        <f t="shared" si="96"/>
        <v>396.14019723149499</v>
      </c>
      <c r="V282" s="277"/>
      <c r="W282" s="277"/>
      <c r="X282" s="151">
        <v>0.11</v>
      </c>
      <c r="Y282" s="149"/>
      <c r="Z282" s="151"/>
      <c r="AA282" s="151"/>
      <c r="AB282" s="151"/>
      <c r="AC282" s="149"/>
      <c r="AD282" s="151"/>
      <c r="AE282" s="151"/>
      <c r="AF282" s="151"/>
      <c r="AG282" s="151"/>
    </row>
    <row r="283" spans="2:33" s="488" customFormat="1" ht="24.95" hidden="1" customHeight="1">
      <c r="B283" s="150">
        <v>4</v>
      </c>
      <c r="C283" s="273" t="s">
        <v>475</v>
      </c>
      <c r="D283" s="273"/>
      <c r="E283" s="273" t="s">
        <v>515</v>
      </c>
      <c r="F283" s="273" t="s">
        <v>516</v>
      </c>
      <c r="G283" s="286">
        <v>11.681665852495833</v>
      </c>
      <c r="H283" s="150">
        <f t="shared" si="101"/>
        <v>0.35044997557487495</v>
      </c>
      <c r="I283" s="150">
        <v>0</v>
      </c>
      <c r="J283" s="150">
        <v>0</v>
      </c>
      <c r="K283" s="150">
        <f t="shared" si="102"/>
        <v>2.1026998534492498</v>
      </c>
      <c r="L283" s="150">
        <f t="shared" si="103"/>
        <v>1.2849832437745417</v>
      </c>
      <c r="M283" s="283">
        <f t="shared" si="100"/>
        <v>15.419798925294501</v>
      </c>
      <c r="N283" s="277"/>
      <c r="O283" s="151"/>
      <c r="P283" s="151">
        <f t="shared" si="104"/>
        <v>15.419798925294501</v>
      </c>
      <c r="Q283" s="275">
        <v>0.11</v>
      </c>
      <c r="R283" s="273" t="s">
        <v>489</v>
      </c>
      <c r="S283" s="273" t="s">
        <v>490</v>
      </c>
      <c r="T283" s="287" t="s">
        <v>492</v>
      </c>
      <c r="U283" s="280">
        <f t="shared" si="96"/>
        <v>15.419798925294501</v>
      </c>
      <c r="V283" s="277"/>
      <c r="W283" s="277"/>
      <c r="X283" s="151">
        <v>0.11</v>
      </c>
      <c r="Y283" s="149"/>
      <c r="Z283" s="151"/>
      <c r="AA283" s="151"/>
      <c r="AB283" s="151"/>
      <c r="AC283" s="149"/>
      <c r="AD283" s="151"/>
      <c r="AE283" s="151"/>
      <c r="AF283" s="151"/>
      <c r="AG283" s="151"/>
    </row>
    <row r="284" spans="2:33" s="488" customFormat="1" ht="24.95" hidden="1" customHeight="1">
      <c r="B284" s="150">
        <v>5</v>
      </c>
      <c r="C284" s="273" t="s">
        <v>476</v>
      </c>
      <c r="D284" s="273"/>
      <c r="E284" s="273" t="s">
        <v>515</v>
      </c>
      <c r="F284" s="273" t="s">
        <v>516</v>
      </c>
      <c r="G284" s="286">
        <v>75.893939393939391</v>
      </c>
      <c r="H284" s="150">
        <f t="shared" si="101"/>
        <v>2.2768181818181819</v>
      </c>
      <c r="I284" s="150">
        <v>0</v>
      </c>
      <c r="J284" s="150">
        <v>0</v>
      </c>
      <c r="K284" s="150">
        <f t="shared" si="102"/>
        <v>13.66090909090909</v>
      </c>
      <c r="L284" s="150">
        <f t="shared" si="103"/>
        <v>8.3483333333333327</v>
      </c>
      <c r="M284" s="283">
        <f t="shared" si="100"/>
        <v>100.17999999999999</v>
      </c>
      <c r="N284" s="277"/>
      <c r="O284" s="151"/>
      <c r="P284" s="151">
        <f t="shared" si="104"/>
        <v>100.17999999999999</v>
      </c>
      <c r="Q284" s="275">
        <v>0.11</v>
      </c>
      <c r="R284" s="273" t="s">
        <v>489</v>
      </c>
      <c r="S284" s="273" t="s">
        <v>490</v>
      </c>
      <c r="T284" s="287" t="s">
        <v>492</v>
      </c>
      <c r="U284" s="280">
        <f t="shared" si="96"/>
        <v>100.17999999999999</v>
      </c>
      <c r="V284" s="277"/>
      <c r="W284" s="277"/>
      <c r="X284" s="151">
        <v>0.11</v>
      </c>
      <c r="Y284" s="149"/>
      <c r="Z284" s="151"/>
      <c r="AA284" s="151"/>
      <c r="AB284" s="151"/>
      <c r="AC284" s="149"/>
      <c r="AD284" s="151"/>
      <c r="AE284" s="151"/>
      <c r="AF284" s="151"/>
      <c r="AG284" s="151"/>
    </row>
    <row r="285" spans="2:33" s="488" customFormat="1" ht="24.95" hidden="1" customHeight="1">
      <c r="B285" s="150">
        <v>6</v>
      </c>
      <c r="C285" s="273" t="s">
        <v>477</v>
      </c>
      <c r="D285" s="273"/>
      <c r="E285" s="273" t="s">
        <v>515</v>
      </c>
      <c r="F285" s="273" t="s">
        <v>516</v>
      </c>
      <c r="G285" s="286">
        <v>49.448128036679151</v>
      </c>
      <c r="H285" s="150">
        <f t="shared" si="101"/>
        <v>1.4834438411003745</v>
      </c>
      <c r="I285" s="150">
        <v>0</v>
      </c>
      <c r="J285" s="150">
        <v>0</v>
      </c>
      <c r="K285" s="150">
        <f t="shared" si="102"/>
        <v>8.9006630466022472</v>
      </c>
      <c r="L285" s="150">
        <f t="shared" si="103"/>
        <v>5.4392940840347066</v>
      </c>
      <c r="M285" s="283">
        <f t="shared" si="100"/>
        <v>65.271529008416479</v>
      </c>
      <c r="N285" s="277"/>
      <c r="O285" s="151"/>
      <c r="P285" s="151">
        <f t="shared" si="104"/>
        <v>65.271529008416479</v>
      </c>
      <c r="Q285" s="275">
        <v>0.11</v>
      </c>
      <c r="R285" s="273" t="s">
        <v>489</v>
      </c>
      <c r="S285" s="273" t="s">
        <v>490</v>
      </c>
      <c r="T285" s="287" t="s">
        <v>492</v>
      </c>
      <c r="U285" s="280">
        <f t="shared" si="96"/>
        <v>65.271529008416479</v>
      </c>
      <c r="V285" s="277"/>
      <c r="W285" s="277"/>
      <c r="X285" s="151">
        <v>0.11</v>
      </c>
      <c r="Y285" s="149"/>
      <c r="Z285" s="151"/>
      <c r="AA285" s="151"/>
      <c r="AB285" s="151"/>
      <c r="AC285" s="149"/>
      <c r="AD285" s="151"/>
      <c r="AE285" s="151"/>
      <c r="AF285" s="151"/>
      <c r="AG285" s="151"/>
    </row>
    <row r="286" spans="2:33" s="488" customFormat="1" ht="24.95" hidden="1" customHeight="1">
      <c r="B286" s="150">
        <v>7</v>
      </c>
      <c r="C286" s="273" t="s">
        <v>478</v>
      </c>
      <c r="D286" s="273"/>
      <c r="E286" s="273" t="s">
        <v>515</v>
      </c>
      <c r="F286" s="273" t="s">
        <v>516</v>
      </c>
      <c r="G286" s="286">
        <f>1332.3604243473/1.32</f>
        <v>1009.3639578388636</v>
      </c>
      <c r="H286" s="150">
        <f t="shared" si="101"/>
        <v>30.280918735165908</v>
      </c>
      <c r="I286" s="150">
        <v>0</v>
      </c>
      <c r="J286" s="150">
        <v>0</v>
      </c>
      <c r="K286" s="150">
        <f t="shared" si="102"/>
        <v>181.68551241099544</v>
      </c>
      <c r="L286" s="150">
        <f t="shared" si="103"/>
        <v>111.030035362275</v>
      </c>
      <c r="M286" s="283">
        <f t="shared" si="100"/>
        <v>1332.3604243472998</v>
      </c>
      <c r="N286" s="277"/>
      <c r="O286" s="151"/>
      <c r="P286" s="151">
        <f t="shared" si="104"/>
        <v>1332.3604243472998</v>
      </c>
      <c r="Q286" s="275">
        <v>0.11</v>
      </c>
      <c r="R286" s="273" t="s">
        <v>489</v>
      </c>
      <c r="S286" s="273" t="s">
        <v>490</v>
      </c>
      <c r="T286" s="287" t="s">
        <v>492</v>
      </c>
      <c r="U286" s="280">
        <f t="shared" si="96"/>
        <v>1332.3604243472998</v>
      </c>
      <c r="V286" s="277"/>
      <c r="W286" s="277"/>
      <c r="X286" s="151">
        <v>0.11</v>
      </c>
      <c r="Y286" s="149"/>
      <c r="Z286" s="151"/>
      <c r="AA286" s="151"/>
      <c r="AB286" s="151"/>
      <c r="AC286" s="149"/>
      <c r="AD286" s="151"/>
      <c r="AE286" s="151"/>
      <c r="AF286" s="151"/>
      <c r="AG286" s="151"/>
    </row>
    <row r="287" spans="2:33" s="488" customFormat="1" ht="24.95" hidden="1" customHeight="1">
      <c r="B287" s="150">
        <v>8</v>
      </c>
      <c r="C287" s="273" t="s">
        <v>479</v>
      </c>
      <c r="D287" s="273"/>
      <c r="E287" s="273" t="s">
        <v>515</v>
      </c>
      <c r="F287" s="273" t="s">
        <v>516</v>
      </c>
      <c r="G287" s="286">
        <v>317.96924613134991</v>
      </c>
      <c r="H287" s="150">
        <f t="shared" si="101"/>
        <v>9.5390773839404961</v>
      </c>
      <c r="I287" s="150">
        <v>0</v>
      </c>
      <c r="J287" s="150">
        <v>0</v>
      </c>
      <c r="K287" s="150">
        <f t="shared" si="102"/>
        <v>57.23446430364298</v>
      </c>
      <c r="L287" s="150">
        <f t="shared" si="103"/>
        <v>34.976617074448491</v>
      </c>
      <c r="M287" s="283">
        <f t="shared" si="100"/>
        <v>419.71940489338186</v>
      </c>
      <c r="N287" s="277">
        <f>M287</f>
        <v>419.71940489338186</v>
      </c>
      <c r="O287" s="151"/>
      <c r="P287" s="151"/>
      <c r="Q287" s="275"/>
      <c r="R287" s="273"/>
      <c r="S287" s="273"/>
      <c r="T287" s="287" t="s">
        <v>470</v>
      </c>
      <c r="U287" s="280">
        <f t="shared" si="96"/>
        <v>419.71940489338186</v>
      </c>
      <c r="V287" s="277"/>
      <c r="W287" s="277"/>
      <c r="X287" s="151">
        <v>0.11</v>
      </c>
      <c r="Y287" s="149"/>
      <c r="Z287" s="151"/>
      <c r="AA287" s="151"/>
      <c r="AB287" s="151"/>
      <c r="AC287" s="149"/>
      <c r="AD287" s="151"/>
      <c r="AE287" s="151"/>
      <c r="AF287" s="151"/>
      <c r="AG287" s="151"/>
    </row>
    <row r="288" spans="2:33" s="488" customFormat="1" ht="24.95" hidden="1" customHeight="1">
      <c r="B288" s="150">
        <v>9</v>
      </c>
      <c r="C288" s="273" t="s">
        <v>480</v>
      </c>
      <c r="D288" s="273"/>
      <c r="E288" s="273" t="s">
        <v>515</v>
      </c>
      <c r="F288" s="273" t="s">
        <v>516</v>
      </c>
      <c r="G288" s="286">
        <v>183.03568951387504</v>
      </c>
      <c r="H288" s="150">
        <f t="shared" si="101"/>
        <v>5.4910706854162514</v>
      </c>
      <c r="I288" s="150">
        <v>0</v>
      </c>
      <c r="J288" s="150">
        <v>0</v>
      </c>
      <c r="K288" s="150">
        <f t="shared" si="102"/>
        <v>32.946424112497503</v>
      </c>
      <c r="L288" s="150">
        <f t="shared" si="103"/>
        <v>20.133925846526253</v>
      </c>
      <c r="M288" s="283">
        <f t="shared" si="100"/>
        <v>241.60711015831504</v>
      </c>
      <c r="N288" s="277">
        <f>M288</f>
        <v>241.60711015831504</v>
      </c>
      <c r="O288" s="151"/>
      <c r="P288" s="151"/>
      <c r="Q288" s="275"/>
      <c r="R288" s="273"/>
      <c r="S288" s="273"/>
      <c r="T288" s="287" t="s">
        <v>470</v>
      </c>
      <c r="U288" s="280">
        <f t="shared" si="96"/>
        <v>241.60711015831504</v>
      </c>
      <c r="V288" s="277"/>
      <c r="W288" s="277"/>
      <c r="X288" s="151">
        <v>0.11</v>
      </c>
      <c r="Y288" s="149"/>
      <c r="Z288" s="151"/>
      <c r="AA288" s="151"/>
      <c r="AB288" s="151"/>
      <c r="AC288" s="149"/>
      <c r="AD288" s="151"/>
      <c r="AE288" s="151"/>
      <c r="AF288" s="151"/>
      <c r="AG288" s="151"/>
    </row>
    <row r="289" spans="2:33" s="488" customFormat="1" ht="24.95" hidden="1" customHeight="1">
      <c r="B289" s="150">
        <v>10</v>
      </c>
      <c r="C289" s="273" t="s">
        <v>481</v>
      </c>
      <c r="D289" s="273"/>
      <c r="E289" s="273" t="s">
        <v>515</v>
      </c>
      <c r="F289" s="273" t="s">
        <v>516</v>
      </c>
      <c r="G289" s="286">
        <v>37.962957825099998</v>
      </c>
      <c r="H289" s="150">
        <f t="shared" si="101"/>
        <v>1.1388887347529999</v>
      </c>
      <c r="I289" s="150">
        <v>0</v>
      </c>
      <c r="J289" s="150">
        <v>0</v>
      </c>
      <c r="K289" s="150">
        <f t="shared" si="102"/>
        <v>6.8333324085179994</v>
      </c>
      <c r="L289" s="150">
        <f t="shared" si="103"/>
        <v>4.1759253607610001</v>
      </c>
      <c r="M289" s="283">
        <f t="shared" si="100"/>
        <v>50.111104329131997</v>
      </c>
      <c r="N289" s="277">
        <f t="shared" ref="N289:N291" si="105">M289</f>
        <v>50.111104329131997</v>
      </c>
      <c r="O289" s="151"/>
      <c r="P289" s="151"/>
      <c r="Q289" s="275"/>
      <c r="R289" s="273"/>
      <c r="S289" s="273"/>
      <c r="T289" s="287" t="s">
        <v>470</v>
      </c>
      <c r="U289" s="280">
        <f t="shared" si="96"/>
        <v>50.111104329131997</v>
      </c>
      <c r="V289" s="277"/>
      <c r="W289" s="277"/>
      <c r="X289" s="151">
        <v>0.11</v>
      </c>
      <c r="Y289" s="149"/>
      <c r="Z289" s="151"/>
      <c r="AA289" s="151"/>
      <c r="AB289" s="151"/>
      <c r="AC289" s="149"/>
      <c r="AD289" s="151"/>
      <c r="AE289" s="151"/>
      <c r="AF289" s="151"/>
      <c r="AG289" s="151"/>
    </row>
    <row r="290" spans="2:33" s="488" customFormat="1" ht="24.95" hidden="1" customHeight="1">
      <c r="B290" s="152">
        <v>11</v>
      </c>
      <c r="C290" s="272" t="s">
        <v>484</v>
      </c>
      <c r="D290" s="272"/>
      <c r="E290" s="273" t="s">
        <v>515</v>
      </c>
      <c r="F290" s="273" t="s">
        <v>516</v>
      </c>
      <c r="G290" s="286">
        <v>1.3263455761875003</v>
      </c>
      <c r="H290" s="150">
        <f t="shared" si="101"/>
        <v>3.979036728562501E-2</v>
      </c>
      <c r="I290" s="150">
        <v>0</v>
      </c>
      <c r="J290" s="150">
        <v>0</v>
      </c>
      <c r="K290" s="150">
        <f t="shared" si="102"/>
        <v>0.23874220371375005</v>
      </c>
      <c r="L290" s="150">
        <f t="shared" si="103"/>
        <v>0.14589801338062502</v>
      </c>
      <c r="M290" s="283">
        <f t="shared" si="100"/>
        <v>1.7507761605675003</v>
      </c>
      <c r="N290" s="277">
        <f t="shared" si="105"/>
        <v>1.7507761605675003</v>
      </c>
      <c r="O290" s="151"/>
      <c r="P290" s="151"/>
      <c r="Q290" s="275"/>
      <c r="R290" s="273"/>
      <c r="S290" s="273"/>
      <c r="T290" s="287" t="s">
        <v>470</v>
      </c>
      <c r="U290" s="280">
        <f t="shared" si="96"/>
        <v>1.7507761605675003</v>
      </c>
      <c r="V290" s="277"/>
      <c r="W290" s="277"/>
      <c r="X290" s="151">
        <v>0.11</v>
      </c>
      <c r="Y290" s="149"/>
      <c r="Z290" s="151"/>
      <c r="AA290" s="151"/>
      <c r="AB290" s="275"/>
      <c r="AC290" s="149"/>
      <c r="AD290" s="151"/>
      <c r="AE290" s="151"/>
      <c r="AF290" s="151"/>
      <c r="AG290" s="273"/>
    </row>
    <row r="291" spans="2:33" s="488" customFormat="1" ht="24.95" hidden="1" customHeight="1">
      <c r="B291" s="150">
        <v>12</v>
      </c>
      <c r="C291" s="273" t="s">
        <v>482</v>
      </c>
      <c r="D291" s="273"/>
      <c r="E291" s="273" t="s">
        <v>515</v>
      </c>
      <c r="F291" s="273" t="s">
        <v>516</v>
      </c>
      <c r="G291" s="286">
        <v>23.575757575757574</v>
      </c>
      <c r="H291" s="150">
        <f t="shared" si="101"/>
        <v>0.70727272727272716</v>
      </c>
      <c r="I291" s="150">
        <v>0</v>
      </c>
      <c r="J291" s="150">
        <v>0</v>
      </c>
      <c r="K291" s="150">
        <f t="shared" si="102"/>
        <v>4.2436363636363632</v>
      </c>
      <c r="L291" s="150">
        <f t="shared" si="103"/>
        <v>2.5933333333333333</v>
      </c>
      <c r="M291" s="283">
        <f t="shared" si="100"/>
        <v>31.119999999999997</v>
      </c>
      <c r="N291" s="277">
        <f t="shared" si="105"/>
        <v>31.119999999999997</v>
      </c>
      <c r="O291" s="151"/>
      <c r="P291" s="151"/>
      <c r="Q291" s="275"/>
      <c r="R291" s="273"/>
      <c r="S291" s="273"/>
      <c r="T291" s="287" t="s">
        <v>470</v>
      </c>
      <c r="U291" s="280">
        <f t="shared" si="96"/>
        <v>31.119999999999997</v>
      </c>
      <c r="V291" s="277"/>
      <c r="W291" s="277"/>
      <c r="X291" s="151">
        <v>0.11</v>
      </c>
      <c r="Y291" s="149"/>
      <c r="Z291" s="151"/>
      <c r="AA291" s="151"/>
      <c r="AB291" s="151"/>
      <c r="AC291" s="149"/>
      <c r="AD291" s="151"/>
      <c r="AE291" s="151"/>
      <c r="AF291" s="151"/>
      <c r="AG291" s="151"/>
    </row>
    <row r="292" spans="2:33" s="488" customFormat="1" ht="24.95" hidden="1" customHeight="1">
      <c r="B292" s="986" t="s">
        <v>172</v>
      </c>
      <c r="C292" s="986"/>
      <c r="D292" s="259"/>
      <c r="E292" s="153"/>
      <c r="F292" s="153"/>
      <c r="G292" s="154">
        <f>SUM(G270:G291)</f>
        <v>3366.8957785223829</v>
      </c>
      <c r="H292" s="155">
        <f t="shared" ref="H292:L292" si="106">SUM(H270:H291)</f>
        <v>95.241831338864714</v>
      </c>
      <c r="I292" s="155">
        <f t="shared" si="106"/>
        <v>0</v>
      </c>
      <c r="J292" s="155">
        <f t="shared" si="106"/>
        <v>1.9216806722689077</v>
      </c>
      <c r="K292" s="155">
        <f t="shared" si="106"/>
        <v>606.04124013402873</v>
      </c>
      <c r="L292" s="155">
        <f t="shared" si="106"/>
        <v>349.22004824250405</v>
      </c>
      <c r="M292" s="155">
        <f>SUM(M270:M291)</f>
        <v>4419.3205789100484</v>
      </c>
      <c r="N292" s="155">
        <f>SUM(N270:N291)</f>
        <v>1587.0730875722352</v>
      </c>
      <c r="O292" s="155"/>
      <c r="P292" s="155"/>
      <c r="Q292" s="155"/>
      <c r="R292" s="155"/>
      <c r="S292" s="155"/>
      <c r="T292" s="155"/>
      <c r="U292" s="155">
        <f>SUM(U270:U291)</f>
        <v>4419.3205789100484</v>
      </c>
      <c r="V292" s="155"/>
      <c r="W292" s="155"/>
      <c r="X292" s="155"/>
      <c r="Y292" s="155"/>
      <c r="Z292" s="155"/>
      <c r="AA292" s="155"/>
      <c r="AB292" s="155"/>
      <c r="AC292" s="155"/>
      <c r="AD292" s="155"/>
      <c r="AE292" s="155"/>
      <c r="AF292" s="155"/>
      <c r="AG292" s="289"/>
    </row>
    <row r="293" spans="2:33" ht="12.75" hidden="1" customHeight="1">
      <c r="B293" s="6"/>
      <c r="C293" s="6"/>
      <c r="D293" s="6"/>
      <c r="E293" s="6"/>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row>
    <row r="294" spans="2:33" ht="18" hidden="1" customHeight="1">
      <c r="B294" s="142"/>
      <c r="C294" s="267" t="s">
        <v>525</v>
      </c>
      <c r="D294" s="143"/>
      <c r="E294" s="6"/>
      <c r="F294" s="6"/>
      <c r="G294" s="6"/>
      <c r="H294" s="6"/>
      <c r="I294" s="6"/>
      <c r="J294" s="6"/>
      <c r="K294" s="6"/>
      <c r="L294" s="6"/>
      <c r="M294" s="492"/>
      <c r="N294" s="492"/>
      <c r="O294" s="6"/>
      <c r="P294" s="6"/>
      <c r="Q294" s="6"/>
      <c r="R294" s="6"/>
      <c r="S294" s="6"/>
      <c r="T294" s="6"/>
      <c r="U294" s="6"/>
      <c r="V294" s="6"/>
      <c r="W294" s="6"/>
      <c r="X294" s="6"/>
      <c r="Y294" s="6"/>
      <c r="Z294" s="6"/>
      <c r="AA294" s="6"/>
      <c r="AB294" s="6"/>
      <c r="AC294" s="6"/>
      <c r="AD294" s="6"/>
      <c r="AE294" s="6"/>
      <c r="AF294" s="6"/>
      <c r="AG294" s="6"/>
    </row>
    <row r="295" spans="2:33" ht="18" hidden="1" customHeight="1">
      <c r="B295" s="989" t="s">
        <v>239</v>
      </c>
      <c r="C295" s="989"/>
      <c r="D295" s="989"/>
      <c r="E295" s="989"/>
      <c r="F295" s="989"/>
      <c r="G295" s="989" t="s">
        <v>240</v>
      </c>
      <c r="H295" s="990"/>
      <c r="I295" s="990"/>
      <c r="J295" s="990"/>
      <c r="K295" s="990"/>
      <c r="L295" s="990"/>
      <c r="M295" s="990"/>
      <c r="N295" s="989" t="s">
        <v>241</v>
      </c>
      <c r="O295" s="991"/>
      <c r="P295" s="991"/>
      <c r="Q295" s="991"/>
      <c r="R295" s="991"/>
      <c r="S295" s="991"/>
      <c r="T295" s="991"/>
      <c r="U295" s="987" t="s">
        <v>242</v>
      </c>
      <c r="V295" s="987"/>
      <c r="W295" s="987"/>
      <c r="X295" s="987"/>
      <c r="Y295" s="987" t="s">
        <v>243</v>
      </c>
      <c r="Z295" s="987"/>
      <c r="AA295" s="987" t="s">
        <v>244</v>
      </c>
      <c r="AB295" s="987"/>
      <c r="AC295" s="987" t="s">
        <v>245</v>
      </c>
      <c r="AD295" s="987"/>
      <c r="AE295" s="987" t="s">
        <v>244</v>
      </c>
      <c r="AF295" s="987"/>
      <c r="AG295" s="992" t="s">
        <v>114</v>
      </c>
    </row>
    <row r="296" spans="2:33" hidden="1">
      <c r="B296" s="989" t="s">
        <v>246</v>
      </c>
      <c r="C296" s="989" t="s">
        <v>247</v>
      </c>
      <c r="D296" s="260"/>
      <c r="E296" s="993" t="s">
        <v>248</v>
      </c>
      <c r="F296" s="993" t="s">
        <v>249</v>
      </c>
      <c r="G296" s="994" t="s">
        <v>250</v>
      </c>
      <c r="H296" s="989" t="s">
        <v>251</v>
      </c>
      <c r="I296" s="989" t="s">
        <v>252</v>
      </c>
      <c r="J296" s="989" t="s">
        <v>253</v>
      </c>
      <c r="K296" s="989" t="s">
        <v>254</v>
      </c>
      <c r="L296" s="989" t="s">
        <v>255</v>
      </c>
      <c r="M296" s="989" t="s">
        <v>256</v>
      </c>
      <c r="N296" s="989" t="s">
        <v>257</v>
      </c>
      <c r="O296" s="989" t="s">
        <v>258</v>
      </c>
      <c r="P296" s="989" t="s">
        <v>259</v>
      </c>
      <c r="Q296" s="989"/>
      <c r="R296" s="989"/>
      <c r="S296" s="989"/>
      <c r="T296" s="989"/>
      <c r="U296" s="987" t="s">
        <v>260</v>
      </c>
      <c r="V296" s="987"/>
      <c r="W296" s="987"/>
      <c r="X296" s="987"/>
      <c r="Y296" s="987" t="s">
        <v>260</v>
      </c>
      <c r="Z296" s="987"/>
      <c r="AA296" s="987"/>
      <c r="AB296" s="987"/>
      <c r="AC296" s="987"/>
      <c r="AD296" s="987"/>
      <c r="AE296" s="987"/>
      <c r="AF296" s="987"/>
      <c r="AG296" s="992"/>
    </row>
    <row r="297" spans="2:33" ht="63" hidden="1">
      <c r="B297" s="989"/>
      <c r="C297" s="989"/>
      <c r="D297" s="260"/>
      <c r="E297" s="993"/>
      <c r="F297" s="993"/>
      <c r="G297" s="995"/>
      <c r="H297" s="996"/>
      <c r="I297" s="996"/>
      <c r="J297" s="996"/>
      <c r="K297" s="996"/>
      <c r="L297" s="996"/>
      <c r="M297" s="996"/>
      <c r="N297" s="990"/>
      <c r="O297" s="989"/>
      <c r="P297" s="260" t="s">
        <v>261</v>
      </c>
      <c r="Q297" s="260" t="s">
        <v>262</v>
      </c>
      <c r="R297" s="260" t="s">
        <v>263</v>
      </c>
      <c r="S297" s="260" t="s">
        <v>264</v>
      </c>
      <c r="T297" s="260" t="s">
        <v>265</v>
      </c>
      <c r="U297" s="260" t="s">
        <v>266</v>
      </c>
      <c r="V297" s="260" t="s">
        <v>267</v>
      </c>
      <c r="W297" s="260" t="s">
        <v>268</v>
      </c>
      <c r="X297" s="260" t="s">
        <v>506</v>
      </c>
      <c r="Y297" s="260" t="s">
        <v>269</v>
      </c>
      <c r="Z297" s="260" t="s">
        <v>270</v>
      </c>
      <c r="AA297" s="260" t="s">
        <v>271</v>
      </c>
      <c r="AB297" s="260" t="s">
        <v>506</v>
      </c>
      <c r="AC297" s="260" t="s">
        <v>269</v>
      </c>
      <c r="AD297" s="260" t="s">
        <v>270</v>
      </c>
      <c r="AE297" s="260" t="s">
        <v>271</v>
      </c>
      <c r="AF297" s="260" t="s">
        <v>506</v>
      </c>
      <c r="AG297" s="992"/>
    </row>
    <row r="298" spans="2:33" s="488" customFormat="1" ht="24.95" hidden="1" customHeight="1" thickBot="1">
      <c r="B298" s="149" t="s">
        <v>387</v>
      </c>
      <c r="C298" s="272" t="s">
        <v>471</v>
      </c>
      <c r="D298" s="272"/>
      <c r="E298" s="273"/>
      <c r="F298" s="273"/>
      <c r="G298" s="274"/>
      <c r="H298" s="273"/>
      <c r="I298" s="273"/>
      <c r="J298" s="273"/>
      <c r="K298" s="273"/>
      <c r="L298" s="273"/>
      <c r="M298" s="272"/>
      <c r="N298" s="151"/>
      <c r="O298" s="151"/>
      <c r="P298" s="151"/>
      <c r="Q298" s="275"/>
      <c r="R298" s="273"/>
      <c r="S298" s="273"/>
      <c r="T298" s="276"/>
      <c r="U298" s="151"/>
      <c r="V298" s="151"/>
      <c r="W298" s="151"/>
      <c r="X298" s="275"/>
      <c r="Y298" s="151"/>
      <c r="Z298" s="151"/>
      <c r="AA298" s="151"/>
      <c r="AB298" s="275"/>
      <c r="AC298" s="273"/>
      <c r="AD298" s="273"/>
      <c r="AE298" s="273"/>
      <c r="AF298" s="273"/>
      <c r="AG298" s="273"/>
    </row>
    <row r="299" spans="2:33" s="488" customFormat="1" ht="24.95" hidden="1" customHeight="1">
      <c r="B299" s="150"/>
      <c r="C299" s="290" t="s">
        <v>507</v>
      </c>
      <c r="D299" s="273"/>
      <c r="E299" s="273" t="s">
        <v>515</v>
      </c>
      <c r="F299" s="273" t="s">
        <v>516</v>
      </c>
      <c r="G299" s="261">
        <v>0</v>
      </c>
      <c r="H299" s="151">
        <f>G299*3%</f>
        <v>0</v>
      </c>
      <c r="I299" s="151"/>
      <c r="J299" s="151"/>
      <c r="K299" s="151"/>
      <c r="L299" s="151">
        <f>G299*11%</f>
        <v>0</v>
      </c>
      <c r="M299" s="283">
        <f>SUM(G299:L299)</f>
        <v>0</v>
      </c>
      <c r="N299" s="277">
        <f>M299*15%</f>
        <v>0</v>
      </c>
      <c r="O299" s="151"/>
      <c r="P299" s="151">
        <f>M299*85%</f>
        <v>0</v>
      </c>
      <c r="Q299" s="278">
        <v>0.1</v>
      </c>
      <c r="R299" s="279" t="s">
        <v>489</v>
      </c>
      <c r="S299" s="279" t="s">
        <v>508</v>
      </c>
      <c r="T299" s="276" t="s">
        <v>491</v>
      </c>
      <c r="U299" s="280">
        <f>M299</f>
        <v>0</v>
      </c>
      <c r="V299" s="277"/>
      <c r="W299" s="277"/>
      <c r="X299" s="151">
        <v>0.11</v>
      </c>
      <c r="Y299" s="149"/>
      <c r="Z299" s="151"/>
      <c r="AA299" s="151"/>
      <c r="AB299" s="151"/>
      <c r="AC299" s="149"/>
      <c r="AD299" s="151"/>
      <c r="AE299" s="151"/>
      <c r="AF299" s="151"/>
      <c r="AG299" s="151"/>
    </row>
    <row r="300" spans="2:33" s="488" customFormat="1" ht="24.95" hidden="1" customHeight="1">
      <c r="B300" s="150"/>
      <c r="C300" s="290" t="s">
        <v>509</v>
      </c>
      <c r="D300" s="273"/>
      <c r="E300" s="273" t="s">
        <v>515</v>
      </c>
      <c r="F300" s="273" t="s">
        <v>516</v>
      </c>
      <c r="G300" s="261">
        <v>0</v>
      </c>
      <c r="H300" s="151"/>
      <c r="I300" s="151"/>
      <c r="J300" s="151">
        <f>G300*1%</f>
        <v>0</v>
      </c>
      <c r="K300" s="151">
        <f>G300*18%</f>
        <v>0</v>
      </c>
      <c r="L300" s="151"/>
      <c r="M300" s="283">
        <f>SUM(G300:L300)</f>
        <v>0</v>
      </c>
      <c r="N300" s="277">
        <f>M300*10%</f>
        <v>0</v>
      </c>
      <c r="O300" s="151">
        <v>0</v>
      </c>
      <c r="P300" s="151">
        <f>M300*30%</f>
        <v>0</v>
      </c>
      <c r="Q300" s="275">
        <v>0.1</v>
      </c>
      <c r="R300" s="273" t="s">
        <v>489</v>
      </c>
      <c r="S300" s="273" t="s">
        <v>508</v>
      </c>
      <c r="T300" s="276" t="s">
        <v>491</v>
      </c>
      <c r="U300" s="280">
        <f t="shared" ref="U300:U320" si="107">M300</f>
        <v>0</v>
      </c>
      <c r="V300" s="277"/>
      <c r="W300" s="277"/>
      <c r="X300" s="151">
        <v>0.11</v>
      </c>
      <c r="Y300" s="149"/>
      <c r="Z300" s="151"/>
      <c r="AA300" s="151"/>
      <c r="AB300" s="151"/>
      <c r="AC300" s="149"/>
      <c r="AD300" s="151"/>
      <c r="AE300" s="151"/>
      <c r="AF300" s="151"/>
      <c r="AG300" s="151"/>
    </row>
    <row r="301" spans="2:33" s="488" customFormat="1" ht="24.95" hidden="1" customHeight="1">
      <c r="B301" s="152" t="s">
        <v>390</v>
      </c>
      <c r="C301" s="272" t="s">
        <v>483</v>
      </c>
      <c r="D301" s="273"/>
      <c r="E301" s="273"/>
      <c r="F301" s="273"/>
      <c r="G301" s="261"/>
      <c r="H301" s="151"/>
      <c r="I301" s="151"/>
      <c r="J301" s="151"/>
      <c r="K301" s="151"/>
      <c r="L301" s="151"/>
      <c r="M301" s="149"/>
      <c r="N301" s="277"/>
      <c r="O301" s="151"/>
      <c r="P301" s="151"/>
      <c r="Q301" s="275"/>
      <c r="R301" s="281"/>
      <c r="S301" s="273"/>
      <c r="T301" s="276"/>
      <c r="U301" s="280">
        <f t="shared" si="107"/>
        <v>0</v>
      </c>
      <c r="V301" s="277"/>
      <c r="W301" s="277"/>
      <c r="X301" s="151"/>
      <c r="Y301" s="149"/>
      <c r="Z301" s="151"/>
      <c r="AA301" s="151"/>
      <c r="AB301" s="151"/>
      <c r="AC301" s="149"/>
      <c r="AD301" s="151"/>
      <c r="AE301" s="151"/>
      <c r="AF301" s="151"/>
      <c r="AG301" s="151"/>
    </row>
    <row r="302" spans="2:33" s="488" customFormat="1" ht="24.95" hidden="1" customHeight="1">
      <c r="B302" s="150">
        <v>1</v>
      </c>
      <c r="C302" s="273" t="s">
        <v>485</v>
      </c>
      <c r="D302" s="273"/>
      <c r="E302" s="273" t="s">
        <v>515</v>
      </c>
      <c r="F302" s="273" t="s">
        <v>516</v>
      </c>
      <c r="G302" s="261">
        <v>0</v>
      </c>
      <c r="H302" s="151">
        <f>G302*3%</f>
        <v>0</v>
      </c>
      <c r="I302" s="151">
        <v>0</v>
      </c>
      <c r="J302" s="151">
        <v>0</v>
      </c>
      <c r="K302" s="151">
        <f>G302*18%</f>
        <v>0</v>
      </c>
      <c r="L302" s="151">
        <f>G302*11%</f>
        <v>0</v>
      </c>
      <c r="M302" s="283">
        <f>SUM(G302:L302)</f>
        <v>0</v>
      </c>
      <c r="N302" s="277">
        <v>4.4499999999999993</v>
      </c>
      <c r="O302" s="151"/>
      <c r="P302" s="151"/>
      <c r="Q302" s="275"/>
      <c r="R302" s="281"/>
      <c r="S302" s="273"/>
      <c r="T302" s="276" t="s">
        <v>470</v>
      </c>
      <c r="U302" s="280">
        <f t="shared" si="107"/>
        <v>0</v>
      </c>
      <c r="V302" s="277"/>
      <c r="W302" s="277"/>
      <c r="X302" s="151">
        <v>0.11</v>
      </c>
      <c r="Y302" s="149"/>
      <c r="Z302" s="151"/>
      <c r="AA302" s="151"/>
      <c r="AB302" s="151"/>
      <c r="AC302" s="149"/>
      <c r="AD302" s="151"/>
      <c r="AE302" s="151"/>
      <c r="AF302" s="151"/>
      <c r="AG302" s="151"/>
    </row>
    <row r="303" spans="2:33" s="488" customFormat="1" ht="31.5" hidden="1">
      <c r="B303" s="152" t="s">
        <v>395</v>
      </c>
      <c r="C303" s="272" t="s">
        <v>486</v>
      </c>
      <c r="D303" s="284"/>
      <c r="E303" s="285"/>
      <c r="F303" s="282"/>
      <c r="G303" s="286"/>
      <c r="H303" s="150"/>
      <c r="I303" s="150"/>
      <c r="J303" s="150"/>
      <c r="K303" s="150"/>
      <c r="L303" s="150"/>
      <c r="M303" s="283"/>
      <c r="N303" s="277"/>
      <c r="O303" s="151"/>
      <c r="P303" s="151"/>
      <c r="Q303" s="275"/>
      <c r="R303" s="281"/>
      <c r="S303" s="281"/>
      <c r="T303" s="276"/>
      <c r="U303" s="280">
        <f t="shared" si="107"/>
        <v>0</v>
      </c>
      <c r="V303" s="277"/>
      <c r="W303" s="277"/>
      <c r="X303" s="151"/>
      <c r="Y303" s="149"/>
      <c r="Z303" s="151"/>
      <c r="AA303" s="151"/>
      <c r="AB303" s="151"/>
      <c r="AC303" s="149"/>
      <c r="AD303" s="151"/>
      <c r="AE303" s="151"/>
      <c r="AF303" s="151"/>
      <c r="AG303" s="151"/>
    </row>
    <row r="304" spans="2:33" s="488" customFormat="1" ht="24.95" hidden="1" customHeight="1">
      <c r="B304" s="150"/>
      <c r="C304" s="290" t="s">
        <v>510</v>
      </c>
      <c r="D304" s="273"/>
      <c r="E304" s="273" t="s">
        <v>515</v>
      </c>
      <c r="F304" s="273" t="s">
        <v>516</v>
      </c>
      <c r="G304" s="286">
        <v>0</v>
      </c>
      <c r="H304" s="150"/>
      <c r="I304" s="150">
        <v>0</v>
      </c>
      <c r="J304" s="151">
        <f t="shared" ref="J304:J305" si="108">G304*1%</f>
        <v>0</v>
      </c>
      <c r="K304" s="151">
        <f t="shared" ref="K304:K305" si="109">G304*18%</f>
        <v>0</v>
      </c>
      <c r="L304" s="150"/>
      <c r="M304" s="283">
        <f t="shared" ref="M304:M305" si="110">SUM(G304:L304)</f>
        <v>0</v>
      </c>
      <c r="N304" s="277"/>
      <c r="O304" s="151"/>
      <c r="P304" s="151"/>
      <c r="Q304" s="275"/>
      <c r="R304" s="273"/>
      <c r="S304" s="281"/>
      <c r="T304" s="276" t="s">
        <v>511</v>
      </c>
      <c r="U304" s="280">
        <f t="shared" si="107"/>
        <v>0</v>
      </c>
      <c r="V304" s="277"/>
      <c r="W304" s="277"/>
      <c r="X304" s="151">
        <v>0.11</v>
      </c>
      <c r="Y304" s="149"/>
      <c r="Z304" s="151"/>
      <c r="AA304" s="151"/>
      <c r="AB304" s="151"/>
      <c r="AC304" s="149"/>
      <c r="AD304" s="151"/>
      <c r="AE304" s="151"/>
      <c r="AF304" s="151"/>
      <c r="AG304" s="151"/>
    </row>
    <row r="305" spans="2:33" s="488" customFormat="1" ht="24.95" hidden="1" customHeight="1">
      <c r="B305" s="150"/>
      <c r="C305" s="290" t="s">
        <v>512</v>
      </c>
      <c r="D305" s="273"/>
      <c r="E305" s="282" t="s">
        <v>493</v>
      </c>
      <c r="F305" s="282" t="s">
        <v>494</v>
      </c>
      <c r="G305" s="286">
        <v>0</v>
      </c>
      <c r="H305" s="150"/>
      <c r="I305" s="150"/>
      <c r="J305" s="151">
        <f t="shared" si="108"/>
        <v>0</v>
      </c>
      <c r="K305" s="151">
        <f t="shared" si="109"/>
        <v>0</v>
      </c>
      <c r="L305" s="150"/>
      <c r="M305" s="283">
        <f t="shared" si="110"/>
        <v>0</v>
      </c>
      <c r="N305" s="277"/>
      <c r="O305" s="151"/>
      <c r="P305" s="151"/>
      <c r="Q305" s="275"/>
      <c r="R305" s="273"/>
      <c r="S305" s="281"/>
      <c r="T305" s="276"/>
      <c r="U305" s="280">
        <f t="shared" si="107"/>
        <v>0</v>
      </c>
      <c r="V305" s="277"/>
      <c r="W305" s="277"/>
      <c r="X305" s="151"/>
      <c r="Y305" s="149"/>
      <c r="Z305" s="151"/>
      <c r="AA305" s="151"/>
      <c r="AB305" s="151"/>
      <c r="AC305" s="149"/>
      <c r="AD305" s="151"/>
      <c r="AE305" s="151"/>
      <c r="AF305" s="151"/>
      <c r="AG305" s="151"/>
    </row>
    <row r="306" spans="2:33" s="488" customFormat="1" ht="24.95" hidden="1" customHeight="1">
      <c r="B306" s="152" t="s">
        <v>403</v>
      </c>
      <c r="C306" s="272" t="s">
        <v>487</v>
      </c>
      <c r="D306" s="273"/>
      <c r="E306" s="282"/>
      <c r="F306" s="282"/>
      <c r="G306" s="286"/>
      <c r="H306" s="150"/>
      <c r="I306" s="150"/>
      <c r="J306" s="150"/>
      <c r="K306" s="150"/>
      <c r="L306" s="150"/>
      <c r="M306" s="283"/>
      <c r="N306" s="277"/>
      <c r="O306" s="151"/>
      <c r="P306" s="151"/>
      <c r="Q306" s="275"/>
      <c r="R306" s="273"/>
      <c r="S306" s="273"/>
      <c r="T306" s="276"/>
      <c r="U306" s="280">
        <f t="shared" si="107"/>
        <v>0</v>
      </c>
      <c r="V306" s="277"/>
      <c r="W306" s="277"/>
      <c r="X306" s="151"/>
      <c r="Y306" s="149"/>
      <c r="Z306" s="151"/>
      <c r="AA306" s="151"/>
      <c r="AB306" s="151"/>
      <c r="AC306" s="149"/>
      <c r="AD306" s="151"/>
      <c r="AE306" s="151"/>
      <c r="AF306" s="151"/>
      <c r="AG306" s="151"/>
    </row>
    <row r="307" spans="2:33" s="488" customFormat="1" ht="24.95" hidden="1" customHeight="1">
      <c r="B307" s="150"/>
      <c r="C307" s="273" t="s">
        <v>513</v>
      </c>
      <c r="D307" s="273"/>
      <c r="E307" s="282"/>
      <c r="F307" s="282"/>
      <c r="G307" s="286"/>
      <c r="H307" s="150"/>
      <c r="I307" s="150"/>
      <c r="J307" s="150"/>
      <c r="K307" s="150"/>
      <c r="L307" s="150"/>
      <c r="M307" s="283"/>
      <c r="N307" s="277"/>
      <c r="O307" s="151"/>
      <c r="P307" s="151"/>
      <c r="Q307" s="275"/>
      <c r="R307" s="273"/>
      <c r="S307" s="273"/>
      <c r="T307" s="287"/>
      <c r="U307" s="280">
        <f t="shared" si="107"/>
        <v>0</v>
      </c>
      <c r="V307" s="277"/>
      <c r="W307" s="277"/>
      <c r="X307" s="151"/>
      <c r="Y307" s="149"/>
      <c r="Z307" s="151"/>
      <c r="AA307" s="151"/>
      <c r="AB307" s="151"/>
      <c r="AC307" s="149"/>
      <c r="AD307" s="151"/>
      <c r="AE307" s="151"/>
      <c r="AF307" s="151"/>
      <c r="AG307" s="151"/>
    </row>
    <row r="308" spans="2:33" s="488" customFormat="1" ht="31.5" hidden="1">
      <c r="B308" s="152" t="s">
        <v>405</v>
      </c>
      <c r="C308" s="272" t="s">
        <v>488</v>
      </c>
      <c r="D308" s="273"/>
      <c r="E308" s="282"/>
      <c r="F308" s="282"/>
      <c r="G308" s="286"/>
      <c r="H308" s="150"/>
      <c r="I308" s="150"/>
      <c r="J308" s="150"/>
      <c r="K308" s="150"/>
      <c r="L308" s="150"/>
      <c r="M308" s="283"/>
      <c r="N308" s="277"/>
      <c r="O308" s="151"/>
      <c r="P308" s="151"/>
      <c r="Q308" s="275"/>
      <c r="R308" s="273"/>
      <c r="S308" s="273"/>
      <c r="T308" s="287"/>
      <c r="U308" s="280">
        <f t="shared" si="107"/>
        <v>0</v>
      </c>
      <c r="V308" s="277"/>
      <c r="W308" s="277"/>
      <c r="X308" s="151"/>
      <c r="Y308" s="149"/>
      <c r="Z308" s="151"/>
      <c r="AA308" s="151"/>
      <c r="AB308" s="151"/>
      <c r="AC308" s="149"/>
      <c r="AD308" s="151"/>
      <c r="AE308" s="151"/>
      <c r="AF308" s="151"/>
      <c r="AG308" s="151"/>
    </row>
    <row r="309" spans="2:33" s="488" customFormat="1" ht="24.95" hidden="1" customHeight="1">
      <c r="B309" s="150">
        <v>1</v>
      </c>
      <c r="C309" s="273" t="s">
        <v>472</v>
      </c>
      <c r="D309" s="273"/>
      <c r="E309" s="273" t="s">
        <v>515</v>
      </c>
      <c r="F309" s="273" t="s">
        <v>516</v>
      </c>
      <c r="G309" s="288">
        <v>611.50299381729133</v>
      </c>
      <c r="H309" s="150">
        <f>G309*3%</f>
        <v>18.34508981451874</v>
      </c>
      <c r="I309" s="150">
        <v>0</v>
      </c>
      <c r="J309" s="150">
        <v>0</v>
      </c>
      <c r="K309" s="150">
        <f>G309*18%</f>
        <v>110.07053888711243</v>
      </c>
      <c r="L309" s="150">
        <f>G309*11%</f>
        <v>67.265329319902051</v>
      </c>
      <c r="M309" s="283">
        <f t="shared" ref="M309:M320" si="111">SUM(G309:L309)</f>
        <v>807.18395183882456</v>
      </c>
      <c r="N309" s="277"/>
      <c r="O309" s="151"/>
      <c r="P309" s="151">
        <f>M309</f>
        <v>807.18395183882456</v>
      </c>
      <c r="Q309" s="275">
        <v>0.11</v>
      </c>
      <c r="R309" s="273" t="s">
        <v>489</v>
      </c>
      <c r="S309" s="273" t="s">
        <v>490</v>
      </c>
      <c r="T309" s="287" t="s">
        <v>492</v>
      </c>
      <c r="U309" s="280">
        <f t="shared" si="107"/>
        <v>807.18395183882456</v>
      </c>
      <c r="V309" s="277"/>
      <c r="W309" s="277"/>
      <c r="X309" s="151">
        <v>0.11</v>
      </c>
      <c r="Y309" s="149"/>
      <c r="Z309" s="151"/>
      <c r="AA309" s="151"/>
      <c r="AB309" s="151"/>
      <c r="AC309" s="149"/>
      <c r="AD309" s="151"/>
      <c r="AE309" s="151"/>
      <c r="AF309" s="151"/>
      <c r="AG309" s="151"/>
    </row>
    <row r="310" spans="2:33" s="488" customFormat="1" ht="24.95" hidden="1" customHeight="1">
      <c r="B310" s="150">
        <v>2</v>
      </c>
      <c r="C310" s="273" t="s">
        <v>473</v>
      </c>
      <c r="D310" s="273"/>
      <c r="E310" s="273" t="s">
        <v>515</v>
      </c>
      <c r="F310" s="273" t="s">
        <v>516</v>
      </c>
      <c r="G310" s="286">
        <v>679.53891002569912</v>
      </c>
      <c r="H310" s="150">
        <f>G310*3%</f>
        <v>20.386167300770975</v>
      </c>
      <c r="I310" s="150">
        <v>0</v>
      </c>
      <c r="J310" s="150">
        <v>0</v>
      </c>
      <c r="K310" s="150">
        <f>G310*18%</f>
        <v>122.31700380462584</v>
      </c>
      <c r="L310" s="150">
        <f>G310*11%</f>
        <v>74.749280102826901</v>
      </c>
      <c r="M310" s="283">
        <f t="shared" si="111"/>
        <v>896.99136123392282</v>
      </c>
      <c r="N310" s="277">
        <f>M310</f>
        <v>896.99136123392282</v>
      </c>
      <c r="O310" s="151"/>
      <c r="P310" s="151"/>
      <c r="Q310" s="275"/>
      <c r="R310" s="273"/>
      <c r="S310" s="273"/>
      <c r="T310" s="287" t="s">
        <v>470</v>
      </c>
      <c r="U310" s="280">
        <f t="shared" si="107"/>
        <v>896.99136123392282</v>
      </c>
      <c r="V310" s="277"/>
      <c r="W310" s="277"/>
      <c r="X310" s="151">
        <v>0.11</v>
      </c>
      <c r="Y310" s="149"/>
      <c r="Z310" s="151"/>
      <c r="AA310" s="151"/>
      <c r="AB310" s="151"/>
      <c r="AC310" s="149"/>
      <c r="AD310" s="151"/>
      <c r="AE310" s="151"/>
      <c r="AF310" s="151"/>
      <c r="AG310" s="151"/>
    </row>
    <row r="311" spans="2:33" s="488" customFormat="1" ht="24.95" hidden="1" customHeight="1">
      <c r="B311" s="150">
        <v>3</v>
      </c>
      <c r="C311" s="273" t="s">
        <v>474</v>
      </c>
      <c r="D311" s="273"/>
      <c r="E311" s="273" t="s">
        <v>515</v>
      </c>
      <c r="F311" s="273" t="s">
        <v>516</v>
      </c>
      <c r="G311" s="286">
        <f>480.758552362231/1.32</f>
        <v>364.21102451684163</v>
      </c>
      <c r="H311" s="150">
        <f t="shared" ref="H311:H320" si="112">G311*3%</f>
        <v>10.926330735505248</v>
      </c>
      <c r="I311" s="150">
        <v>0</v>
      </c>
      <c r="J311" s="150">
        <v>0</v>
      </c>
      <c r="K311" s="150">
        <f t="shared" ref="K311:K320" si="113">G311*18%</f>
        <v>65.557984413031491</v>
      </c>
      <c r="L311" s="150">
        <f t="shared" ref="L311:L320" si="114">G311*11%</f>
        <v>40.063212696852581</v>
      </c>
      <c r="M311" s="283">
        <f t="shared" si="111"/>
        <v>480.75855236223094</v>
      </c>
      <c r="N311" s="277"/>
      <c r="O311" s="151"/>
      <c r="P311" s="151">
        <f t="shared" ref="P311:P315" si="115">M311</f>
        <v>480.75855236223094</v>
      </c>
      <c r="Q311" s="275">
        <v>0.11</v>
      </c>
      <c r="R311" s="273" t="s">
        <v>489</v>
      </c>
      <c r="S311" s="273" t="s">
        <v>490</v>
      </c>
      <c r="T311" s="287" t="s">
        <v>492</v>
      </c>
      <c r="U311" s="280">
        <f t="shared" si="107"/>
        <v>480.75855236223094</v>
      </c>
      <c r="V311" s="277"/>
      <c r="W311" s="277"/>
      <c r="X311" s="151">
        <v>0.11</v>
      </c>
      <c r="Y311" s="149"/>
      <c r="Z311" s="151"/>
      <c r="AA311" s="151"/>
      <c r="AB311" s="151"/>
      <c r="AC311" s="149"/>
      <c r="AD311" s="151"/>
      <c r="AE311" s="151"/>
      <c r="AF311" s="151"/>
      <c r="AG311" s="151"/>
    </row>
    <row r="312" spans="2:33" s="488" customFormat="1" ht="24.95" hidden="1" customHeight="1">
      <c r="B312" s="150">
        <v>4</v>
      </c>
      <c r="C312" s="273" t="s">
        <v>475</v>
      </c>
      <c r="D312" s="273"/>
      <c r="E312" s="273" t="s">
        <v>515</v>
      </c>
      <c r="F312" s="273" t="s">
        <v>516</v>
      </c>
      <c r="G312" s="286">
        <v>12.849832437745418</v>
      </c>
      <c r="H312" s="150">
        <f t="shared" si="112"/>
        <v>0.38549497313236253</v>
      </c>
      <c r="I312" s="150">
        <v>0</v>
      </c>
      <c r="J312" s="150">
        <v>0</v>
      </c>
      <c r="K312" s="150">
        <f t="shared" si="113"/>
        <v>2.3129698387941753</v>
      </c>
      <c r="L312" s="150">
        <f t="shared" si="114"/>
        <v>1.4134815681519959</v>
      </c>
      <c r="M312" s="283">
        <f t="shared" si="111"/>
        <v>16.961778817823951</v>
      </c>
      <c r="N312" s="277"/>
      <c r="O312" s="151"/>
      <c r="P312" s="151">
        <f t="shared" si="115"/>
        <v>16.961778817823951</v>
      </c>
      <c r="Q312" s="275">
        <v>0.11</v>
      </c>
      <c r="R312" s="273" t="s">
        <v>489</v>
      </c>
      <c r="S312" s="273" t="s">
        <v>490</v>
      </c>
      <c r="T312" s="287" t="s">
        <v>492</v>
      </c>
      <c r="U312" s="280">
        <f t="shared" si="107"/>
        <v>16.961778817823951</v>
      </c>
      <c r="V312" s="277"/>
      <c r="W312" s="277"/>
      <c r="X312" s="151">
        <v>0.11</v>
      </c>
      <c r="Y312" s="149"/>
      <c r="Z312" s="151"/>
      <c r="AA312" s="151"/>
      <c r="AB312" s="151"/>
      <c r="AC312" s="149"/>
      <c r="AD312" s="151"/>
      <c r="AE312" s="151"/>
      <c r="AF312" s="151"/>
      <c r="AG312" s="151"/>
    </row>
    <row r="313" spans="2:33" s="488" customFormat="1" ht="24.95" hidden="1" customHeight="1">
      <c r="B313" s="150">
        <v>5</v>
      </c>
      <c r="C313" s="273" t="s">
        <v>476</v>
      </c>
      <c r="D313" s="273"/>
      <c r="E313" s="273" t="s">
        <v>515</v>
      </c>
      <c r="F313" s="273" t="s">
        <v>516</v>
      </c>
      <c r="G313" s="286">
        <v>83.483333333333348</v>
      </c>
      <c r="H313" s="150">
        <f t="shared" si="112"/>
        <v>2.5045000000000002</v>
      </c>
      <c r="I313" s="150">
        <v>0</v>
      </c>
      <c r="J313" s="150">
        <v>0</v>
      </c>
      <c r="K313" s="150">
        <f t="shared" si="113"/>
        <v>15.027000000000003</v>
      </c>
      <c r="L313" s="150">
        <f t="shared" si="114"/>
        <v>9.1831666666666685</v>
      </c>
      <c r="M313" s="283">
        <f t="shared" si="111"/>
        <v>110.19800000000002</v>
      </c>
      <c r="N313" s="277"/>
      <c r="O313" s="151"/>
      <c r="P313" s="151">
        <f t="shared" si="115"/>
        <v>110.19800000000002</v>
      </c>
      <c r="Q313" s="275">
        <v>0.11</v>
      </c>
      <c r="R313" s="273" t="s">
        <v>489</v>
      </c>
      <c r="S313" s="273" t="s">
        <v>490</v>
      </c>
      <c r="T313" s="287" t="s">
        <v>492</v>
      </c>
      <c r="U313" s="280">
        <f t="shared" si="107"/>
        <v>110.19800000000002</v>
      </c>
      <c r="V313" s="277"/>
      <c r="W313" s="277"/>
      <c r="X313" s="151">
        <v>0.11</v>
      </c>
      <c r="Y313" s="149"/>
      <c r="Z313" s="151"/>
      <c r="AA313" s="151"/>
      <c r="AB313" s="151"/>
      <c r="AC313" s="149"/>
      <c r="AD313" s="151"/>
      <c r="AE313" s="151"/>
      <c r="AF313" s="151"/>
      <c r="AG313" s="151"/>
    </row>
    <row r="314" spans="2:33" s="488" customFormat="1" ht="24.95" hidden="1" customHeight="1">
      <c r="B314" s="150">
        <v>6</v>
      </c>
      <c r="C314" s="273" t="s">
        <v>477</v>
      </c>
      <c r="D314" s="273"/>
      <c r="E314" s="273" t="s">
        <v>515</v>
      </c>
      <c r="F314" s="273" t="s">
        <v>516</v>
      </c>
      <c r="G314" s="286">
        <v>54.392940840347073</v>
      </c>
      <c r="H314" s="150">
        <f t="shared" si="112"/>
        <v>1.6317882252104121</v>
      </c>
      <c r="I314" s="150">
        <v>0</v>
      </c>
      <c r="J314" s="150">
        <v>0</v>
      </c>
      <c r="K314" s="150">
        <f t="shared" si="113"/>
        <v>9.7907293512624722</v>
      </c>
      <c r="L314" s="150">
        <f t="shared" si="114"/>
        <v>5.983223492438178</v>
      </c>
      <c r="M314" s="283">
        <f t="shared" si="111"/>
        <v>71.798681909258136</v>
      </c>
      <c r="N314" s="277"/>
      <c r="O314" s="151"/>
      <c r="P314" s="151">
        <f t="shared" si="115"/>
        <v>71.798681909258136</v>
      </c>
      <c r="Q314" s="275">
        <v>0.11</v>
      </c>
      <c r="R314" s="273" t="s">
        <v>489</v>
      </c>
      <c r="S314" s="273" t="s">
        <v>490</v>
      </c>
      <c r="T314" s="287" t="s">
        <v>492</v>
      </c>
      <c r="U314" s="280">
        <f t="shared" si="107"/>
        <v>71.798681909258136</v>
      </c>
      <c r="V314" s="277"/>
      <c r="W314" s="277"/>
      <c r="X314" s="151">
        <v>0.11</v>
      </c>
      <c r="Y314" s="149"/>
      <c r="Z314" s="151"/>
      <c r="AA314" s="151"/>
      <c r="AB314" s="151"/>
      <c r="AC314" s="149"/>
      <c r="AD314" s="151"/>
      <c r="AE314" s="151"/>
      <c r="AF314" s="151"/>
      <c r="AG314" s="151"/>
    </row>
    <row r="315" spans="2:33" s="488" customFormat="1" ht="24.95" hidden="1" customHeight="1">
      <c r="B315" s="150">
        <v>7</v>
      </c>
      <c r="C315" s="273" t="s">
        <v>478</v>
      </c>
      <c r="D315" s="273"/>
      <c r="E315" s="273" t="s">
        <v>515</v>
      </c>
      <c r="F315" s="273" t="s">
        <v>516</v>
      </c>
      <c r="G315" s="286">
        <f>1502.92435597131/1.32</f>
        <v>1138.5790575540227</v>
      </c>
      <c r="H315" s="150">
        <f t="shared" si="112"/>
        <v>34.157371726620681</v>
      </c>
      <c r="I315" s="150">
        <v>0</v>
      </c>
      <c r="J315" s="150">
        <v>0</v>
      </c>
      <c r="K315" s="150">
        <f t="shared" si="113"/>
        <v>204.94423035972409</v>
      </c>
      <c r="L315" s="150">
        <f t="shared" si="114"/>
        <v>125.2436963309425</v>
      </c>
      <c r="M315" s="283">
        <f t="shared" si="111"/>
        <v>1502.92435597131</v>
      </c>
      <c r="N315" s="277"/>
      <c r="O315" s="151"/>
      <c r="P315" s="151">
        <f t="shared" si="115"/>
        <v>1502.92435597131</v>
      </c>
      <c r="Q315" s="275">
        <v>0.11</v>
      </c>
      <c r="R315" s="273" t="s">
        <v>489</v>
      </c>
      <c r="S315" s="273" t="s">
        <v>490</v>
      </c>
      <c r="T315" s="287" t="s">
        <v>492</v>
      </c>
      <c r="U315" s="280">
        <f t="shared" si="107"/>
        <v>1502.92435597131</v>
      </c>
      <c r="V315" s="277"/>
      <c r="W315" s="277"/>
      <c r="X315" s="151">
        <v>0.11</v>
      </c>
      <c r="Y315" s="149"/>
      <c r="Z315" s="151"/>
      <c r="AA315" s="151"/>
      <c r="AB315" s="151"/>
      <c r="AC315" s="149"/>
      <c r="AD315" s="151"/>
      <c r="AE315" s="151"/>
      <c r="AF315" s="151"/>
      <c r="AG315" s="151"/>
    </row>
    <row r="316" spans="2:33" s="488" customFormat="1" ht="24.95" hidden="1" customHeight="1">
      <c r="B316" s="150">
        <v>8</v>
      </c>
      <c r="C316" s="273" t="s">
        <v>479</v>
      </c>
      <c r="D316" s="273"/>
      <c r="E316" s="273" t="s">
        <v>515</v>
      </c>
      <c r="F316" s="273" t="s">
        <v>516</v>
      </c>
      <c r="G316" s="286">
        <v>349.7661707444849</v>
      </c>
      <c r="H316" s="150">
        <f t="shared" si="112"/>
        <v>10.492985122334547</v>
      </c>
      <c r="I316" s="150">
        <v>0</v>
      </c>
      <c r="J316" s="150">
        <v>0</v>
      </c>
      <c r="K316" s="150">
        <f t="shared" si="113"/>
        <v>62.957910734007278</v>
      </c>
      <c r="L316" s="150">
        <f t="shared" si="114"/>
        <v>38.474278781893339</v>
      </c>
      <c r="M316" s="283">
        <f t="shared" si="111"/>
        <v>461.6913453827201</v>
      </c>
      <c r="N316" s="277">
        <f>M316</f>
        <v>461.6913453827201</v>
      </c>
      <c r="O316" s="151"/>
      <c r="P316" s="151"/>
      <c r="Q316" s="275"/>
      <c r="R316" s="273"/>
      <c r="S316" s="273"/>
      <c r="T316" s="287" t="s">
        <v>470</v>
      </c>
      <c r="U316" s="280">
        <f t="shared" si="107"/>
        <v>461.6913453827201</v>
      </c>
      <c r="V316" s="277"/>
      <c r="W316" s="277"/>
      <c r="X316" s="151">
        <v>0.11</v>
      </c>
      <c r="Y316" s="149"/>
      <c r="Z316" s="151"/>
      <c r="AA316" s="151"/>
      <c r="AB316" s="151"/>
      <c r="AC316" s="149"/>
      <c r="AD316" s="151"/>
      <c r="AE316" s="151"/>
      <c r="AF316" s="151"/>
      <c r="AG316" s="151"/>
    </row>
    <row r="317" spans="2:33" s="488" customFormat="1" ht="24.95" hidden="1" customHeight="1">
      <c r="B317" s="150">
        <v>9</v>
      </c>
      <c r="C317" s="273" t="s">
        <v>480</v>
      </c>
      <c r="D317" s="273"/>
      <c r="E317" s="273" t="s">
        <v>515</v>
      </c>
      <c r="F317" s="273" t="s">
        <v>516</v>
      </c>
      <c r="G317" s="286">
        <v>201.33925846526256</v>
      </c>
      <c r="H317" s="150">
        <f t="shared" si="112"/>
        <v>6.0401777539578765</v>
      </c>
      <c r="I317" s="150">
        <v>0</v>
      </c>
      <c r="J317" s="150">
        <v>0</v>
      </c>
      <c r="K317" s="150">
        <f t="shared" si="113"/>
        <v>36.241066523747257</v>
      </c>
      <c r="L317" s="150">
        <f t="shared" si="114"/>
        <v>22.147318431178881</v>
      </c>
      <c r="M317" s="283">
        <f t="shared" si="111"/>
        <v>265.76782117414655</v>
      </c>
      <c r="N317" s="277">
        <f>M317</f>
        <v>265.76782117414655</v>
      </c>
      <c r="O317" s="151"/>
      <c r="P317" s="151"/>
      <c r="Q317" s="275"/>
      <c r="R317" s="273"/>
      <c r="S317" s="273"/>
      <c r="T317" s="287" t="s">
        <v>470</v>
      </c>
      <c r="U317" s="280">
        <f t="shared" si="107"/>
        <v>265.76782117414655</v>
      </c>
      <c r="V317" s="277"/>
      <c r="W317" s="277"/>
      <c r="X317" s="151">
        <v>0.11</v>
      </c>
      <c r="Y317" s="149"/>
      <c r="Z317" s="151"/>
      <c r="AA317" s="151"/>
      <c r="AB317" s="151"/>
      <c r="AC317" s="149"/>
      <c r="AD317" s="151"/>
      <c r="AE317" s="151"/>
      <c r="AF317" s="151"/>
      <c r="AG317" s="151"/>
    </row>
    <row r="318" spans="2:33" s="488" customFormat="1" ht="24.95" hidden="1" customHeight="1">
      <c r="B318" s="150">
        <v>10</v>
      </c>
      <c r="C318" s="273" t="s">
        <v>481</v>
      </c>
      <c r="D318" s="273"/>
      <c r="E318" s="273" t="s">
        <v>515</v>
      </c>
      <c r="F318" s="273" t="s">
        <v>516</v>
      </c>
      <c r="G318" s="286">
        <v>41.759253607609999</v>
      </c>
      <c r="H318" s="150">
        <f t="shared" si="112"/>
        <v>1.2527776082283</v>
      </c>
      <c r="I318" s="150">
        <v>0</v>
      </c>
      <c r="J318" s="150">
        <v>0</v>
      </c>
      <c r="K318" s="150">
        <f t="shared" si="113"/>
        <v>7.5166656493697994</v>
      </c>
      <c r="L318" s="150">
        <f t="shared" si="114"/>
        <v>4.5935178968371</v>
      </c>
      <c r="M318" s="283">
        <f t="shared" si="111"/>
        <v>55.122214762045196</v>
      </c>
      <c r="N318" s="277">
        <f t="shared" ref="N318:N320" si="116">M318</f>
        <v>55.122214762045196</v>
      </c>
      <c r="O318" s="151"/>
      <c r="P318" s="151"/>
      <c r="Q318" s="275"/>
      <c r="R318" s="273"/>
      <c r="S318" s="273"/>
      <c r="T318" s="287" t="s">
        <v>470</v>
      </c>
      <c r="U318" s="280">
        <f t="shared" si="107"/>
        <v>55.122214762045196</v>
      </c>
      <c r="V318" s="277"/>
      <c r="W318" s="277"/>
      <c r="X318" s="151">
        <v>0.11</v>
      </c>
      <c r="Y318" s="149"/>
      <c r="Z318" s="151"/>
      <c r="AA318" s="151"/>
      <c r="AB318" s="151"/>
      <c r="AC318" s="149"/>
      <c r="AD318" s="151"/>
      <c r="AE318" s="151"/>
      <c r="AF318" s="151"/>
      <c r="AG318" s="151"/>
    </row>
    <row r="319" spans="2:33" s="488" customFormat="1" ht="24.95" hidden="1" customHeight="1">
      <c r="B319" s="149">
        <v>11</v>
      </c>
      <c r="C319" s="272" t="s">
        <v>484</v>
      </c>
      <c r="D319" s="272"/>
      <c r="E319" s="273" t="s">
        <v>515</v>
      </c>
      <c r="F319" s="273" t="s">
        <v>516</v>
      </c>
      <c r="G319" s="286">
        <v>1.4589801338062502</v>
      </c>
      <c r="H319" s="150">
        <f t="shared" si="112"/>
        <v>4.3769404014187503E-2</v>
      </c>
      <c r="I319" s="150">
        <v>0</v>
      </c>
      <c r="J319" s="150">
        <v>0</v>
      </c>
      <c r="K319" s="150">
        <f t="shared" si="113"/>
        <v>0.26261642408512503</v>
      </c>
      <c r="L319" s="150">
        <f t="shared" si="114"/>
        <v>0.16048781471868753</v>
      </c>
      <c r="M319" s="283">
        <f t="shared" si="111"/>
        <v>1.9258537766242503</v>
      </c>
      <c r="N319" s="277">
        <f t="shared" si="116"/>
        <v>1.9258537766242503</v>
      </c>
      <c r="O319" s="151"/>
      <c r="P319" s="151"/>
      <c r="Q319" s="275"/>
      <c r="R319" s="273"/>
      <c r="S319" s="273"/>
      <c r="T319" s="287" t="s">
        <v>470</v>
      </c>
      <c r="U319" s="280">
        <f t="shared" si="107"/>
        <v>1.9258537766242503</v>
      </c>
      <c r="V319" s="277"/>
      <c r="W319" s="277"/>
      <c r="X319" s="151">
        <v>0.11</v>
      </c>
      <c r="Y319" s="149"/>
      <c r="Z319" s="151"/>
      <c r="AA319" s="151"/>
      <c r="AB319" s="275"/>
      <c r="AC319" s="149"/>
      <c r="AD319" s="151"/>
      <c r="AE319" s="151"/>
      <c r="AF319" s="151"/>
      <c r="AG319" s="273"/>
    </row>
    <row r="320" spans="2:33" s="488" customFormat="1" ht="24.95" hidden="1" customHeight="1">
      <c r="B320" s="150">
        <v>12</v>
      </c>
      <c r="C320" s="273" t="s">
        <v>482</v>
      </c>
      <c r="D320" s="273"/>
      <c r="E320" s="273" t="s">
        <v>515</v>
      </c>
      <c r="F320" s="273" t="s">
        <v>516</v>
      </c>
      <c r="G320" s="286">
        <v>25.939393939393941</v>
      </c>
      <c r="H320" s="150">
        <f t="shared" si="112"/>
        <v>0.7781818181818182</v>
      </c>
      <c r="I320" s="150">
        <v>0</v>
      </c>
      <c r="J320" s="150">
        <v>0</v>
      </c>
      <c r="K320" s="150">
        <f t="shared" si="113"/>
        <v>4.669090909090909</v>
      </c>
      <c r="L320" s="150">
        <f t="shared" si="114"/>
        <v>2.8533333333333335</v>
      </c>
      <c r="M320" s="283">
        <f t="shared" si="111"/>
        <v>34.24</v>
      </c>
      <c r="N320" s="277">
        <f t="shared" si="116"/>
        <v>34.24</v>
      </c>
      <c r="O320" s="151"/>
      <c r="P320" s="151"/>
      <c r="Q320" s="275"/>
      <c r="R320" s="273"/>
      <c r="S320" s="273"/>
      <c r="T320" s="287" t="s">
        <v>470</v>
      </c>
      <c r="U320" s="280">
        <f t="shared" si="107"/>
        <v>34.24</v>
      </c>
      <c r="V320" s="277"/>
      <c r="W320" s="277"/>
      <c r="X320" s="151">
        <v>0.11</v>
      </c>
      <c r="Y320" s="149"/>
      <c r="Z320" s="151"/>
      <c r="AA320" s="151"/>
      <c r="AB320" s="151"/>
      <c r="AC320" s="149"/>
      <c r="AD320" s="151"/>
      <c r="AE320" s="151"/>
      <c r="AF320" s="151"/>
      <c r="AG320" s="151"/>
    </row>
    <row r="321" spans="2:33" s="488" customFormat="1" ht="24.95" hidden="1" customHeight="1">
      <c r="B321" s="986" t="s">
        <v>172</v>
      </c>
      <c r="C321" s="986"/>
      <c r="D321" s="259"/>
      <c r="E321" s="153"/>
      <c r="F321" s="153"/>
      <c r="G321" s="154">
        <f>SUM(G299:G320)</f>
        <v>3564.8211494158381</v>
      </c>
      <c r="H321" s="155">
        <f t="shared" ref="H321:L321" si="117">SUM(H299:H320)</f>
        <v>106.94463448247514</v>
      </c>
      <c r="I321" s="155">
        <f t="shared" si="117"/>
        <v>0</v>
      </c>
      <c r="J321" s="155">
        <f t="shared" si="117"/>
        <v>0</v>
      </c>
      <c r="K321" s="155">
        <f t="shared" si="117"/>
        <v>641.66780689485086</v>
      </c>
      <c r="L321" s="155">
        <f t="shared" si="117"/>
        <v>392.13032643574223</v>
      </c>
      <c r="M321" s="155">
        <f>SUM(M299:M320)</f>
        <v>4705.5639172289075</v>
      </c>
      <c r="N321" s="155">
        <f>SUM(N299:N320)</f>
        <v>1720.188596329459</v>
      </c>
      <c r="O321" s="155"/>
      <c r="P321" s="155"/>
      <c r="Q321" s="155"/>
      <c r="R321" s="155"/>
      <c r="S321" s="155"/>
      <c r="T321" s="155"/>
      <c r="U321" s="155">
        <f>SUM(U299:U320)</f>
        <v>4705.5639172289075</v>
      </c>
      <c r="V321" s="155"/>
      <c r="W321" s="155"/>
      <c r="X321" s="155"/>
      <c r="Y321" s="155"/>
      <c r="Z321" s="155"/>
      <c r="AA321" s="155"/>
      <c r="AB321" s="155"/>
      <c r="AC321" s="155"/>
      <c r="AD321" s="155"/>
      <c r="AE321" s="155"/>
      <c r="AF321" s="155"/>
      <c r="AG321" s="289"/>
    </row>
    <row r="322" spans="2:33" ht="12.75" hidden="1" customHeight="1"/>
    <row r="323" spans="2:33" ht="12.75" hidden="1" customHeight="1"/>
    <row r="324" spans="2:33" ht="12.75" hidden="1" customHeight="1"/>
    <row r="325" spans="2:33" ht="12.75" hidden="1" customHeight="1"/>
    <row r="326" spans="2:33" ht="12.75" hidden="1" customHeight="1"/>
    <row r="327" spans="2:33" ht="12.75" hidden="1" customHeight="1"/>
    <row r="328" spans="2:33" ht="12.75" hidden="1" customHeight="1"/>
    <row r="329" spans="2:33" ht="12.75" hidden="1" customHeight="1"/>
    <row r="330" spans="2:33" ht="12.75" hidden="1" customHeight="1"/>
    <row r="331" spans="2:33" ht="12.75" hidden="1" customHeight="1"/>
    <row r="332" spans="2:33" ht="12.75" hidden="1" customHeight="1"/>
    <row r="333" spans="2:33" ht="12.75" hidden="1" customHeight="1"/>
    <row r="334" spans="2:33" ht="12.75" hidden="1" customHeight="1"/>
    <row r="335" spans="2:33" ht="12.75" hidden="1" customHeight="1"/>
    <row r="336" spans="2:33" ht="12.75" hidden="1" customHeight="1"/>
    <row r="337" ht="12.75" hidden="1" customHeight="1"/>
    <row r="338" ht="12.75" hidden="1" customHeight="1"/>
    <row r="339" ht="12.75" hidden="1" customHeight="1"/>
    <row r="340" ht="12.75" hidden="1" customHeight="1"/>
    <row r="341" ht="12.75" hidden="1" customHeight="1"/>
    <row r="342" ht="12.75" hidden="1" customHeight="1"/>
    <row r="343" ht="12.75" hidden="1" customHeight="1"/>
    <row r="344" ht="12.75" hidden="1" customHeight="1"/>
    <row r="345" ht="12.75" hidden="1" customHeight="1"/>
    <row r="346" ht="12.75" hidden="1" customHeight="1"/>
    <row r="347" ht="12.75" hidden="1" customHeight="1"/>
    <row r="348" ht="12.75" hidden="1" customHeight="1"/>
    <row r="349" ht="12.75" hidden="1" customHeight="1"/>
    <row r="350" ht="12.75" hidden="1" customHeight="1"/>
    <row r="351" ht="12.75" hidden="1" customHeight="1"/>
    <row r="352" ht="12.75" hidden="1" customHeight="1"/>
    <row r="353" ht="12.75" hidden="1" customHeight="1"/>
    <row r="354" ht="12.75" hidden="1" customHeight="1"/>
    <row r="355" ht="12.75" hidden="1" customHeight="1"/>
    <row r="356" ht="12.75" hidden="1" customHeight="1"/>
    <row r="357" ht="12.75" hidden="1" customHeight="1"/>
    <row r="358" ht="12.75" hidden="1" customHeight="1"/>
    <row r="359" ht="12.75" hidden="1" customHeight="1"/>
    <row r="360" ht="12.75" hidden="1" customHeight="1"/>
    <row r="361" ht="12.75" hidden="1" customHeight="1"/>
    <row r="362" ht="12.75" hidden="1" customHeight="1"/>
    <row r="363" ht="12.75" hidden="1" customHeight="1"/>
    <row r="364" ht="12.75" hidden="1" customHeight="1"/>
    <row r="365" ht="12.75" hidden="1" customHeight="1"/>
    <row r="366" ht="12.75" hidden="1" customHeight="1"/>
    <row r="367" ht="12.75" hidden="1" customHeight="1"/>
    <row r="368" ht="12.75" hidden="1" customHeight="1"/>
    <row r="369" ht="12.75" hidden="1" customHeight="1"/>
    <row r="370" ht="12.75" hidden="1" customHeight="1"/>
    <row r="371" ht="12.75" hidden="1" customHeight="1"/>
    <row r="372" ht="12.75" hidden="1" customHeight="1"/>
    <row r="373" ht="12.75" hidden="1" customHeight="1"/>
    <row r="374" ht="12.75" hidden="1" customHeight="1"/>
    <row r="375" ht="12.75" hidden="1" customHeight="1"/>
    <row r="376" ht="12.75" hidden="1" customHeight="1"/>
    <row r="377" ht="12.75" hidden="1" customHeight="1"/>
    <row r="378" ht="12.75" hidden="1" customHeight="1"/>
    <row r="379" ht="12.75" hidden="1" customHeight="1"/>
    <row r="380" ht="12.75" hidden="1" customHeight="1"/>
    <row r="381" ht="12.75" hidden="1" customHeight="1"/>
    <row r="382" ht="12.75" hidden="1" customHeight="1"/>
    <row r="383" ht="12.75" hidden="1" customHeight="1"/>
    <row r="384" ht="12.75" hidden="1" customHeight="1"/>
    <row r="385" ht="12.75" hidden="1" customHeight="1"/>
    <row r="386" ht="12.75" hidden="1" customHeight="1"/>
    <row r="387" ht="12.75" hidden="1" customHeight="1"/>
    <row r="388" ht="12.75" hidden="1" customHeight="1"/>
    <row r="389" ht="12.75" hidden="1" customHeight="1"/>
    <row r="390" ht="12.75" hidden="1" customHeight="1"/>
    <row r="391" ht="12.75" hidden="1" customHeight="1"/>
    <row r="392" ht="12.75" hidden="1" customHeight="1"/>
    <row r="393" ht="12.75" hidden="1" customHeight="1"/>
    <row r="394" ht="12.75" hidden="1" customHeight="1"/>
    <row r="395" ht="12.75" hidden="1" customHeight="1"/>
    <row r="396" ht="12.75" hidden="1" customHeight="1"/>
    <row r="397" ht="12.75" hidden="1" customHeight="1"/>
    <row r="398" ht="12.75" hidden="1" customHeight="1"/>
    <row r="399" ht="12.75" hidden="1" customHeight="1"/>
    <row r="400" ht="12.75" hidden="1" customHeight="1"/>
    <row r="401" ht="12.75" hidden="1" customHeight="1"/>
    <row r="402" ht="12.75" hidden="1" customHeight="1"/>
    <row r="403" ht="12.75" hidden="1" customHeight="1"/>
    <row r="404" ht="12.75" hidden="1" customHeight="1"/>
    <row r="405" ht="12.75" hidden="1" customHeight="1"/>
    <row r="406" ht="12.75" hidden="1" customHeight="1"/>
    <row r="407" ht="12.75" hidden="1" customHeight="1"/>
    <row r="408" ht="12.75" hidden="1" customHeight="1"/>
    <row r="409" ht="12.75" hidden="1" customHeight="1"/>
    <row r="410" ht="12.75" hidden="1" customHeight="1"/>
    <row r="411" ht="12.75" hidden="1" customHeight="1"/>
    <row r="412" ht="12.75" hidden="1" customHeight="1"/>
    <row r="413" ht="12.75" hidden="1" customHeight="1"/>
    <row r="414" ht="12.75" hidden="1" customHeight="1"/>
    <row r="415" ht="12.75" hidden="1" customHeight="1"/>
    <row r="416" ht="12.75" hidden="1" customHeight="1"/>
    <row r="417" ht="12.75" hidden="1" customHeight="1"/>
    <row r="418" ht="12.75" hidden="1" customHeight="1"/>
    <row r="419" ht="12.75" hidden="1" customHeight="1"/>
    <row r="420" ht="12.75" hidden="1" customHeight="1"/>
    <row r="421" ht="12.75" hidden="1" customHeight="1"/>
    <row r="422" ht="12.75" hidden="1" customHeight="1"/>
    <row r="423" ht="12.75" hidden="1" customHeight="1"/>
    <row r="424" ht="12.75" hidden="1" customHeight="1"/>
    <row r="425" ht="12.75" hidden="1" customHeight="1"/>
    <row r="426" ht="12.75" customHeight="1"/>
    <row r="427" ht="12.75" customHeight="1"/>
    <row r="428" ht="12.75" customHeight="1"/>
    <row r="429" ht="12.75" customHeight="1"/>
  </sheetData>
  <protectedRanges>
    <protectedRange sqref="AH9:AH51 AH230:AH256" name="Form 1.1d"/>
    <protectedRange sqref="AG8:AG30 AG37:AG59 AG66:AG88 AG95:AG117 AG124:AG146 AG153:AG175 AG182:AG204 AG211:AG233 AG240:AG262 AG269:AG291 AG298:AG320" name="Form 1.1d_1_2"/>
    <protectedRange sqref="E8:L8 V13:X13 X12 T9 X9 Y11:Y30 N8:AF8 AA13:AF30 AA11:AA12 E9:H9 O9:P9 AB9:AF12 E16:H30 V10:X11 X14:Y30 E37:L37 V42:X42 X41 T38 X38 Y40:Y59 N37:AF37 AA42:AF59 AA40:AA41 E38:H38 AB38:AF41 V39:X40 X43:Y59 E39:F39 E41:F41 E43:F43 E45:H59 O38:P38 G10:H15 J9:M30 O16:T30 O45:T59 E66:L66 V71:X71 X70 T67 X67 Y69:Y88 N66:AF66 AA71:AF88 AA69:AA70 E67:H67 AB67:AF70 V68:X69 X72:Y88 E68:F68 E70:F70 E72:F72 E74:H88 O67:P67 O74:T88 G39:H44 J38:M59 G68:H73 J67:M88 E95:L95 V100:X100 X99 T96 X96 Y98:Y117 N95:AF95 AA100:AF117 AA98:AA99 E96:H96 AB96:AF99 V97:X98 X101:Y117 E97:F97 E99:F99 E101:F101 E103:H117 O96:P96 O103:T117 G97:H102 J96:M117 E124:L124 V129:X129 X128 T125 X125 Y127:Y146 N124:AF124 AA129:AF146 AA127:AA128 E125:H125 AB125:AF128 V126:X127 X130:Y146 E126:F126 E128:F128 E130:F130 E132:H146 O125:P125 O132:T146 G126:H131 J125:M146 E153:L153 V158:X158 X157 T154 X154 Y156:Y175 N153:AF153 AA158:AF175 AA156:AA157 E154:H154 AB154:AF157 V155:X156 X159:Y175 E155:F155 E157:F157 E159:F159 E161:H175 O154:P154 O161:T175 G155:H160 J154:M175 E182:L182 V187:X187 X186 T183 X183 Y185:Y204 N182:AF182 AA187:AF204 AA185:AA186 E183:H183 AB183:AF186 V184:X185 X188:Y204 E184:F184 E186:F186 E188:F188 E190:H204 O183:P183 O190:T204 G184:H189 J183:M204 E211:L211 V216:X216 X215 T212 X212 Y214:Y233 N211:AF211 AA216:AF233 AA214:AA215 E212:H212 AB212:AF215 V213:X214 X217:Y233 E213:F213 E215:F215 E217:F217 E219:H233 O212:P212 O219:T233 G213:H218 J212:M233 E240:L240 V245:X245 X244 T241 X241 Y243:Y262 N240:AF240 AA245:AF262 AA243:AA244 E241:H241 AB241:AF244 V242:X243 X246:Y262 E242:F242 E244:F244 E246:F246 E248:H262 O241:P241 O248:T262 G242:H247 J241:M262 E269:L269 V274:X274 X273 T270 X270 Y272:Y291 N269:AF269 AA274:AF291 AA272:AA273 E270:H270 AB270:AF273 V271:X272 X275:Y291 E271:F271 E273:F273 E275:F275 E277:H291 O270:P270 O277:T291 G271:H276 J270:M291 E298:L298 V303:X303 X302 T299 X299 Y301:Y320 N298:AF298 AA303:AF320 AA301:AA302 E299:H299 AB299:AF302 V300:X301 X304:Y320 E300:F300 E302:F302 E304:F304 E306:H320 O299:P299 O306:T320 G300:H305 J299:M320" name="Form 1.1d_7_3"/>
    <protectedRange sqref="C12:D16 B8:D8 D9 B9:B27 C41:D45 B37:D37 D38 B38:B56 C70:D74 B66:D66 D67 B67:B85 C99:D103 B95:D95 D96 B96:B114 C128:D132 B124:D124 D125 B125:B143 C157:D161 B153:D153 D154 B154:B172 C186:D190 B182:D182 D183 B183:B201 C215:D219 B211:D211 D212 B212:B230 C244:D248 B240:D240 D241 B241:B259 C273:D277 B269:D269 D270 B270:B288 C302:D306 B298:D298 D299 B299:B317" name="Form 1.1d_1_8_2"/>
    <protectedRange sqref="B29:D29 B30 B58:D58 B59 B87:D87 B88 B116:D116 B117 B145:D145 B146 B174:D174 B175 B203:D203 B204 B232:D232 B233 B261:D261 B262 B290:D290 B291 B319:D319 B320" name="Form 1.1d_2_8_2"/>
    <protectedRange sqref="B28:D28 B57:D57 B86:D86 B115:D115 B144:D144 B173:D173 B202:D202 B231:D231 B260:D260 B289:D289 B318:D318" name="Form 1.1d_3_7_2"/>
    <protectedRange sqref="C30:D30 C17:D27 C59:D59 C46:D56 C88:D88 C75:D85 C117:D117 C104:D114 C146:D146 C133:D143 C175:D175 C162:D172 C204:D204 C191:D201 C233:D233 C220:D230 C262:D262 C249:D259 C291:D291 C278:D288 C320:D320 C307:D317" name="Form 1.1d_6_7_2"/>
    <protectedRange sqref="E40:F40 E42:F42 E10:F15 E44:F44 E69:F69 E71:F71 E73:F73 E98:F98 E100:F100 E102:F102 E127:F127 E129:F129 E131:F131 E156:F156 E158:F158 E160:F160 E185:F185 E187:F187 E189:F189 E214:F214 E216:F216 E218:F218 E243:F243 E245:F245 E247:F247 E272:F272 E274:F274 E276:F276 E301:F301 E303:F303 E305:F305" name="Form 1.1d_9_5_2"/>
    <protectedRange sqref="I9:I30 I38:I59 I67:I88 I96:I117 I125:I146 I154:I175 I183:I204 I212:I233 I241:I262 I270:I291 I299:I320" name="Form 1.1d_12_2_4"/>
    <protectedRange sqref="O14:R15 T13:T15 O10:T10 S11:T12 O11:Q13 O43:R44 T42:T44 S40:T41 O40:Q42 O39:T39 O72:R73 T71:T73 S69:T70 O69:Q71 O68:T68 O101:R102 T100:T102 S98:T99 O98:Q100 O97:T97 O130:R131 T129:T131 S127:T128 O127:Q129 O126:T126 O159:R160 T158:T160 S156:T157 O156:Q158 O155:T155 O188:R189 T187:T189 S185:T186 O185:Q187 O184:T184 O217:R218 T216:T218 S214:T215 O214:Q216 O213:T213 O246:R247 T245:T247 S243:T244 O243:Q245 O242:T242 O275:R276 T274:T276 S272:T273 O272:Q274 O271:T271 O304:R305 T303:T305 S301:T302 O301:Q303 O300:T300" name="Form 1.1d_8_5_2"/>
    <protectedRange sqref="R13:S13 S14:S15 R11:R12 R42:S42 S43:S44 R40:R41 R71:S71 S72:S73 R69:R70 R100:S100 S101:S102 R98:R99 R129:S129 S130:S131 R127:R128 R158:S158 S159:S160 R156:R157 R187:S187 S188:S189 R185:R186 R216:S216 S217:S218 R214:R215 R245:S245 S246:S247 R243:R244 R274:S274 S275:S276 R272:R273 R303:S303 S304:S305 R301:R302" name="Form 1.1d_7_2_5_2"/>
    <protectedRange sqref="U9:W30 U38:W59 U67:W88 U96:W117 U125:W146 U154:W175 U183:W204 U212:W233 U241:W262 U270:W291 U299:W320" name="Form 1.1d_13_1_3_3"/>
    <protectedRange sqref="C9 C38 C67 C96 C125 C154 C183 C212 C241 C270 C299" name="Form 1.1d_1_8_3_1_2"/>
    <protectedRange sqref="Y9:AA10 Y38:AA39 Y67:AA68 Y96:AA97 Y125:AA126 Y154:AA155 Y183:AA184 Y212:AA213 Y241:AA242 Y270:AA271 Y299:AA300" name="Form 1.1d_1_5_1_1_3_2"/>
  </protectedRanges>
  <mergeCells count="278">
    <mergeCell ref="AG295:AG297"/>
    <mergeCell ref="B296:B297"/>
    <mergeCell ref="C296:C297"/>
    <mergeCell ref="E296:E297"/>
    <mergeCell ref="F296:F297"/>
    <mergeCell ref="G296:G297"/>
    <mergeCell ref="H296:H297"/>
    <mergeCell ref="I296:I297"/>
    <mergeCell ref="J296:J297"/>
    <mergeCell ref="K296:K297"/>
    <mergeCell ref="L296:L297"/>
    <mergeCell ref="M296:M297"/>
    <mergeCell ref="N296:N297"/>
    <mergeCell ref="O296:O297"/>
    <mergeCell ref="P296:T296"/>
    <mergeCell ref="U296:X296"/>
    <mergeCell ref="Y296:AB296"/>
    <mergeCell ref="AC296:AF296"/>
    <mergeCell ref="Y267:AB267"/>
    <mergeCell ref="AC267:AF267"/>
    <mergeCell ref="B292:C292"/>
    <mergeCell ref="B295:F295"/>
    <mergeCell ref="G295:M295"/>
    <mergeCell ref="N295:T295"/>
    <mergeCell ref="U295:X295"/>
    <mergeCell ref="Y295:AB295"/>
    <mergeCell ref="AC295:AF295"/>
    <mergeCell ref="AC238:AF238"/>
    <mergeCell ref="B263:C263"/>
    <mergeCell ref="B266:F266"/>
    <mergeCell ref="G266:M266"/>
    <mergeCell ref="N266:T266"/>
    <mergeCell ref="U266:X266"/>
    <mergeCell ref="Y266:AB266"/>
    <mergeCell ref="AC266:AF266"/>
    <mergeCell ref="AG266:AG268"/>
    <mergeCell ref="B267:B268"/>
    <mergeCell ref="C267:C268"/>
    <mergeCell ref="E267:E268"/>
    <mergeCell ref="F267:F268"/>
    <mergeCell ref="G267:G268"/>
    <mergeCell ref="H267:H268"/>
    <mergeCell ref="I267:I268"/>
    <mergeCell ref="J267:J268"/>
    <mergeCell ref="K267:K268"/>
    <mergeCell ref="L267:L268"/>
    <mergeCell ref="M267:M268"/>
    <mergeCell ref="N267:N268"/>
    <mergeCell ref="O267:O268"/>
    <mergeCell ref="P267:T267"/>
    <mergeCell ref="U267:X267"/>
    <mergeCell ref="B234:C234"/>
    <mergeCell ref="B237:F237"/>
    <mergeCell ref="G237:M237"/>
    <mergeCell ref="N237:T237"/>
    <mergeCell ref="U237:X237"/>
    <mergeCell ref="Y237:AB237"/>
    <mergeCell ref="AC237:AF237"/>
    <mergeCell ref="AG237:AG239"/>
    <mergeCell ref="B238:B239"/>
    <mergeCell ref="C238:C239"/>
    <mergeCell ref="E238:E239"/>
    <mergeCell ref="F238:F239"/>
    <mergeCell ref="G238:G239"/>
    <mergeCell ref="H238:H239"/>
    <mergeCell ref="I238:I239"/>
    <mergeCell ref="J238:J239"/>
    <mergeCell ref="K238:K239"/>
    <mergeCell ref="L238:L239"/>
    <mergeCell ref="M238:M239"/>
    <mergeCell ref="N238:N239"/>
    <mergeCell ref="O238:O239"/>
    <mergeCell ref="P238:T238"/>
    <mergeCell ref="U238:X238"/>
    <mergeCell ref="Y238:AB238"/>
    <mergeCell ref="AG208:AG210"/>
    <mergeCell ref="B209:B210"/>
    <mergeCell ref="C209:C210"/>
    <mergeCell ref="E209:E210"/>
    <mergeCell ref="F209:F210"/>
    <mergeCell ref="G209:G210"/>
    <mergeCell ref="H209:H210"/>
    <mergeCell ref="I209:I210"/>
    <mergeCell ref="J209:J210"/>
    <mergeCell ref="K209:K210"/>
    <mergeCell ref="L209:L210"/>
    <mergeCell ref="M209:M210"/>
    <mergeCell ref="N209:N210"/>
    <mergeCell ref="O209:O210"/>
    <mergeCell ref="P209:T209"/>
    <mergeCell ref="U209:X209"/>
    <mergeCell ref="Y209:AB209"/>
    <mergeCell ref="AC209:AF209"/>
    <mergeCell ref="Y180:AB180"/>
    <mergeCell ref="AC180:AF180"/>
    <mergeCell ref="B205:C205"/>
    <mergeCell ref="B208:F208"/>
    <mergeCell ref="G208:M208"/>
    <mergeCell ref="N208:T208"/>
    <mergeCell ref="U208:X208"/>
    <mergeCell ref="Y208:AB208"/>
    <mergeCell ref="AC208:AF208"/>
    <mergeCell ref="AC151:AF151"/>
    <mergeCell ref="B176:C176"/>
    <mergeCell ref="B179:F179"/>
    <mergeCell ref="G179:M179"/>
    <mergeCell ref="N179:T179"/>
    <mergeCell ref="U179:X179"/>
    <mergeCell ref="Y179:AB179"/>
    <mergeCell ref="AC179:AF179"/>
    <mergeCell ref="AG179:AG181"/>
    <mergeCell ref="B180:B181"/>
    <mergeCell ref="C180:C181"/>
    <mergeCell ref="E180:E181"/>
    <mergeCell ref="F180:F181"/>
    <mergeCell ref="G180:G181"/>
    <mergeCell ref="H180:H181"/>
    <mergeCell ref="I180:I181"/>
    <mergeCell ref="J180:J181"/>
    <mergeCell ref="K180:K181"/>
    <mergeCell ref="L180:L181"/>
    <mergeCell ref="M180:M181"/>
    <mergeCell ref="N180:N181"/>
    <mergeCell ref="O180:O181"/>
    <mergeCell ref="P180:T180"/>
    <mergeCell ref="U180:X180"/>
    <mergeCell ref="B147:C147"/>
    <mergeCell ref="B150:F150"/>
    <mergeCell ref="G150:M150"/>
    <mergeCell ref="N150:T150"/>
    <mergeCell ref="U150:X150"/>
    <mergeCell ref="Y150:AB150"/>
    <mergeCell ref="AC150:AF150"/>
    <mergeCell ref="AG150:AG152"/>
    <mergeCell ref="B151:B152"/>
    <mergeCell ref="C151:C152"/>
    <mergeCell ref="E151:E152"/>
    <mergeCell ref="F151:F152"/>
    <mergeCell ref="G151:G152"/>
    <mergeCell ref="H151:H152"/>
    <mergeCell ref="I151:I152"/>
    <mergeCell ref="J151:J152"/>
    <mergeCell ref="K151:K152"/>
    <mergeCell ref="L151:L152"/>
    <mergeCell ref="M151:M152"/>
    <mergeCell ref="N151:N152"/>
    <mergeCell ref="O151:O152"/>
    <mergeCell ref="P151:T151"/>
    <mergeCell ref="U151:X151"/>
    <mergeCell ref="Y151:AB151"/>
    <mergeCell ref="AG121:AG123"/>
    <mergeCell ref="B122:B123"/>
    <mergeCell ref="C122:C123"/>
    <mergeCell ref="E122:E123"/>
    <mergeCell ref="F122:F123"/>
    <mergeCell ref="G122:G123"/>
    <mergeCell ref="H122:H123"/>
    <mergeCell ref="I122:I123"/>
    <mergeCell ref="J122:J123"/>
    <mergeCell ref="K122:K123"/>
    <mergeCell ref="L122:L123"/>
    <mergeCell ref="M122:M123"/>
    <mergeCell ref="N122:N123"/>
    <mergeCell ref="O122:O123"/>
    <mergeCell ref="P122:T122"/>
    <mergeCell ref="U122:X122"/>
    <mergeCell ref="Y122:AB122"/>
    <mergeCell ref="AC122:AF122"/>
    <mergeCell ref="Y93:AB93"/>
    <mergeCell ref="AC93:AF93"/>
    <mergeCell ref="B118:C118"/>
    <mergeCell ref="B121:F121"/>
    <mergeCell ref="G121:M121"/>
    <mergeCell ref="N121:T121"/>
    <mergeCell ref="U121:X121"/>
    <mergeCell ref="Y121:AB121"/>
    <mergeCell ref="AC121:AF121"/>
    <mergeCell ref="AC64:AF64"/>
    <mergeCell ref="B89:C89"/>
    <mergeCell ref="B92:F92"/>
    <mergeCell ref="G92:M92"/>
    <mergeCell ref="N92:T92"/>
    <mergeCell ref="U92:X92"/>
    <mergeCell ref="Y92:AB92"/>
    <mergeCell ref="AC92:AF92"/>
    <mergeCell ref="AG92:AG94"/>
    <mergeCell ref="B93:B94"/>
    <mergeCell ref="C93:C94"/>
    <mergeCell ref="E93:E94"/>
    <mergeCell ref="F93:F94"/>
    <mergeCell ref="G93:G94"/>
    <mergeCell ref="H93:H94"/>
    <mergeCell ref="I93:I94"/>
    <mergeCell ref="J93:J94"/>
    <mergeCell ref="K93:K94"/>
    <mergeCell ref="L93:L94"/>
    <mergeCell ref="M93:M94"/>
    <mergeCell ref="N93:N94"/>
    <mergeCell ref="O93:O94"/>
    <mergeCell ref="P93:T93"/>
    <mergeCell ref="U93:X93"/>
    <mergeCell ref="B60:C60"/>
    <mergeCell ref="B63:F63"/>
    <mergeCell ref="G63:M63"/>
    <mergeCell ref="N63:T63"/>
    <mergeCell ref="U63:X63"/>
    <mergeCell ref="Y63:AB63"/>
    <mergeCell ref="AC63:AF63"/>
    <mergeCell ref="AG63:AG65"/>
    <mergeCell ref="B64:B65"/>
    <mergeCell ref="C64:C65"/>
    <mergeCell ref="E64:E65"/>
    <mergeCell ref="F64:F65"/>
    <mergeCell ref="G64:G65"/>
    <mergeCell ref="H64:H65"/>
    <mergeCell ref="I64:I65"/>
    <mergeCell ref="J64:J65"/>
    <mergeCell ref="K64:K65"/>
    <mergeCell ref="L64:L65"/>
    <mergeCell ref="M64:M65"/>
    <mergeCell ref="N64:N65"/>
    <mergeCell ref="O64:O65"/>
    <mergeCell ref="P64:T64"/>
    <mergeCell ref="U64:X64"/>
    <mergeCell ref="Y64:AB64"/>
    <mergeCell ref="AG34:AG36"/>
    <mergeCell ref="B35:B36"/>
    <mergeCell ref="C35:C36"/>
    <mergeCell ref="E35:E36"/>
    <mergeCell ref="F35:F36"/>
    <mergeCell ref="G35:G36"/>
    <mergeCell ref="H35:H36"/>
    <mergeCell ref="I35:I36"/>
    <mergeCell ref="J35:J36"/>
    <mergeCell ref="K35:K36"/>
    <mergeCell ref="L35:L36"/>
    <mergeCell ref="M35:M36"/>
    <mergeCell ref="N35:N36"/>
    <mergeCell ref="O35:O36"/>
    <mergeCell ref="P35:T35"/>
    <mergeCell ref="U35:X35"/>
    <mergeCell ref="Y35:AB35"/>
    <mergeCell ref="O6:O7"/>
    <mergeCell ref="P6:T6"/>
    <mergeCell ref="U6:X6"/>
    <mergeCell ref="Y6:AB6"/>
    <mergeCell ref="AC6:AF6"/>
    <mergeCell ref="B31:C31"/>
    <mergeCell ref="B34:F34"/>
    <mergeCell ref="G34:M34"/>
    <mergeCell ref="N34:T34"/>
    <mergeCell ref="U34:X34"/>
    <mergeCell ref="Y34:AB34"/>
    <mergeCell ref="AC34:AF34"/>
    <mergeCell ref="B321:C321"/>
    <mergeCell ref="AH227:AH229"/>
    <mergeCell ref="AH6:AH8"/>
    <mergeCell ref="AC35:AF35"/>
    <mergeCell ref="C2:D2"/>
    <mergeCell ref="B5:F5"/>
    <mergeCell ref="G5:M5"/>
    <mergeCell ref="N5:T5"/>
    <mergeCell ref="U5:X5"/>
    <mergeCell ref="Y5:AB5"/>
    <mergeCell ref="AC5:AF5"/>
    <mergeCell ref="AG5:AG7"/>
    <mergeCell ref="B6:B7"/>
    <mergeCell ref="C6:C7"/>
    <mergeCell ref="E6:E7"/>
    <mergeCell ref="F6:F7"/>
    <mergeCell ref="G6:G7"/>
    <mergeCell ref="H6:H7"/>
    <mergeCell ref="I6:I7"/>
    <mergeCell ref="J6:J7"/>
    <mergeCell ref="K6:K7"/>
    <mergeCell ref="L6:L7"/>
    <mergeCell ref="M6:M7"/>
    <mergeCell ref="N6:N7"/>
  </mergeCells>
  <dataValidations count="4">
    <dataValidation type="decimal" allowBlank="1" showInputMessage="1" showErrorMessage="1" sqref="AO65925 KK65925 UG65925 AEC65925 ANY65925 AXU65925 BHQ65925 BRM65925 CBI65925 CLE65925 CVA65925 DEW65925 DOS65925 DYO65925 EIK65925 ESG65925 FCC65925 FLY65925 FVU65925 GFQ65925 GPM65925 GZI65925 HJE65925 HTA65925 ICW65925 IMS65925 IWO65925 JGK65925 JQG65925 KAC65925 KJY65925 KTU65925 LDQ65925 LNM65925 LXI65925 MHE65925 MRA65925 NAW65925 NKS65925 NUO65925 OEK65925 OOG65925 OYC65925 PHY65925 PRU65925 QBQ65925 QLM65925 QVI65925 RFE65925 RPA65925 RYW65925 SIS65925 SSO65925 TCK65925 TMG65925 TWC65925 UFY65925 UPU65925 UZQ65925 VJM65925 VTI65925 WDE65925 WNA65925 WWW65925 AO131461 KK131461 UG131461 AEC131461 ANY131461 AXU131461 BHQ131461 BRM131461 CBI131461 CLE131461 CVA131461 DEW131461 DOS131461 DYO131461 EIK131461 ESG131461 FCC131461 FLY131461 FVU131461 GFQ131461 GPM131461 GZI131461 HJE131461 HTA131461 ICW131461 IMS131461 IWO131461 JGK131461 JQG131461 KAC131461 KJY131461 KTU131461 LDQ131461 LNM131461 LXI131461 MHE131461 MRA131461 NAW131461 NKS131461 NUO131461 OEK131461 OOG131461 OYC131461 PHY131461 PRU131461 QBQ131461 QLM131461 QVI131461 RFE131461 RPA131461 RYW131461 SIS131461 SSO131461 TCK131461 TMG131461 TWC131461 UFY131461 UPU131461 UZQ131461 VJM131461 VTI131461 WDE131461 WNA131461 WWW131461 AO196997 KK196997 UG196997 AEC196997 ANY196997 AXU196997 BHQ196997 BRM196997 CBI196997 CLE196997 CVA196997 DEW196997 DOS196997 DYO196997 EIK196997 ESG196997 FCC196997 FLY196997 FVU196997 GFQ196997 GPM196997 GZI196997 HJE196997 HTA196997 ICW196997 IMS196997 IWO196997 JGK196997 JQG196997 KAC196997 KJY196997 KTU196997 LDQ196997 LNM196997 LXI196997 MHE196997 MRA196997 NAW196997 NKS196997 NUO196997 OEK196997 OOG196997 OYC196997 PHY196997 PRU196997 QBQ196997 QLM196997 QVI196997 RFE196997 RPA196997 RYW196997 SIS196997 SSO196997 TCK196997 TMG196997 TWC196997 UFY196997 UPU196997 UZQ196997 VJM196997 VTI196997 WDE196997 WNA196997 WWW196997 AO262533 KK262533 UG262533 AEC262533 ANY262533 AXU262533 BHQ262533 BRM262533 CBI262533 CLE262533 CVA262533 DEW262533 DOS262533 DYO262533 EIK262533 ESG262533 FCC262533 FLY262533 FVU262533 GFQ262533 GPM262533 GZI262533 HJE262533 HTA262533 ICW262533 IMS262533 IWO262533 JGK262533 JQG262533 KAC262533 KJY262533 KTU262533 LDQ262533 LNM262533 LXI262533 MHE262533 MRA262533 NAW262533 NKS262533 NUO262533 OEK262533 OOG262533 OYC262533 PHY262533 PRU262533 QBQ262533 QLM262533 QVI262533 RFE262533 RPA262533 RYW262533 SIS262533 SSO262533 TCK262533 TMG262533 TWC262533 UFY262533 UPU262533 UZQ262533 VJM262533 VTI262533 WDE262533 WNA262533 WWW262533 AO328069 KK328069 UG328069 AEC328069 ANY328069 AXU328069 BHQ328069 BRM328069 CBI328069 CLE328069 CVA328069 DEW328069 DOS328069 DYO328069 EIK328069 ESG328069 FCC328069 FLY328069 FVU328069 GFQ328069 GPM328069 GZI328069 HJE328069 HTA328069 ICW328069 IMS328069 IWO328069 JGK328069 JQG328069 KAC328069 KJY328069 KTU328069 LDQ328069 LNM328069 LXI328069 MHE328069 MRA328069 NAW328069 NKS328069 NUO328069 OEK328069 OOG328069 OYC328069 PHY328069 PRU328069 QBQ328069 QLM328069 QVI328069 RFE328069 RPA328069 RYW328069 SIS328069 SSO328069 TCK328069 TMG328069 TWC328069 UFY328069 UPU328069 UZQ328069 VJM328069 VTI328069 WDE328069 WNA328069 WWW328069 AO393605 KK393605 UG393605 AEC393605 ANY393605 AXU393605 BHQ393605 BRM393605 CBI393605 CLE393605 CVA393605 DEW393605 DOS393605 DYO393605 EIK393605 ESG393605 FCC393605 FLY393605 FVU393605 GFQ393605 GPM393605 GZI393605 HJE393605 HTA393605 ICW393605 IMS393605 IWO393605 JGK393605 JQG393605 KAC393605 KJY393605 KTU393605 LDQ393605 LNM393605 LXI393605 MHE393605 MRA393605 NAW393605 NKS393605 NUO393605 OEK393605 OOG393605 OYC393605 PHY393605 PRU393605 QBQ393605 QLM393605 QVI393605 RFE393605 RPA393605 RYW393605 SIS393605 SSO393605 TCK393605 TMG393605 TWC393605 UFY393605 UPU393605 UZQ393605 VJM393605 VTI393605 WDE393605 WNA393605 WWW393605 AO459141 KK459141 UG459141 AEC459141 ANY459141 AXU459141 BHQ459141 BRM459141 CBI459141 CLE459141 CVA459141 DEW459141 DOS459141 DYO459141 EIK459141 ESG459141 FCC459141 FLY459141 FVU459141 GFQ459141 GPM459141 GZI459141 HJE459141 HTA459141 ICW459141 IMS459141 IWO459141 JGK459141 JQG459141 KAC459141 KJY459141 KTU459141 LDQ459141 LNM459141 LXI459141 MHE459141 MRA459141 NAW459141 NKS459141 NUO459141 OEK459141 OOG459141 OYC459141 PHY459141 PRU459141 QBQ459141 QLM459141 QVI459141 RFE459141 RPA459141 RYW459141 SIS459141 SSO459141 TCK459141 TMG459141 TWC459141 UFY459141 UPU459141 UZQ459141 VJM459141 VTI459141 WDE459141 WNA459141 WWW459141 AO524677 KK524677 UG524677 AEC524677 ANY524677 AXU524677 BHQ524677 BRM524677 CBI524677 CLE524677 CVA524677 DEW524677 DOS524677 DYO524677 EIK524677 ESG524677 FCC524677 FLY524677 FVU524677 GFQ524677 GPM524677 GZI524677 HJE524677 HTA524677 ICW524677 IMS524677 IWO524677 JGK524677 JQG524677 KAC524677 KJY524677 KTU524677 LDQ524677 LNM524677 LXI524677 MHE524677 MRA524677 NAW524677 NKS524677 NUO524677 OEK524677 OOG524677 OYC524677 PHY524677 PRU524677 QBQ524677 QLM524677 QVI524677 RFE524677 RPA524677 RYW524677 SIS524677 SSO524677 TCK524677 TMG524677 TWC524677 UFY524677 UPU524677 UZQ524677 VJM524677 VTI524677 WDE524677 WNA524677 WWW524677 AO590213 KK590213 UG590213 AEC590213 ANY590213 AXU590213 BHQ590213 BRM590213 CBI590213 CLE590213 CVA590213 DEW590213 DOS590213 DYO590213 EIK590213 ESG590213 FCC590213 FLY590213 FVU590213 GFQ590213 GPM590213 GZI590213 HJE590213 HTA590213 ICW590213 IMS590213 IWO590213 JGK590213 JQG590213 KAC590213 KJY590213 KTU590213 LDQ590213 LNM590213 LXI590213 MHE590213 MRA590213 NAW590213 NKS590213 NUO590213 OEK590213 OOG590213 OYC590213 PHY590213 PRU590213 QBQ590213 QLM590213 QVI590213 RFE590213 RPA590213 RYW590213 SIS590213 SSO590213 TCK590213 TMG590213 TWC590213 UFY590213 UPU590213 UZQ590213 VJM590213 VTI590213 WDE590213 WNA590213 WWW590213 AO655749 KK655749 UG655749 AEC655749 ANY655749 AXU655749 BHQ655749 BRM655749 CBI655749 CLE655749 CVA655749 DEW655749 DOS655749 DYO655749 EIK655749 ESG655749 FCC655749 FLY655749 FVU655749 GFQ655749 GPM655749 GZI655749 HJE655749 HTA655749 ICW655749 IMS655749 IWO655749 JGK655749 JQG655749 KAC655749 KJY655749 KTU655749 LDQ655749 LNM655749 LXI655749 MHE655749 MRA655749 NAW655749 NKS655749 NUO655749 OEK655749 OOG655749 OYC655749 PHY655749 PRU655749 QBQ655749 QLM655749 QVI655749 RFE655749 RPA655749 RYW655749 SIS655749 SSO655749 TCK655749 TMG655749 TWC655749 UFY655749 UPU655749 UZQ655749 VJM655749 VTI655749 WDE655749 WNA655749 WWW655749 AO721285 KK721285 UG721285 AEC721285 ANY721285 AXU721285 BHQ721285 BRM721285 CBI721285 CLE721285 CVA721285 DEW721285 DOS721285 DYO721285 EIK721285 ESG721285 FCC721285 FLY721285 FVU721285 GFQ721285 GPM721285 GZI721285 HJE721285 HTA721285 ICW721285 IMS721285 IWO721285 JGK721285 JQG721285 KAC721285 KJY721285 KTU721285 LDQ721285 LNM721285 LXI721285 MHE721285 MRA721285 NAW721285 NKS721285 NUO721285 OEK721285 OOG721285 OYC721285 PHY721285 PRU721285 QBQ721285 QLM721285 QVI721285 RFE721285 RPA721285 RYW721285 SIS721285 SSO721285 TCK721285 TMG721285 TWC721285 UFY721285 UPU721285 UZQ721285 VJM721285 VTI721285 WDE721285 WNA721285 WWW721285 AO786821 KK786821 UG786821 AEC786821 ANY786821 AXU786821 BHQ786821 BRM786821 CBI786821 CLE786821 CVA786821 DEW786821 DOS786821 DYO786821 EIK786821 ESG786821 FCC786821 FLY786821 FVU786821 GFQ786821 GPM786821 GZI786821 HJE786821 HTA786821 ICW786821 IMS786821 IWO786821 JGK786821 JQG786821 KAC786821 KJY786821 KTU786821 LDQ786821 LNM786821 LXI786821 MHE786821 MRA786821 NAW786821 NKS786821 NUO786821 OEK786821 OOG786821 OYC786821 PHY786821 PRU786821 QBQ786821 QLM786821 QVI786821 RFE786821 RPA786821 RYW786821 SIS786821 SSO786821 TCK786821 TMG786821 TWC786821 UFY786821 UPU786821 UZQ786821 VJM786821 VTI786821 WDE786821 WNA786821 WWW786821 AO852357 KK852357 UG852357 AEC852357 ANY852357 AXU852357 BHQ852357 BRM852357 CBI852357 CLE852357 CVA852357 DEW852357 DOS852357 DYO852357 EIK852357 ESG852357 FCC852357 FLY852357 FVU852357 GFQ852357 GPM852357 GZI852357 HJE852357 HTA852357 ICW852357 IMS852357 IWO852357 JGK852357 JQG852357 KAC852357 KJY852357 KTU852357 LDQ852357 LNM852357 LXI852357 MHE852357 MRA852357 NAW852357 NKS852357 NUO852357 OEK852357 OOG852357 OYC852357 PHY852357 PRU852357 QBQ852357 QLM852357 QVI852357 RFE852357 RPA852357 RYW852357 SIS852357 SSO852357 TCK852357 TMG852357 TWC852357 UFY852357 UPU852357 UZQ852357 VJM852357 VTI852357 WDE852357 WNA852357 WWW852357 AO917893 KK917893 UG917893 AEC917893 ANY917893 AXU917893 BHQ917893 BRM917893 CBI917893 CLE917893 CVA917893 DEW917893 DOS917893 DYO917893 EIK917893 ESG917893 FCC917893 FLY917893 FVU917893 GFQ917893 GPM917893 GZI917893 HJE917893 HTA917893 ICW917893 IMS917893 IWO917893 JGK917893 JQG917893 KAC917893 KJY917893 KTU917893 LDQ917893 LNM917893 LXI917893 MHE917893 MRA917893 NAW917893 NKS917893 NUO917893 OEK917893 OOG917893 OYC917893 PHY917893 PRU917893 QBQ917893 QLM917893 QVI917893 RFE917893 RPA917893 RYW917893 SIS917893 SSO917893 TCK917893 TMG917893 TWC917893 UFY917893 UPU917893 UZQ917893 VJM917893 VTI917893 WDE917893 WNA917893 WWW917893 AO983429 KK983429 UG983429 AEC983429 ANY983429 AXU983429 BHQ983429 BRM983429 CBI983429 CLE983429 CVA983429 DEW983429 DOS983429 DYO983429 EIK983429 ESG983429 FCC983429 FLY983429 FVU983429 GFQ983429 GPM983429 GZI983429 HJE983429 HTA983429 ICW983429 IMS983429 IWO983429 JGK983429 JQG983429 KAC983429 KJY983429 KTU983429 LDQ983429 LNM983429 LXI983429 MHE983429 MRA983429 NAW983429 NKS983429 NUO983429 OEK983429 OOG983429 OYC983429 PHY983429 PRU983429 QBQ983429 QLM983429 QVI983429 RFE983429 RPA983429 RYW983429 SIS983429 SSO983429 TCK983429 TMG983429 TWC983429 UFY983429 UPU983429 UZQ983429 VJM983429 VTI983429 WDE983429 WNA983429 WWW983429 JK65855:KC65876 TG65855:TY65876 ADC65855:ADU65876 AMY65855:ANQ65876 AWU65855:AXM65876 BGQ65855:BHI65876 BQM65855:BRE65876 CAI65855:CBA65876 CKE65855:CKW65876 CUA65855:CUS65876 DDW65855:DEO65876 DNS65855:DOK65876 DXO65855:DYG65876 EHK65855:EIC65876 ERG65855:ERY65876 FBC65855:FBU65876 FKY65855:FLQ65876 FUU65855:FVM65876 GEQ65855:GFI65876 GOM65855:GPE65876 GYI65855:GZA65876 HIE65855:HIW65876 HSA65855:HSS65876 IBW65855:ICO65876 ILS65855:IMK65876 IVO65855:IWG65876 JFK65855:JGC65876 JPG65855:JPY65876 JZC65855:JZU65876 KIY65855:KJQ65876 KSU65855:KTM65876 LCQ65855:LDI65876 LMM65855:LNE65876 LWI65855:LXA65876 MGE65855:MGW65876 MQA65855:MQS65876 MZW65855:NAO65876 NJS65855:NKK65876 NTO65855:NUG65876 ODK65855:OEC65876 ONG65855:ONY65876 OXC65855:OXU65876 PGY65855:PHQ65876 PQU65855:PRM65876 QAQ65855:QBI65876 QKM65855:QLE65876 QUI65855:QVA65876 REE65855:REW65876 ROA65855:ROS65876 RXW65855:RYO65876 SHS65855:SIK65876 SRO65855:SSG65876 TBK65855:TCC65876 TLG65855:TLY65876 TVC65855:TVU65876 UEY65855:UFQ65876 UOU65855:UPM65876 UYQ65855:UZI65876 VIM65855:VJE65876 VSI65855:VTA65876 WCE65855:WCW65876 WMA65855:WMS65876 WVW65855:WWO65876 JK131391:KC131412 TG131391:TY131412 ADC131391:ADU131412 AMY131391:ANQ131412 AWU131391:AXM131412 BGQ131391:BHI131412 BQM131391:BRE131412 CAI131391:CBA131412 CKE131391:CKW131412 CUA131391:CUS131412 DDW131391:DEO131412 DNS131391:DOK131412 DXO131391:DYG131412 EHK131391:EIC131412 ERG131391:ERY131412 FBC131391:FBU131412 FKY131391:FLQ131412 FUU131391:FVM131412 GEQ131391:GFI131412 GOM131391:GPE131412 GYI131391:GZA131412 HIE131391:HIW131412 HSA131391:HSS131412 IBW131391:ICO131412 ILS131391:IMK131412 IVO131391:IWG131412 JFK131391:JGC131412 JPG131391:JPY131412 JZC131391:JZU131412 KIY131391:KJQ131412 KSU131391:KTM131412 LCQ131391:LDI131412 LMM131391:LNE131412 LWI131391:LXA131412 MGE131391:MGW131412 MQA131391:MQS131412 MZW131391:NAO131412 NJS131391:NKK131412 NTO131391:NUG131412 ODK131391:OEC131412 ONG131391:ONY131412 OXC131391:OXU131412 PGY131391:PHQ131412 PQU131391:PRM131412 QAQ131391:QBI131412 QKM131391:QLE131412 QUI131391:QVA131412 REE131391:REW131412 ROA131391:ROS131412 RXW131391:RYO131412 SHS131391:SIK131412 SRO131391:SSG131412 TBK131391:TCC131412 TLG131391:TLY131412 TVC131391:TVU131412 UEY131391:UFQ131412 UOU131391:UPM131412 UYQ131391:UZI131412 VIM131391:VJE131412 VSI131391:VTA131412 WCE131391:WCW131412 WMA131391:WMS131412 WVW131391:WWO131412 JK196927:KC196948 TG196927:TY196948 ADC196927:ADU196948 AMY196927:ANQ196948 AWU196927:AXM196948 BGQ196927:BHI196948 BQM196927:BRE196948 CAI196927:CBA196948 CKE196927:CKW196948 CUA196927:CUS196948 DDW196927:DEO196948 DNS196927:DOK196948 DXO196927:DYG196948 EHK196927:EIC196948 ERG196927:ERY196948 FBC196927:FBU196948 FKY196927:FLQ196948 FUU196927:FVM196948 GEQ196927:GFI196948 GOM196927:GPE196948 GYI196927:GZA196948 HIE196927:HIW196948 HSA196927:HSS196948 IBW196927:ICO196948 ILS196927:IMK196948 IVO196927:IWG196948 JFK196927:JGC196948 JPG196927:JPY196948 JZC196927:JZU196948 KIY196927:KJQ196948 KSU196927:KTM196948 LCQ196927:LDI196948 LMM196927:LNE196948 LWI196927:LXA196948 MGE196927:MGW196948 MQA196927:MQS196948 MZW196927:NAO196948 NJS196927:NKK196948 NTO196927:NUG196948 ODK196927:OEC196948 ONG196927:ONY196948 OXC196927:OXU196948 PGY196927:PHQ196948 PQU196927:PRM196948 QAQ196927:QBI196948 QKM196927:QLE196948 QUI196927:QVA196948 REE196927:REW196948 ROA196927:ROS196948 RXW196927:RYO196948 SHS196927:SIK196948 SRO196927:SSG196948 TBK196927:TCC196948 TLG196927:TLY196948 TVC196927:TVU196948 UEY196927:UFQ196948 UOU196927:UPM196948 UYQ196927:UZI196948 VIM196927:VJE196948 VSI196927:VTA196948 WCE196927:WCW196948 WMA196927:WMS196948 WVW196927:WWO196948 JK262463:KC262484 TG262463:TY262484 ADC262463:ADU262484 AMY262463:ANQ262484 AWU262463:AXM262484 BGQ262463:BHI262484 BQM262463:BRE262484 CAI262463:CBA262484 CKE262463:CKW262484 CUA262463:CUS262484 DDW262463:DEO262484 DNS262463:DOK262484 DXO262463:DYG262484 EHK262463:EIC262484 ERG262463:ERY262484 FBC262463:FBU262484 FKY262463:FLQ262484 FUU262463:FVM262484 GEQ262463:GFI262484 GOM262463:GPE262484 GYI262463:GZA262484 HIE262463:HIW262484 HSA262463:HSS262484 IBW262463:ICO262484 ILS262463:IMK262484 IVO262463:IWG262484 JFK262463:JGC262484 JPG262463:JPY262484 JZC262463:JZU262484 KIY262463:KJQ262484 KSU262463:KTM262484 LCQ262463:LDI262484 LMM262463:LNE262484 LWI262463:LXA262484 MGE262463:MGW262484 MQA262463:MQS262484 MZW262463:NAO262484 NJS262463:NKK262484 NTO262463:NUG262484 ODK262463:OEC262484 ONG262463:ONY262484 OXC262463:OXU262484 PGY262463:PHQ262484 PQU262463:PRM262484 QAQ262463:QBI262484 QKM262463:QLE262484 QUI262463:QVA262484 REE262463:REW262484 ROA262463:ROS262484 RXW262463:RYO262484 SHS262463:SIK262484 SRO262463:SSG262484 TBK262463:TCC262484 TLG262463:TLY262484 TVC262463:TVU262484 UEY262463:UFQ262484 UOU262463:UPM262484 UYQ262463:UZI262484 VIM262463:VJE262484 VSI262463:VTA262484 WCE262463:WCW262484 WMA262463:WMS262484 WVW262463:WWO262484 JK327999:KC328020 TG327999:TY328020 ADC327999:ADU328020 AMY327999:ANQ328020 AWU327999:AXM328020 BGQ327999:BHI328020 BQM327999:BRE328020 CAI327999:CBA328020 CKE327999:CKW328020 CUA327999:CUS328020 DDW327999:DEO328020 DNS327999:DOK328020 DXO327999:DYG328020 EHK327999:EIC328020 ERG327999:ERY328020 FBC327999:FBU328020 FKY327999:FLQ328020 FUU327999:FVM328020 GEQ327999:GFI328020 GOM327999:GPE328020 GYI327999:GZA328020 HIE327999:HIW328020 HSA327999:HSS328020 IBW327999:ICO328020 ILS327999:IMK328020 IVO327999:IWG328020 JFK327999:JGC328020 JPG327999:JPY328020 JZC327999:JZU328020 KIY327999:KJQ328020 KSU327999:KTM328020 LCQ327999:LDI328020 LMM327999:LNE328020 LWI327999:LXA328020 MGE327999:MGW328020 MQA327999:MQS328020 MZW327999:NAO328020 NJS327999:NKK328020 NTO327999:NUG328020 ODK327999:OEC328020 ONG327999:ONY328020 OXC327999:OXU328020 PGY327999:PHQ328020 PQU327999:PRM328020 QAQ327999:QBI328020 QKM327999:QLE328020 QUI327999:QVA328020 REE327999:REW328020 ROA327999:ROS328020 RXW327999:RYO328020 SHS327999:SIK328020 SRO327999:SSG328020 TBK327999:TCC328020 TLG327999:TLY328020 TVC327999:TVU328020 UEY327999:UFQ328020 UOU327999:UPM328020 UYQ327999:UZI328020 VIM327999:VJE328020 VSI327999:VTA328020 WCE327999:WCW328020 WMA327999:WMS328020 WVW327999:WWO328020 JK393535:KC393556 TG393535:TY393556 ADC393535:ADU393556 AMY393535:ANQ393556 AWU393535:AXM393556 BGQ393535:BHI393556 BQM393535:BRE393556 CAI393535:CBA393556 CKE393535:CKW393556 CUA393535:CUS393556 DDW393535:DEO393556 DNS393535:DOK393556 DXO393535:DYG393556 EHK393535:EIC393556 ERG393535:ERY393556 FBC393535:FBU393556 FKY393535:FLQ393556 FUU393535:FVM393556 GEQ393535:GFI393556 GOM393535:GPE393556 GYI393535:GZA393556 HIE393535:HIW393556 HSA393535:HSS393556 IBW393535:ICO393556 ILS393535:IMK393556 IVO393535:IWG393556 JFK393535:JGC393556 JPG393535:JPY393556 JZC393535:JZU393556 KIY393535:KJQ393556 KSU393535:KTM393556 LCQ393535:LDI393556 LMM393535:LNE393556 LWI393535:LXA393556 MGE393535:MGW393556 MQA393535:MQS393556 MZW393535:NAO393556 NJS393535:NKK393556 NTO393535:NUG393556 ODK393535:OEC393556 ONG393535:ONY393556 OXC393535:OXU393556 PGY393535:PHQ393556 PQU393535:PRM393556 QAQ393535:QBI393556 QKM393535:QLE393556 QUI393535:QVA393556 REE393535:REW393556 ROA393535:ROS393556 RXW393535:RYO393556 SHS393535:SIK393556 SRO393535:SSG393556 TBK393535:TCC393556 TLG393535:TLY393556 TVC393535:TVU393556 UEY393535:UFQ393556 UOU393535:UPM393556 UYQ393535:UZI393556 VIM393535:VJE393556 VSI393535:VTA393556 WCE393535:WCW393556 WMA393535:WMS393556 WVW393535:WWO393556 JK459071:KC459092 TG459071:TY459092 ADC459071:ADU459092 AMY459071:ANQ459092 AWU459071:AXM459092 BGQ459071:BHI459092 BQM459071:BRE459092 CAI459071:CBA459092 CKE459071:CKW459092 CUA459071:CUS459092 DDW459071:DEO459092 DNS459071:DOK459092 DXO459071:DYG459092 EHK459071:EIC459092 ERG459071:ERY459092 FBC459071:FBU459092 FKY459071:FLQ459092 FUU459071:FVM459092 GEQ459071:GFI459092 GOM459071:GPE459092 GYI459071:GZA459092 HIE459071:HIW459092 HSA459071:HSS459092 IBW459071:ICO459092 ILS459071:IMK459092 IVO459071:IWG459092 JFK459071:JGC459092 JPG459071:JPY459092 JZC459071:JZU459092 KIY459071:KJQ459092 KSU459071:KTM459092 LCQ459071:LDI459092 LMM459071:LNE459092 LWI459071:LXA459092 MGE459071:MGW459092 MQA459071:MQS459092 MZW459071:NAO459092 NJS459071:NKK459092 NTO459071:NUG459092 ODK459071:OEC459092 ONG459071:ONY459092 OXC459071:OXU459092 PGY459071:PHQ459092 PQU459071:PRM459092 QAQ459071:QBI459092 QKM459071:QLE459092 QUI459071:QVA459092 REE459071:REW459092 ROA459071:ROS459092 RXW459071:RYO459092 SHS459071:SIK459092 SRO459071:SSG459092 TBK459071:TCC459092 TLG459071:TLY459092 TVC459071:TVU459092 UEY459071:UFQ459092 UOU459071:UPM459092 UYQ459071:UZI459092 VIM459071:VJE459092 VSI459071:VTA459092 WCE459071:WCW459092 WMA459071:WMS459092 WVW459071:WWO459092 JK524607:KC524628 TG524607:TY524628 ADC524607:ADU524628 AMY524607:ANQ524628 AWU524607:AXM524628 BGQ524607:BHI524628 BQM524607:BRE524628 CAI524607:CBA524628 CKE524607:CKW524628 CUA524607:CUS524628 DDW524607:DEO524628 DNS524607:DOK524628 DXO524607:DYG524628 EHK524607:EIC524628 ERG524607:ERY524628 FBC524607:FBU524628 FKY524607:FLQ524628 FUU524607:FVM524628 GEQ524607:GFI524628 GOM524607:GPE524628 GYI524607:GZA524628 HIE524607:HIW524628 HSA524607:HSS524628 IBW524607:ICO524628 ILS524607:IMK524628 IVO524607:IWG524628 JFK524607:JGC524628 JPG524607:JPY524628 JZC524607:JZU524628 KIY524607:KJQ524628 KSU524607:KTM524628 LCQ524607:LDI524628 LMM524607:LNE524628 LWI524607:LXA524628 MGE524607:MGW524628 MQA524607:MQS524628 MZW524607:NAO524628 NJS524607:NKK524628 NTO524607:NUG524628 ODK524607:OEC524628 ONG524607:ONY524628 OXC524607:OXU524628 PGY524607:PHQ524628 PQU524607:PRM524628 QAQ524607:QBI524628 QKM524607:QLE524628 QUI524607:QVA524628 REE524607:REW524628 ROA524607:ROS524628 RXW524607:RYO524628 SHS524607:SIK524628 SRO524607:SSG524628 TBK524607:TCC524628 TLG524607:TLY524628 TVC524607:TVU524628 UEY524607:UFQ524628 UOU524607:UPM524628 UYQ524607:UZI524628 VIM524607:VJE524628 VSI524607:VTA524628 WCE524607:WCW524628 WMA524607:WMS524628 WVW524607:WWO524628 JK590143:KC590164 TG590143:TY590164 ADC590143:ADU590164 AMY590143:ANQ590164 AWU590143:AXM590164 BGQ590143:BHI590164 BQM590143:BRE590164 CAI590143:CBA590164 CKE590143:CKW590164 CUA590143:CUS590164 DDW590143:DEO590164 DNS590143:DOK590164 DXO590143:DYG590164 EHK590143:EIC590164 ERG590143:ERY590164 FBC590143:FBU590164 FKY590143:FLQ590164 FUU590143:FVM590164 GEQ590143:GFI590164 GOM590143:GPE590164 GYI590143:GZA590164 HIE590143:HIW590164 HSA590143:HSS590164 IBW590143:ICO590164 ILS590143:IMK590164 IVO590143:IWG590164 JFK590143:JGC590164 JPG590143:JPY590164 JZC590143:JZU590164 KIY590143:KJQ590164 KSU590143:KTM590164 LCQ590143:LDI590164 LMM590143:LNE590164 LWI590143:LXA590164 MGE590143:MGW590164 MQA590143:MQS590164 MZW590143:NAO590164 NJS590143:NKK590164 NTO590143:NUG590164 ODK590143:OEC590164 ONG590143:ONY590164 OXC590143:OXU590164 PGY590143:PHQ590164 PQU590143:PRM590164 QAQ590143:QBI590164 QKM590143:QLE590164 QUI590143:QVA590164 REE590143:REW590164 ROA590143:ROS590164 RXW590143:RYO590164 SHS590143:SIK590164 SRO590143:SSG590164 TBK590143:TCC590164 TLG590143:TLY590164 TVC590143:TVU590164 UEY590143:UFQ590164 UOU590143:UPM590164 UYQ590143:UZI590164 VIM590143:VJE590164 VSI590143:VTA590164 WCE590143:WCW590164 WMA590143:WMS590164 WVW590143:WWO590164 JK655679:KC655700 TG655679:TY655700 ADC655679:ADU655700 AMY655679:ANQ655700 AWU655679:AXM655700 BGQ655679:BHI655700 BQM655679:BRE655700 CAI655679:CBA655700 CKE655679:CKW655700 CUA655679:CUS655700 DDW655679:DEO655700 DNS655679:DOK655700 DXO655679:DYG655700 EHK655679:EIC655700 ERG655679:ERY655700 FBC655679:FBU655700 FKY655679:FLQ655700 FUU655679:FVM655700 GEQ655679:GFI655700 GOM655679:GPE655700 GYI655679:GZA655700 HIE655679:HIW655700 HSA655679:HSS655700 IBW655679:ICO655700 ILS655679:IMK655700 IVO655679:IWG655700 JFK655679:JGC655700 JPG655679:JPY655700 JZC655679:JZU655700 KIY655679:KJQ655700 KSU655679:KTM655700 LCQ655679:LDI655700 LMM655679:LNE655700 LWI655679:LXA655700 MGE655679:MGW655700 MQA655679:MQS655700 MZW655679:NAO655700 NJS655679:NKK655700 NTO655679:NUG655700 ODK655679:OEC655700 ONG655679:ONY655700 OXC655679:OXU655700 PGY655679:PHQ655700 PQU655679:PRM655700 QAQ655679:QBI655700 QKM655679:QLE655700 QUI655679:QVA655700 REE655679:REW655700 ROA655679:ROS655700 RXW655679:RYO655700 SHS655679:SIK655700 SRO655679:SSG655700 TBK655679:TCC655700 TLG655679:TLY655700 TVC655679:TVU655700 UEY655679:UFQ655700 UOU655679:UPM655700 UYQ655679:UZI655700 VIM655679:VJE655700 VSI655679:VTA655700 WCE655679:WCW655700 WMA655679:WMS655700 WVW655679:WWO655700 JK721215:KC721236 TG721215:TY721236 ADC721215:ADU721236 AMY721215:ANQ721236 AWU721215:AXM721236 BGQ721215:BHI721236 BQM721215:BRE721236 CAI721215:CBA721236 CKE721215:CKW721236 CUA721215:CUS721236 DDW721215:DEO721236 DNS721215:DOK721236 DXO721215:DYG721236 EHK721215:EIC721236 ERG721215:ERY721236 FBC721215:FBU721236 FKY721215:FLQ721236 FUU721215:FVM721236 GEQ721215:GFI721236 GOM721215:GPE721236 GYI721215:GZA721236 HIE721215:HIW721236 HSA721215:HSS721236 IBW721215:ICO721236 ILS721215:IMK721236 IVO721215:IWG721236 JFK721215:JGC721236 JPG721215:JPY721236 JZC721215:JZU721236 KIY721215:KJQ721236 KSU721215:KTM721236 LCQ721215:LDI721236 LMM721215:LNE721236 LWI721215:LXA721236 MGE721215:MGW721236 MQA721215:MQS721236 MZW721215:NAO721236 NJS721215:NKK721236 NTO721215:NUG721236 ODK721215:OEC721236 ONG721215:ONY721236 OXC721215:OXU721236 PGY721215:PHQ721236 PQU721215:PRM721236 QAQ721215:QBI721236 QKM721215:QLE721236 QUI721215:QVA721236 REE721215:REW721236 ROA721215:ROS721236 RXW721215:RYO721236 SHS721215:SIK721236 SRO721215:SSG721236 TBK721215:TCC721236 TLG721215:TLY721236 TVC721215:TVU721236 UEY721215:UFQ721236 UOU721215:UPM721236 UYQ721215:UZI721236 VIM721215:VJE721236 VSI721215:VTA721236 WCE721215:WCW721236 WMA721215:WMS721236 WVW721215:WWO721236 JK786751:KC786772 TG786751:TY786772 ADC786751:ADU786772 AMY786751:ANQ786772 AWU786751:AXM786772 BGQ786751:BHI786772 BQM786751:BRE786772 CAI786751:CBA786772 CKE786751:CKW786772 CUA786751:CUS786772 DDW786751:DEO786772 DNS786751:DOK786772 DXO786751:DYG786772 EHK786751:EIC786772 ERG786751:ERY786772 FBC786751:FBU786772 FKY786751:FLQ786772 FUU786751:FVM786772 GEQ786751:GFI786772 GOM786751:GPE786772 GYI786751:GZA786772 HIE786751:HIW786772 HSA786751:HSS786772 IBW786751:ICO786772 ILS786751:IMK786772 IVO786751:IWG786772 JFK786751:JGC786772 JPG786751:JPY786772 JZC786751:JZU786772 KIY786751:KJQ786772 KSU786751:KTM786772 LCQ786751:LDI786772 LMM786751:LNE786772 LWI786751:LXA786772 MGE786751:MGW786772 MQA786751:MQS786772 MZW786751:NAO786772 NJS786751:NKK786772 NTO786751:NUG786772 ODK786751:OEC786772 ONG786751:ONY786772 OXC786751:OXU786772 PGY786751:PHQ786772 PQU786751:PRM786772 QAQ786751:QBI786772 QKM786751:QLE786772 QUI786751:QVA786772 REE786751:REW786772 ROA786751:ROS786772 RXW786751:RYO786772 SHS786751:SIK786772 SRO786751:SSG786772 TBK786751:TCC786772 TLG786751:TLY786772 TVC786751:TVU786772 UEY786751:UFQ786772 UOU786751:UPM786772 UYQ786751:UZI786772 VIM786751:VJE786772 VSI786751:VTA786772 WCE786751:WCW786772 WMA786751:WMS786772 WVW786751:WWO786772 JK852287:KC852308 TG852287:TY852308 ADC852287:ADU852308 AMY852287:ANQ852308 AWU852287:AXM852308 BGQ852287:BHI852308 BQM852287:BRE852308 CAI852287:CBA852308 CKE852287:CKW852308 CUA852287:CUS852308 DDW852287:DEO852308 DNS852287:DOK852308 DXO852287:DYG852308 EHK852287:EIC852308 ERG852287:ERY852308 FBC852287:FBU852308 FKY852287:FLQ852308 FUU852287:FVM852308 GEQ852287:GFI852308 GOM852287:GPE852308 GYI852287:GZA852308 HIE852287:HIW852308 HSA852287:HSS852308 IBW852287:ICO852308 ILS852287:IMK852308 IVO852287:IWG852308 JFK852287:JGC852308 JPG852287:JPY852308 JZC852287:JZU852308 KIY852287:KJQ852308 KSU852287:KTM852308 LCQ852287:LDI852308 LMM852287:LNE852308 LWI852287:LXA852308 MGE852287:MGW852308 MQA852287:MQS852308 MZW852287:NAO852308 NJS852287:NKK852308 NTO852287:NUG852308 ODK852287:OEC852308 ONG852287:ONY852308 OXC852287:OXU852308 PGY852287:PHQ852308 PQU852287:PRM852308 QAQ852287:QBI852308 QKM852287:QLE852308 QUI852287:QVA852308 REE852287:REW852308 ROA852287:ROS852308 RXW852287:RYO852308 SHS852287:SIK852308 SRO852287:SSG852308 TBK852287:TCC852308 TLG852287:TLY852308 TVC852287:TVU852308 UEY852287:UFQ852308 UOU852287:UPM852308 UYQ852287:UZI852308 VIM852287:VJE852308 VSI852287:VTA852308 WCE852287:WCW852308 WMA852287:WMS852308 WVW852287:WWO852308 JK917823:KC917844 TG917823:TY917844 ADC917823:ADU917844 AMY917823:ANQ917844 AWU917823:AXM917844 BGQ917823:BHI917844 BQM917823:BRE917844 CAI917823:CBA917844 CKE917823:CKW917844 CUA917823:CUS917844 DDW917823:DEO917844 DNS917823:DOK917844 DXO917823:DYG917844 EHK917823:EIC917844 ERG917823:ERY917844 FBC917823:FBU917844 FKY917823:FLQ917844 FUU917823:FVM917844 GEQ917823:GFI917844 GOM917823:GPE917844 GYI917823:GZA917844 HIE917823:HIW917844 HSA917823:HSS917844 IBW917823:ICO917844 ILS917823:IMK917844 IVO917823:IWG917844 JFK917823:JGC917844 JPG917823:JPY917844 JZC917823:JZU917844 KIY917823:KJQ917844 KSU917823:KTM917844 LCQ917823:LDI917844 LMM917823:LNE917844 LWI917823:LXA917844 MGE917823:MGW917844 MQA917823:MQS917844 MZW917823:NAO917844 NJS917823:NKK917844 NTO917823:NUG917844 ODK917823:OEC917844 ONG917823:ONY917844 OXC917823:OXU917844 PGY917823:PHQ917844 PQU917823:PRM917844 QAQ917823:QBI917844 QKM917823:QLE917844 QUI917823:QVA917844 REE917823:REW917844 ROA917823:ROS917844 RXW917823:RYO917844 SHS917823:SIK917844 SRO917823:SSG917844 TBK917823:TCC917844 TLG917823:TLY917844 TVC917823:TVU917844 UEY917823:UFQ917844 UOU917823:UPM917844 UYQ917823:UZI917844 VIM917823:VJE917844 VSI917823:VTA917844 WCE917823:WCW917844 WMA917823:WMS917844 WVW917823:WWO917844 JK983359:KC983380 TG983359:TY983380 ADC983359:ADU983380 AMY983359:ANQ983380 AWU983359:AXM983380 BGQ983359:BHI983380 BQM983359:BRE983380 CAI983359:CBA983380 CKE983359:CKW983380 CUA983359:CUS983380 DDW983359:DEO983380 DNS983359:DOK983380 DXO983359:DYG983380 EHK983359:EIC983380 ERG983359:ERY983380 FBC983359:FBU983380 FKY983359:FLQ983380 FUU983359:FVM983380 GEQ983359:GFI983380 GOM983359:GPE983380 GYI983359:GZA983380 HIE983359:HIW983380 HSA983359:HSS983380 IBW983359:ICO983380 ILS983359:IMK983380 IVO983359:IWG983380 JFK983359:JGC983380 JPG983359:JPY983380 JZC983359:JZU983380 KIY983359:KJQ983380 KSU983359:KTM983380 LCQ983359:LDI983380 LMM983359:LNE983380 LWI983359:LXA983380 MGE983359:MGW983380 MQA983359:MQS983380 MZW983359:NAO983380 NJS983359:NKK983380 NTO983359:NUG983380 ODK983359:OEC983380 ONG983359:ONY983380 OXC983359:OXU983380 PGY983359:PHQ983380 PQU983359:PRM983380 QAQ983359:QBI983380 QKM983359:QLE983380 QUI983359:QVA983380 REE983359:REW983380 ROA983359:ROS983380 RXW983359:RYO983380 SHS983359:SIK983380 SRO983359:SSG983380 TBK983359:TCC983380 TLG983359:TLY983380 TVC983359:TVU983380 UEY983359:UFQ983380 UOU983359:UPM983380 UYQ983359:UZI983380 VIM983359:VJE983380 VSI983359:VTA983380 WCE983359:WCW983380 WMA983359:WMS983380 WVW983359:WWO983380 O590143:AG590164 JK65622:KC65643 TG65622:TY65643 ADC65622:ADU65643 AMY65622:ANQ65643 AWU65622:AXM65643 BGQ65622:BHI65643 BQM65622:BRE65643 CAI65622:CBA65643 CKE65622:CKW65643 CUA65622:CUS65643 DDW65622:DEO65643 DNS65622:DOK65643 DXO65622:DYG65643 EHK65622:EIC65643 ERG65622:ERY65643 FBC65622:FBU65643 FKY65622:FLQ65643 FUU65622:FVM65643 GEQ65622:GFI65643 GOM65622:GPE65643 GYI65622:GZA65643 HIE65622:HIW65643 HSA65622:HSS65643 IBW65622:ICO65643 ILS65622:IMK65643 IVO65622:IWG65643 JFK65622:JGC65643 JPG65622:JPY65643 JZC65622:JZU65643 KIY65622:KJQ65643 KSU65622:KTM65643 LCQ65622:LDI65643 LMM65622:LNE65643 LWI65622:LXA65643 MGE65622:MGW65643 MQA65622:MQS65643 MZW65622:NAO65643 NJS65622:NKK65643 NTO65622:NUG65643 ODK65622:OEC65643 ONG65622:ONY65643 OXC65622:OXU65643 PGY65622:PHQ65643 PQU65622:PRM65643 QAQ65622:QBI65643 QKM65622:QLE65643 QUI65622:QVA65643 REE65622:REW65643 ROA65622:ROS65643 RXW65622:RYO65643 SHS65622:SIK65643 SRO65622:SSG65643 TBK65622:TCC65643 TLG65622:TLY65643 TVC65622:TVU65643 UEY65622:UFQ65643 UOU65622:UPM65643 UYQ65622:UZI65643 VIM65622:VJE65643 VSI65622:VTA65643 WCE65622:WCW65643 WMA65622:WMS65643 WVW65622:WWO65643 JK131158:KC131179 TG131158:TY131179 ADC131158:ADU131179 AMY131158:ANQ131179 AWU131158:AXM131179 BGQ131158:BHI131179 BQM131158:BRE131179 CAI131158:CBA131179 CKE131158:CKW131179 CUA131158:CUS131179 DDW131158:DEO131179 DNS131158:DOK131179 DXO131158:DYG131179 EHK131158:EIC131179 ERG131158:ERY131179 FBC131158:FBU131179 FKY131158:FLQ131179 FUU131158:FVM131179 GEQ131158:GFI131179 GOM131158:GPE131179 GYI131158:GZA131179 HIE131158:HIW131179 HSA131158:HSS131179 IBW131158:ICO131179 ILS131158:IMK131179 IVO131158:IWG131179 JFK131158:JGC131179 JPG131158:JPY131179 JZC131158:JZU131179 KIY131158:KJQ131179 KSU131158:KTM131179 LCQ131158:LDI131179 LMM131158:LNE131179 LWI131158:LXA131179 MGE131158:MGW131179 MQA131158:MQS131179 MZW131158:NAO131179 NJS131158:NKK131179 NTO131158:NUG131179 ODK131158:OEC131179 ONG131158:ONY131179 OXC131158:OXU131179 PGY131158:PHQ131179 PQU131158:PRM131179 QAQ131158:QBI131179 QKM131158:QLE131179 QUI131158:QVA131179 REE131158:REW131179 ROA131158:ROS131179 RXW131158:RYO131179 SHS131158:SIK131179 SRO131158:SSG131179 TBK131158:TCC131179 TLG131158:TLY131179 TVC131158:TVU131179 UEY131158:UFQ131179 UOU131158:UPM131179 UYQ131158:UZI131179 VIM131158:VJE131179 VSI131158:VTA131179 WCE131158:WCW131179 WMA131158:WMS131179 WVW131158:WWO131179 JK196694:KC196715 TG196694:TY196715 ADC196694:ADU196715 AMY196694:ANQ196715 AWU196694:AXM196715 BGQ196694:BHI196715 BQM196694:BRE196715 CAI196694:CBA196715 CKE196694:CKW196715 CUA196694:CUS196715 DDW196694:DEO196715 DNS196694:DOK196715 DXO196694:DYG196715 EHK196694:EIC196715 ERG196694:ERY196715 FBC196694:FBU196715 FKY196694:FLQ196715 FUU196694:FVM196715 GEQ196694:GFI196715 GOM196694:GPE196715 GYI196694:GZA196715 HIE196694:HIW196715 HSA196694:HSS196715 IBW196694:ICO196715 ILS196694:IMK196715 IVO196694:IWG196715 JFK196694:JGC196715 JPG196694:JPY196715 JZC196694:JZU196715 KIY196694:KJQ196715 KSU196694:KTM196715 LCQ196694:LDI196715 LMM196694:LNE196715 LWI196694:LXA196715 MGE196694:MGW196715 MQA196694:MQS196715 MZW196694:NAO196715 NJS196694:NKK196715 NTO196694:NUG196715 ODK196694:OEC196715 ONG196694:ONY196715 OXC196694:OXU196715 PGY196694:PHQ196715 PQU196694:PRM196715 QAQ196694:QBI196715 QKM196694:QLE196715 QUI196694:QVA196715 REE196694:REW196715 ROA196694:ROS196715 RXW196694:RYO196715 SHS196694:SIK196715 SRO196694:SSG196715 TBK196694:TCC196715 TLG196694:TLY196715 TVC196694:TVU196715 UEY196694:UFQ196715 UOU196694:UPM196715 UYQ196694:UZI196715 VIM196694:VJE196715 VSI196694:VTA196715 WCE196694:WCW196715 WMA196694:WMS196715 WVW196694:WWO196715 JK262230:KC262251 TG262230:TY262251 ADC262230:ADU262251 AMY262230:ANQ262251 AWU262230:AXM262251 BGQ262230:BHI262251 BQM262230:BRE262251 CAI262230:CBA262251 CKE262230:CKW262251 CUA262230:CUS262251 DDW262230:DEO262251 DNS262230:DOK262251 DXO262230:DYG262251 EHK262230:EIC262251 ERG262230:ERY262251 FBC262230:FBU262251 FKY262230:FLQ262251 FUU262230:FVM262251 GEQ262230:GFI262251 GOM262230:GPE262251 GYI262230:GZA262251 HIE262230:HIW262251 HSA262230:HSS262251 IBW262230:ICO262251 ILS262230:IMK262251 IVO262230:IWG262251 JFK262230:JGC262251 JPG262230:JPY262251 JZC262230:JZU262251 KIY262230:KJQ262251 KSU262230:KTM262251 LCQ262230:LDI262251 LMM262230:LNE262251 LWI262230:LXA262251 MGE262230:MGW262251 MQA262230:MQS262251 MZW262230:NAO262251 NJS262230:NKK262251 NTO262230:NUG262251 ODK262230:OEC262251 ONG262230:ONY262251 OXC262230:OXU262251 PGY262230:PHQ262251 PQU262230:PRM262251 QAQ262230:QBI262251 QKM262230:QLE262251 QUI262230:QVA262251 REE262230:REW262251 ROA262230:ROS262251 RXW262230:RYO262251 SHS262230:SIK262251 SRO262230:SSG262251 TBK262230:TCC262251 TLG262230:TLY262251 TVC262230:TVU262251 UEY262230:UFQ262251 UOU262230:UPM262251 UYQ262230:UZI262251 VIM262230:VJE262251 VSI262230:VTA262251 WCE262230:WCW262251 WMA262230:WMS262251 WVW262230:WWO262251 JK327766:KC327787 TG327766:TY327787 ADC327766:ADU327787 AMY327766:ANQ327787 AWU327766:AXM327787 BGQ327766:BHI327787 BQM327766:BRE327787 CAI327766:CBA327787 CKE327766:CKW327787 CUA327766:CUS327787 DDW327766:DEO327787 DNS327766:DOK327787 DXO327766:DYG327787 EHK327766:EIC327787 ERG327766:ERY327787 FBC327766:FBU327787 FKY327766:FLQ327787 FUU327766:FVM327787 GEQ327766:GFI327787 GOM327766:GPE327787 GYI327766:GZA327787 HIE327766:HIW327787 HSA327766:HSS327787 IBW327766:ICO327787 ILS327766:IMK327787 IVO327766:IWG327787 JFK327766:JGC327787 JPG327766:JPY327787 JZC327766:JZU327787 KIY327766:KJQ327787 KSU327766:KTM327787 LCQ327766:LDI327787 LMM327766:LNE327787 LWI327766:LXA327787 MGE327766:MGW327787 MQA327766:MQS327787 MZW327766:NAO327787 NJS327766:NKK327787 NTO327766:NUG327787 ODK327766:OEC327787 ONG327766:ONY327787 OXC327766:OXU327787 PGY327766:PHQ327787 PQU327766:PRM327787 QAQ327766:QBI327787 QKM327766:QLE327787 QUI327766:QVA327787 REE327766:REW327787 ROA327766:ROS327787 RXW327766:RYO327787 SHS327766:SIK327787 SRO327766:SSG327787 TBK327766:TCC327787 TLG327766:TLY327787 TVC327766:TVU327787 UEY327766:UFQ327787 UOU327766:UPM327787 UYQ327766:UZI327787 VIM327766:VJE327787 VSI327766:VTA327787 WCE327766:WCW327787 WMA327766:WMS327787 WVW327766:WWO327787 JK393302:KC393323 TG393302:TY393323 ADC393302:ADU393323 AMY393302:ANQ393323 AWU393302:AXM393323 BGQ393302:BHI393323 BQM393302:BRE393323 CAI393302:CBA393323 CKE393302:CKW393323 CUA393302:CUS393323 DDW393302:DEO393323 DNS393302:DOK393323 DXO393302:DYG393323 EHK393302:EIC393323 ERG393302:ERY393323 FBC393302:FBU393323 FKY393302:FLQ393323 FUU393302:FVM393323 GEQ393302:GFI393323 GOM393302:GPE393323 GYI393302:GZA393323 HIE393302:HIW393323 HSA393302:HSS393323 IBW393302:ICO393323 ILS393302:IMK393323 IVO393302:IWG393323 JFK393302:JGC393323 JPG393302:JPY393323 JZC393302:JZU393323 KIY393302:KJQ393323 KSU393302:KTM393323 LCQ393302:LDI393323 LMM393302:LNE393323 LWI393302:LXA393323 MGE393302:MGW393323 MQA393302:MQS393323 MZW393302:NAO393323 NJS393302:NKK393323 NTO393302:NUG393323 ODK393302:OEC393323 ONG393302:ONY393323 OXC393302:OXU393323 PGY393302:PHQ393323 PQU393302:PRM393323 QAQ393302:QBI393323 QKM393302:QLE393323 QUI393302:QVA393323 REE393302:REW393323 ROA393302:ROS393323 RXW393302:RYO393323 SHS393302:SIK393323 SRO393302:SSG393323 TBK393302:TCC393323 TLG393302:TLY393323 TVC393302:TVU393323 UEY393302:UFQ393323 UOU393302:UPM393323 UYQ393302:UZI393323 VIM393302:VJE393323 VSI393302:VTA393323 WCE393302:WCW393323 WMA393302:WMS393323 WVW393302:WWO393323 JK458838:KC458859 TG458838:TY458859 ADC458838:ADU458859 AMY458838:ANQ458859 AWU458838:AXM458859 BGQ458838:BHI458859 BQM458838:BRE458859 CAI458838:CBA458859 CKE458838:CKW458859 CUA458838:CUS458859 DDW458838:DEO458859 DNS458838:DOK458859 DXO458838:DYG458859 EHK458838:EIC458859 ERG458838:ERY458859 FBC458838:FBU458859 FKY458838:FLQ458859 FUU458838:FVM458859 GEQ458838:GFI458859 GOM458838:GPE458859 GYI458838:GZA458859 HIE458838:HIW458859 HSA458838:HSS458859 IBW458838:ICO458859 ILS458838:IMK458859 IVO458838:IWG458859 JFK458838:JGC458859 JPG458838:JPY458859 JZC458838:JZU458859 KIY458838:KJQ458859 KSU458838:KTM458859 LCQ458838:LDI458859 LMM458838:LNE458859 LWI458838:LXA458859 MGE458838:MGW458859 MQA458838:MQS458859 MZW458838:NAO458859 NJS458838:NKK458859 NTO458838:NUG458859 ODK458838:OEC458859 ONG458838:ONY458859 OXC458838:OXU458859 PGY458838:PHQ458859 PQU458838:PRM458859 QAQ458838:QBI458859 QKM458838:QLE458859 QUI458838:QVA458859 REE458838:REW458859 ROA458838:ROS458859 RXW458838:RYO458859 SHS458838:SIK458859 SRO458838:SSG458859 TBK458838:TCC458859 TLG458838:TLY458859 TVC458838:TVU458859 UEY458838:UFQ458859 UOU458838:UPM458859 UYQ458838:UZI458859 VIM458838:VJE458859 VSI458838:VTA458859 WCE458838:WCW458859 WMA458838:WMS458859 WVW458838:WWO458859 JK524374:KC524395 TG524374:TY524395 ADC524374:ADU524395 AMY524374:ANQ524395 AWU524374:AXM524395 BGQ524374:BHI524395 BQM524374:BRE524395 CAI524374:CBA524395 CKE524374:CKW524395 CUA524374:CUS524395 DDW524374:DEO524395 DNS524374:DOK524395 DXO524374:DYG524395 EHK524374:EIC524395 ERG524374:ERY524395 FBC524374:FBU524395 FKY524374:FLQ524395 FUU524374:FVM524395 GEQ524374:GFI524395 GOM524374:GPE524395 GYI524374:GZA524395 HIE524374:HIW524395 HSA524374:HSS524395 IBW524374:ICO524395 ILS524374:IMK524395 IVO524374:IWG524395 JFK524374:JGC524395 JPG524374:JPY524395 JZC524374:JZU524395 KIY524374:KJQ524395 KSU524374:KTM524395 LCQ524374:LDI524395 LMM524374:LNE524395 LWI524374:LXA524395 MGE524374:MGW524395 MQA524374:MQS524395 MZW524374:NAO524395 NJS524374:NKK524395 NTO524374:NUG524395 ODK524374:OEC524395 ONG524374:ONY524395 OXC524374:OXU524395 PGY524374:PHQ524395 PQU524374:PRM524395 QAQ524374:QBI524395 QKM524374:QLE524395 QUI524374:QVA524395 REE524374:REW524395 ROA524374:ROS524395 RXW524374:RYO524395 SHS524374:SIK524395 SRO524374:SSG524395 TBK524374:TCC524395 TLG524374:TLY524395 TVC524374:TVU524395 UEY524374:UFQ524395 UOU524374:UPM524395 UYQ524374:UZI524395 VIM524374:VJE524395 VSI524374:VTA524395 WCE524374:WCW524395 WMA524374:WMS524395 WVW524374:WWO524395 JK589910:KC589931 TG589910:TY589931 ADC589910:ADU589931 AMY589910:ANQ589931 AWU589910:AXM589931 BGQ589910:BHI589931 BQM589910:BRE589931 CAI589910:CBA589931 CKE589910:CKW589931 CUA589910:CUS589931 DDW589910:DEO589931 DNS589910:DOK589931 DXO589910:DYG589931 EHK589910:EIC589931 ERG589910:ERY589931 FBC589910:FBU589931 FKY589910:FLQ589931 FUU589910:FVM589931 GEQ589910:GFI589931 GOM589910:GPE589931 GYI589910:GZA589931 HIE589910:HIW589931 HSA589910:HSS589931 IBW589910:ICO589931 ILS589910:IMK589931 IVO589910:IWG589931 JFK589910:JGC589931 JPG589910:JPY589931 JZC589910:JZU589931 KIY589910:KJQ589931 KSU589910:KTM589931 LCQ589910:LDI589931 LMM589910:LNE589931 LWI589910:LXA589931 MGE589910:MGW589931 MQA589910:MQS589931 MZW589910:NAO589931 NJS589910:NKK589931 NTO589910:NUG589931 ODK589910:OEC589931 ONG589910:ONY589931 OXC589910:OXU589931 PGY589910:PHQ589931 PQU589910:PRM589931 QAQ589910:QBI589931 QKM589910:QLE589931 QUI589910:QVA589931 REE589910:REW589931 ROA589910:ROS589931 RXW589910:RYO589931 SHS589910:SIK589931 SRO589910:SSG589931 TBK589910:TCC589931 TLG589910:TLY589931 TVC589910:TVU589931 UEY589910:UFQ589931 UOU589910:UPM589931 UYQ589910:UZI589931 VIM589910:VJE589931 VSI589910:VTA589931 WCE589910:WCW589931 WMA589910:WMS589931 WVW589910:WWO589931 JK655446:KC655467 TG655446:TY655467 ADC655446:ADU655467 AMY655446:ANQ655467 AWU655446:AXM655467 BGQ655446:BHI655467 BQM655446:BRE655467 CAI655446:CBA655467 CKE655446:CKW655467 CUA655446:CUS655467 DDW655446:DEO655467 DNS655446:DOK655467 DXO655446:DYG655467 EHK655446:EIC655467 ERG655446:ERY655467 FBC655446:FBU655467 FKY655446:FLQ655467 FUU655446:FVM655467 GEQ655446:GFI655467 GOM655446:GPE655467 GYI655446:GZA655467 HIE655446:HIW655467 HSA655446:HSS655467 IBW655446:ICO655467 ILS655446:IMK655467 IVO655446:IWG655467 JFK655446:JGC655467 JPG655446:JPY655467 JZC655446:JZU655467 KIY655446:KJQ655467 KSU655446:KTM655467 LCQ655446:LDI655467 LMM655446:LNE655467 LWI655446:LXA655467 MGE655446:MGW655467 MQA655446:MQS655467 MZW655446:NAO655467 NJS655446:NKK655467 NTO655446:NUG655467 ODK655446:OEC655467 ONG655446:ONY655467 OXC655446:OXU655467 PGY655446:PHQ655467 PQU655446:PRM655467 QAQ655446:QBI655467 QKM655446:QLE655467 QUI655446:QVA655467 REE655446:REW655467 ROA655446:ROS655467 RXW655446:RYO655467 SHS655446:SIK655467 SRO655446:SSG655467 TBK655446:TCC655467 TLG655446:TLY655467 TVC655446:TVU655467 UEY655446:UFQ655467 UOU655446:UPM655467 UYQ655446:UZI655467 VIM655446:VJE655467 VSI655446:VTA655467 WCE655446:WCW655467 WMA655446:WMS655467 WVW655446:WWO655467 JK720982:KC721003 TG720982:TY721003 ADC720982:ADU721003 AMY720982:ANQ721003 AWU720982:AXM721003 BGQ720982:BHI721003 BQM720982:BRE721003 CAI720982:CBA721003 CKE720982:CKW721003 CUA720982:CUS721003 DDW720982:DEO721003 DNS720982:DOK721003 DXO720982:DYG721003 EHK720982:EIC721003 ERG720982:ERY721003 FBC720982:FBU721003 FKY720982:FLQ721003 FUU720982:FVM721003 GEQ720982:GFI721003 GOM720982:GPE721003 GYI720982:GZA721003 HIE720982:HIW721003 HSA720982:HSS721003 IBW720982:ICO721003 ILS720982:IMK721003 IVO720982:IWG721003 JFK720982:JGC721003 JPG720982:JPY721003 JZC720982:JZU721003 KIY720982:KJQ721003 KSU720982:KTM721003 LCQ720982:LDI721003 LMM720982:LNE721003 LWI720982:LXA721003 MGE720982:MGW721003 MQA720982:MQS721003 MZW720982:NAO721003 NJS720982:NKK721003 NTO720982:NUG721003 ODK720982:OEC721003 ONG720982:ONY721003 OXC720982:OXU721003 PGY720982:PHQ721003 PQU720982:PRM721003 QAQ720982:QBI721003 QKM720982:QLE721003 QUI720982:QVA721003 REE720982:REW721003 ROA720982:ROS721003 RXW720982:RYO721003 SHS720982:SIK721003 SRO720982:SSG721003 TBK720982:TCC721003 TLG720982:TLY721003 TVC720982:TVU721003 UEY720982:UFQ721003 UOU720982:UPM721003 UYQ720982:UZI721003 VIM720982:VJE721003 VSI720982:VTA721003 WCE720982:WCW721003 WMA720982:WMS721003 WVW720982:WWO721003 JK786518:KC786539 TG786518:TY786539 ADC786518:ADU786539 AMY786518:ANQ786539 AWU786518:AXM786539 BGQ786518:BHI786539 BQM786518:BRE786539 CAI786518:CBA786539 CKE786518:CKW786539 CUA786518:CUS786539 DDW786518:DEO786539 DNS786518:DOK786539 DXO786518:DYG786539 EHK786518:EIC786539 ERG786518:ERY786539 FBC786518:FBU786539 FKY786518:FLQ786539 FUU786518:FVM786539 GEQ786518:GFI786539 GOM786518:GPE786539 GYI786518:GZA786539 HIE786518:HIW786539 HSA786518:HSS786539 IBW786518:ICO786539 ILS786518:IMK786539 IVO786518:IWG786539 JFK786518:JGC786539 JPG786518:JPY786539 JZC786518:JZU786539 KIY786518:KJQ786539 KSU786518:KTM786539 LCQ786518:LDI786539 LMM786518:LNE786539 LWI786518:LXA786539 MGE786518:MGW786539 MQA786518:MQS786539 MZW786518:NAO786539 NJS786518:NKK786539 NTO786518:NUG786539 ODK786518:OEC786539 ONG786518:ONY786539 OXC786518:OXU786539 PGY786518:PHQ786539 PQU786518:PRM786539 QAQ786518:QBI786539 QKM786518:QLE786539 QUI786518:QVA786539 REE786518:REW786539 ROA786518:ROS786539 RXW786518:RYO786539 SHS786518:SIK786539 SRO786518:SSG786539 TBK786518:TCC786539 TLG786518:TLY786539 TVC786518:TVU786539 UEY786518:UFQ786539 UOU786518:UPM786539 UYQ786518:UZI786539 VIM786518:VJE786539 VSI786518:VTA786539 WCE786518:WCW786539 WMA786518:WMS786539 WVW786518:WWO786539 JK852054:KC852075 TG852054:TY852075 ADC852054:ADU852075 AMY852054:ANQ852075 AWU852054:AXM852075 BGQ852054:BHI852075 BQM852054:BRE852075 CAI852054:CBA852075 CKE852054:CKW852075 CUA852054:CUS852075 DDW852054:DEO852075 DNS852054:DOK852075 DXO852054:DYG852075 EHK852054:EIC852075 ERG852054:ERY852075 FBC852054:FBU852075 FKY852054:FLQ852075 FUU852054:FVM852075 GEQ852054:GFI852075 GOM852054:GPE852075 GYI852054:GZA852075 HIE852054:HIW852075 HSA852054:HSS852075 IBW852054:ICO852075 ILS852054:IMK852075 IVO852054:IWG852075 JFK852054:JGC852075 JPG852054:JPY852075 JZC852054:JZU852075 KIY852054:KJQ852075 KSU852054:KTM852075 LCQ852054:LDI852075 LMM852054:LNE852075 LWI852054:LXA852075 MGE852054:MGW852075 MQA852054:MQS852075 MZW852054:NAO852075 NJS852054:NKK852075 NTO852054:NUG852075 ODK852054:OEC852075 ONG852054:ONY852075 OXC852054:OXU852075 PGY852054:PHQ852075 PQU852054:PRM852075 QAQ852054:QBI852075 QKM852054:QLE852075 QUI852054:QVA852075 REE852054:REW852075 ROA852054:ROS852075 RXW852054:RYO852075 SHS852054:SIK852075 SRO852054:SSG852075 TBK852054:TCC852075 TLG852054:TLY852075 TVC852054:TVU852075 UEY852054:UFQ852075 UOU852054:UPM852075 UYQ852054:UZI852075 VIM852054:VJE852075 VSI852054:VTA852075 WCE852054:WCW852075 WMA852054:WMS852075 WVW852054:WWO852075 JK917590:KC917611 TG917590:TY917611 ADC917590:ADU917611 AMY917590:ANQ917611 AWU917590:AXM917611 BGQ917590:BHI917611 BQM917590:BRE917611 CAI917590:CBA917611 CKE917590:CKW917611 CUA917590:CUS917611 DDW917590:DEO917611 DNS917590:DOK917611 DXO917590:DYG917611 EHK917590:EIC917611 ERG917590:ERY917611 FBC917590:FBU917611 FKY917590:FLQ917611 FUU917590:FVM917611 GEQ917590:GFI917611 GOM917590:GPE917611 GYI917590:GZA917611 HIE917590:HIW917611 HSA917590:HSS917611 IBW917590:ICO917611 ILS917590:IMK917611 IVO917590:IWG917611 JFK917590:JGC917611 JPG917590:JPY917611 JZC917590:JZU917611 KIY917590:KJQ917611 KSU917590:KTM917611 LCQ917590:LDI917611 LMM917590:LNE917611 LWI917590:LXA917611 MGE917590:MGW917611 MQA917590:MQS917611 MZW917590:NAO917611 NJS917590:NKK917611 NTO917590:NUG917611 ODK917590:OEC917611 ONG917590:ONY917611 OXC917590:OXU917611 PGY917590:PHQ917611 PQU917590:PRM917611 QAQ917590:QBI917611 QKM917590:QLE917611 QUI917590:QVA917611 REE917590:REW917611 ROA917590:ROS917611 RXW917590:RYO917611 SHS917590:SIK917611 SRO917590:SSG917611 TBK917590:TCC917611 TLG917590:TLY917611 TVC917590:TVU917611 UEY917590:UFQ917611 UOU917590:UPM917611 UYQ917590:UZI917611 VIM917590:VJE917611 VSI917590:VTA917611 WCE917590:WCW917611 WMA917590:WMS917611 WVW917590:WWO917611 JK983126:KC983147 TG983126:TY983147 ADC983126:ADU983147 AMY983126:ANQ983147 AWU983126:AXM983147 BGQ983126:BHI983147 BQM983126:BRE983147 CAI983126:CBA983147 CKE983126:CKW983147 CUA983126:CUS983147 DDW983126:DEO983147 DNS983126:DOK983147 DXO983126:DYG983147 EHK983126:EIC983147 ERG983126:ERY983147 FBC983126:FBU983147 FKY983126:FLQ983147 FUU983126:FVM983147 GEQ983126:GFI983147 GOM983126:GPE983147 GYI983126:GZA983147 HIE983126:HIW983147 HSA983126:HSS983147 IBW983126:ICO983147 ILS983126:IMK983147 IVO983126:IWG983147 JFK983126:JGC983147 JPG983126:JPY983147 JZC983126:JZU983147 KIY983126:KJQ983147 KSU983126:KTM983147 LCQ983126:LDI983147 LMM983126:LNE983147 LWI983126:LXA983147 MGE983126:MGW983147 MQA983126:MQS983147 MZW983126:NAO983147 NJS983126:NKK983147 NTO983126:NUG983147 ODK983126:OEC983147 ONG983126:ONY983147 OXC983126:OXU983147 PGY983126:PHQ983147 PQU983126:PRM983147 QAQ983126:QBI983147 QKM983126:QLE983147 QUI983126:QVA983147 REE983126:REW983147 ROA983126:ROS983147 RXW983126:RYO983147 SHS983126:SIK983147 SRO983126:SSG983147 TBK983126:TCC983147 TLG983126:TLY983147 TVC983126:TVU983147 UEY983126:UFQ983147 UOU983126:UPM983147 UYQ983126:UZI983147 VIM983126:VJE983147 VSI983126:VTA983147 WCE983126:WCW983147 WMA983126:WMS983147 WVW983126:WWO983147 WVW983421:WWO983442 JK65422:KC65443 TG65422:TY65443 ADC65422:ADU65443 AMY65422:ANQ65443 AWU65422:AXM65443 BGQ65422:BHI65443 BQM65422:BRE65443 CAI65422:CBA65443 CKE65422:CKW65443 CUA65422:CUS65443 DDW65422:DEO65443 DNS65422:DOK65443 DXO65422:DYG65443 EHK65422:EIC65443 ERG65422:ERY65443 FBC65422:FBU65443 FKY65422:FLQ65443 FUU65422:FVM65443 GEQ65422:GFI65443 GOM65422:GPE65443 GYI65422:GZA65443 HIE65422:HIW65443 HSA65422:HSS65443 IBW65422:ICO65443 ILS65422:IMK65443 IVO65422:IWG65443 JFK65422:JGC65443 JPG65422:JPY65443 JZC65422:JZU65443 KIY65422:KJQ65443 KSU65422:KTM65443 LCQ65422:LDI65443 LMM65422:LNE65443 LWI65422:LXA65443 MGE65422:MGW65443 MQA65422:MQS65443 MZW65422:NAO65443 NJS65422:NKK65443 NTO65422:NUG65443 ODK65422:OEC65443 ONG65422:ONY65443 OXC65422:OXU65443 PGY65422:PHQ65443 PQU65422:PRM65443 QAQ65422:QBI65443 QKM65422:QLE65443 QUI65422:QVA65443 REE65422:REW65443 ROA65422:ROS65443 RXW65422:RYO65443 SHS65422:SIK65443 SRO65422:SSG65443 TBK65422:TCC65443 TLG65422:TLY65443 TVC65422:TVU65443 UEY65422:UFQ65443 UOU65422:UPM65443 UYQ65422:UZI65443 VIM65422:VJE65443 VSI65422:VTA65443 WCE65422:WCW65443 WMA65422:WMS65443 WVW65422:WWO65443 JK130958:KC130979 TG130958:TY130979 ADC130958:ADU130979 AMY130958:ANQ130979 AWU130958:AXM130979 BGQ130958:BHI130979 BQM130958:BRE130979 CAI130958:CBA130979 CKE130958:CKW130979 CUA130958:CUS130979 DDW130958:DEO130979 DNS130958:DOK130979 DXO130958:DYG130979 EHK130958:EIC130979 ERG130958:ERY130979 FBC130958:FBU130979 FKY130958:FLQ130979 FUU130958:FVM130979 GEQ130958:GFI130979 GOM130958:GPE130979 GYI130958:GZA130979 HIE130958:HIW130979 HSA130958:HSS130979 IBW130958:ICO130979 ILS130958:IMK130979 IVO130958:IWG130979 JFK130958:JGC130979 JPG130958:JPY130979 JZC130958:JZU130979 KIY130958:KJQ130979 KSU130958:KTM130979 LCQ130958:LDI130979 LMM130958:LNE130979 LWI130958:LXA130979 MGE130958:MGW130979 MQA130958:MQS130979 MZW130958:NAO130979 NJS130958:NKK130979 NTO130958:NUG130979 ODK130958:OEC130979 ONG130958:ONY130979 OXC130958:OXU130979 PGY130958:PHQ130979 PQU130958:PRM130979 QAQ130958:QBI130979 QKM130958:QLE130979 QUI130958:QVA130979 REE130958:REW130979 ROA130958:ROS130979 RXW130958:RYO130979 SHS130958:SIK130979 SRO130958:SSG130979 TBK130958:TCC130979 TLG130958:TLY130979 TVC130958:TVU130979 UEY130958:UFQ130979 UOU130958:UPM130979 UYQ130958:UZI130979 VIM130958:VJE130979 VSI130958:VTA130979 WCE130958:WCW130979 WMA130958:WMS130979 WVW130958:WWO130979 JK196494:KC196515 TG196494:TY196515 ADC196494:ADU196515 AMY196494:ANQ196515 AWU196494:AXM196515 BGQ196494:BHI196515 BQM196494:BRE196515 CAI196494:CBA196515 CKE196494:CKW196515 CUA196494:CUS196515 DDW196494:DEO196515 DNS196494:DOK196515 DXO196494:DYG196515 EHK196494:EIC196515 ERG196494:ERY196515 FBC196494:FBU196515 FKY196494:FLQ196515 FUU196494:FVM196515 GEQ196494:GFI196515 GOM196494:GPE196515 GYI196494:GZA196515 HIE196494:HIW196515 HSA196494:HSS196515 IBW196494:ICO196515 ILS196494:IMK196515 IVO196494:IWG196515 JFK196494:JGC196515 JPG196494:JPY196515 JZC196494:JZU196515 KIY196494:KJQ196515 KSU196494:KTM196515 LCQ196494:LDI196515 LMM196494:LNE196515 LWI196494:LXA196515 MGE196494:MGW196515 MQA196494:MQS196515 MZW196494:NAO196515 NJS196494:NKK196515 NTO196494:NUG196515 ODK196494:OEC196515 ONG196494:ONY196515 OXC196494:OXU196515 PGY196494:PHQ196515 PQU196494:PRM196515 QAQ196494:QBI196515 QKM196494:QLE196515 QUI196494:QVA196515 REE196494:REW196515 ROA196494:ROS196515 RXW196494:RYO196515 SHS196494:SIK196515 SRO196494:SSG196515 TBK196494:TCC196515 TLG196494:TLY196515 TVC196494:TVU196515 UEY196494:UFQ196515 UOU196494:UPM196515 UYQ196494:UZI196515 VIM196494:VJE196515 VSI196494:VTA196515 WCE196494:WCW196515 WMA196494:WMS196515 WVW196494:WWO196515 JK262030:KC262051 TG262030:TY262051 ADC262030:ADU262051 AMY262030:ANQ262051 AWU262030:AXM262051 BGQ262030:BHI262051 BQM262030:BRE262051 CAI262030:CBA262051 CKE262030:CKW262051 CUA262030:CUS262051 DDW262030:DEO262051 DNS262030:DOK262051 DXO262030:DYG262051 EHK262030:EIC262051 ERG262030:ERY262051 FBC262030:FBU262051 FKY262030:FLQ262051 FUU262030:FVM262051 GEQ262030:GFI262051 GOM262030:GPE262051 GYI262030:GZA262051 HIE262030:HIW262051 HSA262030:HSS262051 IBW262030:ICO262051 ILS262030:IMK262051 IVO262030:IWG262051 JFK262030:JGC262051 JPG262030:JPY262051 JZC262030:JZU262051 KIY262030:KJQ262051 KSU262030:KTM262051 LCQ262030:LDI262051 LMM262030:LNE262051 LWI262030:LXA262051 MGE262030:MGW262051 MQA262030:MQS262051 MZW262030:NAO262051 NJS262030:NKK262051 NTO262030:NUG262051 ODK262030:OEC262051 ONG262030:ONY262051 OXC262030:OXU262051 PGY262030:PHQ262051 PQU262030:PRM262051 QAQ262030:QBI262051 QKM262030:QLE262051 QUI262030:QVA262051 REE262030:REW262051 ROA262030:ROS262051 RXW262030:RYO262051 SHS262030:SIK262051 SRO262030:SSG262051 TBK262030:TCC262051 TLG262030:TLY262051 TVC262030:TVU262051 UEY262030:UFQ262051 UOU262030:UPM262051 UYQ262030:UZI262051 VIM262030:VJE262051 VSI262030:VTA262051 WCE262030:WCW262051 WMA262030:WMS262051 WVW262030:WWO262051 JK327566:KC327587 TG327566:TY327587 ADC327566:ADU327587 AMY327566:ANQ327587 AWU327566:AXM327587 BGQ327566:BHI327587 BQM327566:BRE327587 CAI327566:CBA327587 CKE327566:CKW327587 CUA327566:CUS327587 DDW327566:DEO327587 DNS327566:DOK327587 DXO327566:DYG327587 EHK327566:EIC327587 ERG327566:ERY327587 FBC327566:FBU327587 FKY327566:FLQ327587 FUU327566:FVM327587 GEQ327566:GFI327587 GOM327566:GPE327587 GYI327566:GZA327587 HIE327566:HIW327587 HSA327566:HSS327587 IBW327566:ICO327587 ILS327566:IMK327587 IVO327566:IWG327587 JFK327566:JGC327587 JPG327566:JPY327587 JZC327566:JZU327587 KIY327566:KJQ327587 KSU327566:KTM327587 LCQ327566:LDI327587 LMM327566:LNE327587 LWI327566:LXA327587 MGE327566:MGW327587 MQA327566:MQS327587 MZW327566:NAO327587 NJS327566:NKK327587 NTO327566:NUG327587 ODK327566:OEC327587 ONG327566:ONY327587 OXC327566:OXU327587 PGY327566:PHQ327587 PQU327566:PRM327587 QAQ327566:QBI327587 QKM327566:QLE327587 QUI327566:QVA327587 REE327566:REW327587 ROA327566:ROS327587 RXW327566:RYO327587 SHS327566:SIK327587 SRO327566:SSG327587 TBK327566:TCC327587 TLG327566:TLY327587 TVC327566:TVU327587 UEY327566:UFQ327587 UOU327566:UPM327587 UYQ327566:UZI327587 VIM327566:VJE327587 VSI327566:VTA327587 WCE327566:WCW327587 WMA327566:WMS327587 WVW327566:WWO327587 JK393102:KC393123 TG393102:TY393123 ADC393102:ADU393123 AMY393102:ANQ393123 AWU393102:AXM393123 BGQ393102:BHI393123 BQM393102:BRE393123 CAI393102:CBA393123 CKE393102:CKW393123 CUA393102:CUS393123 DDW393102:DEO393123 DNS393102:DOK393123 DXO393102:DYG393123 EHK393102:EIC393123 ERG393102:ERY393123 FBC393102:FBU393123 FKY393102:FLQ393123 FUU393102:FVM393123 GEQ393102:GFI393123 GOM393102:GPE393123 GYI393102:GZA393123 HIE393102:HIW393123 HSA393102:HSS393123 IBW393102:ICO393123 ILS393102:IMK393123 IVO393102:IWG393123 JFK393102:JGC393123 JPG393102:JPY393123 JZC393102:JZU393123 KIY393102:KJQ393123 KSU393102:KTM393123 LCQ393102:LDI393123 LMM393102:LNE393123 LWI393102:LXA393123 MGE393102:MGW393123 MQA393102:MQS393123 MZW393102:NAO393123 NJS393102:NKK393123 NTO393102:NUG393123 ODK393102:OEC393123 ONG393102:ONY393123 OXC393102:OXU393123 PGY393102:PHQ393123 PQU393102:PRM393123 QAQ393102:QBI393123 QKM393102:QLE393123 QUI393102:QVA393123 REE393102:REW393123 ROA393102:ROS393123 RXW393102:RYO393123 SHS393102:SIK393123 SRO393102:SSG393123 TBK393102:TCC393123 TLG393102:TLY393123 TVC393102:TVU393123 UEY393102:UFQ393123 UOU393102:UPM393123 UYQ393102:UZI393123 VIM393102:VJE393123 VSI393102:VTA393123 WCE393102:WCW393123 WMA393102:WMS393123 WVW393102:WWO393123 JK458638:KC458659 TG458638:TY458659 ADC458638:ADU458659 AMY458638:ANQ458659 AWU458638:AXM458659 BGQ458638:BHI458659 BQM458638:BRE458659 CAI458638:CBA458659 CKE458638:CKW458659 CUA458638:CUS458659 DDW458638:DEO458659 DNS458638:DOK458659 DXO458638:DYG458659 EHK458638:EIC458659 ERG458638:ERY458659 FBC458638:FBU458659 FKY458638:FLQ458659 FUU458638:FVM458659 GEQ458638:GFI458659 GOM458638:GPE458659 GYI458638:GZA458659 HIE458638:HIW458659 HSA458638:HSS458659 IBW458638:ICO458659 ILS458638:IMK458659 IVO458638:IWG458659 JFK458638:JGC458659 JPG458638:JPY458659 JZC458638:JZU458659 KIY458638:KJQ458659 KSU458638:KTM458659 LCQ458638:LDI458659 LMM458638:LNE458659 LWI458638:LXA458659 MGE458638:MGW458659 MQA458638:MQS458659 MZW458638:NAO458659 NJS458638:NKK458659 NTO458638:NUG458659 ODK458638:OEC458659 ONG458638:ONY458659 OXC458638:OXU458659 PGY458638:PHQ458659 PQU458638:PRM458659 QAQ458638:QBI458659 QKM458638:QLE458659 QUI458638:QVA458659 REE458638:REW458659 ROA458638:ROS458659 RXW458638:RYO458659 SHS458638:SIK458659 SRO458638:SSG458659 TBK458638:TCC458659 TLG458638:TLY458659 TVC458638:TVU458659 UEY458638:UFQ458659 UOU458638:UPM458659 UYQ458638:UZI458659 VIM458638:VJE458659 VSI458638:VTA458659 WCE458638:WCW458659 WMA458638:WMS458659 WVW458638:WWO458659 JK524174:KC524195 TG524174:TY524195 ADC524174:ADU524195 AMY524174:ANQ524195 AWU524174:AXM524195 BGQ524174:BHI524195 BQM524174:BRE524195 CAI524174:CBA524195 CKE524174:CKW524195 CUA524174:CUS524195 DDW524174:DEO524195 DNS524174:DOK524195 DXO524174:DYG524195 EHK524174:EIC524195 ERG524174:ERY524195 FBC524174:FBU524195 FKY524174:FLQ524195 FUU524174:FVM524195 GEQ524174:GFI524195 GOM524174:GPE524195 GYI524174:GZA524195 HIE524174:HIW524195 HSA524174:HSS524195 IBW524174:ICO524195 ILS524174:IMK524195 IVO524174:IWG524195 JFK524174:JGC524195 JPG524174:JPY524195 JZC524174:JZU524195 KIY524174:KJQ524195 KSU524174:KTM524195 LCQ524174:LDI524195 LMM524174:LNE524195 LWI524174:LXA524195 MGE524174:MGW524195 MQA524174:MQS524195 MZW524174:NAO524195 NJS524174:NKK524195 NTO524174:NUG524195 ODK524174:OEC524195 ONG524174:ONY524195 OXC524174:OXU524195 PGY524174:PHQ524195 PQU524174:PRM524195 QAQ524174:QBI524195 QKM524174:QLE524195 QUI524174:QVA524195 REE524174:REW524195 ROA524174:ROS524195 RXW524174:RYO524195 SHS524174:SIK524195 SRO524174:SSG524195 TBK524174:TCC524195 TLG524174:TLY524195 TVC524174:TVU524195 UEY524174:UFQ524195 UOU524174:UPM524195 UYQ524174:UZI524195 VIM524174:VJE524195 VSI524174:VTA524195 WCE524174:WCW524195 WMA524174:WMS524195 WVW524174:WWO524195 JK589710:KC589731 TG589710:TY589731 ADC589710:ADU589731 AMY589710:ANQ589731 AWU589710:AXM589731 BGQ589710:BHI589731 BQM589710:BRE589731 CAI589710:CBA589731 CKE589710:CKW589731 CUA589710:CUS589731 DDW589710:DEO589731 DNS589710:DOK589731 DXO589710:DYG589731 EHK589710:EIC589731 ERG589710:ERY589731 FBC589710:FBU589731 FKY589710:FLQ589731 FUU589710:FVM589731 GEQ589710:GFI589731 GOM589710:GPE589731 GYI589710:GZA589731 HIE589710:HIW589731 HSA589710:HSS589731 IBW589710:ICO589731 ILS589710:IMK589731 IVO589710:IWG589731 JFK589710:JGC589731 JPG589710:JPY589731 JZC589710:JZU589731 KIY589710:KJQ589731 KSU589710:KTM589731 LCQ589710:LDI589731 LMM589710:LNE589731 LWI589710:LXA589731 MGE589710:MGW589731 MQA589710:MQS589731 MZW589710:NAO589731 NJS589710:NKK589731 NTO589710:NUG589731 ODK589710:OEC589731 ONG589710:ONY589731 OXC589710:OXU589731 PGY589710:PHQ589731 PQU589710:PRM589731 QAQ589710:QBI589731 QKM589710:QLE589731 QUI589710:QVA589731 REE589710:REW589731 ROA589710:ROS589731 RXW589710:RYO589731 SHS589710:SIK589731 SRO589710:SSG589731 TBK589710:TCC589731 TLG589710:TLY589731 TVC589710:TVU589731 UEY589710:UFQ589731 UOU589710:UPM589731 UYQ589710:UZI589731 VIM589710:VJE589731 VSI589710:VTA589731 WCE589710:WCW589731 WMA589710:WMS589731 WVW589710:WWO589731 JK655246:KC655267 TG655246:TY655267 ADC655246:ADU655267 AMY655246:ANQ655267 AWU655246:AXM655267 BGQ655246:BHI655267 BQM655246:BRE655267 CAI655246:CBA655267 CKE655246:CKW655267 CUA655246:CUS655267 DDW655246:DEO655267 DNS655246:DOK655267 DXO655246:DYG655267 EHK655246:EIC655267 ERG655246:ERY655267 FBC655246:FBU655267 FKY655246:FLQ655267 FUU655246:FVM655267 GEQ655246:GFI655267 GOM655246:GPE655267 GYI655246:GZA655267 HIE655246:HIW655267 HSA655246:HSS655267 IBW655246:ICO655267 ILS655246:IMK655267 IVO655246:IWG655267 JFK655246:JGC655267 JPG655246:JPY655267 JZC655246:JZU655267 KIY655246:KJQ655267 KSU655246:KTM655267 LCQ655246:LDI655267 LMM655246:LNE655267 LWI655246:LXA655267 MGE655246:MGW655267 MQA655246:MQS655267 MZW655246:NAO655267 NJS655246:NKK655267 NTO655246:NUG655267 ODK655246:OEC655267 ONG655246:ONY655267 OXC655246:OXU655267 PGY655246:PHQ655267 PQU655246:PRM655267 QAQ655246:QBI655267 QKM655246:QLE655267 QUI655246:QVA655267 REE655246:REW655267 ROA655246:ROS655267 RXW655246:RYO655267 SHS655246:SIK655267 SRO655246:SSG655267 TBK655246:TCC655267 TLG655246:TLY655267 TVC655246:TVU655267 UEY655246:UFQ655267 UOU655246:UPM655267 UYQ655246:UZI655267 VIM655246:VJE655267 VSI655246:VTA655267 WCE655246:WCW655267 WMA655246:WMS655267 WVW655246:WWO655267 JK720782:KC720803 TG720782:TY720803 ADC720782:ADU720803 AMY720782:ANQ720803 AWU720782:AXM720803 BGQ720782:BHI720803 BQM720782:BRE720803 CAI720782:CBA720803 CKE720782:CKW720803 CUA720782:CUS720803 DDW720782:DEO720803 DNS720782:DOK720803 DXO720782:DYG720803 EHK720782:EIC720803 ERG720782:ERY720803 FBC720782:FBU720803 FKY720782:FLQ720803 FUU720782:FVM720803 GEQ720782:GFI720803 GOM720782:GPE720803 GYI720782:GZA720803 HIE720782:HIW720803 HSA720782:HSS720803 IBW720782:ICO720803 ILS720782:IMK720803 IVO720782:IWG720803 JFK720782:JGC720803 JPG720782:JPY720803 JZC720782:JZU720803 KIY720782:KJQ720803 KSU720782:KTM720803 LCQ720782:LDI720803 LMM720782:LNE720803 LWI720782:LXA720803 MGE720782:MGW720803 MQA720782:MQS720803 MZW720782:NAO720803 NJS720782:NKK720803 NTO720782:NUG720803 ODK720782:OEC720803 ONG720782:ONY720803 OXC720782:OXU720803 PGY720782:PHQ720803 PQU720782:PRM720803 QAQ720782:QBI720803 QKM720782:QLE720803 QUI720782:QVA720803 REE720782:REW720803 ROA720782:ROS720803 RXW720782:RYO720803 SHS720782:SIK720803 SRO720782:SSG720803 TBK720782:TCC720803 TLG720782:TLY720803 TVC720782:TVU720803 UEY720782:UFQ720803 UOU720782:UPM720803 UYQ720782:UZI720803 VIM720782:VJE720803 VSI720782:VTA720803 WCE720782:WCW720803 WMA720782:WMS720803 WVW720782:WWO720803 JK786318:KC786339 TG786318:TY786339 ADC786318:ADU786339 AMY786318:ANQ786339 AWU786318:AXM786339 BGQ786318:BHI786339 BQM786318:BRE786339 CAI786318:CBA786339 CKE786318:CKW786339 CUA786318:CUS786339 DDW786318:DEO786339 DNS786318:DOK786339 DXO786318:DYG786339 EHK786318:EIC786339 ERG786318:ERY786339 FBC786318:FBU786339 FKY786318:FLQ786339 FUU786318:FVM786339 GEQ786318:GFI786339 GOM786318:GPE786339 GYI786318:GZA786339 HIE786318:HIW786339 HSA786318:HSS786339 IBW786318:ICO786339 ILS786318:IMK786339 IVO786318:IWG786339 JFK786318:JGC786339 JPG786318:JPY786339 JZC786318:JZU786339 KIY786318:KJQ786339 KSU786318:KTM786339 LCQ786318:LDI786339 LMM786318:LNE786339 LWI786318:LXA786339 MGE786318:MGW786339 MQA786318:MQS786339 MZW786318:NAO786339 NJS786318:NKK786339 NTO786318:NUG786339 ODK786318:OEC786339 ONG786318:ONY786339 OXC786318:OXU786339 PGY786318:PHQ786339 PQU786318:PRM786339 QAQ786318:QBI786339 QKM786318:QLE786339 QUI786318:QVA786339 REE786318:REW786339 ROA786318:ROS786339 RXW786318:RYO786339 SHS786318:SIK786339 SRO786318:SSG786339 TBK786318:TCC786339 TLG786318:TLY786339 TVC786318:TVU786339 UEY786318:UFQ786339 UOU786318:UPM786339 UYQ786318:UZI786339 VIM786318:VJE786339 VSI786318:VTA786339 WCE786318:WCW786339 WMA786318:WMS786339 WVW786318:WWO786339 JK851854:KC851875 TG851854:TY851875 ADC851854:ADU851875 AMY851854:ANQ851875 AWU851854:AXM851875 BGQ851854:BHI851875 BQM851854:BRE851875 CAI851854:CBA851875 CKE851854:CKW851875 CUA851854:CUS851875 DDW851854:DEO851875 DNS851854:DOK851875 DXO851854:DYG851875 EHK851854:EIC851875 ERG851854:ERY851875 FBC851854:FBU851875 FKY851854:FLQ851875 FUU851854:FVM851875 GEQ851854:GFI851875 GOM851854:GPE851875 GYI851854:GZA851875 HIE851854:HIW851875 HSA851854:HSS851875 IBW851854:ICO851875 ILS851854:IMK851875 IVO851854:IWG851875 JFK851854:JGC851875 JPG851854:JPY851875 JZC851854:JZU851875 KIY851854:KJQ851875 KSU851854:KTM851875 LCQ851854:LDI851875 LMM851854:LNE851875 LWI851854:LXA851875 MGE851854:MGW851875 MQA851854:MQS851875 MZW851854:NAO851875 NJS851854:NKK851875 NTO851854:NUG851875 ODK851854:OEC851875 ONG851854:ONY851875 OXC851854:OXU851875 PGY851854:PHQ851875 PQU851854:PRM851875 QAQ851854:QBI851875 QKM851854:QLE851875 QUI851854:QVA851875 REE851854:REW851875 ROA851854:ROS851875 RXW851854:RYO851875 SHS851854:SIK851875 SRO851854:SSG851875 TBK851854:TCC851875 TLG851854:TLY851875 TVC851854:TVU851875 UEY851854:UFQ851875 UOU851854:UPM851875 UYQ851854:UZI851875 VIM851854:VJE851875 VSI851854:VTA851875 WCE851854:WCW851875 WMA851854:WMS851875 WVW851854:WWO851875 JK917390:KC917411 TG917390:TY917411 ADC917390:ADU917411 AMY917390:ANQ917411 AWU917390:AXM917411 BGQ917390:BHI917411 BQM917390:BRE917411 CAI917390:CBA917411 CKE917390:CKW917411 CUA917390:CUS917411 DDW917390:DEO917411 DNS917390:DOK917411 DXO917390:DYG917411 EHK917390:EIC917411 ERG917390:ERY917411 FBC917390:FBU917411 FKY917390:FLQ917411 FUU917390:FVM917411 GEQ917390:GFI917411 GOM917390:GPE917411 GYI917390:GZA917411 HIE917390:HIW917411 HSA917390:HSS917411 IBW917390:ICO917411 ILS917390:IMK917411 IVO917390:IWG917411 JFK917390:JGC917411 JPG917390:JPY917411 JZC917390:JZU917411 KIY917390:KJQ917411 KSU917390:KTM917411 LCQ917390:LDI917411 LMM917390:LNE917411 LWI917390:LXA917411 MGE917390:MGW917411 MQA917390:MQS917411 MZW917390:NAO917411 NJS917390:NKK917411 NTO917390:NUG917411 ODK917390:OEC917411 ONG917390:ONY917411 OXC917390:OXU917411 PGY917390:PHQ917411 PQU917390:PRM917411 QAQ917390:QBI917411 QKM917390:QLE917411 QUI917390:QVA917411 REE917390:REW917411 ROA917390:ROS917411 RXW917390:RYO917411 SHS917390:SIK917411 SRO917390:SSG917411 TBK917390:TCC917411 TLG917390:TLY917411 TVC917390:TVU917411 UEY917390:UFQ917411 UOU917390:UPM917411 UYQ917390:UZI917411 VIM917390:VJE917411 VSI917390:VTA917411 WCE917390:WCW917411 WMA917390:WMS917411 WVW917390:WWO917411 JK982926:KC982947 TG982926:TY982947 ADC982926:ADU982947 AMY982926:ANQ982947 AWU982926:AXM982947 BGQ982926:BHI982947 BQM982926:BRE982947 CAI982926:CBA982947 CKE982926:CKW982947 CUA982926:CUS982947 DDW982926:DEO982947 DNS982926:DOK982947 DXO982926:DYG982947 EHK982926:EIC982947 ERG982926:ERY982947 FBC982926:FBU982947 FKY982926:FLQ982947 FUU982926:FVM982947 GEQ982926:GFI982947 GOM982926:GPE982947 GYI982926:GZA982947 HIE982926:HIW982947 HSA982926:HSS982947 IBW982926:ICO982947 ILS982926:IMK982947 IVO982926:IWG982947 JFK982926:JGC982947 JPG982926:JPY982947 JZC982926:JZU982947 KIY982926:KJQ982947 KSU982926:KTM982947 LCQ982926:LDI982947 LMM982926:LNE982947 LWI982926:LXA982947 MGE982926:MGW982947 MQA982926:MQS982947 MZW982926:NAO982947 NJS982926:NKK982947 NTO982926:NUG982947 ODK982926:OEC982947 ONG982926:ONY982947 OXC982926:OXU982947 PGY982926:PHQ982947 PQU982926:PRM982947 QAQ982926:QBI982947 QKM982926:QLE982947 QUI982926:QVA982947 REE982926:REW982947 ROA982926:ROS982947 RXW982926:RYO982947 SHS982926:SIK982947 SRO982926:SSG982947 TBK982926:TCC982947 TLG982926:TLY982947 TVC982926:TVU982947 UEY982926:UFQ982947 UOU982926:UPM982947 UYQ982926:UZI982947 VIM982926:VJE982947 VSI982926:VTA982947 WCE982926:WCW982947 WMA982926:WMS982947 WVW982926:WWO982947 JK65886:KC65907 TG65886:TY65907 ADC65886:ADU65907 AMY65886:ANQ65907 AWU65886:AXM65907 BGQ65886:BHI65907 BQM65886:BRE65907 CAI65886:CBA65907 CKE65886:CKW65907 CUA65886:CUS65907 DDW65886:DEO65907 DNS65886:DOK65907 DXO65886:DYG65907 EHK65886:EIC65907 ERG65886:ERY65907 FBC65886:FBU65907 FKY65886:FLQ65907 FUU65886:FVM65907 GEQ65886:GFI65907 GOM65886:GPE65907 GYI65886:GZA65907 HIE65886:HIW65907 HSA65886:HSS65907 IBW65886:ICO65907 ILS65886:IMK65907 IVO65886:IWG65907 JFK65886:JGC65907 JPG65886:JPY65907 JZC65886:JZU65907 KIY65886:KJQ65907 KSU65886:KTM65907 LCQ65886:LDI65907 LMM65886:LNE65907 LWI65886:LXA65907 MGE65886:MGW65907 MQA65886:MQS65907 MZW65886:NAO65907 NJS65886:NKK65907 NTO65886:NUG65907 ODK65886:OEC65907 ONG65886:ONY65907 OXC65886:OXU65907 PGY65886:PHQ65907 PQU65886:PRM65907 QAQ65886:QBI65907 QKM65886:QLE65907 QUI65886:QVA65907 REE65886:REW65907 ROA65886:ROS65907 RXW65886:RYO65907 SHS65886:SIK65907 SRO65886:SSG65907 TBK65886:TCC65907 TLG65886:TLY65907 TVC65886:TVU65907 UEY65886:UFQ65907 UOU65886:UPM65907 UYQ65886:UZI65907 VIM65886:VJE65907 VSI65886:VTA65907 WCE65886:WCW65907 WMA65886:WMS65907 WVW65886:WWO65907 JK131422:KC131443 TG131422:TY131443 ADC131422:ADU131443 AMY131422:ANQ131443 AWU131422:AXM131443 BGQ131422:BHI131443 BQM131422:BRE131443 CAI131422:CBA131443 CKE131422:CKW131443 CUA131422:CUS131443 DDW131422:DEO131443 DNS131422:DOK131443 DXO131422:DYG131443 EHK131422:EIC131443 ERG131422:ERY131443 FBC131422:FBU131443 FKY131422:FLQ131443 FUU131422:FVM131443 GEQ131422:GFI131443 GOM131422:GPE131443 GYI131422:GZA131443 HIE131422:HIW131443 HSA131422:HSS131443 IBW131422:ICO131443 ILS131422:IMK131443 IVO131422:IWG131443 JFK131422:JGC131443 JPG131422:JPY131443 JZC131422:JZU131443 KIY131422:KJQ131443 KSU131422:KTM131443 LCQ131422:LDI131443 LMM131422:LNE131443 LWI131422:LXA131443 MGE131422:MGW131443 MQA131422:MQS131443 MZW131422:NAO131443 NJS131422:NKK131443 NTO131422:NUG131443 ODK131422:OEC131443 ONG131422:ONY131443 OXC131422:OXU131443 PGY131422:PHQ131443 PQU131422:PRM131443 QAQ131422:QBI131443 QKM131422:QLE131443 QUI131422:QVA131443 REE131422:REW131443 ROA131422:ROS131443 RXW131422:RYO131443 SHS131422:SIK131443 SRO131422:SSG131443 TBK131422:TCC131443 TLG131422:TLY131443 TVC131422:TVU131443 UEY131422:UFQ131443 UOU131422:UPM131443 UYQ131422:UZI131443 VIM131422:VJE131443 VSI131422:VTA131443 WCE131422:WCW131443 WMA131422:WMS131443 WVW131422:WWO131443 JK196958:KC196979 TG196958:TY196979 ADC196958:ADU196979 AMY196958:ANQ196979 AWU196958:AXM196979 BGQ196958:BHI196979 BQM196958:BRE196979 CAI196958:CBA196979 CKE196958:CKW196979 CUA196958:CUS196979 DDW196958:DEO196979 DNS196958:DOK196979 DXO196958:DYG196979 EHK196958:EIC196979 ERG196958:ERY196979 FBC196958:FBU196979 FKY196958:FLQ196979 FUU196958:FVM196979 GEQ196958:GFI196979 GOM196958:GPE196979 GYI196958:GZA196979 HIE196958:HIW196979 HSA196958:HSS196979 IBW196958:ICO196979 ILS196958:IMK196979 IVO196958:IWG196979 JFK196958:JGC196979 JPG196958:JPY196979 JZC196958:JZU196979 KIY196958:KJQ196979 KSU196958:KTM196979 LCQ196958:LDI196979 LMM196958:LNE196979 LWI196958:LXA196979 MGE196958:MGW196979 MQA196958:MQS196979 MZW196958:NAO196979 NJS196958:NKK196979 NTO196958:NUG196979 ODK196958:OEC196979 ONG196958:ONY196979 OXC196958:OXU196979 PGY196958:PHQ196979 PQU196958:PRM196979 QAQ196958:QBI196979 QKM196958:QLE196979 QUI196958:QVA196979 REE196958:REW196979 ROA196958:ROS196979 RXW196958:RYO196979 SHS196958:SIK196979 SRO196958:SSG196979 TBK196958:TCC196979 TLG196958:TLY196979 TVC196958:TVU196979 UEY196958:UFQ196979 UOU196958:UPM196979 UYQ196958:UZI196979 VIM196958:VJE196979 VSI196958:VTA196979 WCE196958:WCW196979 WMA196958:WMS196979 WVW196958:WWO196979 JK262494:KC262515 TG262494:TY262515 ADC262494:ADU262515 AMY262494:ANQ262515 AWU262494:AXM262515 BGQ262494:BHI262515 BQM262494:BRE262515 CAI262494:CBA262515 CKE262494:CKW262515 CUA262494:CUS262515 DDW262494:DEO262515 DNS262494:DOK262515 DXO262494:DYG262515 EHK262494:EIC262515 ERG262494:ERY262515 FBC262494:FBU262515 FKY262494:FLQ262515 FUU262494:FVM262515 GEQ262494:GFI262515 GOM262494:GPE262515 GYI262494:GZA262515 HIE262494:HIW262515 HSA262494:HSS262515 IBW262494:ICO262515 ILS262494:IMK262515 IVO262494:IWG262515 JFK262494:JGC262515 JPG262494:JPY262515 JZC262494:JZU262515 KIY262494:KJQ262515 KSU262494:KTM262515 LCQ262494:LDI262515 LMM262494:LNE262515 LWI262494:LXA262515 MGE262494:MGW262515 MQA262494:MQS262515 MZW262494:NAO262515 NJS262494:NKK262515 NTO262494:NUG262515 ODK262494:OEC262515 ONG262494:ONY262515 OXC262494:OXU262515 PGY262494:PHQ262515 PQU262494:PRM262515 QAQ262494:QBI262515 QKM262494:QLE262515 QUI262494:QVA262515 REE262494:REW262515 ROA262494:ROS262515 RXW262494:RYO262515 SHS262494:SIK262515 SRO262494:SSG262515 TBK262494:TCC262515 TLG262494:TLY262515 TVC262494:TVU262515 UEY262494:UFQ262515 UOU262494:UPM262515 UYQ262494:UZI262515 VIM262494:VJE262515 VSI262494:VTA262515 WCE262494:WCW262515 WMA262494:WMS262515 WVW262494:WWO262515 JK328030:KC328051 TG328030:TY328051 ADC328030:ADU328051 AMY328030:ANQ328051 AWU328030:AXM328051 BGQ328030:BHI328051 BQM328030:BRE328051 CAI328030:CBA328051 CKE328030:CKW328051 CUA328030:CUS328051 DDW328030:DEO328051 DNS328030:DOK328051 DXO328030:DYG328051 EHK328030:EIC328051 ERG328030:ERY328051 FBC328030:FBU328051 FKY328030:FLQ328051 FUU328030:FVM328051 GEQ328030:GFI328051 GOM328030:GPE328051 GYI328030:GZA328051 HIE328030:HIW328051 HSA328030:HSS328051 IBW328030:ICO328051 ILS328030:IMK328051 IVO328030:IWG328051 JFK328030:JGC328051 JPG328030:JPY328051 JZC328030:JZU328051 KIY328030:KJQ328051 KSU328030:KTM328051 LCQ328030:LDI328051 LMM328030:LNE328051 LWI328030:LXA328051 MGE328030:MGW328051 MQA328030:MQS328051 MZW328030:NAO328051 NJS328030:NKK328051 NTO328030:NUG328051 ODK328030:OEC328051 ONG328030:ONY328051 OXC328030:OXU328051 PGY328030:PHQ328051 PQU328030:PRM328051 QAQ328030:QBI328051 QKM328030:QLE328051 QUI328030:QVA328051 REE328030:REW328051 ROA328030:ROS328051 RXW328030:RYO328051 SHS328030:SIK328051 SRO328030:SSG328051 TBK328030:TCC328051 TLG328030:TLY328051 TVC328030:TVU328051 UEY328030:UFQ328051 UOU328030:UPM328051 UYQ328030:UZI328051 VIM328030:VJE328051 VSI328030:VTA328051 WCE328030:WCW328051 WMA328030:WMS328051 WVW328030:WWO328051 JK393566:KC393587 TG393566:TY393587 ADC393566:ADU393587 AMY393566:ANQ393587 AWU393566:AXM393587 BGQ393566:BHI393587 BQM393566:BRE393587 CAI393566:CBA393587 CKE393566:CKW393587 CUA393566:CUS393587 DDW393566:DEO393587 DNS393566:DOK393587 DXO393566:DYG393587 EHK393566:EIC393587 ERG393566:ERY393587 FBC393566:FBU393587 FKY393566:FLQ393587 FUU393566:FVM393587 GEQ393566:GFI393587 GOM393566:GPE393587 GYI393566:GZA393587 HIE393566:HIW393587 HSA393566:HSS393587 IBW393566:ICO393587 ILS393566:IMK393587 IVO393566:IWG393587 JFK393566:JGC393587 JPG393566:JPY393587 JZC393566:JZU393587 KIY393566:KJQ393587 KSU393566:KTM393587 LCQ393566:LDI393587 LMM393566:LNE393587 LWI393566:LXA393587 MGE393566:MGW393587 MQA393566:MQS393587 MZW393566:NAO393587 NJS393566:NKK393587 NTO393566:NUG393587 ODK393566:OEC393587 ONG393566:ONY393587 OXC393566:OXU393587 PGY393566:PHQ393587 PQU393566:PRM393587 QAQ393566:QBI393587 QKM393566:QLE393587 QUI393566:QVA393587 REE393566:REW393587 ROA393566:ROS393587 RXW393566:RYO393587 SHS393566:SIK393587 SRO393566:SSG393587 TBK393566:TCC393587 TLG393566:TLY393587 TVC393566:TVU393587 UEY393566:UFQ393587 UOU393566:UPM393587 UYQ393566:UZI393587 VIM393566:VJE393587 VSI393566:VTA393587 WCE393566:WCW393587 WMA393566:WMS393587 WVW393566:WWO393587 JK459102:KC459123 TG459102:TY459123 ADC459102:ADU459123 AMY459102:ANQ459123 AWU459102:AXM459123 BGQ459102:BHI459123 BQM459102:BRE459123 CAI459102:CBA459123 CKE459102:CKW459123 CUA459102:CUS459123 DDW459102:DEO459123 DNS459102:DOK459123 DXO459102:DYG459123 EHK459102:EIC459123 ERG459102:ERY459123 FBC459102:FBU459123 FKY459102:FLQ459123 FUU459102:FVM459123 GEQ459102:GFI459123 GOM459102:GPE459123 GYI459102:GZA459123 HIE459102:HIW459123 HSA459102:HSS459123 IBW459102:ICO459123 ILS459102:IMK459123 IVO459102:IWG459123 JFK459102:JGC459123 JPG459102:JPY459123 JZC459102:JZU459123 KIY459102:KJQ459123 KSU459102:KTM459123 LCQ459102:LDI459123 LMM459102:LNE459123 LWI459102:LXA459123 MGE459102:MGW459123 MQA459102:MQS459123 MZW459102:NAO459123 NJS459102:NKK459123 NTO459102:NUG459123 ODK459102:OEC459123 ONG459102:ONY459123 OXC459102:OXU459123 PGY459102:PHQ459123 PQU459102:PRM459123 QAQ459102:QBI459123 QKM459102:QLE459123 QUI459102:QVA459123 REE459102:REW459123 ROA459102:ROS459123 RXW459102:RYO459123 SHS459102:SIK459123 SRO459102:SSG459123 TBK459102:TCC459123 TLG459102:TLY459123 TVC459102:TVU459123 UEY459102:UFQ459123 UOU459102:UPM459123 UYQ459102:UZI459123 VIM459102:VJE459123 VSI459102:VTA459123 WCE459102:WCW459123 WMA459102:WMS459123 WVW459102:WWO459123 JK524638:KC524659 TG524638:TY524659 ADC524638:ADU524659 AMY524638:ANQ524659 AWU524638:AXM524659 BGQ524638:BHI524659 BQM524638:BRE524659 CAI524638:CBA524659 CKE524638:CKW524659 CUA524638:CUS524659 DDW524638:DEO524659 DNS524638:DOK524659 DXO524638:DYG524659 EHK524638:EIC524659 ERG524638:ERY524659 FBC524638:FBU524659 FKY524638:FLQ524659 FUU524638:FVM524659 GEQ524638:GFI524659 GOM524638:GPE524659 GYI524638:GZA524659 HIE524638:HIW524659 HSA524638:HSS524659 IBW524638:ICO524659 ILS524638:IMK524659 IVO524638:IWG524659 JFK524638:JGC524659 JPG524638:JPY524659 JZC524638:JZU524659 KIY524638:KJQ524659 KSU524638:KTM524659 LCQ524638:LDI524659 LMM524638:LNE524659 LWI524638:LXA524659 MGE524638:MGW524659 MQA524638:MQS524659 MZW524638:NAO524659 NJS524638:NKK524659 NTO524638:NUG524659 ODK524638:OEC524659 ONG524638:ONY524659 OXC524638:OXU524659 PGY524638:PHQ524659 PQU524638:PRM524659 QAQ524638:QBI524659 QKM524638:QLE524659 QUI524638:QVA524659 REE524638:REW524659 ROA524638:ROS524659 RXW524638:RYO524659 SHS524638:SIK524659 SRO524638:SSG524659 TBK524638:TCC524659 TLG524638:TLY524659 TVC524638:TVU524659 UEY524638:UFQ524659 UOU524638:UPM524659 UYQ524638:UZI524659 VIM524638:VJE524659 VSI524638:VTA524659 WCE524638:WCW524659 WMA524638:WMS524659 WVW524638:WWO524659 JK590174:KC590195 TG590174:TY590195 ADC590174:ADU590195 AMY590174:ANQ590195 AWU590174:AXM590195 BGQ590174:BHI590195 BQM590174:BRE590195 CAI590174:CBA590195 CKE590174:CKW590195 CUA590174:CUS590195 DDW590174:DEO590195 DNS590174:DOK590195 DXO590174:DYG590195 EHK590174:EIC590195 ERG590174:ERY590195 FBC590174:FBU590195 FKY590174:FLQ590195 FUU590174:FVM590195 GEQ590174:GFI590195 GOM590174:GPE590195 GYI590174:GZA590195 HIE590174:HIW590195 HSA590174:HSS590195 IBW590174:ICO590195 ILS590174:IMK590195 IVO590174:IWG590195 JFK590174:JGC590195 JPG590174:JPY590195 JZC590174:JZU590195 KIY590174:KJQ590195 KSU590174:KTM590195 LCQ590174:LDI590195 LMM590174:LNE590195 LWI590174:LXA590195 MGE590174:MGW590195 MQA590174:MQS590195 MZW590174:NAO590195 NJS590174:NKK590195 NTO590174:NUG590195 ODK590174:OEC590195 ONG590174:ONY590195 OXC590174:OXU590195 PGY590174:PHQ590195 PQU590174:PRM590195 QAQ590174:QBI590195 QKM590174:QLE590195 QUI590174:QVA590195 REE590174:REW590195 ROA590174:ROS590195 RXW590174:RYO590195 SHS590174:SIK590195 SRO590174:SSG590195 TBK590174:TCC590195 TLG590174:TLY590195 TVC590174:TVU590195 UEY590174:UFQ590195 UOU590174:UPM590195 UYQ590174:UZI590195 VIM590174:VJE590195 VSI590174:VTA590195 WCE590174:WCW590195 WMA590174:WMS590195 WVW590174:WWO590195 JK655710:KC655731 TG655710:TY655731 ADC655710:ADU655731 AMY655710:ANQ655731 AWU655710:AXM655731 BGQ655710:BHI655731 BQM655710:BRE655731 CAI655710:CBA655731 CKE655710:CKW655731 CUA655710:CUS655731 DDW655710:DEO655731 DNS655710:DOK655731 DXO655710:DYG655731 EHK655710:EIC655731 ERG655710:ERY655731 FBC655710:FBU655731 FKY655710:FLQ655731 FUU655710:FVM655731 GEQ655710:GFI655731 GOM655710:GPE655731 GYI655710:GZA655731 HIE655710:HIW655731 HSA655710:HSS655731 IBW655710:ICO655731 ILS655710:IMK655731 IVO655710:IWG655731 JFK655710:JGC655731 JPG655710:JPY655731 JZC655710:JZU655731 KIY655710:KJQ655731 KSU655710:KTM655731 LCQ655710:LDI655731 LMM655710:LNE655731 LWI655710:LXA655731 MGE655710:MGW655731 MQA655710:MQS655731 MZW655710:NAO655731 NJS655710:NKK655731 NTO655710:NUG655731 ODK655710:OEC655731 ONG655710:ONY655731 OXC655710:OXU655731 PGY655710:PHQ655731 PQU655710:PRM655731 QAQ655710:QBI655731 QKM655710:QLE655731 QUI655710:QVA655731 REE655710:REW655731 ROA655710:ROS655731 RXW655710:RYO655731 SHS655710:SIK655731 SRO655710:SSG655731 TBK655710:TCC655731 TLG655710:TLY655731 TVC655710:TVU655731 UEY655710:UFQ655731 UOU655710:UPM655731 UYQ655710:UZI655731 VIM655710:VJE655731 VSI655710:VTA655731 WCE655710:WCW655731 WMA655710:WMS655731 WVW655710:WWO655731 JK721246:KC721267 TG721246:TY721267 ADC721246:ADU721267 AMY721246:ANQ721267 AWU721246:AXM721267 BGQ721246:BHI721267 BQM721246:BRE721267 CAI721246:CBA721267 CKE721246:CKW721267 CUA721246:CUS721267 DDW721246:DEO721267 DNS721246:DOK721267 DXO721246:DYG721267 EHK721246:EIC721267 ERG721246:ERY721267 FBC721246:FBU721267 FKY721246:FLQ721267 FUU721246:FVM721267 GEQ721246:GFI721267 GOM721246:GPE721267 GYI721246:GZA721267 HIE721246:HIW721267 HSA721246:HSS721267 IBW721246:ICO721267 ILS721246:IMK721267 IVO721246:IWG721267 JFK721246:JGC721267 JPG721246:JPY721267 JZC721246:JZU721267 KIY721246:KJQ721267 KSU721246:KTM721267 LCQ721246:LDI721267 LMM721246:LNE721267 LWI721246:LXA721267 MGE721246:MGW721267 MQA721246:MQS721267 MZW721246:NAO721267 NJS721246:NKK721267 NTO721246:NUG721267 ODK721246:OEC721267 ONG721246:ONY721267 OXC721246:OXU721267 PGY721246:PHQ721267 PQU721246:PRM721267 QAQ721246:QBI721267 QKM721246:QLE721267 QUI721246:QVA721267 REE721246:REW721267 ROA721246:ROS721267 RXW721246:RYO721267 SHS721246:SIK721267 SRO721246:SSG721267 TBK721246:TCC721267 TLG721246:TLY721267 TVC721246:TVU721267 UEY721246:UFQ721267 UOU721246:UPM721267 UYQ721246:UZI721267 VIM721246:VJE721267 VSI721246:VTA721267 WCE721246:WCW721267 WMA721246:WMS721267 WVW721246:WWO721267 JK786782:KC786803 TG786782:TY786803 ADC786782:ADU786803 AMY786782:ANQ786803 AWU786782:AXM786803 BGQ786782:BHI786803 BQM786782:BRE786803 CAI786782:CBA786803 CKE786782:CKW786803 CUA786782:CUS786803 DDW786782:DEO786803 DNS786782:DOK786803 DXO786782:DYG786803 EHK786782:EIC786803 ERG786782:ERY786803 FBC786782:FBU786803 FKY786782:FLQ786803 FUU786782:FVM786803 GEQ786782:GFI786803 GOM786782:GPE786803 GYI786782:GZA786803 HIE786782:HIW786803 HSA786782:HSS786803 IBW786782:ICO786803 ILS786782:IMK786803 IVO786782:IWG786803 JFK786782:JGC786803 JPG786782:JPY786803 JZC786782:JZU786803 KIY786782:KJQ786803 KSU786782:KTM786803 LCQ786782:LDI786803 LMM786782:LNE786803 LWI786782:LXA786803 MGE786782:MGW786803 MQA786782:MQS786803 MZW786782:NAO786803 NJS786782:NKK786803 NTO786782:NUG786803 ODK786782:OEC786803 ONG786782:ONY786803 OXC786782:OXU786803 PGY786782:PHQ786803 PQU786782:PRM786803 QAQ786782:QBI786803 QKM786782:QLE786803 QUI786782:QVA786803 REE786782:REW786803 ROA786782:ROS786803 RXW786782:RYO786803 SHS786782:SIK786803 SRO786782:SSG786803 TBK786782:TCC786803 TLG786782:TLY786803 TVC786782:TVU786803 UEY786782:UFQ786803 UOU786782:UPM786803 UYQ786782:UZI786803 VIM786782:VJE786803 VSI786782:VTA786803 WCE786782:WCW786803 WMA786782:WMS786803 WVW786782:WWO786803 JK852318:KC852339 TG852318:TY852339 ADC852318:ADU852339 AMY852318:ANQ852339 AWU852318:AXM852339 BGQ852318:BHI852339 BQM852318:BRE852339 CAI852318:CBA852339 CKE852318:CKW852339 CUA852318:CUS852339 DDW852318:DEO852339 DNS852318:DOK852339 DXO852318:DYG852339 EHK852318:EIC852339 ERG852318:ERY852339 FBC852318:FBU852339 FKY852318:FLQ852339 FUU852318:FVM852339 GEQ852318:GFI852339 GOM852318:GPE852339 GYI852318:GZA852339 HIE852318:HIW852339 HSA852318:HSS852339 IBW852318:ICO852339 ILS852318:IMK852339 IVO852318:IWG852339 JFK852318:JGC852339 JPG852318:JPY852339 JZC852318:JZU852339 KIY852318:KJQ852339 KSU852318:KTM852339 LCQ852318:LDI852339 LMM852318:LNE852339 LWI852318:LXA852339 MGE852318:MGW852339 MQA852318:MQS852339 MZW852318:NAO852339 NJS852318:NKK852339 NTO852318:NUG852339 ODK852318:OEC852339 ONG852318:ONY852339 OXC852318:OXU852339 PGY852318:PHQ852339 PQU852318:PRM852339 QAQ852318:QBI852339 QKM852318:QLE852339 QUI852318:QVA852339 REE852318:REW852339 ROA852318:ROS852339 RXW852318:RYO852339 SHS852318:SIK852339 SRO852318:SSG852339 TBK852318:TCC852339 TLG852318:TLY852339 TVC852318:TVU852339 UEY852318:UFQ852339 UOU852318:UPM852339 UYQ852318:UZI852339 VIM852318:VJE852339 VSI852318:VTA852339 WCE852318:WCW852339 WMA852318:WMS852339 WVW852318:WWO852339 JK917854:KC917875 TG917854:TY917875 ADC917854:ADU917875 AMY917854:ANQ917875 AWU917854:AXM917875 BGQ917854:BHI917875 BQM917854:BRE917875 CAI917854:CBA917875 CKE917854:CKW917875 CUA917854:CUS917875 DDW917854:DEO917875 DNS917854:DOK917875 DXO917854:DYG917875 EHK917854:EIC917875 ERG917854:ERY917875 FBC917854:FBU917875 FKY917854:FLQ917875 FUU917854:FVM917875 GEQ917854:GFI917875 GOM917854:GPE917875 GYI917854:GZA917875 HIE917854:HIW917875 HSA917854:HSS917875 IBW917854:ICO917875 ILS917854:IMK917875 IVO917854:IWG917875 JFK917854:JGC917875 JPG917854:JPY917875 JZC917854:JZU917875 KIY917854:KJQ917875 KSU917854:KTM917875 LCQ917854:LDI917875 LMM917854:LNE917875 LWI917854:LXA917875 MGE917854:MGW917875 MQA917854:MQS917875 MZW917854:NAO917875 NJS917854:NKK917875 NTO917854:NUG917875 ODK917854:OEC917875 ONG917854:ONY917875 OXC917854:OXU917875 PGY917854:PHQ917875 PQU917854:PRM917875 QAQ917854:QBI917875 QKM917854:QLE917875 QUI917854:QVA917875 REE917854:REW917875 ROA917854:ROS917875 RXW917854:RYO917875 SHS917854:SIK917875 SRO917854:SSG917875 TBK917854:TCC917875 TLG917854:TLY917875 TVC917854:TVU917875 UEY917854:UFQ917875 UOU917854:UPM917875 UYQ917854:UZI917875 VIM917854:VJE917875 VSI917854:VTA917875 WCE917854:WCW917875 WMA917854:WMS917875 WVW917854:WWO917875 JK983390:KC983411 TG983390:TY983411 ADC983390:ADU983411 AMY983390:ANQ983411 AWU983390:AXM983411 BGQ983390:BHI983411 BQM983390:BRE983411 CAI983390:CBA983411 CKE983390:CKW983411 CUA983390:CUS983411 DDW983390:DEO983411 DNS983390:DOK983411 DXO983390:DYG983411 EHK983390:EIC983411 ERG983390:ERY983411 FBC983390:FBU983411 FKY983390:FLQ983411 FUU983390:FVM983411 GEQ983390:GFI983411 GOM983390:GPE983411 GYI983390:GZA983411 HIE983390:HIW983411 HSA983390:HSS983411 IBW983390:ICO983411 ILS983390:IMK983411 IVO983390:IWG983411 JFK983390:JGC983411 JPG983390:JPY983411 JZC983390:JZU983411 KIY983390:KJQ983411 KSU983390:KTM983411 LCQ983390:LDI983411 LMM983390:LNE983411 LWI983390:LXA983411 MGE983390:MGW983411 MQA983390:MQS983411 MZW983390:NAO983411 NJS983390:NKK983411 NTO983390:NUG983411 ODK983390:OEC983411 ONG983390:ONY983411 OXC983390:OXU983411 PGY983390:PHQ983411 PQU983390:PRM983411 QAQ983390:QBI983411 QKM983390:QLE983411 QUI983390:QVA983411 REE983390:REW983411 ROA983390:ROS983411 RXW983390:RYO983411 SHS983390:SIK983411 SRO983390:SSG983411 TBK983390:TCC983411 TLG983390:TLY983411 TVC983390:TVU983411 UEY983390:UFQ983411 UOU983390:UPM983411 UYQ983390:UZI983411 VIM983390:VJE983411 VSI983390:VTA983411 WCE983390:WCW983411 WMA983390:WMS983411 WVW983390:WWO983411 JK65824:KC65845 TG65824:TY65845 ADC65824:ADU65845 AMY65824:ANQ65845 AWU65824:AXM65845 BGQ65824:BHI65845 BQM65824:BRE65845 CAI65824:CBA65845 CKE65824:CKW65845 CUA65824:CUS65845 DDW65824:DEO65845 DNS65824:DOK65845 DXO65824:DYG65845 EHK65824:EIC65845 ERG65824:ERY65845 FBC65824:FBU65845 FKY65824:FLQ65845 FUU65824:FVM65845 GEQ65824:GFI65845 GOM65824:GPE65845 GYI65824:GZA65845 HIE65824:HIW65845 HSA65824:HSS65845 IBW65824:ICO65845 ILS65824:IMK65845 IVO65824:IWG65845 JFK65824:JGC65845 JPG65824:JPY65845 JZC65824:JZU65845 KIY65824:KJQ65845 KSU65824:KTM65845 LCQ65824:LDI65845 LMM65824:LNE65845 LWI65824:LXA65845 MGE65824:MGW65845 MQA65824:MQS65845 MZW65824:NAO65845 NJS65824:NKK65845 NTO65824:NUG65845 ODK65824:OEC65845 ONG65824:ONY65845 OXC65824:OXU65845 PGY65824:PHQ65845 PQU65824:PRM65845 QAQ65824:QBI65845 QKM65824:QLE65845 QUI65824:QVA65845 REE65824:REW65845 ROA65824:ROS65845 RXW65824:RYO65845 SHS65824:SIK65845 SRO65824:SSG65845 TBK65824:TCC65845 TLG65824:TLY65845 TVC65824:TVU65845 UEY65824:UFQ65845 UOU65824:UPM65845 UYQ65824:UZI65845 VIM65824:VJE65845 VSI65824:VTA65845 WCE65824:WCW65845 WMA65824:WMS65845 WVW65824:WWO65845 JK131360:KC131381 TG131360:TY131381 ADC131360:ADU131381 AMY131360:ANQ131381 AWU131360:AXM131381 BGQ131360:BHI131381 BQM131360:BRE131381 CAI131360:CBA131381 CKE131360:CKW131381 CUA131360:CUS131381 DDW131360:DEO131381 DNS131360:DOK131381 DXO131360:DYG131381 EHK131360:EIC131381 ERG131360:ERY131381 FBC131360:FBU131381 FKY131360:FLQ131381 FUU131360:FVM131381 GEQ131360:GFI131381 GOM131360:GPE131381 GYI131360:GZA131381 HIE131360:HIW131381 HSA131360:HSS131381 IBW131360:ICO131381 ILS131360:IMK131381 IVO131360:IWG131381 JFK131360:JGC131381 JPG131360:JPY131381 JZC131360:JZU131381 KIY131360:KJQ131381 KSU131360:KTM131381 LCQ131360:LDI131381 LMM131360:LNE131381 LWI131360:LXA131381 MGE131360:MGW131381 MQA131360:MQS131381 MZW131360:NAO131381 NJS131360:NKK131381 NTO131360:NUG131381 ODK131360:OEC131381 ONG131360:ONY131381 OXC131360:OXU131381 PGY131360:PHQ131381 PQU131360:PRM131381 QAQ131360:QBI131381 QKM131360:QLE131381 QUI131360:QVA131381 REE131360:REW131381 ROA131360:ROS131381 RXW131360:RYO131381 SHS131360:SIK131381 SRO131360:SSG131381 TBK131360:TCC131381 TLG131360:TLY131381 TVC131360:TVU131381 UEY131360:UFQ131381 UOU131360:UPM131381 UYQ131360:UZI131381 VIM131360:VJE131381 VSI131360:VTA131381 WCE131360:WCW131381 WMA131360:WMS131381 WVW131360:WWO131381 JK196896:KC196917 TG196896:TY196917 ADC196896:ADU196917 AMY196896:ANQ196917 AWU196896:AXM196917 BGQ196896:BHI196917 BQM196896:BRE196917 CAI196896:CBA196917 CKE196896:CKW196917 CUA196896:CUS196917 DDW196896:DEO196917 DNS196896:DOK196917 DXO196896:DYG196917 EHK196896:EIC196917 ERG196896:ERY196917 FBC196896:FBU196917 FKY196896:FLQ196917 FUU196896:FVM196917 GEQ196896:GFI196917 GOM196896:GPE196917 GYI196896:GZA196917 HIE196896:HIW196917 HSA196896:HSS196917 IBW196896:ICO196917 ILS196896:IMK196917 IVO196896:IWG196917 JFK196896:JGC196917 JPG196896:JPY196917 JZC196896:JZU196917 KIY196896:KJQ196917 KSU196896:KTM196917 LCQ196896:LDI196917 LMM196896:LNE196917 LWI196896:LXA196917 MGE196896:MGW196917 MQA196896:MQS196917 MZW196896:NAO196917 NJS196896:NKK196917 NTO196896:NUG196917 ODK196896:OEC196917 ONG196896:ONY196917 OXC196896:OXU196917 PGY196896:PHQ196917 PQU196896:PRM196917 QAQ196896:QBI196917 QKM196896:QLE196917 QUI196896:QVA196917 REE196896:REW196917 ROA196896:ROS196917 RXW196896:RYO196917 SHS196896:SIK196917 SRO196896:SSG196917 TBK196896:TCC196917 TLG196896:TLY196917 TVC196896:TVU196917 UEY196896:UFQ196917 UOU196896:UPM196917 UYQ196896:UZI196917 VIM196896:VJE196917 VSI196896:VTA196917 WCE196896:WCW196917 WMA196896:WMS196917 WVW196896:WWO196917 JK262432:KC262453 TG262432:TY262453 ADC262432:ADU262453 AMY262432:ANQ262453 AWU262432:AXM262453 BGQ262432:BHI262453 BQM262432:BRE262453 CAI262432:CBA262453 CKE262432:CKW262453 CUA262432:CUS262453 DDW262432:DEO262453 DNS262432:DOK262453 DXO262432:DYG262453 EHK262432:EIC262453 ERG262432:ERY262453 FBC262432:FBU262453 FKY262432:FLQ262453 FUU262432:FVM262453 GEQ262432:GFI262453 GOM262432:GPE262453 GYI262432:GZA262453 HIE262432:HIW262453 HSA262432:HSS262453 IBW262432:ICO262453 ILS262432:IMK262453 IVO262432:IWG262453 JFK262432:JGC262453 JPG262432:JPY262453 JZC262432:JZU262453 KIY262432:KJQ262453 KSU262432:KTM262453 LCQ262432:LDI262453 LMM262432:LNE262453 LWI262432:LXA262453 MGE262432:MGW262453 MQA262432:MQS262453 MZW262432:NAO262453 NJS262432:NKK262453 NTO262432:NUG262453 ODK262432:OEC262453 ONG262432:ONY262453 OXC262432:OXU262453 PGY262432:PHQ262453 PQU262432:PRM262453 QAQ262432:QBI262453 QKM262432:QLE262453 QUI262432:QVA262453 REE262432:REW262453 ROA262432:ROS262453 RXW262432:RYO262453 SHS262432:SIK262453 SRO262432:SSG262453 TBK262432:TCC262453 TLG262432:TLY262453 TVC262432:TVU262453 UEY262432:UFQ262453 UOU262432:UPM262453 UYQ262432:UZI262453 VIM262432:VJE262453 VSI262432:VTA262453 WCE262432:WCW262453 WMA262432:WMS262453 WVW262432:WWO262453 JK327968:KC327989 TG327968:TY327989 ADC327968:ADU327989 AMY327968:ANQ327989 AWU327968:AXM327989 BGQ327968:BHI327989 BQM327968:BRE327989 CAI327968:CBA327989 CKE327968:CKW327989 CUA327968:CUS327989 DDW327968:DEO327989 DNS327968:DOK327989 DXO327968:DYG327989 EHK327968:EIC327989 ERG327968:ERY327989 FBC327968:FBU327989 FKY327968:FLQ327989 FUU327968:FVM327989 GEQ327968:GFI327989 GOM327968:GPE327989 GYI327968:GZA327989 HIE327968:HIW327989 HSA327968:HSS327989 IBW327968:ICO327989 ILS327968:IMK327989 IVO327968:IWG327989 JFK327968:JGC327989 JPG327968:JPY327989 JZC327968:JZU327989 KIY327968:KJQ327989 KSU327968:KTM327989 LCQ327968:LDI327989 LMM327968:LNE327989 LWI327968:LXA327989 MGE327968:MGW327989 MQA327968:MQS327989 MZW327968:NAO327989 NJS327968:NKK327989 NTO327968:NUG327989 ODK327968:OEC327989 ONG327968:ONY327989 OXC327968:OXU327989 PGY327968:PHQ327989 PQU327968:PRM327989 QAQ327968:QBI327989 QKM327968:QLE327989 QUI327968:QVA327989 REE327968:REW327989 ROA327968:ROS327989 RXW327968:RYO327989 SHS327968:SIK327989 SRO327968:SSG327989 TBK327968:TCC327989 TLG327968:TLY327989 TVC327968:TVU327989 UEY327968:UFQ327989 UOU327968:UPM327989 UYQ327968:UZI327989 VIM327968:VJE327989 VSI327968:VTA327989 WCE327968:WCW327989 WMA327968:WMS327989 WVW327968:WWO327989 JK393504:KC393525 TG393504:TY393525 ADC393504:ADU393525 AMY393504:ANQ393525 AWU393504:AXM393525 BGQ393504:BHI393525 BQM393504:BRE393525 CAI393504:CBA393525 CKE393504:CKW393525 CUA393504:CUS393525 DDW393504:DEO393525 DNS393504:DOK393525 DXO393504:DYG393525 EHK393504:EIC393525 ERG393504:ERY393525 FBC393504:FBU393525 FKY393504:FLQ393525 FUU393504:FVM393525 GEQ393504:GFI393525 GOM393504:GPE393525 GYI393504:GZA393525 HIE393504:HIW393525 HSA393504:HSS393525 IBW393504:ICO393525 ILS393504:IMK393525 IVO393504:IWG393525 JFK393504:JGC393525 JPG393504:JPY393525 JZC393504:JZU393525 KIY393504:KJQ393525 KSU393504:KTM393525 LCQ393504:LDI393525 LMM393504:LNE393525 LWI393504:LXA393525 MGE393504:MGW393525 MQA393504:MQS393525 MZW393504:NAO393525 NJS393504:NKK393525 NTO393504:NUG393525 ODK393504:OEC393525 ONG393504:ONY393525 OXC393504:OXU393525 PGY393504:PHQ393525 PQU393504:PRM393525 QAQ393504:QBI393525 QKM393504:QLE393525 QUI393504:QVA393525 REE393504:REW393525 ROA393504:ROS393525 RXW393504:RYO393525 SHS393504:SIK393525 SRO393504:SSG393525 TBK393504:TCC393525 TLG393504:TLY393525 TVC393504:TVU393525 UEY393504:UFQ393525 UOU393504:UPM393525 UYQ393504:UZI393525 VIM393504:VJE393525 VSI393504:VTA393525 WCE393504:WCW393525 WMA393504:WMS393525 WVW393504:WWO393525 JK459040:KC459061 TG459040:TY459061 ADC459040:ADU459061 AMY459040:ANQ459061 AWU459040:AXM459061 BGQ459040:BHI459061 BQM459040:BRE459061 CAI459040:CBA459061 CKE459040:CKW459061 CUA459040:CUS459061 DDW459040:DEO459061 DNS459040:DOK459061 DXO459040:DYG459061 EHK459040:EIC459061 ERG459040:ERY459061 FBC459040:FBU459061 FKY459040:FLQ459061 FUU459040:FVM459061 GEQ459040:GFI459061 GOM459040:GPE459061 GYI459040:GZA459061 HIE459040:HIW459061 HSA459040:HSS459061 IBW459040:ICO459061 ILS459040:IMK459061 IVO459040:IWG459061 JFK459040:JGC459061 JPG459040:JPY459061 JZC459040:JZU459061 KIY459040:KJQ459061 KSU459040:KTM459061 LCQ459040:LDI459061 LMM459040:LNE459061 LWI459040:LXA459061 MGE459040:MGW459061 MQA459040:MQS459061 MZW459040:NAO459061 NJS459040:NKK459061 NTO459040:NUG459061 ODK459040:OEC459061 ONG459040:ONY459061 OXC459040:OXU459061 PGY459040:PHQ459061 PQU459040:PRM459061 QAQ459040:QBI459061 QKM459040:QLE459061 QUI459040:QVA459061 REE459040:REW459061 ROA459040:ROS459061 RXW459040:RYO459061 SHS459040:SIK459061 SRO459040:SSG459061 TBK459040:TCC459061 TLG459040:TLY459061 TVC459040:TVU459061 UEY459040:UFQ459061 UOU459040:UPM459061 UYQ459040:UZI459061 VIM459040:VJE459061 VSI459040:VTA459061 WCE459040:WCW459061 WMA459040:WMS459061 WVW459040:WWO459061 JK524576:KC524597 TG524576:TY524597 ADC524576:ADU524597 AMY524576:ANQ524597 AWU524576:AXM524597 BGQ524576:BHI524597 BQM524576:BRE524597 CAI524576:CBA524597 CKE524576:CKW524597 CUA524576:CUS524597 DDW524576:DEO524597 DNS524576:DOK524597 DXO524576:DYG524597 EHK524576:EIC524597 ERG524576:ERY524597 FBC524576:FBU524597 FKY524576:FLQ524597 FUU524576:FVM524597 GEQ524576:GFI524597 GOM524576:GPE524597 GYI524576:GZA524597 HIE524576:HIW524597 HSA524576:HSS524597 IBW524576:ICO524597 ILS524576:IMK524597 IVO524576:IWG524597 JFK524576:JGC524597 JPG524576:JPY524597 JZC524576:JZU524597 KIY524576:KJQ524597 KSU524576:KTM524597 LCQ524576:LDI524597 LMM524576:LNE524597 LWI524576:LXA524597 MGE524576:MGW524597 MQA524576:MQS524597 MZW524576:NAO524597 NJS524576:NKK524597 NTO524576:NUG524597 ODK524576:OEC524597 ONG524576:ONY524597 OXC524576:OXU524597 PGY524576:PHQ524597 PQU524576:PRM524597 QAQ524576:QBI524597 QKM524576:QLE524597 QUI524576:QVA524597 REE524576:REW524597 ROA524576:ROS524597 RXW524576:RYO524597 SHS524576:SIK524597 SRO524576:SSG524597 TBK524576:TCC524597 TLG524576:TLY524597 TVC524576:TVU524597 UEY524576:UFQ524597 UOU524576:UPM524597 UYQ524576:UZI524597 VIM524576:VJE524597 VSI524576:VTA524597 WCE524576:WCW524597 WMA524576:WMS524597 WVW524576:WWO524597 JK590112:KC590133 TG590112:TY590133 ADC590112:ADU590133 AMY590112:ANQ590133 AWU590112:AXM590133 BGQ590112:BHI590133 BQM590112:BRE590133 CAI590112:CBA590133 CKE590112:CKW590133 CUA590112:CUS590133 DDW590112:DEO590133 DNS590112:DOK590133 DXO590112:DYG590133 EHK590112:EIC590133 ERG590112:ERY590133 FBC590112:FBU590133 FKY590112:FLQ590133 FUU590112:FVM590133 GEQ590112:GFI590133 GOM590112:GPE590133 GYI590112:GZA590133 HIE590112:HIW590133 HSA590112:HSS590133 IBW590112:ICO590133 ILS590112:IMK590133 IVO590112:IWG590133 JFK590112:JGC590133 JPG590112:JPY590133 JZC590112:JZU590133 KIY590112:KJQ590133 KSU590112:KTM590133 LCQ590112:LDI590133 LMM590112:LNE590133 LWI590112:LXA590133 MGE590112:MGW590133 MQA590112:MQS590133 MZW590112:NAO590133 NJS590112:NKK590133 NTO590112:NUG590133 ODK590112:OEC590133 ONG590112:ONY590133 OXC590112:OXU590133 PGY590112:PHQ590133 PQU590112:PRM590133 QAQ590112:QBI590133 QKM590112:QLE590133 QUI590112:QVA590133 REE590112:REW590133 ROA590112:ROS590133 RXW590112:RYO590133 SHS590112:SIK590133 SRO590112:SSG590133 TBK590112:TCC590133 TLG590112:TLY590133 TVC590112:TVU590133 UEY590112:UFQ590133 UOU590112:UPM590133 UYQ590112:UZI590133 VIM590112:VJE590133 VSI590112:VTA590133 WCE590112:WCW590133 WMA590112:WMS590133 WVW590112:WWO590133 JK655648:KC655669 TG655648:TY655669 ADC655648:ADU655669 AMY655648:ANQ655669 AWU655648:AXM655669 BGQ655648:BHI655669 BQM655648:BRE655669 CAI655648:CBA655669 CKE655648:CKW655669 CUA655648:CUS655669 DDW655648:DEO655669 DNS655648:DOK655669 DXO655648:DYG655669 EHK655648:EIC655669 ERG655648:ERY655669 FBC655648:FBU655669 FKY655648:FLQ655669 FUU655648:FVM655669 GEQ655648:GFI655669 GOM655648:GPE655669 GYI655648:GZA655669 HIE655648:HIW655669 HSA655648:HSS655669 IBW655648:ICO655669 ILS655648:IMK655669 IVO655648:IWG655669 JFK655648:JGC655669 JPG655648:JPY655669 JZC655648:JZU655669 KIY655648:KJQ655669 KSU655648:KTM655669 LCQ655648:LDI655669 LMM655648:LNE655669 LWI655648:LXA655669 MGE655648:MGW655669 MQA655648:MQS655669 MZW655648:NAO655669 NJS655648:NKK655669 NTO655648:NUG655669 ODK655648:OEC655669 ONG655648:ONY655669 OXC655648:OXU655669 PGY655648:PHQ655669 PQU655648:PRM655669 QAQ655648:QBI655669 QKM655648:QLE655669 QUI655648:QVA655669 REE655648:REW655669 ROA655648:ROS655669 RXW655648:RYO655669 SHS655648:SIK655669 SRO655648:SSG655669 TBK655648:TCC655669 TLG655648:TLY655669 TVC655648:TVU655669 UEY655648:UFQ655669 UOU655648:UPM655669 UYQ655648:UZI655669 VIM655648:VJE655669 VSI655648:VTA655669 WCE655648:WCW655669 WMA655648:WMS655669 WVW655648:WWO655669 JK721184:KC721205 TG721184:TY721205 ADC721184:ADU721205 AMY721184:ANQ721205 AWU721184:AXM721205 BGQ721184:BHI721205 BQM721184:BRE721205 CAI721184:CBA721205 CKE721184:CKW721205 CUA721184:CUS721205 DDW721184:DEO721205 DNS721184:DOK721205 DXO721184:DYG721205 EHK721184:EIC721205 ERG721184:ERY721205 FBC721184:FBU721205 FKY721184:FLQ721205 FUU721184:FVM721205 GEQ721184:GFI721205 GOM721184:GPE721205 GYI721184:GZA721205 HIE721184:HIW721205 HSA721184:HSS721205 IBW721184:ICO721205 ILS721184:IMK721205 IVO721184:IWG721205 JFK721184:JGC721205 JPG721184:JPY721205 JZC721184:JZU721205 KIY721184:KJQ721205 KSU721184:KTM721205 LCQ721184:LDI721205 LMM721184:LNE721205 LWI721184:LXA721205 MGE721184:MGW721205 MQA721184:MQS721205 MZW721184:NAO721205 NJS721184:NKK721205 NTO721184:NUG721205 ODK721184:OEC721205 ONG721184:ONY721205 OXC721184:OXU721205 PGY721184:PHQ721205 PQU721184:PRM721205 QAQ721184:QBI721205 QKM721184:QLE721205 QUI721184:QVA721205 REE721184:REW721205 ROA721184:ROS721205 RXW721184:RYO721205 SHS721184:SIK721205 SRO721184:SSG721205 TBK721184:TCC721205 TLG721184:TLY721205 TVC721184:TVU721205 UEY721184:UFQ721205 UOU721184:UPM721205 UYQ721184:UZI721205 VIM721184:VJE721205 VSI721184:VTA721205 WCE721184:WCW721205 WMA721184:WMS721205 WVW721184:WWO721205 JK786720:KC786741 TG786720:TY786741 ADC786720:ADU786741 AMY786720:ANQ786741 AWU786720:AXM786741 BGQ786720:BHI786741 BQM786720:BRE786741 CAI786720:CBA786741 CKE786720:CKW786741 CUA786720:CUS786741 DDW786720:DEO786741 DNS786720:DOK786741 DXO786720:DYG786741 EHK786720:EIC786741 ERG786720:ERY786741 FBC786720:FBU786741 FKY786720:FLQ786741 FUU786720:FVM786741 GEQ786720:GFI786741 GOM786720:GPE786741 GYI786720:GZA786741 HIE786720:HIW786741 HSA786720:HSS786741 IBW786720:ICO786741 ILS786720:IMK786741 IVO786720:IWG786741 JFK786720:JGC786741 JPG786720:JPY786741 JZC786720:JZU786741 KIY786720:KJQ786741 KSU786720:KTM786741 LCQ786720:LDI786741 LMM786720:LNE786741 LWI786720:LXA786741 MGE786720:MGW786741 MQA786720:MQS786741 MZW786720:NAO786741 NJS786720:NKK786741 NTO786720:NUG786741 ODK786720:OEC786741 ONG786720:ONY786741 OXC786720:OXU786741 PGY786720:PHQ786741 PQU786720:PRM786741 QAQ786720:QBI786741 QKM786720:QLE786741 QUI786720:QVA786741 REE786720:REW786741 ROA786720:ROS786741 RXW786720:RYO786741 SHS786720:SIK786741 SRO786720:SSG786741 TBK786720:TCC786741 TLG786720:TLY786741 TVC786720:TVU786741 UEY786720:UFQ786741 UOU786720:UPM786741 UYQ786720:UZI786741 VIM786720:VJE786741 VSI786720:VTA786741 WCE786720:WCW786741 WMA786720:WMS786741 WVW786720:WWO786741 JK852256:KC852277 TG852256:TY852277 ADC852256:ADU852277 AMY852256:ANQ852277 AWU852256:AXM852277 BGQ852256:BHI852277 BQM852256:BRE852277 CAI852256:CBA852277 CKE852256:CKW852277 CUA852256:CUS852277 DDW852256:DEO852277 DNS852256:DOK852277 DXO852256:DYG852277 EHK852256:EIC852277 ERG852256:ERY852277 FBC852256:FBU852277 FKY852256:FLQ852277 FUU852256:FVM852277 GEQ852256:GFI852277 GOM852256:GPE852277 GYI852256:GZA852277 HIE852256:HIW852277 HSA852256:HSS852277 IBW852256:ICO852277 ILS852256:IMK852277 IVO852256:IWG852277 JFK852256:JGC852277 JPG852256:JPY852277 JZC852256:JZU852277 KIY852256:KJQ852277 KSU852256:KTM852277 LCQ852256:LDI852277 LMM852256:LNE852277 LWI852256:LXA852277 MGE852256:MGW852277 MQA852256:MQS852277 MZW852256:NAO852277 NJS852256:NKK852277 NTO852256:NUG852277 ODK852256:OEC852277 ONG852256:ONY852277 OXC852256:OXU852277 PGY852256:PHQ852277 PQU852256:PRM852277 QAQ852256:QBI852277 QKM852256:QLE852277 QUI852256:QVA852277 REE852256:REW852277 ROA852256:ROS852277 RXW852256:RYO852277 SHS852256:SIK852277 SRO852256:SSG852277 TBK852256:TCC852277 TLG852256:TLY852277 TVC852256:TVU852277 UEY852256:UFQ852277 UOU852256:UPM852277 UYQ852256:UZI852277 VIM852256:VJE852277 VSI852256:VTA852277 WCE852256:WCW852277 WMA852256:WMS852277 WVW852256:WWO852277 JK917792:KC917813 TG917792:TY917813 ADC917792:ADU917813 AMY917792:ANQ917813 AWU917792:AXM917813 BGQ917792:BHI917813 BQM917792:BRE917813 CAI917792:CBA917813 CKE917792:CKW917813 CUA917792:CUS917813 DDW917792:DEO917813 DNS917792:DOK917813 DXO917792:DYG917813 EHK917792:EIC917813 ERG917792:ERY917813 FBC917792:FBU917813 FKY917792:FLQ917813 FUU917792:FVM917813 GEQ917792:GFI917813 GOM917792:GPE917813 GYI917792:GZA917813 HIE917792:HIW917813 HSA917792:HSS917813 IBW917792:ICO917813 ILS917792:IMK917813 IVO917792:IWG917813 JFK917792:JGC917813 JPG917792:JPY917813 JZC917792:JZU917813 KIY917792:KJQ917813 KSU917792:KTM917813 LCQ917792:LDI917813 LMM917792:LNE917813 LWI917792:LXA917813 MGE917792:MGW917813 MQA917792:MQS917813 MZW917792:NAO917813 NJS917792:NKK917813 NTO917792:NUG917813 ODK917792:OEC917813 ONG917792:ONY917813 OXC917792:OXU917813 PGY917792:PHQ917813 PQU917792:PRM917813 QAQ917792:QBI917813 QKM917792:QLE917813 QUI917792:QVA917813 REE917792:REW917813 ROA917792:ROS917813 RXW917792:RYO917813 SHS917792:SIK917813 SRO917792:SSG917813 TBK917792:TCC917813 TLG917792:TLY917813 TVC917792:TVU917813 UEY917792:UFQ917813 UOU917792:UPM917813 UYQ917792:UZI917813 VIM917792:VJE917813 VSI917792:VTA917813 WCE917792:WCW917813 WMA917792:WMS917813 WVW917792:WWO917813 JK983328:KC983349 TG983328:TY983349 ADC983328:ADU983349 AMY983328:ANQ983349 AWU983328:AXM983349 BGQ983328:BHI983349 BQM983328:BRE983349 CAI983328:CBA983349 CKE983328:CKW983349 CUA983328:CUS983349 DDW983328:DEO983349 DNS983328:DOK983349 DXO983328:DYG983349 EHK983328:EIC983349 ERG983328:ERY983349 FBC983328:FBU983349 FKY983328:FLQ983349 FUU983328:FVM983349 GEQ983328:GFI983349 GOM983328:GPE983349 GYI983328:GZA983349 HIE983328:HIW983349 HSA983328:HSS983349 IBW983328:ICO983349 ILS983328:IMK983349 IVO983328:IWG983349 JFK983328:JGC983349 JPG983328:JPY983349 JZC983328:JZU983349 KIY983328:KJQ983349 KSU983328:KTM983349 LCQ983328:LDI983349 LMM983328:LNE983349 LWI983328:LXA983349 MGE983328:MGW983349 MQA983328:MQS983349 MZW983328:NAO983349 NJS983328:NKK983349 NTO983328:NUG983349 ODK983328:OEC983349 ONG983328:ONY983349 OXC983328:OXU983349 PGY983328:PHQ983349 PQU983328:PRM983349 QAQ983328:QBI983349 QKM983328:QLE983349 QUI983328:QVA983349 REE983328:REW983349 ROA983328:ROS983349 RXW983328:RYO983349 SHS983328:SIK983349 SRO983328:SSG983349 TBK983328:TCC983349 TLG983328:TLY983349 TVC983328:TVU983349 UEY983328:UFQ983349 UOU983328:UPM983349 UYQ983328:UZI983349 VIM983328:VJE983349 VSI983328:VTA983349 WCE983328:WCW983349 WMA983328:WMS983349 WVW983328:WWO983349 JK65917:KC65938 TG65917:TY65938 ADC65917:ADU65938 AMY65917:ANQ65938 AWU65917:AXM65938 BGQ65917:BHI65938 BQM65917:BRE65938 CAI65917:CBA65938 CKE65917:CKW65938 CUA65917:CUS65938 DDW65917:DEO65938 DNS65917:DOK65938 DXO65917:DYG65938 EHK65917:EIC65938 ERG65917:ERY65938 FBC65917:FBU65938 FKY65917:FLQ65938 FUU65917:FVM65938 GEQ65917:GFI65938 GOM65917:GPE65938 GYI65917:GZA65938 HIE65917:HIW65938 HSA65917:HSS65938 IBW65917:ICO65938 ILS65917:IMK65938 IVO65917:IWG65938 JFK65917:JGC65938 JPG65917:JPY65938 JZC65917:JZU65938 KIY65917:KJQ65938 KSU65917:KTM65938 LCQ65917:LDI65938 LMM65917:LNE65938 LWI65917:LXA65938 MGE65917:MGW65938 MQA65917:MQS65938 MZW65917:NAO65938 NJS65917:NKK65938 NTO65917:NUG65938 ODK65917:OEC65938 ONG65917:ONY65938 OXC65917:OXU65938 PGY65917:PHQ65938 PQU65917:PRM65938 QAQ65917:QBI65938 QKM65917:QLE65938 QUI65917:QVA65938 REE65917:REW65938 ROA65917:ROS65938 RXW65917:RYO65938 SHS65917:SIK65938 SRO65917:SSG65938 TBK65917:TCC65938 TLG65917:TLY65938 TVC65917:TVU65938 UEY65917:UFQ65938 UOU65917:UPM65938 UYQ65917:UZI65938 VIM65917:VJE65938 VSI65917:VTA65938 WCE65917:WCW65938 WMA65917:WMS65938 WVW65917:WWO65938 JK131453:KC131474 TG131453:TY131474 ADC131453:ADU131474 AMY131453:ANQ131474 AWU131453:AXM131474 BGQ131453:BHI131474 BQM131453:BRE131474 CAI131453:CBA131474 CKE131453:CKW131474 CUA131453:CUS131474 DDW131453:DEO131474 DNS131453:DOK131474 DXO131453:DYG131474 EHK131453:EIC131474 ERG131453:ERY131474 FBC131453:FBU131474 FKY131453:FLQ131474 FUU131453:FVM131474 GEQ131453:GFI131474 GOM131453:GPE131474 GYI131453:GZA131474 HIE131453:HIW131474 HSA131453:HSS131474 IBW131453:ICO131474 ILS131453:IMK131474 IVO131453:IWG131474 JFK131453:JGC131474 JPG131453:JPY131474 JZC131453:JZU131474 KIY131453:KJQ131474 KSU131453:KTM131474 LCQ131453:LDI131474 LMM131453:LNE131474 LWI131453:LXA131474 MGE131453:MGW131474 MQA131453:MQS131474 MZW131453:NAO131474 NJS131453:NKK131474 NTO131453:NUG131474 ODK131453:OEC131474 ONG131453:ONY131474 OXC131453:OXU131474 PGY131453:PHQ131474 PQU131453:PRM131474 QAQ131453:QBI131474 QKM131453:QLE131474 QUI131453:QVA131474 REE131453:REW131474 ROA131453:ROS131474 RXW131453:RYO131474 SHS131453:SIK131474 SRO131453:SSG131474 TBK131453:TCC131474 TLG131453:TLY131474 TVC131453:TVU131474 UEY131453:UFQ131474 UOU131453:UPM131474 UYQ131453:UZI131474 VIM131453:VJE131474 VSI131453:VTA131474 WCE131453:WCW131474 WMA131453:WMS131474 WVW131453:WWO131474 JK196989:KC197010 TG196989:TY197010 ADC196989:ADU197010 AMY196989:ANQ197010 AWU196989:AXM197010 BGQ196989:BHI197010 BQM196989:BRE197010 CAI196989:CBA197010 CKE196989:CKW197010 CUA196989:CUS197010 DDW196989:DEO197010 DNS196989:DOK197010 DXO196989:DYG197010 EHK196989:EIC197010 ERG196989:ERY197010 FBC196989:FBU197010 FKY196989:FLQ197010 FUU196989:FVM197010 GEQ196989:GFI197010 GOM196989:GPE197010 GYI196989:GZA197010 HIE196989:HIW197010 HSA196989:HSS197010 IBW196989:ICO197010 ILS196989:IMK197010 IVO196989:IWG197010 JFK196989:JGC197010 JPG196989:JPY197010 JZC196989:JZU197010 KIY196989:KJQ197010 KSU196989:KTM197010 LCQ196989:LDI197010 LMM196989:LNE197010 LWI196989:LXA197010 MGE196989:MGW197010 MQA196989:MQS197010 MZW196989:NAO197010 NJS196989:NKK197010 NTO196989:NUG197010 ODK196989:OEC197010 ONG196989:ONY197010 OXC196989:OXU197010 PGY196989:PHQ197010 PQU196989:PRM197010 QAQ196989:QBI197010 QKM196989:QLE197010 QUI196989:QVA197010 REE196989:REW197010 ROA196989:ROS197010 RXW196989:RYO197010 SHS196989:SIK197010 SRO196989:SSG197010 TBK196989:TCC197010 TLG196989:TLY197010 TVC196989:TVU197010 UEY196989:UFQ197010 UOU196989:UPM197010 UYQ196989:UZI197010 VIM196989:VJE197010 VSI196989:VTA197010 WCE196989:WCW197010 WMA196989:WMS197010 WVW196989:WWO197010 JK262525:KC262546 TG262525:TY262546 ADC262525:ADU262546 AMY262525:ANQ262546 AWU262525:AXM262546 BGQ262525:BHI262546 BQM262525:BRE262546 CAI262525:CBA262546 CKE262525:CKW262546 CUA262525:CUS262546 DDW262525:DEO262546 DNS262525:DOK262546 DXO262525:DYG262546 EHK262525:EIC262546 ERG262525:ERY262546 FBC262525:FBU262546 FKY262525:FLQ262546 FUU262525:FVM262546 GEQ262525:GFI262546 GOM262525:GPE262546 GYI262525:GZA262546 HIE262525:HIW262546 HSA262525:HSS262546 IBW262525:ICO262546 ILS262525:IMK262546 IVO262525:IWG262546 JFK262525:JGC262546 JPG262525:JPY262546 JZC262525:JZU262546 KIY262525:KJQ262546 KSU262525:KTM262546 LCQ262525:LDI262546 LMM262525:LNE262546 LWI262525:LXA262546 MGE262525:MGW262546 MQA262525:MQS262546 MZW262525:NAO262546 NJS262525:NKK262546 NTO262525:NUG262546 ODK262525:OEC262546 ONG262525:ONY262546 OXC262525:OXU262546 PGY262525:PHQ262546 PQU262525:PRM262546 QAQ262525:QBI262546 QKM262525:QLE262546 QUI262525:QVA262546 REE262525:REW262546 ROA262525:ROS262546 RXW262525:RYO262546 SHS262525:SIK262546 SRO262525:SSG262546 TBK262525:TCC262546 TLG262525:TLY262546 TVC262525:TVU262546 UEY262525:UFQ262546 UOU262525:UPM262546 UYQ262525:UZI262546 VIM262525:VJE262546 VSI262525:VTA262546 WCE262525:WCW262546 WMA262525:WMS262546 WVW262525:WWO262546 JK328061:KC328082 TG328061:TY328082 ADC328061:ADU328082 AMY328061:ANQ328082 AWU328061:AXM328082 BGQ328061:BHI328082 BQM328061:BRE328082 CAI328061:CBA328082 CKE328061:CKW328082 CUA328061:CUS328082 DDW328061:DEO328082 DNS328061:DOK328082 DXO328061:DYG328082 EHK328061:EIC328082 ERG328061:ERY328082 FBC328061:FBU328082 FKY328061:FLQ328082 FUU328061:FVM328082 GEQ328061:GFI328082 GOM328061:GPE328082 GYI328061:GZA328082 HIE328061:HIW328082 HSA328061:HSS328082 IBW328061:ICO328082 ILS328061:IMK328082 IVO328061:IWG328082 JFK328061:JGC328082 JPG328061:JPY328082 JZC328061:JZU328082 KIY328061:KJQ328082 KSU328061:KTM328082 LCQ328061:LDI328082 LMM328061:LNE328082 LWI328061:LXA328082 MGE328061:MGW328082 MQA328061:MQS328082 MZW328061:NAO328082 NJS328061:NKK328082 NTO328061:NUG328082 ODK328061:OEC328082 ONG328061:ONY328082 OXC328061:OXU328082 PGY328061:PHQ328082 PQU328061:PRM328082 QAQ328061:QBI328082 QKM328061:QLE328082 QUI328061:QVA328082 REE328061:REW328082 ROA328061:ROS328082 RXW328061:RYO328082 SHS328061:SIK328082 SRO328061:SSG328082 TBK328061:TCC328082 TLG328061:TLY328082 TVC328061:TVU328082 UEY328061:UFQ328082 UOU328061:UPM328082 UYQ328061:UZI328082 VIM328061:VJE328082 VSI328061:VTA328082 WCE328061:WCW328082 WMA328061:WMS328082 WVW328061:WWO328082 JK393597:KC393618 TG393597:TY393618 ADC393597:ADU393618 AMY393597:ANQ393618 AWU393597:AXM393618 BGQ393597:BHI393618 BQM393597:BRE393618 CAI393597:CBA393618 CKE393597:CKW393618 CUA393597:CUS393618 DDW393597:DEO393618 DNS393597:DOK393618 DXO393597:DYG393618 EHK393597:EIC393618 ERG393597:ERY393618 FBC393597:FBU393618 FKY393597:FLQ393618 FUU393597:FVM393618 GEQ393597:GFI393618 GOM393597:GPE393618 GYI393597:GZA393618 HIE393597:HIW393618 HSA393597:HSS393618 IBW393597:ICO393618 ILS393597:IMK393618 IVO393597:IWG393618 JFK393597:JGC393618 JPG393597:JPY393618 JZC393597:JZU393618 KIY393597:KJQ393618 KSU393597:KTM393618 LCQ393597:LDI393618 LMM393597:LNE393618 LWI393597:LXA393618 MGE393597:MGW393618 MQA393597:MQS393618 MZW393597:NAO393618 NJS393597:NKK393618 NTO393597:NUG393618 ODK393597:OEC393618 ONG393597:ONY393618 OXC393597:OXU393618 PGY393597:PHQ393618 PQU393597:PRM393618 QAQ393597:QBI393618 QKM393597:QLE393618 QUI393597:QVA393618 REE393597:REW393618 ROA393597:ROS393618 RXW393597:RYO393618 SHS393597:SIK393618 SRO393597:SSG393618 TBK393597:TCC393618 TLG393597:TLY393618 TVC393597:TVU393618 UEY393597:UFQ393618 UOU393597:UPM393618 UYQ393597:UZI393618 VIM393597:VJE393618 VSI393597:VTA393618 WCE393597:WCW393618 WMA393597:WMS393618 WVW393597:WWO393618 JK459133:KC459154 TG459133:TY459154 ADC459133:ADU459154 AMY459133:ANQ459154 AWU459133:AXM459154 BGQ459133:BHI459154 BQM459133:BRE459154 CAI459133:CBA459154 CKE459133:CKW459154 CUA459133:CUS459154 DDW459133:DEO459154 DNS459133:DOK459154 DXO459133:DYG459154 EHK459133:EIC459154 ERG459133:ERY459154 FBC459133:FBU459154 FKY459133:FLQ459154 FUU459133:FVM459154 GEQ459133:GFI459154 GOM459133:GPE459154 GYI459133:GZA459154 HIE459133:HIW459154 HSA459133:HSS459154 IBW459133:ICO459154 ILS459133:IMK459154 IVO459133:IWG459154 JFK459133:JGC459154 JPG459133:JPY459154 JZC459133:JZU459154 KIY459133:KJQ459154 KSU459133:KTM459154 LCQ459133:LDI459154 LMM459133:LNE459154 LWI459133:LXA459154 MGE459133:MGW459154 MQA459133:MQS459154 MZW459133:NAO459154 NJS459133:NKK459154 NTO459133:NUG459154 ODK459133:OEC459154 ONG459133:ONY459154 OXC459133:OXU459154 PGY459133:PHQ459154 PQU459133:PRM459154 QAQ459133:QBI459154 QKM459133:QLE459154 QUI459133:QVA459154 REE459133:REW459154 ROA459133:ROS459154 RXW459133:RYO459154 SHS459133:SIK459154 SRO459133:SSG459154 TBK459133:TCC459154 TLG459133:TLY459154 TVC459133:TVU459154 UEY459133:UFQ459154 UOU459133:UPM459154 UYQ459133:UZI459154 VIM459133:VJE459154 VSI459133:VTA459154 WCE459133:WCW459154 WMA459133:WMS459154 WVW459133:WWO459154 JK524669:KC524690 TG524669:TY524690 ADC524669:ADU524690 AMY524669:ANQ524690 AWU524669:AXM524690 BGQ524669:BHI524690 BQM524669:BRE524690 CAI524669:CBA524690 CKE524669:CKW524690 CUA524669:CUS524690 DDW524669:DEO524690 DNS524669:DOK524690 DXO524669:DYG524690 EHK524669:EIC524690 ERG524669:ERY524690 FBC524669:FBU524690 FKY524669:FLQ524690 FUU524669:FVM524690 GEQ524669:GFI524690 GOM524669:GPE524690 GYI524669:GZA524690 HIE524669:HIW524690 HSA524669:HSS524690 IBW524669:ICO524690 ILS524669:IMK524690 IVO524669:IWG524690 JFK524669:JGC524690 JPG524669:JPY524690 JZC524669:JZU524690 KIY524669:KJQ524690 KSU524669:KTM524690 LCQ524669:LDI524690 LMM524669:LNE524690 LWI524669:LXA524690 MGE524669:MGW524690 MQA524669:MQS524690 MZW524669:NAO524690 NJS524669:NKK524690 NTO524669:NUG524690 ODK524669:OEC524690 ONG524669:ONY524690 OXC524669:OXU524690 PGY524669:PHQ524690 PQU524669:PRM524690 QAQ524669:QBI524690 QKM524669:QLE524690 QUI524669:QVA524690 REE524669:REW524690 ROA524669:ROS524690 RXW524669:RYO524690 SHS524669:SIK524690 SRO524669:SSG524690 TBK524669:TCC524690 TLG524669:TLY524690 TVC524669:TVU524690 UEY524669:UFQ524690 UOU524669:UPM524690 UYQ524669:UZI524690 VIM524669:VJE524690 VSI524669:VTA524690 WCE524669:WCW524690 WMA524669:WMS524690 WVW524669:WWO524690 JK590205:KC590226 TG590205:TY590226 ADC590205:ADU590226 AMY590205:ANQ590226 AWU590205:AXM590226 BGQ590205:BHI590226 BQM590205:BRE590226 CAI590205:CBA590226 CKE590205:CKW590226 CUA590205:CUS590226 DDW590205:DEO590226 DNS590205:DOK590226 DXO590205:DYG590226 EHK590205:EIC590226 ERG590205:ERY590226 FBC590205:FBU590226 FKY590205:FLQ590226 FUU590205:FVM590226 GEQ590205:GFI590226 GOM590205:GPE590226 GYI590205:GZA590226 HIE590205:HIW590226 HSA590205:HSS590226 IBW590205:ICO590226 ILS590205:IMK590226 IVO590205:IWG590226 JFK590205:JGC590226 JPG590205:JPY590226 JZC590205:JZU590226 KIY590205:KJQ590226 KSU590205:KTM590226 LCQ590205:LDI590226 LMM590205:LNE590226 LWI590205:LXA590226 MGE590205:MGW590226 MQA590205:MQS590226 MZW590205:NAO590226 NJS590205:NKK590226 NTO590205:NUG590226 ODK590205:OEC590226 ONG590205:ONY590226 OXC590205:OXU590226 PGY590205:PHQ590226 PQU590205:PRM590226 QAQ590205:QBI590226 QKM590205:QLE590226 QUI590205:QVA590226 REE590205:REW590226 ROA590205:ROS590226 RXW590205:RYO590226 SHS590205:SIK590226 SRO590205:SSG590226 TBK590205:TCC590226 TLG590205:TLY590226 TVC590205:TVU590226 UEY590205:UFQ590226 UOU590205:UPM590226 UYQ590205:UZI590226 VIM590205:VJE590226 VSI590205:VTA590226 WCE590205:WCW590226 WMA590205:WMS590226 WVW590205:WWO590226 JK655741:KC655762 TG655741:TY655762 ADC655741:ADU655762 AMY655741:ANQ655762 AWU655741:AXM655762 BGQ655741:BHI655762 BQM655741:BRE655762 CAI655741:CBA655762 CKE655741:CKW655762 CUA655741:CUS655762 DDW655741:DEO655762 DNS655741:DOK655762 DXO655741:DYG655762 EHK655741:EIC655762 ERG655741:ERY655762 FBC655741:FBU655762 FKY655741:FLQ655762 FUU655741:FVM655762 GEQ655741:GFI655762 GOM655741:GPE655762 GYI655741:GZA655762 HIE655741:HIW655762 HSA655741:HSS655762 IBW655741:ICO655762 ILS655741:IMK655762 IVO655741:IWG655762 JFK655741:JGC655762 JPG655741:JPY655762 JZC655741:JZU655762 KIY655741:KJQ655762 KSU655741:KTM655762 LCQ655741:LDI655762 LMM655741:LNE655762 LWI655741:LXA655762 MGE655741:MGW655762 MQA655741:MQS655762 MZW655741:NAO655762 NJS655741:NKK655762 NTO655741:NUG655762 ODK655741:OEC655762 ONG655741:ONY655762 OXC655741:OXU655762 PGY655741:PHQ655762 PQU655741:PRM655762 QAQ655741:QBI655762 QKM655741:QLE655762 QUI655741:QVA655762 REE655741:REW655762 ROA655741:ROS655762 RXW655741:RYO655762 SHS655741:SIK655762 SRO655741:SSG655762 TBK655741:TCC655762 TLG655741:TLY655762 TVC655741:TVU655762 UEY655741:UFQ655762 UOU655741:UPM655762 UYQ655741:UZI655762 VIM655741:VJE655762 VSI655741:VTA655762 WCE655741:WCW655762 WMA655741:WMS655762 WVW655741:WWO655762 JK721277:KC721298 TG721277:TY721298 ADC721277:ADU721298 AMY721277:ANQ721298 AWU721277:AXM721298 BGQ721277:BHI721298 BQM721277:BRE721298 CAI721277:CBA721298 CKE721277:CKW721298 CUA721277:CUS721298 DDW721277:DEO721298 DNS721277:DOK721298 DXO721277:DYG721298 EHK721277:EIC721298 ERG721277:ERY721298 FBC721277:FBU721298 FKY721277:FLQ721298 FUU721277:FVM721298 GEQ721277:GFI721298 GOM721277:GPE721298 GYI721277:GZA721298 HIE721277:HIW721298 HSA721277:HSS721298 IBW721277:ICO721298 ILS721277:IMK721298 IVO721277:IWG721298 JFK721277:JGC721298 JPG721277:JPY721298 JZC721277:JZU721298 KIY721277:KJQ721298 KSU721277:KTM721298 LCQ721277:LDI721298 LMM721277:LNE721298 LWI721277:LXA721298 MGE721277:MGW721298 MQA721277:MQS721298 MZW721277:NAO721298 NJS721277:NKK721298 NTO721277:NUG721298 ODK721277:OEC721298 ONG721277:ONY721298 OXC721277:OXU721298 PGY721277:PHQ721298 PQU721277:PRM721298 QAQ721277:QBI721298 QKM721277:QLE721298 QUI721277:QVA721298 REE721277:REW721298 ROA721277:ROS721298 RXW721277:RYO721298 SHS721277:SIK721298 SRO721277:SSG721298 TBK721277:TCC721298 TLG721277:TLY721298 TVC721277:TVU721298 UEY721277:UFQ721298 UOU721277:UPM721298 UYQ721277:UZI721298 VIM721277:VJE721298 VSI721277:VTA721298 WCE721277:WCW721298 WMA721277:WMS721298 WVW721277:WWO721298 JK786813:KC786834 TG786813:TY786834 ADC786813:ADU786834 AMY786813:ANQ786834 AWU786813:AXM786834 BGQ786813:BHI786834 BQM786813:BRE786834 CAI786813:CBA786834 CKE786813:CKW786834 CUA786813:CUS786834 DDW786813:DEO786834 DNS786813:DOK786834 DXO786813:DYG786834 EHK786813:EIC786834 ERG786813:ERY786834 FBC786813:FBU786834 FKY786813:FLQ786834 FUU786813:FVM786834 GEQ786813:GFI786834 GOM786813:GPE786834 GYI786813:GZA786834 HIE786813:HIW786834 HSA786813:HSS786834 IBW786813:ICO786834 ILS786813:IMK786834 IVO786813:IWG786834 JFK786813:JGC786834 JPG786813:JPY786834 JZC786813:JZU786834 KIY786813:KJQ786834 KSU786813:KTM786834 LCQ786813:LDI786834 LMM786813:LNE786834 LWI786813:LXA786834 MGE786813:MGW786834 MQA786813:MQS786834 MZW786813:NAO786834 NJS786813:NKK786834 NTO786813:NUG786834 ODK786813:OEC786834 ONG786813:ONY786834 OXC786813:OXU786834 PGY786813:PHQ786834 PQU786813:PRM786834 QAQ786813:QBI786834 QKM786813:QLE786834 QUI786813:QVA786834 REE786813:REW786834 ROA786813:ROS786834 RXW786813:RYO786834 SHS786813:SIK786834 SRO786813:SSG786834 TBK786813:TCC786834 TLG786813:TLY786834 TVC786813:TVU786834 UEY786813:UFQ786834 UOU786813:UPM786834 UYQ786813:UZI786834 VIM786813:VJE786834 VSI786813:VTA786834 WCE786813:WCW786834 WMA786813:WMS786834 WVW786813:WWO786834 JK852349:KC852370 TG852349:TY852370 ADC852349:ADU852370 AMY852349:ANQ852370 AWU852349:AXM852370 BGQ852349:BHI852370 BQM852349:BRE852370 CAI852349:CBA852370 CKE852349:CKW852370 CUA852349:CUS852370 DDW852349:DEO852370 DNS852349:DOK852370 DXO852349:DYG852370 EHK852349:EIC852370 ERG852349:ERY852370 FBC852349:FBU852370 FKY852349:FLQ852370 FUU852349:FVM852370 GEQ852349:GFI852370 GOM852349:GPE852370 GYI852349:GZA852370 HIE852349:HIW852370 HSA852349:HSS852370 IBW852349:ICO852370 ILS852349:IMK852370 IVO852349:IWG852370 JFK852349:JGC852370 JPG852349:JPY852370 JZC852349:JZU852370 KIY852349:KJQ852370 KSU852349:KTM852370 LCQ852349:LDI852370 LMM852349:LNE852370 LWI852349:LXA852370 MGE852349:MGW852370 MQA852349:MQS852370 MZW852349:NAO852370 NJS852349:NKK852370 NTO852349:NUG852370 ODK852349:OEC852370 ONG852349:ONY852370 OXC852349:OXU852370 PGY852349:PHQ852370 PQU852349:PRM852370 QAQ852349:QBI852370 QKM852349:QLE852370 QUI852349:QVA852370 REE852349:REW852370 ROA852349:ROS852370 RXW852349:RYO852370 SHS852349:SIK852370 SRO852349:SSG852370 TBK852349:TCC852370 TLG852349:TLY852370 TVC852349:TVU852370 UEY852349:UFQ852370 UOU852349:UPM852370 UYQ852349:UZI852370 VIM852349:VJE852370 VSI852349:VTA852370 WCE852349:WCW852370 WMA852349:WMS852370 WVW852349:WWO852370 JK917885:KC917906 TG917885:TY917906 ADC917885:ADU917906 AMY917885:ANQ917906 AWU917885:AXM917906 BGQ917885:BHI917906 BQM917885:BRE917906 CAI917885:CBA917906 CKE917885:CKW917906 CUA917885:CUS917906 DDW917885:DEO917906 DNS917885:DOK917906 DXO917885:DYG917906 EHK917885:EIC917906 ERG917885:ERY917906 FBC917885:FBU917906 FKY917885:FLQ917906 FUU917885:FVM917906 GEQ917885:GFI917906 GOM917885:GPE917906 GYI917885:GZA917906 HIE917885:HIW917906 HSA917885:HSS917906 IBW917885:ICO917906 ILS917885:IMK917906 IVO917885:IWG917906 JFK917885:JGC917906 JPG917885:JPY917906 JZC917885:JZU917906 KIY917885:KJQ917906 KSU917885:KTM917906 LCQ917885:LDI917906 LMM917885:LNE917906 LWI917885:LXA917906 MGE917885:MGW917906 MQA917885:MQS917906 MZW917885:NAO917906 NJS917885:NKK917906 NTO917885:NUG917906 ODK917885:OEC917906 ONG917885:ONY917906 OXC917885:OXU917906 PGY917885:PHQ917906 PQU917885:PRM917906 QAQ917885:QBI917906 QKM917885:QLE917906 QUI917885:QVA917906 REE917885:REW917906 ROA917885:ROS917906 RXW917885:RYO917906 SHS917885:SIK917906 SRO917885:SSG917906 TBK917885:TCC917906 TLG917885:TLY917906 TVC917885:TVU917906 UEY917885:UFQ917906 UOU917885:UPM917906 UYQ917885:UZI917906 VIM917885:VJE917906 VSI917885:VTA917906 WCE917885:WCW917906 WMA917885:WMS917906 WVW917885:WWO917906 JK983421:KC983442 TG983421:TY983442 ADC983421:ADU983442 AMY983421:ANQ983442 AWU983421:AXM983442 BGQ983421:BHI983442 BQM983421:BRE983442 CAI983421:CBA983442 CKE983421:CKW983442 CUA983421:CUS983442 DDW983421:DEO983442 DNS983421:DOK983442 DXO983421:DYG983442 EHK983421:EIC983442 ERG983421:ERY983442 FBC983421:FBU983442 FKY983421:FLQ983442 FUU983421:FVM983442 GEQ983421:GFI983442 GOM983421:GPE983442 GYI983421:GZA983442 HIE983421:HIW983442 HSA983421:HSS983442 IBW983421:ICO983442 ILS983421:IMK983442 IVO983421:IWG983442 JFK983421:JGC983442 JPG983421:JPY983442 JZC983421:JZU983442 KIY983421:KJQ983442 KSU983421:KTM983442 LCQ983421:LDI983442 LMM983421:LNE983442 LWI983421:LXA983442 MGE983421:MGW983442 MQA983421:MQS983442 MZW983421:NAO983442 NJS983421:NKK983442 NTO983421:NUG983442 ODK983421:OEC983442 ONG983421:ONY983442 OXC983421:OXU983442 PGY983421:PHQ983442 PQU983421:PRM983442 QAQ983421:QBI983442 QKM983421:QLE983442 QUI983421:QVA983442 REE983421:REW983442 ROA983421:ROS983442 RXW983421:RYO983442 SHS983421:SIK983442 SRO983421:SSG983442 TBK983421:TCC983442 TLG983421:TLY983442 TVC983421:TVU983442 UEY983421:UFQ983442 UOU983421:UPM983442 UYQ983421:UZI983442 VIM983421:VJE983442 VSI983421:VTA983442 WCE983421:WCW983442 WMA983421:WMS983442 O524607:AG524628 O459071:AG459092 O393535:AG393556 O327999:AG328020 O262463:AG262484 O196927:AG196948 O131391:AG131412 O65855:AG65876 O983421:AG983442 O917885:AG917906 O852349:AG852370 O786813:AG786834 O721277:AG721298 O655741:AG655762 O590205:AG590226 O524669:AG524690 O459133:AG459154 O393597:AG393618 O328061:AG328082 O262525:AG262546 O196989:AG197010 O131453:AG131474 O65917:AG65938 O983328:AG983349 O917792:AG917813 O852256:AG852277 O786720:AG786741 O721184:AG721205 O655648:AG655669 O590112:AG590133 O524576:AG524597 O459040:AG459061 O393504:AG393525 O327968:AG327989 O262432:AG262453 O196896:AG196917 O131360:AG131381 O65824:AG65845 O983390:AG983411 O917854:AG917875 O852318:AG852339 O786782:AG786803 O721246:AG721267 O655710:AG655731 O590174:AG590195 O524638:AG524659 O459102:AG459123 O393566:AG393587 O328030:AG328051 O262494:AG262515 O196958:AG196979 O131422:AG131443 O65886:AG65907 O982926:AG982947 O917390:AG917411 O851854:AG851875 O786318:AG786339 O720782:AG720803 O655246:AG655267 O589710:AG589731 O524174:AG524195 O458638:AG458659 O393102:AG393123 O327566:AG327587 O262030:AG262051 O196494:AG196515 O130958:AG130979 O65422:AG65443 O983126:AG983147 O917590:AG917611 O852054:AG852075 O786518:AG786539 O720982:AG721003 O655446:AG655467 O589910:AG589931 O524374:AG524395 O458838:AG458859 O393302:AG393323 O327766:AG327787 O262230:AG262251 O196694:AG196715 O131158:AG131179 O65622:AG65643 O983359:AG983380 O917823:AG917844 O852287:AG852308 O786751:AG786772 O721215:AG721236 O655679:AG655700 M299:M320 R301:R302 U298:X320 AB298:AG320 Y298:AA300 AA301:AA320 R298:S299 Y301:Y320 N298 O298:Q320 M270:M291 R272:R273 U269:X291 AB269:AG291 Y269:AA271 AA272:AA291 R269:S270 Y272:Y291 N269 O269:Q291 M241:M262 R243:R244 U240:X262 AB240:AG262 Y240:AA242 AA243:AA262 R240:S241 Y243:Y262 N240 O240:Q262 M212:M233 R214:R215 U211:X233 AB211:AG233 Y211:AA213 AA214:AA233 R211:S212 Y214:Y233 N211 O211:Q233 M183:M204 R185:R186 U182:X204 AB182:AG204 Y182:AA184 AA185:AA204 R182:S183 Y185:Y204 N182 O182:Q204 M154:M175 R156:R157 U153:X175 AB153:AG175 Y153:AA155 AA156:AA175 R153:S154 Y156:Y175 N153 O153:Q175 M125:M146 R127:R128 U124:X146 AB124:AG146 Y124:AA126 AA127:AA146 R124:S125 Y127:Y146 N124 O124:Q146 M96:M117 R98:R99 U95:X117 AB95:AG117 Y95:AA97 AA98:AA117 R95:S96 Y98:Y117 N95 O95:Q117 O66:Q88 R69:R70 U66:X88 AB66:AG88 Y66:AA68 AA69:AA88 R66:S67 Y69:Y88 N66 M67:M88 O37:Q59 O8:Q30 R40:R41 U37:X59 AB37:AG59 Y37:AA39 AA40:AA59 R37:S38 Y40:Y59 N37 U8:X30 M9:M30 R11:R12 M38:M59 AB8:AG30 Y8:AA10 AA11:AA30 R8:S9 Y11:Y30 N8 WVW9:WWO51 WMA9:WMS51 WCE9:WCW51 VSI9:VTA51 VIM9:VJE51 UYQ9:UZI51 UOU9:UPM51 UEY9:UFQ51 TVC9:TVU51 TLG9:TLY51 TBK9:TCC51 SRO9:SSG51 SHS9:SIK51 RXW9:RYO51 ROA9:ROS51 REE9:REW51 QUI9:QVA51 QKM9:QLE51 QAQ9:QBI51 PQU9:PRM51 PGY9:PHQ51 OXC9:OXU51 ONG9:ONY51 ODK9:OEC51 NTO9:NUG51 NJS9:NKK51 MZW9:NAO51 MQA9:MQS51 MGE9:MGW51 LWI9:LXA51 LMM9:LNE51 LCQ9:LDI51 KSU9:KTM51 KIY9:KJQ51 JZC9:JZU51 JPG9:JPY51 JFK9:JGC51 IVO9:IWG51 ILS9:IMK51 IBW9:ICO51 HSA9:HSS51 HIE9:HIW51 GYI9:GZA51 GOM9:GPE51 GEQ9:GFI51 FUU9:FVM51 FKY9:FLQ51 FBC9:FBU51 ERG9:ERY51 EHK9:EIC51 DXO9:DYG51 DNS9:DOK51 DDW9:DEO51 CUA9:CUS51 CKE9:CKW51 CAI9:CBA51 BQM9:BRE51 BGQ9:BHI51 AWU9:AXM51 AMY9:ANQ51 ADC9:ADU51 TG9:TY51 JK9:KC51 WVW230:WWO256 WMA230:WMS256 WCE230:WCW256 VSI230:VTA256 VIM230:VJE256 UYQ230:UZI256 UOU230:UPM256 UEY230:UFQ256 TVC230:TVU256 TLG230:TLY256 TBK230:TCC256 SRO230:SSG256 SHS230:SIK256 RXW230:RYO256 ROA230:ROS256 REE230:REW256 QUI230:QVA256 QKM230:QLE256 QAQ230:QBI256 PQU230:PRM256 PGY230:PHQ256 OXC230:OXU256 ONG230:ONY256 ODK230:OEC256 NTO230:NUG256 NJS230:NKK256 MZW230:NAO256 MQA230:MQS256 MGE230:MGW256 LWI230:LXA256 LMM230:LNE256 LCQ230:LDI256 KSU230:KTM256 KIY230:KJQ256 JZC230:JZU256 JPG230:JPY256 JFK230:JGC256 IVO230:IWG256 ILS230:IMK256 IBW230:ICO256 HSA230:HSS256 HIE230:HIW256 GYI230:GZA256 GOM230:GPE256 GEQ230:GFI256 FUU230:FVM256 FKY230:FLQ256 FBC230:FBU256 ERG230:ERY256 EHK230:EIC256 DXO230:DYG256 DNS230:DOK256 DDW230:DEO256 CUA230:CUS256 CKE230:CKW256 CAI230:CBA256 BQM230:BRE256 BGQ230:BHI256 AWU230:AXM256 AMY230:ANQ256 ADC230:ADU256 TG230:TY256 JK230:KC256">
      <formula1>-100000000000000000000</formula1>
      <formula2>1E+21</formula2>
    </dataValidation>
    <dataValidation type="custom" allowBlank="1" showInputMessage="1" showErrorMessage="1" sqref="R13:R15 T299:T320 S300:S305 R300 R306:S320 R303:R305 T270:T291 S271:S276 R271 R277:S291 R274:R276 T241:T262 S242:S247 R242 R248:S262 R245:R247 T212:T233 S213:S218 R213 R219:S233 R216:R218 T183:T204 S184:S189 R184 R190:S204 R187:R189 T154:T175 S155:S160 R155 R161:S175 R158:R160 T125:T146 S126:S131 R126 R132:S146 R129:R131 T96:T117 S97:S102 R97 R103:S117 R100:R102 T67:T88 S68:S73 R68 R74:S88 R71:R73 T38:T59 S39:S44 R39 R45:S59 R42:R44 T9:T30 S10:S15 R10 R16:S30">
      <formula1>100000</formula1>
    </dataValidation>
    <dataValidation type="textLength" operator="equal" allowBlank="1" showInputMessage="1" showErrorMessage="1" sqref="T8 T298 T269 T240 T211 T182 T153 T124 T95 T66 T37">
      <formula1>10000</formula1>
    </dataValidation>
    <dataValidation type="decimal" allowBlank="1" showInputMessage="1" showErrorMessage="1" sqref="M8 G298:L320 M298 G269:L291 M269 G240:L262 M240 G211:L233 M211 G182:L204 M182 G153:L175 M153 G124:L146 M124 G95:L117 M95 G66:L88 M66 G37:L59 M37 G8:L30 G4:M4">
      <formula1>-1000000000000000000</formula1>
      <formula2>10000000000000000000</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70" orientation="landscape" blackAndWhite="1" r:id="rId1"/>
  <rowBreaks count="10" manualBreakCount="10">
    <brk id="31" min="1" max="23" man="1"/>
    <brk id="60" min="1" max="23" man="1"/>
    <brk id="89" min="1" max="23" man="1"/>
    <brk id="118" min="1" max="23" man="1"/>
    <brk id="147" min="1" max="23" man="1"/>
    <brk id="176" min="1" max="23" man="1"/>
    <brk id="205" min="1" max="23" man="1"/>
    <brk id="234" min="1" max="23" man="1"/>
    <brk id="263" min="1" max="23" man="1"/>
    <brk id="292" min="1" max="23" man="1"/>
  </rowBreaks>
  <colBreaks count="1" manualBreakCount="1">
    <brk id="24" max="320" man="1"/>
  </colBreaks>
  <extLst>
    <ext xmlns:x14="http://schemas.microsoft.com/office/spreadsheetml/2009/9/main" uri="{CCE6A557-97BC-4b89-ADB6-D9C93CAAB3DF}">
      <x14:dataValidations xmlns:xm="http://schemas.microsoft.com/office/excel/2006/main" count="1">
        <x14:dataValidation type="decimal" allowBlank="1" showInputMessage="1" showErrorMessage="1">
          <x14:formula1>
            <xm:f>-1000000000000000000</xm:f>
          </x14:formula1>
          <x14:formula2>
            <xm:f>10000000000000000000</xm:f>
          </x14:formula2>
          <xm:sqref>JD473:JJ505 H66048:N66075 JD66048:JJ66075 SZ66048:TF66075 ACV66048:ADB66075 AMR66048:AMX66075 AWN66048:AWT66075 BGJ66048:BGP66075 BQF66048:BQL66075 CAB66048:CAH66075 CJX66048:CKD66075 CTT66048:CTZ66075 DDP66048:DDV66075 DNL66048:DNR66075 DXH66048:DXN66075 EHD66048:EHJ66075 EQZ66048:ERF66075 FAV66048:FBB66075 FKR66048:FKX66075 FUN66048:FUT66075 GEJ66048:GEP66075 GOF66048:GOL66075 GYB66048:GYH66075 HHX66048:HID66075 HRT66048:HRZ66075 IBP66048:IBV66075 ILL66048:ILR66075 IVH66048:IVN66075 JFD66048:JFJ66075 JOZ66048:JPF66075 JYV66048:JZB66075 KIR66048:KIX66075 KSN66048:KST66075 LCJ66048:LCP66075 LMF66048:LML66075 LWB66048:LWH66075 MFX66048:MGD66075 MPT66048:MPZ66075 MZP66048:MZV66075 NJL66048:NJR66075 NTH66048:NTN66075 ODD66048:ODJ66075 OMZ66048:ONF66075 OWV66048:OXB66075 PGR66048:PGX66075 PQN66048:PQT66075 QAJ66048:QAP66075 QKF66048:QKL66075 QUB66048:QUH66075 RDX66048:RED66075 RNT66048:RNZ66075 RXP66048:RXV66075 SHL66048:SHR66075 SRH66048:SRN66075 TBD66048:TBJ66075 TKZ66048:TLF66075 TUV66048:TVB66075 UER66048:UEX66075 UON66048:UOT66075 UYJ66048:UYP66075 VIF66048:VIL66075 VSB66048:VSH66075 WBX66048:WCD66075 WLT66048:WLZ66075 WVP66048:WVV66075 H131584:N131611 JD131584:JJ131611 SZ131584:TF131611 ACV131584:ADB131611 AMR131584:AMX131611 AWN131584:AWT131611 BGJ131584:BGP131611 BQF131584:BQL131611 CAB131584:CAH131611 CJX131584:CKD131611 CTT131584:CTZ131611 DDP131584:DDV131611 DNL131584:DNR131611 DXH131584:DXN131611 EHD131584:EHJ131611 EQZ131584:ERF131611 FAV131584:FBB131611 FKR131584:FKX131611 FUN131584:FUT131611 GEJ131584:GEP131611 GOF131584:GOL131611 GYB131584:GYH131611 HHX131584:HID131611 HRT131584:HRZ131611 IBP131584:IBV131611 ILL131584:ILR131611 IVH131584:IVN131611 JFD131584:JFJ131611 JOZ131584:JPF131611 JYV131584:JZB131611 KIR131584:KIX131611 KSN131584:KST131611 LCJ131584:LCP131611 LMF131584:LML131611 LWB131584:LWH131611 MFX131584:MGD131611 MPT131584:MPZ131611 MZP131584:MZV131611 NJL131584:NJR131611 NTH131584:NTN131611 ODD131584:ODJ131611 OMZ131584:ONF131611 OWV131584:OXB131611 PGR131584:PGX131611 PQN131584:PQT131611 QAJ131584:QAP131611 QKF131584:QKL131611 QUB131584:QUH131611 RDX131584:RED131611 RNT131584:RNZ131611 RXP131584:RXV131611 SHL131584:SHR131611 SRH131584:SRN131611 TBD131584:TBJ131611 TKZ131584:TLF131611 TUV131584:TVB131611 UER131584:UEX131611 UON131584:UOT131611 UYJ131584:UYP131611 VIF131584:VIL131611 VSB131584:VSH131611 WBX131584:WCD131611 WLT131584:WLZ131611 WVP131584:WVV131611 H197120:N197147 JD197120:JJ197147 SZ197120:TF197147 ACV197120:ADB197147 AMR197120:AMX197147 AWN197120:AWT197147 BGJ197120:BGP197147 BQF197120:BQL197147 CAB197120:CAH197147 CJX197120:CKD197147 CTT197120:CTZ197147 DDP197120:DDV197147 DNL197120:DNR197147 DXH197120:DXN197147 EHD197120:EHJ197147 EQZ197120:ERF197147 FAV197120:FBB197147 FKR197120:FKX197147 FUN197120:FUT197147 GEJ197120:GEP197147 GOF197120:GOL197147 GYB197120:GYH197147 HHX197120:HID197147 HRT197120:HRZ197147 IBP197120:IBV197147 ILL197120:ILR197147 IVH197120:IVN197147 JFD197120:JFJ197147 JOZ197120:JPF197147 JYV197120:JZB197147 KIR197120:KIX197147 KSN197120:KST197147 LCJ197120:LCP197147 LMF197120:LML197147 LWB197120:LWH197147 MFX197120:MGD197147 MPT197120:MPZ197147 MZP197120:MZV197147 NJL197120:NJR197147 NTH197120:NTN197147 ODD197120:ODJ197147 OMZ197120:ONF197147 OWV197120:OXB197147 PGR197120:PGX197147 PQN197120:PQT197147 QAJ197120:QAP197147 QKF197120:QKL197147 QUB197120:QUH197147 RDX197120:RED197147 RNT197120:RNZ197147 RXP197120:RXV197147 SHL197120:SHR197147 SRH197120:SRN197147 TBD197120:TBJ197147 TKZ197120:TLF197147 TUV197120:TVB197147 UER197120:UEX197147 UON197120:UOT197147 UYJ197120:UYP197147 VIF197120:VIL197147 VSB197120:VSH197147 WBX197120:WCD197147 WLT197120:WLZ197147 WVP197120:WVV197147 H262656:N262683 JD262656:JJ262683 SZ262656:TF262683 ACV262656:ADB262683 AMR262656:AMX262683 AWN262656:AWT262683 BGJ262656:BGP262683 BQF262656:BQL262683 CAB262656:CAH262683 CJX262656:CKD262683 CTT262656:CTZ262683 DDP262656:DDV262683 DNL262656:DNR262683 DXH262656:DXN262683 EHD262656:EHJ262683 EQZ262656:ERF262683 FAV262656:FBB262683 FKR262656:FKX262683 FUN262656:FUT262683 GEJ262656:GEP262683 GOF262656:GOL262683 GYB262656:GYH262683 HHX262656:HID262683 HRT262656:HRZ262683 IBP262656:IBV262683 ILL262656:ILR262683 IVH262656:IVN262683 JFD262656:JFJ262683 JOZ262656:JPF262683 JYV262656:JZB262683 KIR262656:KIX262683 KSN262656:KST262683 LCJ262656:LCP262683 LMF262656:LML262683 LWB262656:LWH262683 MFX262656:MGD262683 MPT262656:MPZ262683 MZP262656:MZV262683 NJL262656:NJR262683 NTH262656:NTN262683 ODD262656:ODJ262683 OMZ262656:ONF262683 OWV262656:OXB262683 PGR262656:PGX262683 PQN262656:PQT262683 QAJ262656:QAP262683 QKF262656:QKL262683 QUB262656:QUH262683 RDX262656:RED262683 RNT262656:RNZ262683 RXP262656:RXV262683 SHL262656:SHR262683 SRH262656:SRN262683 TBD262656:TBJ262683 TKZ262656:TLF262683 TUV262656:TVB262683 UER262656:UEX262683 UON262656:UOT262683 UYJ262656:UYP262683 VIF262656:VIL262683 VSB262656:VSH262683 WBX262656:WCD262683 WLT262656:WLZ262683 WVP262656:WVV262683 H328192:N328219 JD328192:JJ328219 SZ328192:TF328219 ACV328192:ADB328219 AMR328192:AMX328219 AWN328192:AWT328219 BGJ328192:BGP328219 BQF328192:BQL328219 CAB328192:CAH328219 CJX328192:CKD328219 CTT328192:CTZ328219 DDP328192:DDV328219 DNL328192:DNR328219 DXH328192:DXN328219 EHD328192:EHJ328219 EQZ328192:ERF328219 FAV328192:FBB328219 FKR328192:FKX328219 FUN328192:FUT328219 GEJ328192:GEP328219 GOF328192:GOL328219 GYB328192:GYH328219 HHX328192:HID328219 HRT328192:HRZ328219 IBP328192:IBV328219 ILL328192:ILR328219 IVH328192:IVN328219 JFD328192:JFJ328219 JOZ328192:JPF328219 JYV328192:JZB328219 KIR328192:KIX328219 KSN328192:KST328219 LCJ328192:LCP328219 LMF328192:LML328219 LWB328192:LWH328219 MFX328192:MGD328219 MPT328192:MPZ328219 MZP328192:MZV328219 NJL328192:NJR328219 NTH328192:NTN328219 ODD328192:ODJ328219 OMZ328192:ONF328219 OWV328192:OXB328219 PGR328192:PGX328219 PQN328192:PQT328219 QAJ328192:QAP328219 QKF328192:QKL328219 QUB328192:QUH328219 RDX328192:RED328219 RNT328192:RNZ328219 RXP328192:RXV328219 SHL328192:SHR328219 SRH328192:SRN328219 TBD328192:TBJ328219 TKZ328192:TLF328219 TUV328192:TVB328219 UER328192:UEX328219 UON328192:UOT328219 UYJ328192:UYP328219 VIF328192:VIL328219 VSB328192:VSH328219 WBX328192:WCD328219 WLT328192:WLZ328219 WVP328192:WVV328219 H393728:N393755 JD393728:JJ393755 SZ393728:TF393755 ACV393728:ADB393755 AMR393728:AMX393755 AWN393728:AWT393755 BGJ393728:BGP393755 BQF393728:BQL393755 CAB393728:CAH393755 CJX393728:CKD393755 CTT393728:CTZ393755 DDP393728:DDV393755 DNL393728:DNR393755 DXH393728:DXN393755 EHD393728:EHJ393755 EQZ393728:ERF393755 FAV393728:FBB393755 FKR393728:FKX393755 FUN393728:FUT393755 GEJ393728:GEP393755 GOF393728:GOL393755 GYB393728:GYH393755 HHX393728:HID393755 HRT393728:HRZ393755 IBP393728:IBV393755 ILL393728:ILR393755 IVH393728:IVN393755 JFD393728:JFJ393755 JOZ393728:JPF393755 JYV393728:JZB393755 KIR393728:KIX393755 KSN393728:KST393755 LCJ393728:LCP393755 LMF393728:LML393755 LWB393728:LWH393755 MFX393728:MGD393755 MPT393728:MPZ393755 MZP393728:MZV393755 NJL393728:NJR393755 NTH393728:NTN393755 ODD393728:ODJ393755 OMZ393728:ONF393755 OWV393728:OXB393755 PGR393728:PGX393755 PQN393728:PQT393755 QAJ393728:QAP393755 QKF393728:QKL393755 QUB393728:QUH393755 RDX393728:RED393755 RNT393728:RNZ393755 RXP393728:RXV393755 SHL393728:SHR393755 SRH393728:SRN393755 TBD393728:TBJ393755 TKZ393728:TLF393755 TUV393728:TVB393755 UER393728:UEX393755 UON393728:UOT393755 UYJ393728:UYP393755 VIF393728:VIL393755 VSB393728:VSH393755 WBX393728:WCD393755 WLT393728:WLZ393755 WVP393728:WVV393755 H459264:N459291 JD459264:JJ459291 SZ459264:TF459291 ACV459264:ADB459291 AMR459264:AMX459291 AWN459264:AWT459291 BGJ459264:BGP459291 BQF459264:BQL459291 CAB459264:CAH459291 CJX459264:CKD459291 CTT459264:CTZ459291 DDP459264:DDV459291 DNL459264:DNR459291 DXH459264:DXN459291 EHD459264:EHJ459291 EQZ459264:ERF459291 FAV459264:FBB459291 FKR459264:FKX459291 FUN459264:FUT459291 GEJ459264:GEP459291 GOF459264:GOL459291 GYB459264:GYH459291 HHX459264:HID459291 HRT459264:HRZ459291 IBP459264:IBV459291 ILL459264:ILR459291 IVH459264:IVN459291 JFD459264:JFJ459291 JOZ459264:JPF459291 JYV459264:JZB459291 KIR459264:KIX459291 KSN459264:KST459291 LCJ459264:LCP459291 LMF459264:LML459291 LWB459264:LWH459291 MFX459264:MGD459291 MPT459264:MPZ459291 MZP459264:MZV459291 NJL459264:NJR459291 NTH459264:NTN459291 ODD459264:ODJ459291 OMZ459264:ONF459291 OWV459264:OXB459291 PGR459264:PGX459291 PQN459264:PQT459291 QAJ459264:QAP459291 QKF459264:QKL459291 QUB459264:QUH459291 RDX459264:RED459291 RNT459264:RNZ459291 RXP459264:RXV459291 SHL459264:SHR459291 SRH459264:SRN459291 TBD459264:TBJ459291 TKZ459264:TLF459291 TUV459264:TVB459291 UER459264:UEX459291 UON459264:UOT459291 UYJ459264:UYP459291 VIF459264:VIL459291 VSB459264:VSH459291 WBX459264:WCD459291 WLT459264:WLZ459291 WVP459264:WVV459291 H524800:N524827 JD524800:JJ524827 SZ524800:TF524827 ACV524800:ADB524827 AMR524800:AMX524827 AWN524800:AWT524827 BGJ524800:BGP524827 BQF524800:BQL524827 CAB524800:CAH524827 CJX524800:CKD524827 CTT524800:CTZ524827 DDP524800:DDV524827 DNL524800:DNR524827 DXH524800:DXN524827 EHD524800:EHJ524827 EQZ524800:ERF524827 FAV524800:FBB524827 FKR524800:FKX524827 FUN524800:FUT524827 GEJ524800:GEP524827 GOF524800:GOL524827 GYB524800:GYH524827 HHX524800:HID524827 HRT524800:HRZ524827 IBP524800:IBV524827 ILL524800:ILR524827 IVH524800:IVN524827 JFD524800:JFJ524827 JOZ524800:JPF524827 JYV524800:JZB524827 KIR524800:KIX524827 KSN524800:KST524827 LCJ524800:LCP524827 LMF524800:LML524827 LWB524800:LWH524827 MFX524800:MGD524827 MPT524800:MPZ524827 MZP524800:MZV524827 NJL524800:NJR524827 NTH524800:NTN524827 ODD524800:ODJ524827 OMZ524800:ONF524827 OWV524800:OXB524827 PGR524800:PGX524827 PQN524800:PQT524827 QAJ524800:QAP524827 QKF524800:QKL524827 QUB524800:QUH524827 RDX524800:RED524827 RNT524800:RNZ524827 RXP524800:RXV524827 SHL524800:SHR524827 SRH524800:SRN524827 TBD524800:TBJ524827 TKZ524800:TLF524827 TUV524800:TVB524827 UER524800:UEX524827 UON524800:UOT524827 UYJ524800:UYP524827 VIF524800:VIL524827 VSB524800:VSH524827 WBX524800:WCD524827 WLT524800:WLZ524827 WVP524800:WVV524827 H590336:N590363 JD590336:JJ590363 SZ590336:TF590363 ACV590336:ADB590363 AMR590336:AMX590363 AWN590336:AWT590363 BGJ590336:BGP590363 BQF590336:BQL590363 CAB590336:CAH590363 CJX590336:CKD590363 CTT590336:CTZ590363 DDP590336:DDV590363 DNL590336:DNR590363 DXH590336:DXN590363 EHD590336:EHJ590363 EQZ590336:ERF590363 FAV590336:FBB590363 FKR590336:FKX590363 FUN590336:FUT590363 GEJ590336:GEP590363 GOF590336:GOL590363 GYB590336:GYH590363 HHX590336:HID590363 HRT590336:HRZ590363 IBP590336:IBV590363 ILL590336:ILR590363 IVH590336:IVN590363 JFD590336:JFJ590363 JOZ590336:JPF590363 JYV590336:JZB590363 KIR590336:KIX590363 KSN590336:KST590363 LCJ590336:LCP590363 LMF590336:LML590363 LWB590336:LWH590363 MFX590336:MGD590363 MPT590336:MPZ590363 MZP590336:MZV590363 NJL590336:NJR590363 NTH590336:NTN590363 ODD590336:ODJ590363 OMZ590336:ONF590363 OWV590336:OXB590363 PGR590336:PGX590363 PQN590336:PQT590363 QAJ590336:QAP590363 QKF590336:QKL590363 QUB590336:QUH590363 RDX590336:RED590363 RNT590336:RNZ590363 RXP590336:RXV590363 SHL590336:SHR590363 SRH590336:SRN590363 TBD590336:TBJ590363 TKZ590336:TLF590363 TUV590336:TVB590363 UER590336:UEX590363 UON590336:UOT590363 UYJ590336:UYP590363 VIF590336:VIL590363 VSB590336:VSH590363 WBX590336:WCD590363 WLT590336:WLZ590363 WVP590336:WVV590363 H655872:N655899 JD655872:JJ655899 SZ655872:TF655899 ACV655872:ADB655899 AMR655872:AMX655899 AWN655872:AWT655899 BGJ655872:BGP655899 BQF655872:BQL655899 CAB655872:CAH655899 CJX655872:CKD655899 CTT655872:CTZ655899 DDP655872:DDV655899 DNL655872:DNR655899 DXH655872:DXN655899 EHD655872:EHJ655899 EQZ655872:ERF655899 FAV655872:FBB655899 FKR655872:FKX655899 FUN655872:FUT655899 GEJ655872:GEP655899 GOF655872:GOL655899 GYB655872:GYH655899 HHX655872:HID655899 HRT655872:HRZ655899 IBP655872:IBV655899 ILL655872:ILR655899 IVH655872:IVN655899 JFD655872:JFJ655899 JOZ655872:JPF655899 JYV655872:JZB655899 KIR655872:KIX655899 KSN655872:KST655899 LCJ655872:LCP655899 LMF655872:LML655899 LWB655872:LWH655899 MFX655872:MGD655899 MPT655872:MPZ655899 MZP655872:MZV655899 NJL655872:NJR655899 NTH655872:NTN655899 ODD655872:ODJ655899 OMZ655872:ONF655899 OWV655872:OXB655899 PGR655872:PGX655899 PQN655872:PQT655899 QAJ655872:QAP655899 QKF655872:QKL655899 QUB655872:QUH655899 RDX655872:RED655899 RNT655872:RNZ655899 RXP655872:RXV655899 SHL655872:SHR655899 SRH655872:SRN655899 TBD655872:TBJ655899 TKZ655872:TLF655899 TUV655872:TVB655899 UER655872:UEX655899 UON655872:UOT655899 UYJ655872:UYP655899 VIF655872:VIL655899 VSB655872:VSH655899 WBX655872:WCD655899 WLT655872:WLZ655899 WVP655872:WVV655899 H721408:N721435 JD721408:JJ721435 SZ721408:TF721435 ACV721408:ADB721435 AMR721408:AMX721435 AWN721408:AWT721435 BGJ721408:BGP721435 BQF721408:BQL721435 CAB721408:CAH721435 CJX721408:CKD721435 CTT721408:CTZ721435 DDP721408:DDV721435 DNL721408:DNR721435 DXH721408:DXN721435 EHD721408:EHJ721435 EQZ721408:ERF721435 FAV721408:FBB721435 FKR721408:FKX721435 FUN721408:FUT721435 GEJ721408:GEP721435 GOF721408:GOL721435 GYB721408:GYH721435 HHX721408:HID721435 HRT721408:HRZ721435 IBP721408:IBV721435 ILL721408:ILR721435 IVH721408:IVN721435 JFD721408:JFJ721435 JOZ721408:JPF721435 JYV721408:JZB721435 KIR721408:KIX721435 KSN721408:KST721435 LCJ721408:LCP721435 LMF721408:LML721435 LWB721408:LWH721435 MFX721408:MGD721435 MPT721408:MPZ721435 MZP721408:MZV721435 NJL721408:NJR721435 NTH721408:NTN721435 ODD721408:ODJ721435 OMZ721408:ONF721435 OWV721408:OXB721435 PGR721408:PGX721435 PQN721408:PQT721435 QAJ721408:QAP721435 QKF721408:QKL721435 QUB721408:QUH721435 RDX721408:RED721435 RNT721408:RNZ721435 RXP721408:RXV721435 SHL721408:SHR721435 SRH721408:SRN721435 TBD721408:TBJ721435 TKZ721408:TLF721435 TUV721408:TVB721435 UER721408:UEX721435 UON721408:UOT721435 UYJ721408:UYP721435 VIF721408:VIL721435 VSB721408:VSH721435 WBX721408:WCD721435 WLT721408:WLZ721435 WVP721408:WVV721435 H786944:N786971 JD786944:JJ786971 SZ786944:TF786971 ACV786944:ADB786971 AMR786944:AMX786971 AWN786944:AWT786971 BGJ786944:BGP786971 BQF786944:BQL786971 CAB786944:CAH786971 CJX786944:CKD786971 CTT786944:CTZ786971 DDP786944:DDV786971 DNL786944:DNR786971 DXH786944:DXN786971 EHD786944:EHJ786971 EQZ786944:ERF786971 FAV786944:FBB786971 FKR786944:FKX786971 FUN786944:FUT786971 GEJ786944:GEP786971 GOF786944:GOL786971 GYB786944:GYH786971 HHX786944:HID786971 HRT786944:HRZ786971 IBP786944:IBV786971 ILL786944:ILR786971 IVH786944:IVN786971 JFD786944:JFJ786971 JOZ786944:JPF786971 JYV786944:JZB786971 KIR786944:KIX786971 KSN786944:KST786971 LCJ786944:LCP786971 LMF786944:LML786971 LWB786944:LWH786971 MFX786944:MGD786971 MPT786944:MPZ786971 MZP786944:MZV786971 NJL786944:NJR786971 NTH786944:NTN786971 ODD786944:ODJ786971 OMZ786944:ONF786971 OWV786944:OXB786971 PGR786944:PGX786971 PQN786944:PQT786971 QAJ786944:QAP786971 QKF786944:QKL786971 QUB786944:QUH786971 RDX786944:RED786971 RNT786944:RNZ786971 RXP786944:RXV786971 SHL786944:SHR786971 SRH786944:SRN786971 TBD786944:TBJ786971 TKZ786944:TLF786971 TUV786944:TVB786971 UER786944:UEX786971 UON786944:UOT786971 UYJ786944:UYP786971 VIF786944:VIL786971 VSB786944:VSH786971 WBX786944:WCD786971 WLT786944:WLZ786971 WVP786944:WVV786971 H852480:N852507 JD852480:JJ852507 SZ852480:TF852507 ACV852480:ADB852507 AMR852480:AMX852507 AWN852480:AWT852507 BGJ852480:BGP852507 BQF852480:BQL852507 CAB852480:CAH852507 CJX852480:CKD852507 CTT852480:CTZ852507 DDP852480:DDV852507 DNL852480:DNR852507 DXH852480:DXN852507 EHD852480:EHJ852507 EQZ852480:ERF852507 FAV852480:FBB852507 FKR852480:FKX852507 FUN852480:FUT852507 GEJ852480:GEP852507 GOF852480:GOL852507 GYB852480:GYH852507 HHX852480:HID852507 HRT852480:HRZ852507 IBP852480:IBV852507 ILL852480:ILR852507 IVH852480:IVN852507 JFD852480:JFJ852507 JOZ852480:JPF852507 JYV852480:JZB852507 KIR852480:KIX852507 KSN852480:KST852507 LCJ852480:LCP852507 LMF852480:LML852507 LWB852480:LWH852507 MFX852480:MGD852507 MPT852480:MPZ852507 MZP852480:MZV852507 NJL852480:NJR852507 NTH852480:NTN852507 ODD852480:ODJ852507 OMZ852480:ONF852507 OWV852480:OXB852507 PGR852480:PGX852507 PQN852480:PQT852507 QAJ852480:QAP852507 QKF852480:QKL852507 QUB852480:QUH852507 RDX852480:RED852507 RNT852480:RNZ852507 RXP852480:RXV852507 SHL852480:SHR852507 SRH852480:SRN852507 TBD852480:TBJ852507 TKZ852480:TLF852507 TUV852480:TVB852507 UER852480:UEX852507 UON852480:UOT852507 UYJ852480:UYP852507 VIF852480:VIL852507 VSB852480:VSH852507 WBX852480:WCD852507 WLT852480:WLZ852507 WVP852480:WVV852507 H918016:N918043 JD918016:JJ918043 SZ918016:TF918043 ACV918016:ADB918043 AMR918016:AMX918043 AWN918016:AWT918043 BGJ918016:BGP918043 BQF918016:BQL918043 CAB918016:CAH918043 CJX918016:CKD918043 CTT918016:CTZ918043 DDP918016:DDV918043 DNL918016:DNR918043 DXH918016:DXN918043 EHD918016:EHJ918043 EQZ918016:ERF918043 FAV918016:FBB918043 FKR918016:FKX918043 FUN918016:FUT918043 GEJ918016:GEP918043 GOF918016:GOL918043 GYB918016:GYH918043 HHX918016:HID918043 HRT918016:HRZ918043 IBP918016:IBV918043 ILL918016:ILR918043 IVH918016:IVN918043 JFD918016:JFJ918043 JOZ918016:JPF918043 JYV918016:JZB918043 KIR918016:KIX918043 KSN918016:KST918043 LCJ918016:LCP918043 LMF918016:LML918043 LWB918016:LWH918043 MFX918016:MGD918043 MPT918016:MPZ918043 MZP918016:MZV918043 NJL918016:NJR918043 NTH918016:NTN918043 ODD918016:ODJ918043 OMZ918016:ONF918043 OWV918016:OXB918043 PGR918016:PGX918043 PQN918016:PQT918043 QAJ918016:QAP918043 QKF918016:QKL918043 QUB918016:QUH918043 RDX918016:RED918043 RNT918016:RNZ918043 RXP918016:RXV918043 SHL918016:SHR918043 SRH918016:SRN918043 TBD918016:TBJ918043 TKZ918016:TLF918043 TUV918016:TVB918043 UER918016:UEX918043 UON918016:UOT918043 UYJ918016:UYP918043 VIF918016:VIL918043 VSB918016:VSH918043 WBX918016:WCD918043 WLT918016:WLZ918043 WVP918016:WVV918043 H983552:N983579 JD983552:JJ983579 SZ983552:TF983579 ACV983552:ADB983579 AMR983552:AMX983579 AWN983552:AWT983579 BGJ983552:BGP983579 BQF983552:BQL983579 CAB983552:CAH983579 CJX983552:CKD983579 CTT983552:CTZ983579 DDP983552:DDV983579 DNL983552:DNR983579 DXH983552:DXN983579 EHD983552:EHJ983579 EQZ983552:ERF983579 FAV983552:FBB983579 FKR983552:FKX983579 FUN983552:FUT983579 GEJ983552:GEP983579 GOF983552:GOL983579 GYB983552:GYH983579 HHX983552:HID983579 HRT983552:HRZ983579 IBP983552:IBV983579 ILL983552:ILR983579 IVH983552:IVN983579 JFD983552:JFJ983579 JOZ983552:JPF983579 JYV983552:JZB983579 KIR983552:KIX983579 KSN983552:KST983579 LCJ983552:LCP983579 LMF983552:LML983579 LWB983552:LWH983579 MFX983552:MGD983579 MPT983552:MPZ983579 MZP983552:MZV983579 NJL983552:NJR983579 NTH983552:NTN983579 ODD983552:ODJ983579 OMZ983552:ONF983579 OWV983552:OXB983579 PGR983552:PGX983579 PQN983552:PQT983579 QAJ983552:QAP983579 QKF983552:QKL983579 QUB983552:QUH983579 RDX983552:RED983579 RNT983552:RNZ983579 RXP983552:RXV983579 SHL983552:SHR983579 SRH983552:SRN983579 TBD983552:TBJ983579 TKZ983552:TLF983579 TUV983552:TVB983579 UER983552:UEX983579 UON983552:UOT983579 UYJ983552:UYP983579 VIF983552:VIL983579 VSB983552:VSH983579 WBX983552:WCD983579 WLT983552:WLZ983579 WVP983552:WVV983579 H65986:N66013 JD65986:JJ66013 SZ65986:TF66013 ACV65986:ADB66013 AMR65986:AMX66013 AWN65986:AWT66013 BGJ65986:BGP66013 BQF65986:BQL66013 CAB65986:CAH66013 CJX65986:CKD66013 CTT65986:CTZ66013 DDP65986:DDV66013 DNL65986:DNR66013 DXH65986:DXN66013 EHD65986:EHJ66013 EQZ65986:ERF66013 FAV65986:FBB66013 FKR65986:FKX66013 FUN65986:FUT66013 GEJ65986:GEP66013 GOF65986:GOL66013 GYB65986:GYH66013 HHX65986:HID66013 HRT65986:HRZ66013 IBP65986:IBV66013 ILL65986:ILR66013 IVH65986:IVN66013 JFD65986:JFJ66013 JOZ65986:JPF66013 JYV65986:JZB66013 KIR65986:KIX66013 KSN65986:KST66013 LCJ65986:LCP66013 LMF65986:LML66013 LWB65986:LWH66013 MFX65986:MGD66013 MPT65986:MPZ66013 MZP65986:MZV66013 NJL65986:NJR66013 NTH65986:NTN66013 ODD65986:ODJ66013 OMZ65986:ONF66013 OWV65986:OXB66013 PGR65986:PGX66013 PQN65986:PQT66013 QAJ65986:QAP66013 QKF65986:QKL66013 QUB65986:QUH66013 RDX65986:RED66013 RNT65986:RNZ66013 RXP65986:RXV66013 SHL65986:SHR66013 SRH65986:SRN66013 TBD65986:TBJ66013 TKZ65986:TLF66013 TUV65986:TVB66013 UER65986:UEX66013 UON65986:UOT66013 UYJ65986:UYP66013 VIF65986:VIL66013 VSB65986:VSH66013 WBX65986:WCD66013 WLT65986:WLZ66013 WVP65986:WVV66013 H131522:N131549 JD131522:JJ131549 SZ131522:TF131549 ACV131522:ADB131549 AMR131522:AMX131549 AWN131522:AWT131549 BGJ131522:BGP131549 BQF131522:BQL131549 CAB131522:CAH131549 CJX131522:CKD131549 CTT131522:CTZ131549 DDP131522:DDV131549 DNL131522:DNR131549 DXH131522:DXN131549 EHD131522:EHJ131549 EQZ131522:ERF131549 FAV131522:FBB131549 FKR131522:FKX131549 FUN131522:FUT131549 GEJ131522:GEP131549 GOF131522:GOL131549 GYB131522:GYH131549 HHX131522:HID131549 HRT131522:HRZ131549 IBP131522:IBV131549 ILL131522:ILR131549 IVH131522:IVN131549 JFD131522:JFJ131549 JOZ131522:JPF131549 JYV131522:JZB131549 KIR131522:KIX131549 KSN131522:KST131549 LCJ131522:LCP131549 LMF131522:LML131549 LWB131522:LWH131549 MFX131522:MGD131549 MPT131522:MPZ131549 MZP131522:MZV131549 NJL131522:NJR131549 NTH131522:NTN131549 ODD131522:ODJ131549 OMZ131522:ONF131549 OWV131522:OXB131549 PGR131522:PGX131549 PQN131522:PQT131549 QAJ131522:QAP131549 QKF131522:QKL131549 QUB131522:QUH131549 RDX131522:RED131549 RNT131522:RNZ131549 RXP131522:RXV131549 SHL131522:SHR131549 SRH131522:SRN131549 TBD131522:TBJ131549 TKZ131522:TLF131549 TUV131522:TVB131549 UER131522:UEX131549 UON131522:UOT131549 UYJ131522:UYP131549 VIF131522:VIL131549 VSB131522:VSH131549 WBX131522:WCD131549 WLT131522:WLZ131549 WVP131522:WVV131549 H197058:N197085 JD197058:JJ197085 SZ197058:TF197085 ACV197058:ADB197085 AMR197058:AMX197085 AWN197058:AWT197085 BGJ197058:BGP197085 BQF197058:BQL197085 CAB197058:CAH197085 CJX197058:CKD197085 CTT197058:CTZ197085 DDP197058:DDV197085 DNL197058:DNR197085 DXH197058:DXN197085 EHD197058:EHJ197085 EQZ197058:ERF197085 FAV197058:FBB197085 FKR197058:FKX197085 FUN197058:FUT197085 GEJ197058:GEP197085 GOF197058:GOL197085 GYB197058:GYH197085 HHX197058:HID197085 HRT197058:HRZ197085 IBP197058:IBV197085 ILL197058:ILR197085 IVH197058:IVN197085 JFD197058:JFJ197085 JOZ197058:JPF197085 JYV197058:JZB197085 KIR197058:KIX197085 KSN197058:KST197085 LCJ197058:LCP197085 LMF197058:LML197085 LWB197058:LWH197085 MFX197058:MGD197085 MPT197058:MPZ197085 MZP197058:MZV197085 NJL197058:NJR197085 NTH197058:NTN197085 ODD197058:ODJ197085 OMZ197058:ONF197085 OWV197058:OXB197085 PGR197058:PGX197085 PQN197058:PQT197085 QAJ197058:QAP197085 QKF197058:QKL197085 QUB197058:QUH197085 RDX197058:RED197085 RNT197058:RNZ197085 RXP197058:RXV197085 SHL197058:SHR197085 SRH197058:SRN197085 TBD197058:TBJ197085 TKZ197058:TLF197085 TUV197058:TVB197085 UER197058:UEX197085 UON197058:UOT197085 UYJ197058:UYP197085 VIF197058:VIL197085 VSB197058:VSH197085 WBX197058:WCD197085 WLT197058:WLZ197085 WVP197058:WVV197085 H262594:N262621 JD262594:JJ262621 SZ262594:TF262621 ACV262594:ADB262621 AMR262594:AMX262621 AWN262594:AWT262621 BGJ262594:BGP262621 BQF262594:BQL262621 CAB262594:CAH262621 CJX262594:CKD262621 CTT262594:CTZ262621 DDP262594:DDV262621 DNL262594:DNR262621 DXH262594:DXN262621 EHD262594:EHJ262621 EQZ262594:ERF262621 FAV262594:FBB262621 FKR262594:FKX262621 FUN262594:FUT262621 GEJ262594:GEP262621 GOF262594:GOL262621 GYB262594:GYH262621 HHX262594:HID262621 HRT262594:HRZ262621 IBP262594:IBV262621 ILL262594:ILR262621 IVH262594:IVN262621 JFD262594:JFJ262621 JOZ262594:JPF262621 JYV262594:JZB262621 KIR262594:KIX262621 KSN262594:KST262621 LCJ262594:LCP262621 LMF262594:LML262621 LWB262594:LWH262621 MFX262594:MGD262621 MPT262594:MPZ262621 MZP262594:MZV262621 NJL262594:NJR262621 NTH262594:NTN262621 ODD262594:ODJ262621 OMZ262594:ONF262621 OWV262594:OXB262621 PGR262594:PGX262621 PQN262594:PQT262621 QAJ262594:QAP262621 QKF262594:QKL262621 QUB262594:QUH262621 RDX262594:RED262621 RNT262594:RNZ262621 RXP262594:RXV262621 SHL262594:SHR262621 SRH262594:SRN262621 TBD262594:TBJ262621 TKZ262594:TLF262621 TUV262594:TVB262621 UER262594:UEX262621 UON262594:UOT262621 UYJ262594:UYP262621 VIF262594:VIL262621 VSB262594:VSH262621 WBX262594:WCD262621 WLT262594:WLZ262621 WVP262594:WVV262621 H328130:N328157 JD328130:JJ328157 SZ328130:TF328157 ACV328130:ADB328157 AMR328130:AMX328157 AWN328130:AWT328157 BGJ328130:BGP328157 BQF328130:BQL328157 CAB328130:CAH328157 CJX328130:CKD328157 CTT328130:CTZ328157 DDP328130:DDV328157 DNL328130:DNR328157 DXH328130:DXN328157 EHD328130:EHJ328157 EQZ328130:ERF328157 FAV328130:FBB328157 FKR328130:FKX328157 FUN328130:FUT328157 GEJ328130:GEP328157 GOF328130:GOL328157 GYB328130:GYH328157 HHX328130:HID328157 HRT328130:HRZ328157 IBP328130:IBV328157 ILL328130:ILR328157 IVH328130:IVN328157 JFD328130:JFJ328157 JOZ328130:JPF328157 JYV328130:JZB328157 KIR328130:KIX328157 KSN328130:KST328157 LCJ328130:LCP328157 LMF328130:LML328157 LWB328130:LWH328157 MFX328130:MGD328157 MPT328130:MPZ328157 MZP328130:MZV328157 NJL328130:NJR328157 NTH328130:NTN328157 ODD328130:ODJ328157 OMZ328130:ONF328157 OWV328130:OXB328157 PGR328130:PGX328157 PQN328130:PQT328157 QAJ328130:QAP328157 QKF328130:QKL328157 QUB328130:QUH328157 RDX328130:RED328157 RNT328130:RNZ328157 RXP328130:RXV328157 SHL328130:SHR328157 SRH328130:SRN328157 TBD328130:TBJ328157 TKZ328130:TLF328157 TUV328130:TVB328157 UER328130:UEX328157 UON328130:UOT328157 UYJ328130:UYP328157 VIF328130:VIL328157 VSB328130:VSH328157 WBX328130:WCD328157 WLT328130:WLZ328157 WVP328130:WVV328157 H393666:N393693 JD393666:JJ393693 SZ393666:TF393693 ACV393666:ADB393693 AMR393666:AMX393693 AWN393666:AWT393693 BGJ393666:BGP393693 BQF393666:BQL393693 CAB393666:CAH393693 CJX393666:CKD393693 CTT393666:CTZ393693 DDP393666:DDV393693 DNL393666:DNR393693 DXH393666:DXN393693 EHD393666:EHJ393693 EQZ393666:ERF393693 FAV393666:FBB393693 FKR393666:FKX393693 FUN393666:FUT393693 GEJ393666:GEP393693 GOF393666:GOL393693 GYB393666:GYH393693 HHX393666:HID393693 HRT393666:HRZ393693 IBP393666:IBV393693 ILL393666:ILR393693 IVH393666:IVN393693 JFD393666:JFJ393693 JOZ393666:JPF393693 JYV393666:JZB393693 KIR393666:KIX393693 KSN393666:KST393693 LCJ393666:LCP393693 LMF393666:LML393693 LWB393666:LWH393693 MFX393666:MGD393693 MPT393666:MPZ393693 MZP393666:MZV393693 NJL393666:NJR393693 NTH393666:NTN393693 ODD393666:ODJ393693 OMZ393666:ONF393693 OWV393666:OXB393693 PGR393666:PGX393693 PQN393666:PQT393693 QAJ393666:QAP393693 QKF393666:QKL393693 QUB393666:QUH393693 RDX393666:RED393693 RNT393666:RNZ393693 RXP393666:RXV393693 SHL393666:SHR393693 SRH393666:SRN393693 TBD393666:TBJ393693 TKZ393666:TLF393693 TUV393666:TVB393693 UER393666:UEX393693 UON393666:UOT393693 UYJ393666:UYP393693 VIF393666:VIL393693 VSB393666:VSH393693 WBX393666:WCD393693 WLT393666:WLZ393693 WVP393666:WVV393693 H459202:N459229 JD459202:JJ459229 SZ459202:TF459229 ACV459202:ADB459229 AMR459202:AMX459229 AWN459202:AWT459229 BGJ459202:BGP459229 BQF459202:BQL459229 CAB459202:CAH459229 CJX459202:CKD459229 CTT459202:CTZ459229 DDP459202:DDV459229 DNL459202:DNR459229 DXH459202:DXN459229 EHD459202:EHJ459229 EQZ459202:ERF459229 FAV459202:FBB459229 FKR459202:FKX459229 FUN459202:FUT459229 GEJ459202:GEP459229 GOF459202:GOL459229 GYB459202:GYH459229 HHX459202:HID459229 HRT459202:HRZ459229 IBP459202:IBV459229 ILL459202:ILR459229 IVH459202:IVN459229 JFD459202:JFJ459229 JOZ459202:JPF459229 JYV459202:JZB459229 KIR459202:KIX459229 KSN459202:KST459229 LCJ459202:LCP459229 LMF459202:LML459229 LWB459202:LWH459229 MFX459202:MGD459229 MPT459202:MPZ459229 MZP459202:MZV459229 NJL459202:NJR459229 NTH459202:NTN459229 ODD459202:ODJ459229 OMZ459202:ONF459229 OWV459202:OXB459229 PGR459202:PGX459229 PQN459202:PQT459229 QAJ459202:QAP459229 QKF459202:QKL459229 QUB459202:QUH459229 RDX459202:RED459229 RNT459202:RNZ459229 RXP459202:RXV459229 SHL459202:SHR459229 SRH459202:SRN459229 TBD459202:TBJ459229 TKZ459202:TLF459229 TUV459202:TVB459229 UER459202:UEX459229 UON459202:UOT459229 UYJ459202:UYP459229 VIF459202:VIL459229 VSB459202:VSH459229 WBX459202:WCD459229 WLT459202:WLZ459229 WVP459202:WVV459229 H524738:N524765 JD524738:JJ524765 SZ524738:TF524765 ACV524738:ADB524765 AMR524738:AMX524765 AWN524738:AWT524765 BGJ524738:BGP524765 BQF524738:BQL524765 CAB524738:CAH524765 CJX524738:CKD524765 CTT524738:CTZ524765 DDP524738:DDV524765 DNL524738:DNR524765 DXH524738:DXN524765 EHD524738:EHJ524765 EQZ524738:ERF524765 FAV524738:FBB524765 FKR524738:FKX524765 FUN524738:FUT524765 GEJ524738:GEP524765 GOF524738:GOL524765 GYB524738:GYH524765 HHX524738:HID524765 HRT524738:HRZ524765 IBP524738:IBV524765 ILL524738:ILR524765 IVH524738:IVN524765 JFD524738:JFJ524765 JOZ524738:JPF524765 JYV524738:JZB524765 KIR524738:KIX524765 KSN524738:KST524765 LCJ524738:LCP524765 LMF524738:LML524765 LWB524738:LWH524765 MFX524738:MGD524765 MPT524738:MPZ524765 MZP524738:MZV524765 NJL524738:NJR524765 NTH524738:NTN524765 ODD524738:ODJ524765 OMZ524738:ONF524765 OWV524738:OXB524765 PGR524738:PGX524765 PQN524738:PQT524765 QAJ524738:QAP524765 QKF524738:QKL524765 QUB524738:QUH524765 RDX524738:RED524765 RNT524738:RNZ524765 RXP524738:RXV524765 SHL524738:SHR524765 SRH524738:SRN524765 TBD524738:TBJ524765 TKZ524738:TLF524765 TUV524738:TVB524765 UER524738:UEX524765 UON524738:UOT524765 UYJ524738:UYP524765 VIF524738:VIL524765 VSB524738:VSH524765 WBX524738:WCD524765 WLT524738:WLZ524765 WVP524738:WVV524765 H590274:N590301 JD590274:JJ590301 SZ590274:TF590301 ACV590274:ADB590301 AMR590274:AMX590301 AWN590274:AWT590301 BGJ590274:BGP590301 BQF590274:BQL590301 CAB590274:CAH590301 CJX590274:CKD590301 CTT590274:CTZ590301 DDP590274:DDV590301 DNL590274:DNR590301 DXH590274:DXN590301 EHD590274:EHJ590301 EQZ590274:ERF590301 FAV590274:FBB590301 FKR590274:FKX590301 FUN590274:FUT590301 GEJ590274:GEP590301 GOF590274:GOL590301 GYB590274:GYH590301 HHX590274:HID590301 HRT590274:HRZ590301 IBP590274:IBV590301 ILL590274:ILR590301 IVH590274:IVN590301 JFD590274:JFJ590301 JOZ590274:JPF590301 JYV590274:JZB590301 KIR590274:KIX590301 KSN590274:KST590301 LCJ590274:LCP590301 LMF590274:LML590301 LWB590274:LWH590301 MFX590274:MGD590301 MPT590274:MPZ590301 MZP590274:MZV590301 NJL590274:NJR590301 NTH590274:NTN590301 ODD590274:ODJ590301 OMZ590274:ONF590301 OWV590274:OXB590301 PGR590274:PGX590301 PQN590274:PQT590301 QAJ590274:QAP590301 QKF590274:QKL590301 QUB590274:QUH590301 RDX590274:RED590301 RNT590274:RNZ590301 RXP590274:RXV590301 SHL590274:SHR590301 SRH590274:SRN590301 TBD590274:TBJ590301 TKZ590274:TLF590301 TUV590274:TVB590301 UER590274:UEX590301 UON590274:UOT590301 UYJ590274:UYP590301 VIF590274:VIL590301 VSB590274:VSH590301 WBX590274:WCD590301 WLT590274:WLZ590301 WVP590274:WVV590301 H655810:N655837 JD655810:JJ655837 SZ655810:TF655837 ACV655810:ADB655837 AMR655810:AMX655837 AWN655810:AWT655837 BGJ655810:BGP655837 BQF655810:BQL655837 CAB655810:CAH655837 CJX655810:CKD655837 CTT655810:CTZ655837 DDP655810:DDV655837 DNL655810:DNR655837 DXH655810:DXN655837 EHD655810:EHJ655837 EQZ655810:ERF655837 FAV655810:FBB655837 FKR655810:FKX655837 FUN655810:FUT655837 GEJ655810:GEP655837 GOF655810:GOL655837 GYB655810:GYH655837 HHX655810:HID655837 HRT655810:HRZ655837 IBP655810:IBV655837 ILL655810:ILR655837 IVH655810:IVN655837 JFD655810:JFJ655837 JOZ655810:JPF655837 JYV655810:JZB655837 KIR655810:KIX655837 KSN655810:KST655837 LCJ655810:LCP655837 LMF655810:LML655837 LWB655810:LWH655837 MFX655810:MGD655837 MPT655810:MPZ655837 MZP655810:MZV655837 NJL655810:NJR655837 NTH655810:NTN655837 ODD655810:ODJ655837 OMZ655810:ONF655837 OWV655810:OXB655837 PGR655810:PGX655837 PQN655810:PQT655837 QAJ655810:QAP655837 QKF655810:QKL655837 QUB655810:QUH655837 RDX655810:RED655837 RNT655810:RNZ655837 RXP655810:RXV655837 SHL655810:SHR655837 SRH655810:SRN655837 TBD655810:TBJ655837 TKZ655810:TLF655837 TUV655810:TVB655837 UER655810:UEX655837 UON655810:UOT655837 UYJ655810:UYP655837 VIF655810:VIL655837 VSB655810:VSH655837 WBX655810:WCD655837 WLT655810:WLZ655837 WVP655810:WVV655837 H721346:N721373 JD721346:JJ721373 SZ721346:TF721373 ACV721346:ADB721373 AMR721346:AMX721373 AWN721346:AWT721373 BGJ721346:BGP721373 BQF721346:BQL721373 CAB721346:CAH721373 CJX721346:CKD721373 CTT721346:CTZ721373 DDP721346:DDV721373 DNL721346:DNR721373 DXH721346:DXN721373 EHD721346:EHJ721373 EQZ721346:ERF721373 FAV721346:FBB721373 FKR721346:FKX721373 FUN721346:FUT721373 GEJ721346:GEP721373 GOF721346:GOL721373 GYB721346:GYH721373 HHX721346:HID721373 HRT721346:HRZ721373 IBP721346:IBV721373 ILL721346:ILR721373 IVH721346:IVN721373 JFD721346:JFJ721373 JOZ721346:JPF721373 JYV721346:JZB721373 KIR721346:KIX721373 KSN721346:KST721373 LCJ721346:LCP721373 LMF721346:LML721373 LWB721346:LWH721373 MFX721346:MGD721373 MPT721346:MPZ721373 MZP721346:MZV721373 NJL721346:NJR721373 NTH721346:NTN721373 ODD721346:ODJ721373 OMZ721346:ONF721373 OWV721346:OXB721373 PGR721346:PGX721373 PQN721346:PQT721373 QAJ721346:QAP721373 QKF721346:QKL721373 QUB721346:QUH721373 RDX721346:RED721373 RNT721346:RNZ721373 RXP721346:RXV721373 SHL721346:SHR721373 SRH721346:SRN721373 TBD721346:TBJ721373 TKZ721346:TLF721373 TUV721346:TVB721373 UER721346:UEX721373 UON721346:UOT721373 UYJ721346:UYP721373 VIF721346:VIL721373 VSB721346:VSH721373 WBX721346:WCD721373 WLT721346:WLZ721373 WVP721346:WVV721373 H786882:N786909 JD786882:JJ786909 SZ786882:TF786909 ACV786882:ADB786909 AMR786882:AMX786909 AWN786882:AWT786909 BGJ786882:BGP786909 BQF786882:BQL786909 CAB786882:CAH786909 CJX786882:CKD786909 CTT786882:CTZ786909 DDP786882:DDV786909 DNL786882:DNR786909 DXH786882:DXN786909 EHD786882:EHJ786909 EQZ786882:ERF786909 FAV786882:FBB786909 FKR786882:FKX786909 FUN786882:FUT786909 GEJ786882:GEP786909 GOF786882:GOL786909 GYB786882:GYH786909 HHX786882:HID786909 HRT786882:HRZ786909 IBP786882:IBV786909 ILL786882:ILR786909 IVH786882:IVN786909 JFD786882:JFJ786909 JOZ786882:JPF786909 JYV786882:JZB786909 KIR786882:KIX786909 KSN786882:KST786909 LCJ786882:LCP786909 LMF786882:LML786909 LWB786882:LWH786909 MFX786882:MGD786909 MPT786882:MPZ786909 MZP786882:MZV786909 NJL786882:NJR786909 NTH786882:NTN786909 ODD786882:ODJ786909 OMZ786882:ONF786909 OWV786882:OXB786909 PGR786882:PGX786909 PQN786882:PQT786909 QAJ786882:QAP786909 QKF786882:QKL786909 QUB786882:QUH786909 RDX786882:RED786909 RNT786882:RNZ786909 RXP786882:RXV786909 SHL786882:SHR786909 SRH786882:SRN786909 TBD786882:TBJ786909 TKZ786882:TLF786909 TUV786882:TVB786909 UER786882:UEX786909 UON786882:UOT786909 UYJ786882:UYP786909 VIF786882:VIL786909 VSB786882:VSH786909 WBX786882:WCD786909 WLT786882:WLZ786909 WVP786882:WVV786909 H852418:N852445 JD852418:JJ852445 SZ852418:TF852445 ACV852418:ADB852445 AMR852418:AMX852445 AWN852418:AWT852445 BGJ852418:BGP852445 BQF852418:BQL852445 CAB852418:CAH852445 CJX852418:CKD852445 CTT852418:CTZ852445 DDP852418:DDV852445 DNL852418:DNR852445 DXH852418:DXN852445 EHD852418:EHJ852445 EQZ852418:ERF852445 FAV852418:FBB852445 FKR852418:FKX852445 FUN852418:FUT852445 GEJ852418:GEP852445 GOF852418:GOL852445 GYB852418:GYH852445 HHX852418:HID852445 HRT852418:HRZ852445 IBP852418:IBV852445 ILL852418:ILR852445 IVH852418:IVN852445 JFD852418:JFJ852445 JOZ852418:JPF852445 JYV852418:JZB852445 KIR852418:KIX852445 KSN852418:KST852445 LCJ852418:LCP852445 LMF852418:LML852445 LWB852418:LWH852445 MFX852418:MGD852445 MPT852418:MPZ852445 MZP852418:MZV852445 NJL852418:NJR852445 NTH852418:NTN852445 ODD852418:ODJ852445 OMZ852418:ONF852445 OWV852418:OXB852445 PGR852418:PGX852445 PQN852418:PQT852445 QAJ852418:QAP852445 QKF852418:QKL852445 QUB852418:QUH852445 RDX852418:RED852445 RNT852418:RNZ852445 RXP852418:RXV852445 SHL852418:SHR852445 SRH852418:SRN852445 TBD852418:TBJ852445 TKZ852418:TLF852445 TUV852418:TVB852445 UER852418:UEX852445 UON852418:UOT852445 UYJ852418:UYP852445 VIF852418:VIL852445 VSB852418:VSH852445 WBX852418:WCD852445 WLT852418:WLZ852445 WVP852418:WVV852445 H917954:N917981 JD917954:JJ917981 SZ917954:TF917981 ACV917954:ADB917981 AMR917954:AMX917981 AWN917954:AWT917981 BGJ917954:BGP917981 BQF917954:BQL917981 CAB917954:CAH917981 CJX917954:CKD917981 CTT917954:CTZ917981 DDP917954:DDV917981 DNL917954:DNR917981 DXH917954:DXN917981 EHD917954:EHJ917981 EQZ917954:ERF917981 FAV917954:FBB917981 FKR917954:FKX917981 FUN917954:FUT917981 GEJ917954:GEP917981 GOF917954:GOL917981 GYB917954:GYH917981 HHX917954:HID917981 HRT917954:HRZ917981 IBP917954:IBV917981 ILL917954:ILR917981 IVH917954:IVN917981 JFD917954:JFJ917981 JOZ917954:JPF917981 JYV917954:JZB917981 KIR917954:KIX917981 KSN917954:KST917981 LCJ917954:LCP917981 LMF917954:LML917981 LWB917954:LWH917981 MFX917954:MGD917981 MPT917954:MPZ917981 MZP917954:MZV917981 NJL917954:NJR917981 NTH917954:NTN917981 ODD917954:ODJ917981 OMZ917954:ONF917981 OWV917954:OXB917981 PGR917954:PGX917981 PQN917954:PQT917981 QAJ917954:QAP917981 QKF917954:QKL917981 QUB917954:QUH917981 RDX917954:RED917981 RNT917954:RNZ917981 RXP917954:RXV917981 SHL917954:SHR917981 SRH917954:SRN917981 TBD917954:TBJ917981 TKZ917954:TLF917981 TUV917954:TVB917981 UER917954:UEX917981 UON917954:UOT917981 UYJ917954:UYP917981 VIF917954:VIL917981 VSB917954:VSH917981 WBX917954:WCD917981 WLT917954:WLZ917981 WVP917954:WVV917981 H983490:N983517 JD983490:JJ983517 SZ983490:TF983517 ACV983490:ADB983517 AMR983490:AMX983517 AWN983490:AWT983517 BGJ983490:BGP983517 BQF983490:BQL983517 CAB983490:CAH983517 CJX983490:CKD983517 CTT983490:CTZ983517 DDP983490:DDV983517 DNL983490:DNR983517 DXH983490:DXN983517 EHD983490:EHJ983517 EQZ983490:ERF983517 FAV983490:FBB983517 FKR983490:FKX983517 FUN983490:FUT983517 GEJ983490:GEP983517 GOF983490:GOL983517 GYB983490:GYH983517 HHX983490:HID983517 HRT983490:HRZ983517 IBP983490:IBV983517 ILL983490:ILR983517 IVH983490:IVN983517 JFD983490:JFJ983517 JOZ983490:JPF983517 JYV983490:JZB983517 KIR983490:KIX983517 KSN983490:KST983517 LCJ983490:LCP983517 LMF983490:LML983517 LWB983490:LWH983517 MFX983490:MGD983517 MPT983490:MPZ983517 MZP983490:MZV983517 NJL983490:NJR983517 NTH983490:NTN983517 ODD983490:ODJ983517 OMZ983490:ONF983517 OWV983490:OXB983517 PGR983490:PGX983517 PQN983490:PQT983517 QAJ983490:QAP983517 QKF983490:QKL983517 QUB983490:QUH983517 RDX983490:RED983517 RNT983490:RNZ983517 RXP983490:RXV983517 SHL983490:SHR983517 SRH983490:SRN983517 TBD983490:TBJ983517 TKZ983490:TLF983517 TUV983490:TVB983517 UER983490:UEX983517 UON983490:UOT983517 UYJ983490:UYP983517 VIF983490:VIL983517 VSB983490:VSH983517 WBX983490:WCD983517 WLT983490:WLZ983517 WVP983490:WVV983517 H1:N5 JD1:JJ5 SZ1:TF5 ACV1:ADB5 AMR1:AMX5 AWN1:AWT5 BGJ1:BGP5 BQF1:BQL5 CAB1:CAH5 CJX1:CKD5 CTT1:CTZ5 DDP1:DDV5 DNL1:DNR5 DXH1:DXN5 EHD1:EHJ5 EQZ1:ERF5 FAV1:FBB5 FKR1:FKX5 FUN1:FUT5 GEJ1:GEP5 GOF1:GOL5 GYB1:GYH5 HHX1:HID5 HRT1:HRZ5 IBP1:IBV5 ILL1:ILR5 IVH1:IVN5 JFD1:JFJ5 JOZ1:JPF5 JYV1:JZB5 KIR1:KIX5 KSN1:KST5 LCJ1:LCP5 LMF1:LML5 LWB1:LWH5 MFX1:MGD5 MPT1:MPZ5 MZP1:MZV5 NJL1:NJR5 NTH1:NTN5 ODD1:ODJ5 OMZ1:ONF5 OWV1:OXB5 PGR1:PGX5 PQN1:PQT5 QAJ1:QAP5 QKF1:QKL5 QUB1:QUH5 RDX1:RED5 RNT1:RNZ5 RXP1:RXV5 SHL1:SHR5 SRH1:SRN5 TBD1:TBJ5 TKZ1:TLF5 TUV1:TVB5 UER1:UEX5 UON1:UOT5 UYJ1:UYP5 VIF1:VIL5 VSB1:VSH5 WBX1:WCD5 WLT1:WLZ5 WVP1:WVV5 H66079:N131116 JD66079:JJ131116 SZ66079:TF131116 ACV66079:ADB131116 AMR66079:AMX131116 AWN66079:AWT131116 BGJ66079:BGP131116 BQF66079:BQL131116 CAB66079:CAH131116 CJX66079:CKD131116 CTT66079:CTZ131116 DDP66079:DDV131116 DNL66079:DNR131116 DXH66079:DXN131116 EHD66079:EHJ131116 EQZ66079:ERF131116 FAV66079:FBB131116 FKR66079:FKX131116 FUN66079:FUT131116 GEJ66079:GEP131116 GOF66079:GOL131116 GYB66079:GYH131116 HHX66079:HID131116 HRT66079:HRZ131116 IBP66079:IBV131116 ILL66079:ILR131116 IVH66079:IVN131116 JFD66079:JFJ131116 JOZ66079:JPF131116 JYV66079:JZB131116 KIR66079:KIX131116 KSN66079:KST131116 LCJ66079:LCP131116 LMF66079:LML131116 LWB66079:LWH131116 MFX66079:MGD131116 MPT66079:MPZ131116 MZP66079:MZV131116 NJL66079:NJR131116 NTH66079:NTN131116 ODD66079:ODJ131116 OMZ66079:ONF131116 OWV66079:OXB131116 PGR66079:PGX131116 PQN66079:PQT131116 QAJ66079:QAP131116 QKF66079:QKL131116 QUB66079:QUH131116 RDX66079:RED131116 RNT66079:RNZ131116 RXP66079:RXV131116 SHL66079:SHR131116 SRH66079:SRN131116 TBD66079:TBJ131116 TKZ66079:TLF131116 TUV66079:TVB131116 UER66079:UEX131116 UON66079:UOT131116 UYJ66079:UYP131116 VIF66079:VIL131116 VSB66079:VSH131116 WBX66079:WCD131116 WLT66079:WLZ131116 WVP66079:WVV131116 H131615:N196652 JD131615:JJ196652 SZ131615:TF196652 ACV131615:ADB196652 AMR131615:AMX196652 AWN131615:AWT196652 BGJ131615:BGP196652 BQF131615:BQL196652 CAB131615:CAH196652 CJX131615:CKD196652 CTT131615:CTZ196652 DDP131615:DDV196652 DNL131615:DNR196652 DXH131615:DXN196652 EHD131615:EHJ196652 EQZ131615:ERF196652 FAV131615:FBB196652 FKR131615:FKX196652 FUN131615:FUT196652 GEJ131615:GEP196652 GOF131615:GOL196652 GYB131615:GYH196652 HHX131615:HID196652 HRT131615:HRZ196652 IBP131615:IBV196652 ILL131615:ILR196652 IVH131615:IVN196652 JFD131615:JFJ196652 JOZ131615:JPF196652 JYV131615:JZB196652 KIR131615:KIX196652 KSN131615:KST196652 LCJ131615:LCP196652 LMF131615:LML196652 LWB131615:LWH196652 MFX131615:MGD196652 MPT131615:MPZ196652 MZP131615:MZV196652 NJL131615:NJR196652 NTH131615:NTN196652 ODD131615:ODJ196652 OMZ131615:ONF196652 OWV131615:OXB196652 PGR131615:PGX196652 PQN131615:PQT196652 QAJ131615:QAP196652 QKF131615:QKL196652 QUB131615:QUH196652 RDX131615:RED196652 RNT131615:RNZ196652 RXP131615:RXV196652 SHL131615:SHR196652 SRH131615:SRN196652 TBD131615:TBJ196652 TKZ131615:TLF196652 TUV131615:TVB196652 UER131615:UEX196652 UON131615:UOT196652 UYJ131615:UYP196652 VIF131615:VIL196652 VSB131615:VSH196652 WBX131615:WCD196652 WLT131615:WLZ196652 WVP131615:WVV196652 H197151:N262188 JD197151:JJ262188 SZ197151:TF262188 ACV197151:ADB262188 AMR197151:AMX262188 AWN197151:AWT262188 BGJ197151:BGP262188 BQF197151:BQL262188 CAB197151:CAH262188 CJX197151:CKD262188 CTT197151:CTZ262188 DDP197151:DDV262188 DNL197151:DNR262188 DXH197151:DXN262188 EHD197151:EHJ262188 EQZ197151:ERF262188 FAV197151:FBB262188 FKR197151:FKX262188 FUN197151:FUT262188 GEJ197151:GEP262188 GOF197151:GOL262188 GYB197151:GYH262188 HHX197151:HID262188 HRT197151:HRZ262188 IBP197151:IBV262188 ILL197151:ILR262188 IVH197151:IVN262188 JFD197151:JFJ262188 JOZ197151:JPF262188 JYV197151:JZB262188 KIR197151:KIX262188 KSN197151:KST262188 LCJ197151:LCP262188 LMF197151:LML262188 LWB197151:LWH262188 MFX197151:MGD262188 MPT197151:MPZ262188 MZP197151:MZV262188 NJL197151:NJR262188 NTH197151:NTN262188 ODD197151:ODJ262188 OMZ197151:ONF262188 OWV197151:OXB262188 PGR197151:PGX262188 PQN197151:PQT262188 QAJ197151:QAP262188 QKF197151:QKL262188 QUB197151:QUH262188 RDX197151:RED262188 RNT197151:RNZ262188 RXP197151:RXV262188 SHL197151:SHR262188 SRH197151:SRN262188 TBD197151:TBJ262188 TKZ197151:TLF262188 TUV197151:TVB262188 UER197151:UEX262188 UON197151:UOT262188 UYJ197151:UYP262188 VIF197151:VIL262188 VSB197151:VSH262188 WBX197151:WCD262188 WLT197151:WLZ262188 WVP197151:WVV262188 H262687:N327724 JD262687:JJ327724 SZ262687:TF327724 ACV262687:ADB327724 AMR262687:AMX327724 AWN262687:AWT327724 BGJ262687:BGP327724 BQF262687:BQL327724 CAB262687:CAH327724 CJX262687:CKD327724 CTT262687:CTZ327724 DDP262687:DDV327724 DNL262687:DNR327724 DXH262687:DXN327724 EHD262687:EHJ327724 EQZ262687:ERF327724 FAV262687:FBB327724 FKR262687:FKX327724 FUN262687:FUT327724 GEJ262687:GEP327724 GOF262687:GOL327724 GYB262687:GYH327724 HHX262687:HID327724 HRT262687:HRZ327724 IBP262687:IBV327724 ILL262687:ILR327724 IVH262687:IVN327724 JFD262687:JFJ327724 JOZ262687:JPF327724 JYV262687:JZB327724 KIR262687:KIX327724 KSN262687:KST327724 LCJ262687:LCP327724 LMF262687:LML327724 LWB262687:LWH327724 MFX262687:MGD327724 MPT262687:MPZ327724 MZP262687:MZV327724 NJL262687:NJR327724 NTH262687:NTN327724 ODD262687:ODJ327724 OMZ262687:ONF327724 OWV262687:OXB327724 PGR262687:PGX327724 PQN262687:PQT327724 QAJ262687:QAP327724 QKF262687:QKL327724 QUB262687:QUH327724 RDX262687:RED327724 RNT262687:RNZ327724 RXP262687:RXV327724 SHL262687:SHR327724 SRH262687:SRN327724 TBD262687:TBJ327724 TKZ262687:TLF327724 TUV262687:TVB327724 UER262687:UEX327724 UON262687:UOT327724 UYJ262687:UYP327724 VIF262687:VIL327724 VSB262687:VSH327724 WBX262687:WCD327724 WLT262687:WLZ327724 WVP262687:WVV327724 H328223:N393260 JD328223:JJ393260 SZ328223:TF393260 ACV328223:ADB393260 AMR328223:AMX393260 AWN328223:AWT393260 BGJ328223:BGP393260 BQF328223:BQL393260 CAB328223:CAH393260 CJX328223:CKD393260 CTT328223:CTZ393260 DDP328223:DDV393260 DNL328223:DNR393260 DXH328223:DXN393260 EHD328223:EHJ393260 EQZ328223:ERF393260 FAV328223:FBB393260 FKR328223:FKX393260 FUN328223:FUT393260 GEJ328223:GEP393260 GOF328223:GOL393260 GYB328223:GYH393260 HHX328223:HID393260 HRT328223:HRZ393260 IBP328223:IBV393260 ILL328223:ILR393260 IVH328223:IVN393260 JFD328223:JFJ393260 JOZ328223:JPF393260 JYV328223:JZB393260 KIR328223:KIX393260 KSN328223:KST393260 LCJ328223:LCP393260 LMF328223:LML393260 LWB328223:LWH393260 MFX328223:MGD393260 MPT328223:MPZ393260 MZP328223:MZV393260 NJL328223:NJR393260 NTH328223:NTN393260 ODD328223:ODJ393260 OMZ328223:ONF393260 OWV328223:OXB393260 PGR328223:PGX393260 PQN328223:PQT393260 QAJ328223:QAP393260 QKF328223:QKL393260 QUB328223:QUH393260 RDX328223:RED393260 RNT328223:RNZ393260 RXP328223:RXV393260 SHL328223:SHR393260 SRH328223:SRN393260 TBD328223:TBJ393260 TKZ328223:TLF393260 TUV328223:TVB393260 UER328223:UEX393260 UON328223:UOT393260 UYJ328223:UYP393260 VIF328223:VIL393260 VSB328223:VSH393260 WBX328223:WCD393260 WLT328223:WLZ393260 WVP328223:WVV393260 H393759:N458796 JD393759:JJ458796 SZ393759:TF458796 ACV393759:ADB458796 AMR393759:AMX458796 AWN393759:AWT458796 BGJ393759:BGP458796 BQF393759:BQL458796 CAB393759:CAH458796 CJX393759:CKD458796 CTT393759:CTZ458796 DDP393759:DDV458796 DNL393759:DNR458796 DXH393759:DXN458796 EHD393759:EHJ458796 EQZ393759:ERF458796 FAV393759:FBB458796 FKR393759:FKX458796 FUN393759:FUT458796 GEJ393759:GEP458796 GOF393759:GOL458796 GYB393759:GYH458796 HHX393759:HID458796 HRT393759:HRZ458796 IBP393759:IBV458796 ILL393759:ILR458796 IVH393759:IVN458796 JFD393759:JFJ458796 JOZ393759:JPF458796 JYV393759:JZB458796 KIR393759:KIX458796 KSN393759:KST458796 LCJ393759:LCP458796 LMF393759:LML458796 LWB393759:LWH458796 MFX393759:MGD458796 MPT393759:MPZ458796 MZP393759:MZV458796 NJL393759:NJR458796 NTH393759:NTN458796 ODD393759:ODJ458796 OMZ393759:ONF458796 OWV393759:OXB458796 PGR393759:PGX458796 PQN393759:PQT458796 QAJ393759:QAP458796 QKF393759:QKL458796 QUB393759:QUH458796 RDX393759:RED458796 RNT393759:RNZ458796 RXP393759:RXV458796 SHL393759:SHR458796 SRH393759:SRN458796 TBD393759:TBJ458796 TKZ393759:TLF458796 TUV393759:TVB458796 UER393759:UEX458796 UON393759:UOT458796 UYJ393759:UYP458796 VIF393759:VIL458796 VSB393759:VSH458796 WBX393759:WCD458796 WLT393759:WLZ458796 WVP393759:WVV458796 H459295:N524332 JD459295:JJ524332 SZ459295:TF524332 ACV459295:ADB524332 AMR459295:AMX524332 AWN459295:AWT524332 BGJ459295:BGP524332 BQF459295:BQL524332 CAB459295:CAH524332 CJX459295:CKD524332 CTT459295:CTZ524332 DDP459295:DDV524332 DNL459295:DNR524332 DXH459295:DXN524332 EHD459295:EHJ524332 EQZ459295:ERF524332 FAV459295:FBB524332 FKR459295:FKX524332 FUN459295:FUT524332 GEJ459295:GEP524332 GOF459295:GOL524332 GYB459295:GYH524332 HHX459295:HID524332 HRT459295:HRZ524332 IBP459295:IBV524332 ILL459295:ILR524332 IVH459295:IVN524332 JFD459295:JFJ524332 JOZ459295:JPF524332 JYV459295:JZB524332 KIR459295:KIX524332 KSN459295:KST524332 LCJ459295:LCP524332 LMF459295:LML524332 LWB459295:LWH524332 MFX459295:MGD524332 MPT459295:MPZ524332 MZP459295:MZV524332 NJL459295:NJR524332 NTH459295:NTN524332 ODD459295:ODJ524332 OMZ459295:ONF524332 OWV459295:OXB524332 PGR459295:PGX524332 PQN459295:PQT524332 QAJ459295:QAP524332 QKF459295:QKL524332 QUB459295:QUH524332 RDX459295:RED524332 RNT459295:RNZ524332 RXP459295:RXV524332 SHL459295:SHR524332 SRH459295:SRN524332 TBD459295:TBJ524332 TKZ459295:TLF524332 TUV459295:TVB524332 UER459295:UEX524332 UON459295:UOT524332 UYJ459295:UYP524332 VIF459295:VIL524332 VSB459295:VSH524332 WBX459295:WCD524332 WLT459295:WLZ524332 WVP459295:WVV524332 H524831:N589868 JD524831:JJ589868 SZ524831:TF589868 ACV524831:ADB589868 AMR524831:AMX589868 AWN524831:AWT589868 BGJ524831:BGP589868 BQF524831:BQL589868 CAB524831:CAH589868 CJX524831:CKD589868 CTT524831:CTZ589868 DDP524831:DDV589868 DNL524831:DNR589868 DXH524831:DXN589868 EHD524831:EHJ589868 EQZ524831:ERF589868 FAV524831:FBB589868 FKR524831:FKX589868 FUN524831:FUT589868 GEJ524831:GEP589868 GOF524831:GOL589868 GYB524831:GYH589868 HHX524831:HID589868 HRT524831:HRZ589868 IBP524831:IBV589868 ILL524831:ILR589868 IVH524831:IVN589868 JFD524831:JFJ589868 JOZ524831:JPF589868 JYV524831:JZB589868 KIR524831:KIX589868 KSN524831:KST589868 LCJ524831:LCP589868 LMF524831:LML589868 LWB524831:LWH589868 MFX524831:MGD589868 MPT524831:MPZ589868 MZP524831:MZV589868 NJL524831:NJR589868 NTH524831:NTN589868 ODD524831:ODJ589868 OMZ524831:ONF589868 OWV524831:OXB589868 PGR524831:PGX589868 PQN524831:PQT589868 QAJ524831:QAP589868 QKF524831:QKL589868 QUB524831:QUH589868 RDX524831:RED589868 RNT524831:RNZ589868 RXP524831:RXV589868 SHL524831:SHR589868 SRH524831:SRN589868 TBD524831:TBJ589868 TKZ524831:TLF589868 TUV524831:TVB589868 UER524831:UEX589868 UON524831:UOT589868 UYJ524831:UYP589868 VIF524831:VIL589868 VSB524831:VSH589868 WBX524831:WCD589868 WLT524831:WLZ589868 WVP524831:WVV589868 H590367:N655404 JD590367:JJ655404 SZ590367:TF655404 ACV590367:ADB655404 AMR590367:AMX655404 AWN590367:AWT655404 BGJ590367:BGP655404 BQF590367:BQL655404 CAB590367:CAH655404 CJX590367:CKD655404 CTT590367:CTZ655404 DDP590367:DDV655404 DNL590367:DNR655404 DXH590367:DXN655404 EHD590367:EHJ655404 EQZ590367:ERF655404 FAV590367:FBB655404 FKR590367:FKX655404 FUN590367:FUT655404 GEJ590367:GEP655404 GOF590367:GOL655404 GYB590367:GYH655404 HHX590367:HID655404 HRT590367:HRZ655404 IBP590367:IBV655404 ILL590367:ILR655404 IVH590367:IVN655404 JFD590367:JFJ655404 JOZ590367:JPF655404 JYV590367:JZB655404 KIR590367:KIX655404 KSN590367:KST655404 LCJ590367:LCP655404 LMF590367:LML655404 LWB590367:LWH655404 MFX590367:MGD655404 MPT590367:MPZ655404 MZP590367:MZV655404 NJL590367:NJR655404 NTH590367:NTN655404 ODD590367:ODJ655404 OMZ590367:ONF655404 OWV590367:OXB655404 PGR590367:PGX655404 PQN590367:PQT655404 QAJ590367:QAP655404 QKF590367:QKL655404 QUB590367:QUH655404 RDX590367:RED655404 RNT590367:RNZ655404 RXP590367:RXV655404 SHL590367:SHR655404 SRH590367:SRN655404 TBD590367:TBJ655404 TKZ590367:TLF655404 TUV590367:TVB655404 UER590367:UEX655404 UON590367:UOT655404 UYJ590367:UYP655404 VIF590367:VIL655404 VSB590367:VSH655404 WBX590367:WCD655404 WLT590367:WLZ655404 WVP590367:WVV655404 H655903:N720940 JD655903:JJ720940 SZ655903:TF720940 ACV655903:ADB720940 AMR655903:AMX720940 AWN655903:AWT720940 BGJ655903:BGP720940 BQF655903:BQL720940 CAB655903:CAH720940 CJX655903:CKD720940 CTT655903:CTZ720940 DDP655903:DDV720940 DNL655903:DNR720940 DXH655903:DXN720940 EHD655903:EHJ720940 EQZ655903:ERF720940 FAV655903:FBB720940 FKR655903:FKX720940 FUN655903:FUT720940 GEJ655903:GEP720940 GOF655903:GOL720940 GYB655903:GYH720940 HHX655903:HID720940 HRT655903:HRZ720940 IBP655903:IBV720940 ILL655903:ILR720940 IVH655903:IVN720940 JFD655903:JFJ720940 JOZ655903:JPF720940 JYV655903:JZB720940 KIR655903:KIX720940 KSN655903:KST720940 LCJ655903:LCP720940 LMF655903:LML720940 LWB655903:LWH720940 MFX655903:MGD720940 MPT655903:MPZ720940 MZP655903:MZV720940 NJL655903:NJR720940 NTH655903:NTN720940 ODD655903:ODJ720940 OMZ655903:ONF720940 OWV655903:OXB720940 PGR655903:PGX720940 PQN655903:PQT720940 QAJ655903:QAP720940 QKF655903:QKL720940 QUB655903:QUH720940 RDX655903:RED720940 RNT655903:RNZ720940 RXP655903:RXV720940 SHL655903:SHR720940 SRH655903:SRN720940 TBD655903:TBJ720940 TKZ655903:TLF720940 TUV655903:TVB720940 UER655903:UEX720940 UON655903:UOT720940 UYJ655903:UYP720940 VIF655903:VIL720940 VSB655903:VSH720940 WBX655903:WCD720940 WLT655903:WLZ720940 WVP655903:WVV720940 H721439:N786476 JD721439:JJ786476 SZ721439:TF786476 ACV721439:ADB786476 AMR721439:AMX786476 AWN721439:AWT786476 BGJ721439:BGP786476 BQF721439:BQL786476 CAB721439:CAH786476 CJX721439:CKD786476 CTT721439:CTZ786476 DDP721439:DDV786476 DNL721439:DNR786476 DXH721439:DXN786476 EHD721439:EHJ786476 EQZ721439:ERF786476 FAV721439:FBB786476 FKR721439:FKX786476 FUN721439:FUT786476 GEJ721439:GEP786476 GOF721439:GOL786476 GYB721439:GYH786476 HHX721439:HID786476 HRT721439:HRZ786476 IBP721439:IBV786476 ILL721439:ILR786476 IVH721439:IVN786476 JFD721439:JFJ786476 JOZ721439:JPF786476 JYV721439:JZB786476 KIR721439:KIX786476 KSN721439:KST786476 LCJ721439:LCP786476 LMF721439:LML786476 LWB721439:LWH786476 MFX721439:MGD786476 MPT721439:MPZ786476 MZP721439:MZV786476 NJL721439:NJR786476 NTH721439:NTN786476 ODD721439:ODJ786476 OMZ721439:ONF786476 OWV721439:OXB786476 PGR721439:PGX786476 PQN721439:PQT786476 QAJ721439:QAP786476 QKF721439:QKL786476 QUB721439:QUH786476 RDX721439:RED786476 RNT721439:RNZ786476 RXP721439:RXV786476 SHL721439:SHR786476 SRH721439:SRN786476 TBD721439:TBJ786476 TKZ721439:TLF786476 TUV721439:TVB786476 UER721439:UEX786476 UON721439:UOT786476 UYJ721439:UYP786476 VIF721439:VIL786476 VSB721439:VSH786476 WBX721439:WCD786476 WLT721439:WLZ786476 WVP721439:WVV786476 H786975:N852012 JD786975:JJ852012 SZ786975:TF852012 ACV786975:ADB852012 AMR786975:AMX852012 AWN786975:AWT852012 BGJ786975:BGP852012 BQF786975:BQL852012 CAB786975:CAH852012 CJX786975:CKD852012 CTT786975:CTZ852012 DDP786975:DDV852012 DNL786975:DNR852012 DXH786975:DXN852012 EHD786975:EHJ852012 EQZ786975:ERF852012 FAV786975:FBB852012 FKR786975:FKX852012 FUN786975:FUT852012 GEJ786975:GEP852012 GOF786975:GOL852012 GYB786975:GYH852012 HHX786975:HID852012 HRT786975:HRZ852012 IBP786975:IBV852012 ILL786975:ILR852012 IVH786975:IVN852012 JFD786975:JFJ852012 JOZ786975:JPF852012 JYV786975:JZB852012 KIR786975:KIX852012 KSN786975:KST852012 LCJ786975:LCP852012 LMF786975:LML852012 LWB786975:LWH852012 MFX786975:MGD852012 MPT786975:MPZ852012 MZP786975:MZV852012 NJL786975:NJR852012 NTH786975:NTN852012 ODD786975:ODJ852012 OMZ786975:ONF852012 OWV786975:OXB852012 PGR786975:PGX852012 PQN786975:PQT852012 QAJ786975:QAP852012 QKF786975:QKL852012 QUB786975:QUH852012 RDX786975:RED852012 RNT786975:RNZ852012 RXP786975:RXV852012 SHL786975:SHR852012 SRH786975:SRN852012 TBD786975:TBJ852012 TKZ786975:TLF852012 TUV786975:TVB852012 UER786975:UEX852012 UON786975:UOT852012 UYJ786975:UYP852012 VIF786975:VIL852012 VSB786975:VSH852012 WBX786975:WCD852012 WLT786975:WLZ852012 WVP786975:WVV852012 H852511:N917548 JD852511:JJ917548 SZ852511:TF917548 ACV852511:ADB917548 AMR852511:AMX917548 AWN852511:AWT917548 BGJ852511:BGP917548 BQF852511:BQL917548 CAB852511:CAH917548 CJX852511:CKD917548 CTT852511:CTZ917548 DDP852511:DDV917548 DNL852511:DNR917548 DXH852511:DXN917548 EHD852511:EHJ917548 EQZ852511:ERF917548 FAV852511:FBB917548 FKR852511:FKX917548 FUN852511:FUT917548 GEJ852511:GEP917548 GOF852511:GOL917548 GYB852511:GYH917548 HHX852511:HID917548 HRT852511:HRZ917548 IBP852511:IBV917548 ILL852511:ILR917548 IVH852511:IVN917548 JFD852511:JFJ917548 JOZ852511:JPF917548 JYV852511:JZB917548 KIR852511:KIX917548 KSN852511:KST917548 LCJ852511:LCP917548 LMF852511:LML917548 LWB852511:LWH917548 MFX852511:MGD917548 MPT852511:MPZ917548 MZP852511:MZV917548 NJL852511:NJR917548 NTH852511:NTN917548 ODD852511:ODJ917548 OMZ852511:ONF917548 OWV852511:OXB917548 PGR852511:PGX917548 PQN852511:PQT917548 QAJ852511:QAP917548 QKF852511:QKL917548 QUB852511:QUH917548 RDX852511:RED917548 RNT852511:RNZ917548 RXP852511:RXV917548 SHL852511:SHR917548 SRH852511:SRN917548 TBD852511:TBJ917548 TKZ852511:TLF917548 TUV852511:TVB917548 UER852511:UEX917548 UON852511:UOT917548 UYJ852511:UYP917548 VIF852511:VIL917548 VSB852511:VSH917548 WBX852511:WCD917548 WLT852511:WLZ917548 WVP852511:WVV917548 H918047:N983084 JD918047:JJ983084 SZ918047:TF983084 ACV918047:ADB983084 AMR918047:AMX983084 AWN918047:AWT983084 BGJ918047:BGP983084 BQF918047:BQL983084 CAB918047:CAH983084 CJX918047:CKD983084 CTT918047:CTZ983084 DDP918047:DDV983084 DNL918047:DNR983084 DXH918047:DXN983084 EHD918047:EHJ983084 EQZ918047:ERF983084 FAV918047:FBB983084 FKR918047:FKX983084 FUN918047:FUT983084 GEJ918047:GEP983084 GOF918047:GOL983084 GYB918047:GYH983084 HHX918047:HID983084 HRT918047:HRZ983084 IBP918047:IBV983084 ILL918047:ILR983084 IVH918047:IVN983084 JFD918047:JFJ983084 JOZ918047:JPF983084 JYV918047:JZB983084 KIR918047:KIX983084 KSN918047:KST983084 LCJ918047:LCP983084 LMF918047:LML983084 LWB918047:LWH983084 MFX918047:MGD983084 MPT918047:MPZ983084 MZP918047:MZV983084 NJL918047:NJR983084 NTH918047:NTN983084 ODD918047:ODJ983084 OMZ918047:ONF983084 OWV918047:OXB983084 PGR918047:PGX983084 PQN918047:PQT983084 QAJ918047:QAP983084 QKF918047:QKL983084 QUB918047:QUH983084 RDX918047:RED983084 RNT918047:RNZ983084 RXP918047:RXV983084 SHL918047:SHR983084 SRH918047:SRN983084 TBD918047:TBJ983084 TKZ918047:TLF983084 TUV918047:TVB983084 UER918047:UEX983084 UON918047:UOT983084 UYJ918047:UYP983084 VIF918047:VIL983084 VSB918047:VSH983084 WBX918047:WCD983084 WLT918047:WLZ983084 WVP918047:WVV983084 J65584:N65780 JF65584:JJ65780 TB65584:TF65780 ACX65584:ADB65780 AMT65584:AMX65780 AWP65584:AWT65780 BGL65584:BGP65780 BQH65584:BQL65780 CAD65584:CAH65780 CJZ65584:CKD65780 CTV65584:CTZ65780 DDR65584:DDV65780 DNN65584:DNR65780 DXJ65584:DXN65780 EHF65584:EHJ65780 ERB65584:ERF65780 FAX65584:FBB65780 FKT65584:FKX65780 FUP65584:FUT65780 GEL65584:GEP65780 GOH65584:GOL65780 GYD65584:GYH65780 HHZ65584:HID65780 HRV65584:HRZ65780 IBR65584:IBV65780 ILN65584:ILR65780 IVJ65584:IVN65780 JFF65584:JFJ65780 JPB65584:JPF65780 JYX65584:JZB65780 KIT65584:KIX65780 KSP65584:KST65780 LCL65584:LCP65780 LMH65584:LML65780 LWD65584:LWH65780 MFZ65584:MGD65780 MPV65584:MPZ65780 MZR65584:MZV65780 NJN65584:NJR65780 NTJ65584:NTN65780 ODF65584:ODJ65780 ONB65584:ONF65780 OWX65584:OXB65780 PGT65584:PGX65780 PQP65584:PQT65780 QAL65584:QAP65780 QKH65584:QKL65780 QUD65584:QUH65780 RDZ65584:RED65780 RNV65584:RNZ65780 RXR65584:RXV65780 SHN65584:SHR65780 SRJ65584:SRN65780 TBF65584:TBJ65780 TLB65584:TLF65780 TUX65584:TVB65780 UET65584:UEX65780 UOP65584:UOT65780 UYL65584:UYP65780 VIH65584:VIL65780 VSD65584:VSH65780 WBZ65584:WCD65780 WLV65584:WLZ65780 WVR65584:WVV65780 J131120:N131316 JF131120:JJ131316 TB131120:TF131316 ACX131120:ADB131316 AMT131120:AMX131316 AWP131120:AWT131316 BGL131120:BGP131316 BQH131120:BQL131316 CAD131120:CAH131316 CJZ131120:CKD131316 CTV131120:CTZ131316 DDR131120:DDV131316 DNN131120:DNR131316 DXJ131120:DXN131316 EHF131120:EHJ131316 ERB131120:ERF131316 FAX131120:FBB131316 FKT131120:FKX131316 FUP131120:FUT131316 GEL131120:GEP131316 GOH131120:GOL131316 GYD131120:GYH131316 HHZ131120:HID131316 HRV131120:HRZ131316 IBR131120:IBV131316 ILN131120:ILR131316 IVJ131120:IVN131316 JFF131120:JFJ131316 JPB131120:JPF131316 JYX131120:JZB131316 KIT131120:KIX131316 KSP131120:KST131316 LCL131120:LCP131316 LMH131120:LML131316 LWD131120:LWH131316 MFZ131120:MGD131316 MPV131120:MPZ131316 MZR131120:MZV131316 NJN131120:NJR131316 NTJ131120:NTN131316 ODF131120:ODJ131316 ONB131120:ONF131316 OWX131120:OXB131316 PGT131120:PGX131316 PQP131120:PQT131316 QAL131120:QAP131316 QKH131120:QKL131316 QUD131120:QUH131316 RDZ131120:RED131316 RNV131120:RNZ131316 RXR131120:RXV131316 SHN131120:SHR131316 SRJ131120:SRN131316 TBF131120:TBJ131316 TLB131120:TLF131316 TUX131120:TVB131316 UET131120:UEX131316 UOP131120:UOT131316 UYL131120:UYP131316 VIH131120:VIL131316 VSD131120:VSH131316 WBZ131120:WCD131316 WLV131120:WLZ131316 WVR131120:WVV131316 J196656:N196852 JF196656:JJ196852 TB196656:TF196852 ACX196656:ADB196852 AMT196656:AMX196852 AWP196656:AWT196852 BGL196656:BGP196852 BQH196656:BQL196852 CAD196656:CAH196852 CJZ196656:CKD196852 CTV196656:CTZ196852 DDR196656:DDV196852 DNN196656:DNR196852 DXJ196656:DXN196852 EHF196656:EHJ196852 ERB196656:ERF196852 FAX196656:FBB196852 FKT196656:FKX196852 FUP196656:FUT196852 GEL196656:GEP196852 GOH196656:GOL196852 GYD196656:GYH196852 HHZ196656:HID196852 HRV196656:HRZ196852 IBR196656:IBV196852 ILN196656:ILR196852 IVJ196656:IVN196852 JFF196656:JFJ196852 JPB196656:JPF196852 JYX196656:JZB196852 KIT196656:KIX196852 KSP196656:KST196852 LCL196656:LCP196852 LMH196656:LML196852 LWD196656:LWH196852 MFZ196656:MGD196852 MPV196656:MPZ196852 MZR196656:MZV196852 NJN196656:NJR196852 NTJ196656:NTN196852 ODF196656:ODJ196852 ONB196656:ONF196852 OWX196656:OXB196852 PGT196656:PGX196852 PQP196656:PQT196852 QAL196656:QAP196852 QKH196656:QKL196852 QUD196656:QUH196852 RDZ196656:RED196852 RNV196656:RNZ196852 RXR196656:RXV196852 SHN196656:SHR196852 SRJ196656:SRN196852 TBF196656:TBJ196852 TLB196656:TLF196852 TUX196656:TVB196852 UET196656:UEX196852 UOP196656:UOT196852 UYL196656:UYP196852 VIH196656:VIL196852 VSD196656:VSH196852 WBZ196656:WCD196852 WLV196656:WLZ196852 WVR196656:WVV196852 J262192:N262388 JF262192:JJ262388 TB262192:TF262388 ACX262192:ADB262388 AMT262192:AMX262388 AWP262192:AWT262388 BGL262192:BGP262388 BQH262192:BQL262388 CAD262192:CAH262388 CJZ262192:CKD262388 CTV262192:CTZ262388 DDR262192:DDV262388 DNN262192:DNR262388 DXJ262192:DXN262388 EHF262192:EHJ262388 ERB262192:ERF262388 FAX262192:FBB262388 FKT262192:FKX262388 FUP262192:FUT262388 GEL262192:GEP262388 GOH262192:GOL262388 GYD262192:GYH262388 HHZ262192:HID262388 HRV262192:HRZ262388 IBR262192:IBV262388 ILN262192:ILR262388 IVJ262192:IVN262388 JFF262192:JFJ262388 JPB262192:JPF262388 JYX262192:JZB262388 KIT262192:KIX262388 KSP262192:KST262388 LCL262192:LCP262388 LMH262192:LML262388 LWD262192:LWH262388 MFZ262192:MGD262388 MPV262192:MPZ262388 MZR262192:MZV262388 NJN262192:NJR262388 NTJ262192:NTN262388 ODF262192:ODJ262388 ONB262192:ONF262388 OWX262192:OXB262388 PGT262192:PGX262388 PQP262192:PQT262388 QAL262192:QAP262388 QKH262192:QKL262388 QUD262192:QUH262388 RDZ262192:RED262388 RNV262192:RNZ262388 RXR262192:RXV262388 SHN262192:SHR262388 SRJ262192:SRN262388 TBF262192:TBJ262388 TLB262192:TLF262388 TUX262192:TVB262388 UET262192:UEX262388 UOP262192:UOT262388 UYL262192:UYP262388 VIH262192:VIL262388 VSD262192:VSH262388 WBZ262192:WCD262388 WLV262192:WLZ262388 WVR262192:WVV262388 J327728:N327924 JF327728:JJ327924 TB327728:TF327924 ACX327728:ADB327924 AMT327728:AMX327924 AWP327728:AWT327924 BGL327728:BGP327924 BQH327728:BQL327924 CAD327728:CAH327924 CJZ327728:CKD327924 CTV327728:CTZ327924 DDR327728:DDV327924 DNN327728:DNR327924 DXJ327728:DXN327924 EHF327728:EHJ327924 ERB327728:ERF327924 FAX327728:FBB327924 FKT327728:FKX327924 FUP327728:FUT327924 GEL327728:GEP327924 GOH327728:GOL327924 GYD327728:GYH327924 HHZ327728:HID327924 HRV327728:HRZ327924 IBR327728:IBV327924 ILN327728:ILR327924 IVJ327728:IVN327924 JFF327728:JFJ327924 JPB327728:JPF327924 JYX327728:JZB327924 KIT327728:KIX327924 KSP327728:KST327924 LCL327728:LCP327924 LMH327728:LML327924 LWD327728:LWH327924 MFZ327728:MGD327924 MPV327728:MPZ327924 MZR327728:MZV327924 NJN327728:NJR327924 NTJ327728:NTN327924 ODF327728:ODJ327924 ONB327728:ONF327924 OWX327728:OXB327924 PGT327728:PGX327924 PQP327728:PQT327924 QAL327728:QAP327924 QKH327728:QKL327924 QUD327728:QUH327924 RDZ327728:RED327924 RNV327728:RNZ327924 RXR327728:RXV327924 SHN327728:SHR327924 SRJ327728:SRN327924 TBF327728:TBJ327924 TLB327728:TLF327924 TUX327728:TVB327924 UET327728:UEX327924 UOP327728:UOT327924 UYL327728:UYP327924 VIH327728:VIL327924 VSD327728:VSH327924 WBZ327728:WCD327924 WLV327728:WLZ327924 WVR327728:WVV327924 J393264:N393460 JF393264:JJ393460 TB393264:TF393460 ACX393264:ADB393460 AMT393264:AMX393460 AWP393264:AWT393460 BGL393264:BGP393460 BQH393264:BQL393460 CAD393264:CAH393460 CJZ393264:CKD393460 CTV393264:CTZ393460 DDR393264:DDV393460 DNN393264:DNR393460 DXJ393264:DXN393460 EHF393264:EHJ393460 ERB393264:ERF393460 FAX393264:FBB393460 FKT393264:FKX393460 FUP393264:FUT393460 GEL393264:GEP393460 GOH393264:GOL393460 GYD393264:GYH393460 HHZ393264:HID393460 HRV393264:HRZ393460 IBR393264:IBV393460 ILN393264:ILR393460 IVJ393264:IVN393460 JFF393264:JFJ393460 JPB393264:JPF393460 JYX393264:JZB393460 KIT393264:KIX393460 KSP393264:KST393460 LCL393264:LCP393460 LMH393264:LML393460 LWD393264:LWH393460 MFZ393264:MGD393460 MPV393264:MPZ393460 MZR393264:MZV393460 NJN393264:NJR393460 NTJ393264:NTN393460 ODF393264:ODJ393460 ONB393264:ONF393460 OWX393264:OXB393460 PGT393264:PGX393460 PQP393264:PQT393460 QAL393264:QAP393460 QKH393264:QKL393460 QUD393264:QUH393460 RDZ393264:RED393460 RNV393264:RNZ393460 RXR393264:RXV393460 SHN393264:SHR393460 SRJ393264:SRN393460 TBF393264:TBJ393460 TLB393264:TLF393460 TUX393264:TVB393460 UET393264:UEX393460 UOP393264:UOT393460 UYL393264:UYP393460 VIH393264:VIL393460 VSD393264:VSH393460 WBZ393264:WCD393460 WLV393264:WLZ393460 WVR393264:WVV393460 J458800:N458996 JF458800:JJ458996 TB458800:TF458996 ACX458800:ADB458996 AMT458800:AMX458996 AWP458800:AWT458996 BGL458800:BGP458996 BQH458800:BQL458996 CAD458800:CAH458996 CJZ458800:CKD458996 CTV458800:CTZ458996 DDR458800:DDV458996 DNN458800:DNR458996 DXJ458800:DXN458996 EHF458800:EHJ458996 ERB458800:ERF458996 FAX458800:FBB458996 FKT458800:FKX458996 FUP458800:FUT458996 GEL458800:GEP458996 GOH458800:GOL458996 GYD458800:GYH458996 HHZ458800:HID458996 HRV458800:HRZ458996 IBR458800:IBV458996 ILN458800:ILR458996 IVJ458800:IVN458996 JFF458800:JFJ458996 JPB458800:JPF458996 JYX458800:JZB458996 KIT458800:KIX458996 KSP458800:KST458996 LCL458800:LCP458996 LMH458800:LML458996 LWD458800:LWH458996 MFZ458800:MGD458996 MPV458800:MPZ458996 MZR458800:MZV458996 NJN458800:NJR458996 NTJ458800:NTN458996 ODF458800:ODJ458996 ONB458800:ONF458996 OWX458800:OXB458996 PGT458800:PGX458996 PQP458800:PQT458996 QAL458800:QAP458996 QKH458800:QKL458996 QUD458800:QUH458996 RDZ458800:RED458996 RNV458800:RNZ458996 RXR458800:RXV458996 SHN458800:SHR458996 SRJ458800:SRN458996 TBF458800:TBJ458996 TLB458800:TLF458996 TUX458800:TVB458996 UET458800:UEX458996 UOP458800:UOT458996 UYL458800:UYP458996 VIH458800:VIL458996 VSD458800:VSH458996 WBZ458800:WCD458996 WLV458800:WLZ458996 WVR458800:WVV458996 J524336:N524532 JF524336:JJ524532 TB524336:TF524532 ACX524336:ADB524532 AMT524336:AMX524532 AWP524336:AWT524532 BGL524336:BGP524532 BQH524336:BQL524532 CAD524336:CAH524532 CJZ524336:CKD524532 CTV524336:CTZ524532 DDR524336:DDV524532 DNN524336:DNR524532 DXJ524336:DXN524532 EHF524336:EHJ524532 ERB524336:ERF524532 FAX524336:FBB524532 FKT524336:FKX524532 FUP524336:FUT524532 GEL524336:GEP524532 GOH524336:GOL524532 GYD524336:GYH524532 HHZ524336:HID524532 HRV524336:HRZ524532 IBR524336:IBV524532 ILN524336:ILR524532 IVJ524336:IVN524532 JFF524336:JFJ524532 JPB524336:JPF524532 JYX524336:JZB524532 KIT524336:KIX524532 KSP524336:KST524532 LCL524336:LCP524532 LMH524336:LML524532 LWD524336:LWH524532 MFZ524336:MGD524532 MPV524336:MPZ524532 MZR524336:MZV524532 NJN524336:NJR524532 NTJ524336:NTN524532 ODF524336:ODJ524532 ONB524336:ONF524532 OWX524336:OXB524532 PGT524336:PGX524532 PQP524336:PQT524532 QAL524336:QAP524532 QKH524336:QKL524532 QUD524336:QUH524532 RDZ524336:RED524532 RNV524336:RNZ524532 RXR524336:RXV524532 SHN524336:SHR524532 SRJ524336:SRN524532 TBF524336:TBJ524532 TLB524336:TLF524532 TUX524336:TVB524532 UET524336:UEX524532 UOP524336:UOT524532 UYL524336:UYP524532 VIH524336:VIL524532 VSD524336:VSH524532 WBZ524336:WCD524532 WLV524336:WLZ524532 WVR524336:WVV524532 J589872:N590068 JF589872:JJ590068 TB589872:TF590068 ACX589872:ADB590068 AMT589872:AMX590068 AWP589872:AWT590068 BGL589872:BGP590068 BQH589872:BQL590068 CAD589872:CAH590068 CJZ589872:CKD590068 CTV589872:CTZ590068 DDR589872:DDV590068 DNN589872:DNR590068 DXJ589872:DXN590068 EHF589872:EHJ590068 ERB589872:ERF590068 FAX589872:FBB590068 FKT589872:FKX590068 FUP589872:FUT590068 GEL589872:GEP590068 GOH589872:GOL590068 GYD589872:GYH590068 HHZ589872:HID590068 HRV589872:HRZ590068 IBR589872:IBV590068 ILN589872:ILR590068 IVJ589872:IVN590068 JFF589872:JFJ590068 JPB589872:JPF590068 JYX589872:JZB590068 KIT589872:KIX590068 KSP589872:KST590068 LCL589872:LCP590068 LMH589872:LML590068 LWD589872:LWH590068 MFZ589872:MGD590068 MPV589872:MPZ590068 MZR589872:MZV590068 NJN589872:NJR590068 NTJ589872:NTN590068 ODF589872:ODJ590068 ONB589872:ONF590068 OWX589872:OXB590068 PGT589872:PGX590068 PQP589872:PQT590068 QAL589872:QAP590068 QKH589872:QKL590068 QUD589872:QUH590068 RDZ589872:RED590068 RNV589872:RNZ590068 RXR589872:RXV590068 SHN589872:SHR590068 SRJ589872:SRN590068 TBF589872:TBJ590068 TLB589872:TLF590068 TUX589872:TVB590068 UET589872:UEX590068 UOP589872:UOT590068 UYL589872:UYP590068 VIH589872:VIL590068 VSD589872:VSH590068 WBZ589872:WCD590068 WLV589872:WLZ590068 WVR589872:WVV590068 J655408:N655604 JF655408:JJ655604 TB655408:TF655604 ACX655408:ADB655604 AMT655408:AMX655604 AWP655408:AWT655604 BGL655408:BGP655604 BQH655408:BQL655604 CAD655408:CAH655604 CJZ655408:CKD655604 CTV655408:CTZ655604 DDR655408:DDV655604 DNN655408:DNR655604 DXJ655408:DXN655604 EHF655408:EHJ655604 ERB655408:ERF655604 FAX655408:FBB655604 FKT655408:FKX655604 FUP655408:FUT655604 GEL655408:GEP655604 GOH655408:GOL655604 GYD655408:GYH655604 HHZ655408:HID655604 HRV655408:HRZ655604 IBR655408:IBV655604 ILN655408:ILR655604 IVJ655408:IVN655604 JFF655408:JFJ655604 JPB655408:JPF655604 JYX655408:JZB655604 KIT655408:KIX655604 KSP655408:KST655604 LCL655408:LCP655604 LMH655408:LML655604 LWD655408:LWH655604 MFZ655408:MGD655604 MPV655408:MPZ655604 MZR655408:MZV655604 NJN655408:NJR655604 NTJ655408:NTN655604 ODF655408:ODJ655604 ONB655408:ONF655604 OWX655408:OXB655604 PGT655408:PGX655604 PQP655408:PQT655604 QAL655408:QAP655604 QKH655408:QKL655604 QUD655408:QUH655604 RDZ655408:RED655604 RNV655408:RNZ655604 RXR655408:RXV655604 SHN655408:SHR655604 SRJ655408:SRN655604 TBF655408:TBJ655604 TLB655408:TLF655604 TUX655408:TVB655604 UET655408:UEX655604 UOP655408:UOT655604 UYL655408:UYP655604 VIH655408:VIL655604 VSD655408:VSH655604 WBZ655408:WCD655604 WLV655408:WLZ655604 WVR655408:WVV655604 J720944:N721140 JF720944:JJ721140 TB720944:TF721140 ACX720944:ADB721140 AMT720944:AMX721140 AWP720944:AWT721140 BGL720944:BGP721140 BQH720944:BQL721140 CAD720944:CAH721140 CJZ720944:CKD721140 CTV720944:CTZ721140 DDR720944:DDV721140 DNN720944:DNR721140 DXJ720944:DXN721140 EHF720944:EHJ721140 ERB720944:ERF721140 FAX720944:FBB721140 FKT720944:FKX721140 FUP720944:FUT721140 GEL720944:GEP721140 GOH720944:GOL721140 GYD720944:GYH721140 HHZ720944:HID721140 HRV720944:HRZ721140 IBR720944:IBV721140 ILN720944:ILR721140 IVJ720944:IVN721140 JFF720944:JFJ721140 JPB720944:JPF721140 JYX720944:JZB721140 KIT720944:KIX721140 KSP720944:KST721140 LCL720944:LCP721140 LMH720944:LML721140 LWD720944:LWH721140 MFZ720944:MGD721140 MPV720944:MPZ721140 MZR720944:MZV721140 NJN720944:NJR721140 NTJ720944:NTN721140 ODF720944:ODJ721140 ONB720944:ONF721140 OWX720944:OXB721140 PGT720944:PGX721140 PQP720944:PQT721140 QAL720944:QAP721140 QKH720944:QKL721140 QUD720944:QUH721140 RDZ720944:RED721140 RNV720944:RNZ721140 RXR720944:RXV721140 SHN720944:SHR721140 SRJ720944:SRN721140 TBF720944:TBJ721140 TLB720944:TLF721140 TUX720944:TVB721140 UET720944:UEX721140 UOP720944:UOT721140 UYL720944:UYP721140 VIH720944:VIL721140 VSD720944:VSH721140 WBZ720944:WCD721140 WLV720944:WLZ721140 WVR720944:WVV721140 J786480:N786676 JF786480:JJ786676 TB786480:TF786676 ACX786480:ADB786676 AMT786480:AMX786676 AWP786480:AWT786676 BGL786480:BGP786676 BQH786480:BQL786676 CAD786480:CAH786676 CJZ786480:CKD786676 CTV786480:CTZ786676 DDR786480:DDV786676 DNN786480:DNR786676 DXJ786480:DXN786676 EHF786480:EHJ786676 ERB786480:ERF786676 FAX786480:FBB786676 FKT786480:FKX786676 FUP786480:FUT786676 GEL786480:GEP786676 GOH786480:GOL786676 GYD786480:GYH786676 HHZ786480:HID786676 HRV786480:HRZ786676 IBR786480:IBV786676 ILN786480:ILR786676 IVJ786480:IVN786676 JFF786480:JFJ786676 JPB786480:JPF786676 JYX786480:JZB786676 KIT786480:KIX786676 KSP786480:KST786676 LCL786480:LCP786676 LMH786480:LML786676 LWD786480:LWH786676 MFZ786480:MGD786676 MPV786480:MPZ786676 MZR786480:MZV786676 NJN786480:NJR786676 NTJ786480:NTN786676 ODF786480:ODJ786676 ONB786480:ONF786676 OWX786480:OXB786676 PGT786480:PGX786676 PQP786480:PQT786676 QAL786480:QAP786676 QKH786480:QKL786676 QUD786480:QUH786676 RDZ786480:RED786676 RNV786480:RNZ786676 RXR786480:RXV786676 SHN786480:SHR786676 SRJ786480:SRN786676 TBF786480:TBJ786676 TLB786480:TLF786676 TUX786480:TVB786676 UET786480:UEX786676 UOP786480:UOT786676 UYL786480:UYP786676 VIH786480:VIL786676 VSD786480:VSH786676 WBZ786480:WCD786676 WLV786480:WLZ786676 WVR786480:WVV786676 J852016:N852212 JF852016:JJ852212 TB852016:TF852212 ACX852016:ADB852212 AMT852016:AMX852212 AWP852016:AWT852212 BGL852016:BGP852212 BQH852016:BQL852212 CAD852016:CAH852212 CJZ852016:CKD852212 CTV852016:CTZ852212 DDR852016:DDV852212 DNN852016:DNR852212 DXJ852016:DXN852212 EHF852016:EHJ852212 ERB852016:ERF852212 FAX852016:FBB852212 FKT852016:FKX852212 FUP852016:FUT852212 GEL852016:GEP852212 GOH852016:GOL852212 GYD852016:GYH852212 HHZ852016:HID852212 HRV852016:HRZ852212 IBR852016:IBV852212 ILN852016:ILR852212 IVJ852016:IVN852212 JFF852016:JFJ852212 JPB852016:JPF852212 JYX852016:JZB852212 KIT852016:KIX852212 KSP852016:KST852212 LCL852016:LCP852212 LMH852016:LML852212 LWD852016:LWH852212 MFZ852016:MGD852212 MPV852016:MPZ852212 MZR852016:MZV852212 NJN852016:NJR852212 NTJ852016:NTN852212 ODF852016:ODJ852212 ONB852016:ONF852212 OWX852016:OXB852212 PGT852016:PGX852212 PQP852016:PQT852212 QAL852016:QAP852212 QKH852016:QKL852212 QUD852016:QUH852212 RDZ852016:RED852212 RNV852016:RNZ852212 RXR852016:RXV852212 SHN852016:SHR852212 SRJ852016:SRN852212 TBF852016:TBJ852212 TLB852016:TLF852212 TUX852016:TVB852212 UET852016:UEX852212 UOP852016:UOT852212 UYL852016:UYP852212 VIH852016:VIL852212 VSD852016:VSH852212 WBZ852016:WCD852212 WLV852016:WLZ852212 WVR852016:WVV852212 J917552:N917748 JF917552:JJ917748 TB917552:TF917748 ACX917552:ADB917748 AMT917552:AMX917748 AWP917552:AWT917748 BGL917552:BGP917748 BQH917552:BQL917748 CAD917552:CAH917748 CJZ917552:CKD917748 CTV917552:CTZ917748 DDR917552:DDV917748 DNN917552:DNR917748 DXJ917552:DXN917748 EHF917552:EHJ917748 ERB917552:ERF917748 FAX917552:FBB917748 FKT917552:FKX917748 FUP917552:FUT917748 GEL917552:GEP917748 GOH917552:GOL917748 GYD917552:GYH917748 HHZ917552:HID917748 HRV917552:HRZ917748 IBR917552:IBV917748 ILN917552:ILR917748 IVJ917552:IVN917748 JFF917552:JFJ917748 JPB917552:JPF917748 JYX917552:JZB917748 KIT917552:KIX917748 KSP917552:KST917748 LCL917552:LCP917748 LMH917552:LML917748 LWD917552:LWH917748 MFZ917552:MGD917748 MPV917552:MPZ917748 MZR917552:MZV917748 NJN917552:NJR917748 NTJ917552:NTN917748 ODF917552:ODJ917748 ONB917552:ONF917748 OWX917552:OXB917748 PGT917552:PGX917748 PQP917552:PQT917748 QAL917552:QAP917748 QKH917552:QKL917748 QUD917552:QUH917748 RDZ917552:RED917748 RNV917552:RNZ917748 RXR917552:RXV917748 SHN917552:SHR917748 SRJ917552:SRN917748 TBF917552:TBJ917748 TLB917552:TLF917748 TUX917552:TVB917748 UET917552:UEX917748 UOP917552:UOT917748 UYL917552:UYP917748 VIH917552:VIL917748 VSD917552:VSH917748 WBZ917552:WCD917748 WLV917552:WLZ917748 WVR917552:WVV917748 J983088:N983284 JF983088:JJ983284 TB983088:TF983284 ACX983088:ADB983284 AMT983088:AMX983284 AWP983088:AWT983284 BGL983088:BGP983284 BQH983088:BQL983284 CAD983088:CAH983284 CJZ983088:CKD983284 CTV983088:CTZ983284 DDR983088:DDV983284 DNN983088:DNR983284 DXJ983088:DXN983284 EHF983088:EHJ983284 ERB983088:ERF983284 FAX983088:FBB983284 FKT983088:FKX983284 FUP983088:FUT983284 GEL983088:GEP983284 GOH983088:GOL983284 GYD983088:GYH983284 HHZ983088:HID983284 HRV983088:HRZ983284 IBR983088:IBV983284 ILN983088:ILR983284 IVJ983088:IVN983284 JFF983088:JFJ983284 JPB983088:JPF983284 JYX983088:JZB983284 KIT983088:KIX983284 KSP983088:KST983284 LCL983088:LCP983284 LMH983088:LML983284 LWD983088:LWH983284 MFZ983088:MGD983284 MPV983088:MPZ983284 MZR983088:MZV983284 NJN983088:NJR983284 NTJ983088:NTN983284 ODF983088:ODJ983284 ONB983088:ONF983284 OWX983088:OXB983284 PGT983088:PGX983284 PQP983088:PQT983284 QAL983088:QAP983284 QKH983088:QKL983284 QUD983088:QUH983284 RDZ983088:RED983284 RNV983088:RNZ983284 RXR983088:RXV983284 SHN983088:SHR983284 SRJ983088:SRN983284 TBF983088:TBJ983284 TLB983088:TLF983284 TUX983088:TVB983284 UET983088:UEX983284 UOP983088:UOT983284 UYL983088:UYP983284 VIH983088:VIL983284 VSD983088:VSH983284 WBZ983088:WCD983284 WLV983088:WLZ983284 WVR983088:WVV983284 H65584:H65778 JD65584:JD65778 SZ65584:SZ65778 ACV65584:ACV65778 AMR65584:AMR65778 AWN65584:AWN65778 BGJ65584:BGJ65778 BQF65584:BQF65778 CAB65584:CAB65778 CJX65584:CJX65778 CTT65584:CTT65778 DDP65584:DDP65778 DNL65584:DNL65778 DXH65584:DXH65778 EHD65584:EHD65778 EQZ65584:EQZ65778 FAV65584:FAV65778 FKR65584:FKR65778 FUN65584:FUN65778 GEJ65584:GEJ65778 GOF65584:GOF65778 GYB65584:GYB65778 HHX65584:HHX65778 HRT65584:HRT65778 IBP65584:IBP65778 ILL65584:ILL65778 IVH65584:IVH65778 JFD65584:JFD65778 JOZ65584:JOZ65778 JYV65584:JYV65778 KIR65584:KIR65778 KSN65584:KSN65778 LCJ65584:LCJ65778 LMF65584:LMF65778 LWB65584:LWB65778 MFX65584:MFX65778 MPT65584:MPT65778 MZP65584:MZP65778 NJL65584:NJL65778 NTH65584:NTH65778 ODD65584:ODD65778 OMZ65584:OMZ65778 OWV65584:OWV65778 PGR65584:PGR65778 PQN65584:PQN65778 QAJ65584:QAJ65778 QKF65584:QKF65778 QUB65584:QUB65778 RDX65584:RDX65778 RNT65584:RNT65778 RXP65584:RXP65778 SHL65584:SHL65778 SRH65584:SRH65778 TBD65584:TBD65778 TKZ65584:TKZ65778 TUV65584:TUV65778 UER65584:UER65778 UON65584:UON65778 UYJ65584:UYJ65778 VIF65584:VIF65778 VSB65584:VSB65778 WBX65584:WBX65778 WLT65584:WLT65778 WVP65584:WVP65778 H131120:H131314 JD131120:JD131314 SZ131120:SZ131314 ACV131120:ACV131314 AMR131120:AMR131314 AWN131120:AWN131314 BGJ131120:BGJ131314 BQF131120:BQF131314 CAB131120:CAB131314 CJX131120:CJX131314 CTT131120:CTT131314 DDP131120:DDP131314 DNL131120:DNL131314 DXH131120:DXH131314 EHD131120:EHD131314 EQZ131120:EQZ131314 FAV131120:FAV131314 FKR131120:FKR131314 FUN131120:FUN131314 GEJ131120:GEJ131314 GOF131120:GOF131314 GYB131120:GYB131314 HHX131120:HHX131314 HRT131120:HRT131314 IBP131120:IBP131314 ILL131120:ILL131314 IVH131120:IVH131314 JFD131120:JFD131314 JOZ131120:JOZ131314 JYV131120:JYV131314 KIR131120:KIR131314 KSN131120:KSN131314 LCJ131120:LCJ131314 LMF131120:LMF131314 LWB131120:LWB131314 MFX131120:MFX131314 MPT131120:MPT131314 MZP131120:MZP131314 NJL131120:NJL131314 NTH131120:NTH131314 ODD131120:ODD131314 OMZ131120:OMZ131314 OWV131120:OWV131314 PGR131120:PGR131314 PQN131120:PQN131314 QAJ131120:QAJ131314 QKF131120:QKF131314 QUB131120:QUB131314 RDX131120:RDX131314 RNT131120:RNT131314 RXP131120:RXP131314 SHL131120:SHL131314 SRH131120:SRH131314 TBD131120:TBD131314 TKZ131120:TKZ131314 TUV131120:TUV131314 UER131120:UER131314 UON131120:UON131314 UYJ131120:UYJ131314 VIF131120:VIF131314 VSB131120:VSB131314 WBX131120:WBX131314 WLT131120:WLT131314 WVP131120:WVP131314 H196656:H196850 JD196656:JD196850 SZ196656:SZ196850 ACV196656:ACV196850 AMR196656:AMR196850 AWN196656:AWN196850 BGJ196656:BGJ196850 BQF196656:BQF196850 CAB196656:CAB196850 CJX196656:CJX196850 CTT196656:CTT196850 DDP196656:DDP196850 DNL196656:DNL196850 DXH196656:DXH196850 EHD196656:EHD196850 EQZ196656:EQZ196850 FAV196656:FAV196850 FKR196656:FKR196850 FUN196656:FUN196850 GEJ196656:GEJ196850 GOF196656:GOF196850 GYB196656:GYB196850 HHX196656:HHX196850 HRT196656:HRT196850 IBP196656:IBP196850 ILL196656:ILL196850 IVH196656:IVH196850 JFD196656:JFD196850 JOZ196656:JOZ196850 JYV196656:JYV196850 KIR196656:KIR196850 KSN196656:KSN196850 LCJ196656:LCJ196850 LMF196656:LMF196850 LWB196656:LWB196850 MFX196656:MFX196850 MPT196656:MPT196850 MZP196656:MZP196850 NJL196656:NJL196850 NTH196656:NTH196850 ODD196656:ODD196850 OMZ196656:OMZ196850 OWV196656:OWV196850 PGR196656:PGR196850 PQN196656:PQN196850 QAJ196656:QAJ196850 QKF196656:QKF196850 QUB196656:QUB196850 RDX196656:RDX196850 RNT196656:RNT196850 RXP196656:RXP196850 SHL196656:SHL196850 SRH196656:SRH196850 TBD196656:TBD196850 TKZ196656:TKZ196850 TUV196656:TUV196850 UER196656:UER196850 UON196656:UON196850 UYJ196656:UYJ196850 VIF196656:VIF196850 VSB196656:VSB196850 WBX196656:WBX196850 WLT196656:WLT196850 WVP196656:WVP196850 H262192:H262386 JD262192:JD262386 SZ262192:SZ262386 ACV262192:ACV262386 AMR262192:AMR262386 AWN262192:AWN262386 BGJ262192:BGJ262386 BQF262192:BQF262386 CAB262192:CAB262386 CJX262192:CJX262386 CTT262192:CTT262386 DDP262192:DDP262386 DNL262192:DNL262386 DXH262192:DXH262386 EHD262192:EHD262386 EQZ262192:EQZ262386 FAV262192:FAV262386 FKR262192:FKR262386 FUN262192:FUN262386 GEJ262192:GEJ262386 GOF262192:GOF262386 GYB262192:GYB262386 HHX262192:HHX262386 HRT262192:HRT262386 IBP262192:IBP262386 ILL262192:ILL262386 IVH262192:IVH262386 JFD262192:JFD262386 JOZ262192:JOZ262386 JYV262192:JYV262386 KIR262192:KIR262386 KSN262192:KSN262386 LCJ262192:LCJ262386 LMF262192:LMF262386 LWB262192:LWB262386 MFX262192:MFX262386 MPT262192:MPT262386 MZP262192:MZP262386 NJL262192:NJL262386 NTH262192:NTH262386 ODD262192:ODD262386 OMZ262192:OMZ262386 OWV262192:OWV262386 PGR262192:PGR262386 PQN262192:PQN262386 QAJ262192:QAJ262386 QKF262192:QKF262386 QUB262192:QUB262386 RDX262192:RDX262386 RNT262192:RNT262386 RXP262192:RXP262386 SHL262192:SHL262386 SRH262192:SRH262386 TBD262192:TBD262386 TKZ262192:TKZ262386 TUV262192:TUV262386 UER262192:UER262386 UON262192:UON262386 UYJ262192:UYJ262386 VIF262192:VIF262386 VSB262192:VSB262386 WBX262192:WBX262386 WLT262192:WLT262386 WVP262192:WVP262386 H327728:H327922 JD327728:JD327922 SZ327728:SZ327922 ACV327728:ACV327922 AMR327728:AMR327922 AWN327728:AWN327922 BGJ327728:BGJ327922 BQF327728:BQF327922 CAB327728:CAB327922 CJX327728:CJX327922 CTT327728:CTT327922 DDP327728:DDP327922 DNL327728:DNL327922 DXH327728:DXH327922 EHD327728:EHD327922 EQZ327728:EQZ327922 FAV327728:FAV327922 FKR327728:FKR327922 FUN327728:FUN327922 GEJ327728:GEJ327922 GOF327728:GOF327922 GYB327728:GYB327922 HHX327728:HHX327922 HRT327728:HRT327922 IBP327728:IBP327922 ILL327728:ILL327922 IVH327728:IVH327922 JFD327728:JFD327922 JOZ327728:JOZ327922 JYV327728:JYV327922 KIR327728:KIR327922 KSN327728:KSN327922 LCJ327728:LCJ327922 LMF327728:LMF327922 LWB327728:LWB327922 MFX327728:MFX327922 MPT327728:MPT327922 MZP327728:MZP327922 NJL327728:NJL327922 NTH327728:NTH327922 ODD327728:ODD327922 OMZ327728:OMZ327922 OWV327728:OWV327922 PGR327728:PGR327922 PQN327728:PQN327922 QAJ327728:QAJ327922 QKF327728:QKF327922 QUB327728:QUB327922 RDX327728:RDX327922 RNT327728:RNT327922 RXP327728:RXP327922 SHL327728:SHL327922 SRH327728:SRH327922 TBD327728:TBD327922 TKZ327728:TKZ327922 TUV327728:TUV327922 UER327728:UER327922 UON327728:UON327922 UYJ327728:UYJ327922 VIF327728:VIF327922 VSB327728:VSB327922 WBX327728:WBX327922 WLT327728:WLT327922 WVP327728:WVP327922 H393264:H393458 JD393264:JD393458 SZ393264:SZ393458 ACV393264:ACV393458 AMR393264:AMR393458 AWN393264:AWN393458 BGJ393264:BGJ393458 BQF393264:BQF393458 CAB393264:CAB393458 CJX393264:CJX393458 CTT393264:CTT393458 DDP393264:DDP393458 DNL393264:DNL393458 DXH393264:DXH393458 EHD393264:EHD393458 EQZ393264:EQZ393458 FAV393264:FAV393458 FKR393264:FKR393458 FUN393264:FUN393458 GEJ393264:GEJ393458 GOF393264:GOF393458 GYB393264:GYB393458 HHX393264:HHX393458 HRT393264:HRT393458 IBP393264:IBP393458 ILL393264:ILL393458 IVH393264:IVH393458 JFD393264:JFD393458 JOZ393264:JOZ393458 JYV393264:JYV393458 KIR393264:KIR393458 KSN393264:KSN393458 LCJ393264:LCJ393458 LMF393264:LMF393458 LWB393264:LWB393458 MFX393264:MFX393458 MPT393264:MPT393458 MZP393264:MZP393458 NJL393264:NJL393458 NTH393264:NTH393458 ODD393264:ODD393458 OMZ393264:OMZ393458 OWV393264:OWV393458 PGR393264:PGR393458 PQN393264:PQN393458 QAJ393264:QAJ393458 QKF393264:QKF393458 QUB393264:QUB393458 RDX393264:RDX393458 RNT393264:RNT393458 RXP393264:RXP393458 SHL393264:SHL393458 SRH393264:SRH393458 TBD393264:TBD393458 TKZ393264:TKZ393458 TUV393264:TUV393458 UER393264:UER393458 UON393264:UON393458 UYJ393264:UYJ393458 VIF393264:VIF393458 VSB393264:VSB393458 WBX393264:WBX393458 WLT393264:WLT393458 WVP393264:WVP393458 H458800:H458994 JD458800:JD458994 SZ458800:SZ458994 ACV458800:ACV458994 AMR458800:AMR458994 AWN458800:AWN458994 BGJ458800:BGJ458994 BQF458800:BQF458994 CAB458800:CAB458994 CJX458800:CJX458994 CTT458800:CTT458994 DDP458800:DDP458994 DNL458800:DNL458994 DXH458800:DXH458994 EHD458800:EHD458994 EQZ458800:EQZ458994 FAV458800:FAV458994 FKR458800:FKR458994 FUN458800:FUN458994 GEJ458800:GEJ458994 GOF458800:GOF458994 GYB458800:GYB458994 HHX458800:HHX458994 HRT458800:HRT458994 IBP458800:IBP458994 ILL458800:ILL458994 IVH458800:IVH458994 JFD458800:JFD458994 JOZ458800:JOZ458994 JYV458800:JYV458994 KIR458800:KIR458994 KSN458800:KSN458994 LCJ458800:LCJ458994 LMF458800:LMF458994 LWB458800:LWB458994 MFX458800:MFX458994 MPT458800:MPT458994 MZP458800:MZP458994 NJL458800:NJL458994 NTH458800:NTH458994 ODD458800:ODD458994 OMZ458800:OMZ458994 OWV458800:OWV458994 PGR458800:PGR458994 PQN458800:PQN458994 QAJ458800:QAJ458994 QKF458800:QKF458994 QUB458800:QUB458994 RDX458800:RDX458994 RNT458800:RNT458994 RXP458800:RXP458994 SHL458800:SHL458994 SRH458800:SRH458994 TBD458800:TBD458994 TKZ458800:TKZ458994 TUV458800:TUV458994 UER458800:UER458994 UON458800:UON458994 UYJ458800:UYJ458994 VIF458800:VIF458994 VSB458800:VSB458994 WBX458800:WBX458994 WLT458800:WLT458994 WVP458800:WVP458994 H524336:H524530 JD524336:JD524530 SZ524336:SZ524530 ACV524336:ACV524530 AMR524336:AMR524530 AWN524336:AWN524530 BGJ524336:BGJ524530 BQF524336:BQF524530 CAB524336:CAB524530 CJX524336:CJX524530 CTT524336:CTT524530 DDP524336:DDP524530 DNL524336:DNL524530 DXH524336:DXH524530 EHD524336:EHD524530 EQZ524336:EQZ524530 FAV524336:FAV524530 FKR524336:FKR524530 FUN524336:FUN524530 GEJ524336:GEJ524530 GOF524336:GOF524530 GYB524336:GYB524530 HHX524336:HHX524530 HRT524336:HRT524530 IBP524336:IBP524530 ILL524336:ILL524530 IVH524336:IVH524530 JFD524336:JFD524530 JOZ524336:JOZ524530 JYV524336:JYV524530 KIR524336:KIR524530 KSN524336:KSN524530 LCJ524336:LCJ524530 LMF524336:LMF524530 LWB524336:LWB524530 MFX524336:MFX524530 MPT524336:MPT524530 MZP524336:MZP524530 NJL524336:NJL524530 NTH524336:NTH524530 ODD524336:ODD524530 OMZ524336:OMZ524530 OWV524336:OWV524530 PGR524336:PGR524530 PQN524336:PQN524530 QAJ524336:QAJ524530 QKF524336:QKF524530 QUB524336:QUB524530 RDX524336:RDX524530 RNT524336:RNT524530 RXP524336:RXP524530 SHL524336:SHL524530 SRH524336:SRH524530 TBD524336:TBD524530 TKZ524336:TKZ524530 TUV524336:TUV524530 UER524336:UER524530 UON524336:UON524530 UYJ524336:UYJ524530 VIF524336:VIF524530 VSB524336:VSB524530 WBX524336:WBX524530 WLT524336:WLT524530 WVP524336:WVP524530 H589872:H590066 JD589872:JD590066 SZ589872:SZ590066 ACV589872:ACV590066 AMR589872:AMR590066 AWN589872:AWN590066 BGJ589872:BGJ590066 BQF589872:BQF590066 CAB589872:CAB590066 CJX589872:CJX590066 CTT589872:CTT590066 DDP589872:DDP590066 DNL589872:DNL590066 DXH589872:DXH590066 EHD589872:EHD590066 EQZ589872:EQZ590066 FAV589872:FAV590066 FKR589872:FKR590066 FUN589872:FUN590066 GEJ589872:GEJ590066 GOF589872:GOF590066 GYB589872:GYB590066 HHX589872:HHX590066 HRT589872:HRT590066 IBP589872:IBP590066 ILL589872:ILL590066 IVH589872:IVH590066 JFD589872:JFD590066 JOZ589872:JOZ590066 JYV589872:JYV590066 KIR589872:KIR590066 KSN589872:KSN590066 LCJ589872:LCJ590066 LMF589872:LMF590066 LWB589872:LWB590066 MFX589872:MFX590066 MPT589872:MPT590066 MZP589872:MZP590066 NJL589872:NJL590066 NTH589872:NTH590066 ODD589872:ODD590066 OMZ589872:OMZ590066 OWV589872:OWV590066 PGR589872:PGR590066 PQN589872:PQN590066 QAJ589872:QAJ590066 QKF589872:QKF590066 QUB589872:QUB590066 RDX589872:RDX590066 RNT589872:RNT590066 RXP589872:RXP590066 SHL589872:SHL590066 SRH589872:SRH590066 TBD589872:TBD590066 TKZ589872:TKZ590066 TUV589872:TUV590066 UER589872:UER590066 UON589872:UON590066 UYJ589872:UYJ590066 VIF589872:VIF590066 VSB589872:VSB590066 WBX589872:WBX590066 WLT589872:WLT590066 WVP589872:WVP590066 H655408:H655602 JD655408:JD655602 SZ655408:SZ655602 ACV655408:ACV655602 AMR655408:AMR655602 AWN655408:AWN655602 BGJ655408:BGJ655602 BQF655408:BQF655602 CAB655408:CAB655602 CJX655408:CJX655602 CTT655408:CTT655602 DDP655408:DDP655602 DNL655408:DNL655602 DXH655408:DXH655602 EHD655408:EHD655602 EQZ655408:EQZ655602 FAV655408:FAV655602 FKR655408:FKR655602 FUN655408:FUN655602 GEJ655408:GEJ655602 GOF655408:GOF655602 GYB655408:GYB655602 HHX655408:HHX655602 HRT655408:HRT655602 IBP655408:IBP655602 ILL655408:ILL655602 IVH655408:IVH655602 JFD655408:JFD655602 JOZ655408:JOZ655602 JYV655408:JYV655602 KIR655408:KIR655602 KSN655408:KSN655602 LCJ655408:LCJ655602 LMF655408:LMF655602 LWB655408:LWB655602 MFX655408:MFX655602 MPT655408:MPT655602 MZP655408:MZP655602 NJL655408:NJL655602 NTH655408:NTH655602 ODD655408:ODD655602 OMZ655408:OMZ655602 OWV655408:OWV655602 PGR655408:PGR655602 PQN655408:PQN655602 QAJ655408:QAJ655602 QKF655408:QKF655602 QUB655408:QUB655602 RDX655408:RDX655602 RNT655408:RNT655602 RXP655408:RXP655602 SHL655408:SHL655602 SRH655408:SRH655602 TBD655408:TBD655602 TKZ655408:TKZ655602 TUV655408:TUV655602 UER655408:UER655602 UON655408:UON655602 UYJ655408:UYJ655602 VIF655408:VIF655602 VSB655408:VSB655602 WBX655408:WBX655602 WLT655408:WLT655602 WVP655408:WVP655602 H720944:H721138 JD720944:JD721138 SZ720944:SZ721138 ACV720944:ACV721138 AMR720944:AMR721138 AWN720944:AWN721138 BGJ720944:BGJ721138 BQF720944:BQF721138 CAB720944:CAB721138 CJX720944:CJX721138 CTT720944:CTT721138 DDP720944:DDP721138 DNL720944:DNL721138 DXH720944:DXH721138 EHD720944:EHD721138 EQZ720944:EQZ721138 FAV720944:FAV721138 FKR720944:FKR721138 FUN720944:FUN721138 GEJ720944:GEJ721138 GOF720944:GOF721138 GYB720944:GYB721138 HHX720944:HHX721138 HRT720944:HRT721138 IBP720944:IBP721138 ILL720944:ILL721138 IVH720944:IVH721138 JFD720944:JFD721138 JOZ720944:JOZ721138 JYV720944:JYV721138 KIR720944:KIR721138 KSN720944:KSN721138 LCJ720944:LCJ721138 LMF720944:LMF721138 LWB720944:LWB721138 MFX720944:MFX721138 MPT720944:MPT721138 MZP720944:MZP721138 NJL720944:NJL721138 NTH720944:NTH721138 ODD720944:ODD721138 OMZ720944:OMZ721138 OWV720944:OWV721138 PGR720944:PGR721138 PQN720944:PQN721138 QAJ720944:QAJ721138 QKF720944:QKF721138 QUB720944:QUB721138 RDX720944:RDX721138 RNT720944:RNT721138 RXP720944:RXP721138 SHL720944:SHL721138 SRH720944:SRH721138 TBD720944:TBD721138 TKZ720944:TKZ721138 TUV720944:TUV721138 UER720944:UER721138 UON720944:UON721138 UYJ720944:UYJ721138 VIF720944:VIF721138 VSB720944:VSB721138 WBX720944:WBX721138 WLT720944:WLT721138 WVP720944:WVP721138 H786480:H786674 JD786480:JD786674 SZ786480:SZ786674 ACV786480:ACV786674 AMR786480:AMR786674 AWN786480:AWN786674 BGJ786480:BGJ786674 BQF786480:BQF786674 CAB786480:CAB786674 CJX786480:CJX786674 CTT786480:CTT786674 DDP786480:DDP786674 DNL786480:DNL786674 DXH786480:DXH786674 EHD786480:EHD786674 EQZ786480:EQZ786674 FAV786480:FAV786674 FKR786480:FKR786674 FUN786480:FUN786674 GEJ786480:GEJ786674 GOF786480:GOF786674 GYB786480:GYB786674 HHX786480:HHX786674 HRT786480:HRT786674 IBP786480:IBP786674 ILL786480:ILL786674 IVH786480:IVH786674 JFD786480:JFD786674 JOZ786480:JOZ786674 JYV786480:JYV786674 KIR786480:KIR786674 KSN786480:KSN786674 LCJ786480:LCJ786674 LMF786480:LMF786674 LWB786480:LWB786674 MFX786480:MFX786674 MPT786480:MPT786674 MZP786480:MZP786674 NJL786480:NJL786674 NTH786480:NTH786674 ODD786480:ODD786674 OMZ786480:OMZ786674 OWV786480:OWV786674 PGR786480:PGR786674 PQN786480:PQN786674 QAJ786480:QAJ786674 QKF786480:QKF786674 QUB786480:QUB786674 RDX786480:RDX786674 RNT786480:RNT786674 RXP786480:RXP786674 SHL786480:SHL786674 SRH786480:SRH786674 TBD786480:TBD786674 TKZ786480:TKZ786674 TUV786480:TUV786674 UER786480:UER786674 UON786480:UON786674 UYJ786480:UYJ786674 VIF786480:VIF786674 VSB786480:VSB786674 WBX786480:WBX786674 WLT786480:WLT786674 WVP786480:WVP786674 H852016:H852210 JD852016:JD852210 SZ852016:SZ852210 ACV852016:ACV852210 AMR852016:AMR852210 AWN852016:AWN852210 BGJ852016:BGJ852210 BQF852016:BQF852210 CAB852016:CAB852210 CJX852016:CJX852210 CTT852016:CTT852210 DDP852016:DDP852210 DNL852016:DNL852210 DXH852016:DXH852210 EHD852016:EHD852210 EQZ852016:EQZ852210 FAV852016:FAV852210 FKR852016:FKR852210 FUN852016:FUN852210 GEJ852016:GEJ852210 GOF852016:GOF852210 GYB852016:GYB852210 HHX852016:HHX852210 HRT852016:HRT852210 IBP852016:IBP852210 ILL852016:ILL852210 IVH852016:IVH852210 JFD852016:JFD852210 JOZ852016:JOZ852210 JYV852016:JYV852210 KIR852016:KIR852210 KSN852016:KSN852210 LCJ852016:LCJ852210 LMF852016:LMF852210 LWB852016:LWB852210 MFX852016:MFX852210 MPT852016:MPT852210 MZP852016:MZP852210 NJL852016:NJL852210 NTH852016:NTH852210 ODD852016:ODD852210 OMZ852016:OMZ852210 OWV852016:OWV852210 PGR852016:PGR852210 PQN852016:PQN852210 QAJ852016:QAJ852210 QKF852016:QKF852210 QUB852016:QUB852210 RDX852016:RDX852210 RNT852016:RNT852210 RXP852016:RXP852210 SHL852016:SHL852210 SRH852016:SRH852210 TBD852016:TBD852210 TKZ852016:TKZ852210 TUV852016:TUV852210 UER852016:UER852210 UON852016:UON852210 UYJ852016:UYJ852210 VIF852016:VIF852210 VSB852016:VSB852210 WBX852016:WBX852210 WLT852016:WLT852210 WVP852016:WVP852210 H917552:H917746 JD917552:JD917746 SZ917552:SZ917746 ACV917552:ACV917746 AMR917552:AMR917746 AWN917552:AWN917746 BGJ917552:BGJ917746 BQF917552:BQF917746 CAB917552:CAB917746 CJX917552:CJX917746 CTT917552:CTT917746 DDP917552:DDP917746 DNL917552:DNL917746 DXH917552:DXH917746 EHD917552:EHD917746 EQZ917552:EQZ917746 FAV917552:FAV917746 FKR917552:FKR917746 FUN917552:FUN917746 GEJ917552:GEJ917746 GOF917552:GOF917746 GYB917552:GYB917746 HHX917552:HHX917746 HRT917552:HRT917746 IBP917552:IBP917746 ILL917552:ILL917746 IVH917552:IVH917746 JFD917552:JFD917746 JOZ917552:JOZ917746 JYV917552:JYV917746 KIR917552:KIR917746 KSN917552:KSN917746 LCJ917552:LCJ917746 LMF917552:LMF917746 LWB917552:LWB917746 MFX917552:MFX917746 MPT917552:MPT917746 MZP917552:MZP917746 NJL917552:NJL917746 NTH917552:NTH917746 ODD917552:ODD917746 OMZ917552:OMZ917746 OWV917552:OWV917746 PGR917552:PGR917746 PQN917552:PQN917746 QAJ917552:QAJ917746 QKF917552:QKF917746 QUB917552:QUB917746 RDX917552:RDX917746 RNT917552:RNT917746 RXP917552:RXP917746 SHL917552:SHL917746 SRH917552:SRH917746 TBD917552:TBD917746 TKZ917552:TKZ917746 TUV917552:TUV917746 UER917552:UER917746 UON917552:UON917746 UYJ917552:UYJ917746 VIF917552:VIF917746 VSB917552:VSB917746 WBX917552:WBX917746 WLT917552:WLT917746 WVP917552:WVP917746 H983088:H983282 JD983088:JD983282 SZ983088:SZ983282 ACV983088:ACV983282 AMR983088:AMR983282 AWN983088:AWN983282 BGJ983088:BGJ983282 BQF983088:BQF983282 CAB983088:CAB983282 CJX983088:CJX983282 CTT983088:CTT983282 DDP983088:DDP983282 DNL983088:DNL983282 DXH983088:DXH983282 EHD983088:EHD983282 EQZ983088:EQZ983282 FAV983088:FAV983282 FKR983088:FKR983282 FUN983088:FUN983282 GEJ983088:GEJ983282 GOF983088:GOF983282 GYB983088:GYB983282 HHX983088:HHX983282 HRT983088:HRT983282 IBP983088:IBP983282 ILL983088:ILL983282 IVH983088:IVH983282 JFD983088:JFD983282 JOZ983088:JOZ983282 JYV983088:JYV983282 KIR983088:KIR983282 KSN983088:KSN983282 LCJ983088:LCJ983282 LMF983088:LMF983282 LWB983088:LWB983282 MFX983088:MFX983282 MPT983088:MPT983282 MZP983088:MZP983282 NJL983088:NJL983282 NTH983088:NTH983282 ODD983088:ODD983282 OMZ983088:OMZ983282 OWV983088:OWV983282 PGR983088:PGR983282 PQN983088:PQN983282 QAJ983088:QAJ983282 QKF983088:QKF983282 QUB983088:QUB983282 RDX983088:RDX983282 RNT983088:RNT983282 RXP983088:RXP983282 SHL983088:SHL983282 SRH983088:SRH983282 TBD983088:TBD983282 TKZ983088:TKZ983282 TUV983088:TUV983282 UER983088:UER983282 UON983088:UON983282 UYJ983088:UYJ983282 VIF983088:VIF983282 VSB983088:VSB983282 WBX983088:WBX983282 WLT983088:WLT983282 WVP983088:WVP983282 I65584:I65776 JE65584:JE65776 TA65584:TA65776 ACW65584:ACW65776 AMS65584:AMS65776 AWO65584:AWO65776 BGK65584:BGK65776 BQG65584:BQG65776 CAC65584:CAC65776 CJY65584:CJY65776 CTU65584:CTU65776 DDQ65584:DDQ65776 DNM65584:DNM65776 DXI65584:DXI65776 EHE65584:EHE65776 ERA65584:ERA65776 FAW65584:FAW65776 FKS65584:FKS65776 FUO65584:FUO65776 GEK65584:GEK65776 GOG65584:GOG65776 GYC65584:GYC65776 HHY65584:HHY65776 HRU65584:HRU65776 IBQ65584:IBQ65776 ILM65584:ILM65776 IVI65584:IVI65776 JFE65584:JFE65776 JPA65584:JPA65776 JYW65584:JYW65776 KIS65584:KIS65776 KSO65584:KSO65776 LCK65584:LCK65776 LMG65584:LMG65776 LWC65584:LWC65776 MFY65584:MFY65776 MPU65584:MPU65776 MZQ65584:MZQ65776 NJM65584:NJM65776 NTI65584:NTI65776 ODE65584:ODE65776 ONA65584:ONA65776 OWW65584:OWW65776 PGS65584:PGS65776 PQO65584:PQO65776 QAK65584:QAK65776 QKG65584:QKG65776 QUC65584:QUC65776 RDY65584:RDY65776 RNU65584:RNU65776 RXQ65584:RXQ65776 SHM65584:SHM65776 SRI65584:SRI65776 TBE65584:TBE65776 TLA65584:TLA65776 TUW65584:TUW65776 UES65584:UES65776 UOO65584:UOO65776 UYK65584:UYK65776 VIG65584:VIG65776 VSC65584:VSC65776 WBY65584:WBY65776 WLU65584:WLU65776 WVQ65584:WVQ65776 I131120:I131312 JE131120:JE131312 TA131120:TA131312 ACW131120:ACW131312 AMS131120:AMS131312 AWO131120:AWO131312 BGK131120:BGK131312 BQG131120:BQG131312 CAC131120:CAC131312 CJY131120:CJY131312 CTU131120:CTU131312 DDQ131120:DDQ131312 DNM131120:DNM131312 DXI131120:DXI131312 EHE131120:EHE131312 ERA131120:ERA131312 FAW131120:FAW131312 FKS131120:FKS131312 FUO131120:FUO131312 GEK131120:GEK131312 GOG131120:GOG131312 GYC131120:GYC131312 HHY131120:HHY131312 HRU131120:HRU131312 IBQ131120:IBQ131312 ILM131120:ILM131312 IVI131120:IVI131312 JFE131120:JFE131312 JPA131120:JPA131312 JYW131120:JYW131312 KIS131120:KIS131312 KSO131120:KSO131312 LCK131120:LCK131312 LMG131120:LMG131312 LWC131120:LWC131312 MFY131120:MFY131312 MPU131120:MPU131312 MZQ131120:MZQ131312 NJM131120:NJM131312 NTI131120:NTI131312 ODE131120:ODE131312 ONA131120:ONA131312 OWW131120:OWW131312 PGS131120:PGS131312 PQO131120:PQO131312 QAK131120:QAK131312 QKG131120:QKG131312 QUC131120:QUC131312 RDY131120:RDY131312 RNU131120:RNU131312 RXQ131120:RXQ131312 SHM131120:SHM131312 SRI131120:SRI131312 TBE131120:TBE131312 TLA131120:TLA131312 TUW131120:TUW131312 UES131120:UES131312 UOO131120:UOO131312 UYK131120:UYK131312 VIG131120:VIG131312 VSC131120:VSC131312 WBY131120:WBY131312 WLU131120:WLU131312 WVQ131120:WVQ131312 I196656:I196848 JE196656:JE196848 TA196656:TA196848 ACW196656:ACW196848 AMS196656:AMS196848 AWO196656:AWO196848 BGK196656:BGK196848 BQG196656:BQG196848 CAC196656:CAC196848 CJY196656:CJY196848 CTU196656:CTU196848 DDQ196656:DDQ196848 DNM196656:DNM196848 DXI196656:DXI196848 EHE196656:EHE196848 ERA196656:ERA196848 FAW196656:FAW196848 FKS196656:FKS196848 FUO196656:FUO196848 GEK196656:GEK196848 GOG196656:GOG196848 GYC196656:GYC196848 HHY196656:HHY196848 HRU196656:HRU196848 IBQ196656:IBQ196848 ILM196656:ILM196848 IVI196656:IVI196848 JFE196656:JFE196848 JPA196656:JPA196848 JYW196656:JYW196848 KIS196656:KIS196848 KSO196656:KSO196848 LCK196656:LCK196848 LMG196656:LMG196848 LWC196656:LWC196848 MFY196656:MFY196848 MPU196656:MPU196848 MZQ196656:MZQ196848 NJM196656:NJM196848 NTI196656:NTI196848 ODE196656:ODE196848 ONA196656:ONA196848 OWW196656:OWW196848 PGS196656:PGS196848 PQO196656:PQO196848 QAK196656:QAK196848 QKG196656:QKG196848 QUC196656:QUC196848 RDY196656:RDY196848 RNU196656:RNU196848 RXQ196656:RXQ196848 SHM196656:SHM196848 SRI196656:SRI196848 TBE196656:TBE196848 TLA196656:TLA196848 TUW196656:TUW196848 UES196656:UES196848 UOO196656:UOO196848 UYK196656:UYK196848 VIG196656:VIG196848 VSC196656:VSC196848 WBY196656:WBY196848 WLU196656:WLU196848 WVQ196656:WVQ196848 I262192:I262384 JE262192:JE262384 TA262192:TA262384 ACW262192:ACW262384 AMS262192:AMS262384 AWO262192:AWO262384 BGK262192:BGK262384 BQG262192:BQG262384 CAC262192:CAC262384 CJY262192:CJY262384 CTU262192:CTU262384 DDQ262192:DDQ262384 DNM262192:DNM262384 DXI262192:DXI262384 EHE262192:EHE262384 ERA262192:ERA262384 FAW262192:FAW262384 FKS262192:FKS262384 FUO262192:FUO262384 GEK262192:GEK262384 GOG262192:GOG262384 GYC262192:GYC262384 HHY262192:HHY262384 HRU262192:HRU262384 IBQ262192:IBQ262384 ILM262192:ILM262384 IVI262192:IVI262384 JFE262192:JFE262384 JPA262192:JPA262384 JYW262192:JYW262384 KIS262192:KIS262384 KSO262192:KSO262384 LCK262192:LCK262384 LMG262192:LMG262384 LWC262192:LWC262384 MFY262192:MFY262384 MPU262192:MPU262384 MZQ262192:MZQ262384 NJM262192:NJM262384 NTI262192:NTI262384 ODE262192:ODE262384 ONA262192:ONA262384 OWW262192:OWW262384 PGS262192:PGS262384 PQO262192:PQO262384 QAK262192:QAK262384 QKG262192:QKG262384 QUC262192:QUC262384 RDY262192:RDY262384 RNU262192:RNU262384 RXQ262192:RXQ262384 SHM262192:SHM262384 SRI262192:SRI262384 TBE262192:TBE262384 TLA262192:TLA262384 TUW262192:TUW262384 UES262192:UES262384 UOO262192:UOO262384 UYK262192:UYK262384 VIG262192:VIG262384 VSC262192:VSC262384 WBY262192:WBY262384 WLU262192:WLU262384 WVQ262192:WVQ262384 I327728:I327920 JE327728:JE327920 TA327728:TA327920 ACW327728:ACW327920 AMS327728:AMS327920 AWO327728:AWO327920 BGK327728:BGK327920 BQG327728:BQG327920 CAC327728:CAC327920 CJY327728:CJY327920 CTU327728:CTU327920 DDQ327728:DDQ327920 DNM327728:DNM327920 DXI327728:DXI327920 EHE327728:EHE327920 ERA327728:ERA327920 FAW327728:FAW327920 FKS327728:FKS327920 FUO327728:FUO327920 GEK327728:GEK327920 GOG327728:GOG327920 GYC327728:GYC327920 HHY327728:HHY327920 HRU327728:HRU327920 IBQ327728:IBQ327920 ILM327728:ILM327920 IVI327728:IVI327920 JFE327728:JFE327920 JPA327728:JPA327920 JYW327728:JYW327920 KIS327728:KIS327920 KSO327728:KSO327920 LCK327728:LCK327920 LMG327728:LMG327920 LWC327728:LWC327920 MFY327728:MFY327920 MPU327728:MPU327920 MZQ327728:MZQ327920 NJM327728:NJM327920 NTI327728:NTI327920 ODE327728:ODE327920 ONA327728:ONA327920 OWW327728:OWW327920 PGS327728:PGS327920 PQO327728:PQO327920 QAK327728:QAK327920 QKG327728:QKG327920 QUC327728:QUC327920 RDY327728:RDY327920 RNU327728:RNU327920 RXQ327728:RXQ327920 SHM327728:SHM327920 SRI327728:SRI327920 TBE327728:TBE327920 TLA327728:TLA327920 TUW327728:TUW327920 UES327728:UES327920 UOO327728:UOO327920 UYK327728:UYK327920 VIG327728:VIG327920 VSC327728:VSC327920 WBY327728:WBY327920 WLU327728:WLU327920 WVQ327728:WVQ327920 I393264:I393456 JE393264:JE393456 TA393264:TA393456 ACW393264:ACW393456 AMS393264:AMS393456 AWO393264:AWO393456 BGK393264:BGK393456 BQG393264:BQG393456 CAC393264:CAC393456 CJY393264:CJY393456 CTU393264:CTU393456 DDQ393264:DDQ393456 DNM393264:DNM393456 DXI393264:DXI393456 EHE393264:EHE393456 ERA393264:ERA393456 FAW393264:FAW393456 FKS393264:FKS393456 FUO393264:FUO393456 GEK393264:GEK393456 GOG393264:GOG393456 GYC393264:GYC393456 HHY393264:HHY393456 HRU393264:HRU393456 IBQ393264:IBQ393456 ILM393264:ILM393456 IVI393264:IVI393456 JFE393264:JFE393456 JPA393264:JPA393456 JYW393264:JYW393456 KIS393264:KIS393456 KSO393264:KSO393456 LCK393264:LCK393456 LMG393264:LMG393456 LWC393264:LWC393456 MFY393264:MFY393456 MPU393264:MPU393456 MZQ393264:MZQ393456 NJM393264:NJM393456 NTI393264:NTI393456 ODE393264:ODE393456 ONA393264:ONA393456 OWW393264:OWW393456 PGS393264:PGS393456 PQO393264:PQO393456 QAK393264:QAK393456 QKG393264:QKG393456 QUC393264:QUC393456 RDY393264:RDY393456 RNU393264:RNU393456 RXQ393264:RXQ393456 SHM393264:SHM393456 SRI393264:SRI393456 TBE393264:TBE393456 TLA393264:TLA393456 TUW393264:TUW393456 UES393264:UES393456 UOO393264:UOO393456 UYK393264:UYK393456 VIG393264:VIG393456 VSC393264:VSC393456 WBY393264:WBY393456 WLU393264:WLU393456 WVQ393264:WVQ393456 I458800:I458992 JE458800:JE458992 TA458800:TA458992 ACW458800:ACW458992 AMS458800:AMS458992 AWO458800:AWO458992 BGK458800:BGK458992 BQG458800:BQG458992 CAC458800:CAC458992 CJY458800:CJY458992 CTU458800:CTU458992 DDQ458800:DDQ458992 DNM458800:DNM458992 DXI458800:DXI458992 EHE458800:EHE458992 ERA458800:ERA458992 FAW458800:FAW458992 FKS458800:FKS458992 FUO458800:FUO458992 GEK458800:GEK458992 GOG458800:GOG458992 GYC458800:GYC458992 HHY458800:HHY458992 HRU458800:HRU458992 IBQ458800:IBQ458992 ILM458800:ILM458992 IVI458800:IVI458992 JFE458800:JFE458992 JPA458800:JPA458992 JYW458800:JYW458992 KIS458800:KIS458992 KSO458800:KSO458992 LCK458800:LCK458992 LMG458800:LMG458992 LWC458800:LWC458992 MFY458800:MFY458992 MPU458800:MPU458992 MZQ458800:MZQ458992 NJM458800:NJM458992 NTI458800:NTI458992 ODE458800:ODE458992 ONA458800:ONA458992 OWW458800:OWW458992 PGS458800:PGS458992 PQO458800:PQO458992 QAK458800:QAK458992 QKG458800:QKG458992 QUC458800:QUC458992 RDY458800:RDY458992 RNU458800:RNU458992 RXQ458800:RXQ458992 SHM458800:SHM458992 SRI458800:SRI458992 TBE458800:TBE458992 TLA458800:TLA458992 TUW458800:TUW458992 UES458800:UES458992 UOO458800:UOO458992 UYK458800:UYK458992 VIG458800:VIG458992 VSC458800:VSC458992 WBY458800:WBY458992 WLU458800:WLU458992 WVQ458800:WVQ458992 I524336:I524528 JE524336:JE524528 TA524336:TA524528 ACW524336:ACW524528 AMS524336:AMS524528 AWO524336:AWO524528 BGK524336:BGK524528 BQG524336:BQG524528 CAC524336:CAC524528 CJY524336:CJY524528 CTU524336:CTU524528 DDQ524336:DDQ524528 DNM524336:DNM524528 DXI524336:DXI524528 EHE524336:EHE524528 ERA524336:ERA524528 FAW524336:FAW524528 FKS524336:FKS524528 FUO524336:FUO524528 GEK524336:GEK524528 GOG524336:GOG524528 GYC524336:GYC524528 HHY524336:HHY524528 HRU524336:HRU524528 IBQ524336:IBQ524528 ILM524336:ILM524528 IVI524336:IVI524528 JFE524336:JFE524528 JPA524336:JPA524528 JYW524336:JYW524528 KIS524336:KIS524528 KSO524336:KSO524528 LCK524336:LCK524528 LMG524336:LMG524528 LWC524336:LWC524528 MFY524336:MFY524528 MPU524336:MPU524528 MZQ524336:MZQ524528 NJM524336:NJM524528 NTI524336:NTI524528 ODE524336:ODE524528 ONA524336:ONA524528 OWW524336:OWW524528 PGS524336:PGS524528 PQO524336:PQO524528 QAK524336:QAK524528 QKG524336:QKG524528 QUC524336:QUC524528 RDY524336:RDY524528 RNU524336:RNU524528 RXQ524336:RXQ524528 SHM524336:SHM524528 SRI524336:SRI524528 TBE524336:TBE524528 TLA524336:TLA524528 TUW524336:TUW524528 UES524336:UES524528 UOO524336:UOO524528 UYK524336:UYK524528 VIG524336:VIG524528 VSC524336:VSC524528 WBY524336:WBY524528 WLU524336:WLU524528 WVQ524336:WVQ524528 I589872:I590064 JE589872:JE590064 TA589872:TA590064 ACW589872:ACW590064 AMS589872:AMS590064 AWO589872:AWO590064 BGK589872:BGK590064 BQG589872:BQG590064 CAC589872:CAC590064 CJY589872:CJY590064 CTU589872:CTU590064 DDQ589872:DDQ590064 DNM589872:DNM590064 DXI589872:DXI590064 EHE589872:EHE590064 ERA589872:ERA590064 FAW589872:FAW590064 FKS589872:FKS590064 FUO589872:FUO590064 GEK589872:GEK590064 GOG589872:GOG590064 GYC589872:GYC590064 HHY589872:HHY590064 HRU589872:HRU590064 IBQ589872:IBQ590064 ILM589872:ILM590064 IVI589872:IVI590064 JFE589872:JFE590064 JPA589872:JPA590064 JYW589872:JYW590064 KIS589872:KIS590064 KSO589872:KSO590064 LCK589872:LCK590064 LMG589872:LMG590064 LWC589872:LWC590064 MFY589872:MFY590064 MPU589872:MPU590064 MZQ589872:MZQ590064 NJM589872:NJM590064 NTI589872:NTI590064 ODE589872:ODE590064 ONA589872:ONA590064 OWW589872:OWW590064 PGS589872:PGS590064 PQO589872:PQO590064 QAK589872:QAK590064 QKG589872:QKG590064 QUC589872:QUC590064 RDY589872:RDY590064 RNU589872:RNU590064 RXQ589872:RXQ590064 SHM589872:SHM590064 SRI589872:SRI590064 TBE589872:TBE590064 TLA589872:TLA590064 TUW589872:TUW590064 UES589872:UES590064 UOO589872:UOO590064 UYK589872:UYK590064 VIG589872:VIG590064 VSC589872:VSC590064 WBY589872:WBY590064 WLU589872:WLU590064 WVQ589872:WVQ590064 I655408:I655600 JE655408:JE655600 TA655408:TA655600 ACW655408:ACW655600 AMS655408:AMS655600 AWO655408:AWO655600 BGK655408:BGK655600 BQG655408:BQG655600 CAC655408:CAC655600 CJY655408:CJY655600 CTU655408:CTU655600 DDQ655408:DDQ655600 DNM655408:DNM655600 DXI655408:DXI655600 EHE655408:EHE655600 ERA655408:ERA655600 FAW655408:FAW655600 FKS655408:FKS655600 FUO655408:FUO655600 GEK655408:GEK655600 GOG655408:GOG655600 GYC655408:GYC655600 HHY655408:HHY655600 HRU655408:HRU655600 IBQ655408:IBQ655600 ILM655408:ILM655600 IVI655408:IVI655600 JFE655408:JFE655600 JPA655408:JPA655600 JYW655408:JYW655600 KIS655408:KIS655600 KSO655408:KSO655600 LCK655408:LCK655600 LMG655408:LMG655600 LWC655408:LWC655600 MFY655408:MFY655600 MPU655408:MPU655600 MZQ655408:MZQ655600 NJM655408:NJM655600 NTI655408:NTI655600 ODE655408:ODE655600 ONA655408:ONA655600 OWW655408:OWW655600 PGS655408:PGS655600 PQO655408:PQO655600 QAK655408:QAK655600 QKG655408:QKG655600 QUC655408:QUC655600 RDY655408:RDY655600 RNU655408:RNU655600 RXQ655408:RXQ655600 SHM655408:SHM655600 SRI655408:SRI655600 TBE655408:TBE655600 TLA655408:TLA655600 TUW655408:TUW655600 UES655408:UES655600 UOO655408:UOO655600 UYK655408:UYK655600 VIG655408:VIG655600 VSC655408:VSC655600 WBY655408:WBY655600 WLU655408:WLU655600 WVQ655408:WVQ655600 I720944:I721136 JE720944:JE721136 TA720944:TA721136 ACW720944:ACW721136 AMS720944:AMS721136 AWO720944:AWO721136 BGK720944:BGK721136 BQG720944:BQG721136 CAC720944:CAC721136 CJY720944:CJY721136 CTU720944:CTU721136 DDQ720944:DDQ721136 DNM720944:DNM721136 DXI720944:DXI721136 EHE720944:EHE721136 ERA720944:ERA721136 FAW720944:FAW721136 FKS720944:FKS721136 FUO720944:FUO721136 GEK720944:GEK721136 GOG720944:GOG721136 GYC720944:GYC721136 HHY720944:HHY721136 HRU720944:HRU721136 IBQ720944:IBQ721136 ILM720944:ILM721136 IVI720944:IVI721136 JFE720944:JFE721136 JPA720944:JPA721136 JYW720944:JYW721136 KIS720944:KIS721136 KSO720944:KSO721136 LCK720944:LCK721136 LMG720944:LMG721136 LWC720944:LWC721136 MFY720944:MFY721136 MPU720944:MPU721136 MZQ720944:MZQ721136 NJM720944:NJM721136 NTI720944:NTI721136 ODE720944:ODE721136 ONA720944:ONA721136 OWW720944:OWW721136 PGS720944:PGS721136 PQO720944:PQO721136 QAK720944:QAK721136 QKG720944:QKG721136 QUC720944:QUC721136 RDY720944:RDY721136 RNU720944:RNU721136 RXQ720944:RXQ721136 SHM720944:SHM721136 SRI720944:SRI721136 TBE720944:TBE721136 TLA720944:TLA721136 TUW720944:TUW721136 UES720944:UES721136 UOO720944:UOO721136 UYK720944:UYK721136 VIG720944:VIG721136 VSC720944:VSC721136 WBY720944:WBY721136 WLU720944:WLU721136 WVQ720944:WVQ721136 I786480:I786672 JE786480:JE786672 TA786480:TA786672 ACW786480:ACW786672 AMS786480:AMS786672 AWO786480:AWO786672 BGK786480:BGK786672 BQG786480:BQG786672 CAC786480:CAC786672 CJY786480:CJY786672 CTU786480:CTU786672 DDQ786480:DDQ786672 DNM786480:DNM786672 DXI786480:DXI786672 EHE786480:EHE786672 ERA786480:ERA786672 FAW786480:FAW786672 FKS786480:FKS786672 FUO786480:FUO786672 GEK786480:GEK786672 GOG786480:GOG786672 GYC786480:GYC786672 HHY786480:HHY786672 HRU786480:HRU786672 IBQ786480:IBQ786672 ILM786480:ILM786672 IVI786480:IVI786672 JFE786480:JFE786672 JPA786480:JPA786672 JYW786480:JYW786672 KIS786480:KIS786672 KSO786480:KSO786672 LCK786480:LCK786672 LMG786480:LMG786672 LWC786480:LWC786672 MFY786480:MFY786672 MPU786480:MPU786672 MZQ786480:MZQ786672 NJM786480:NJM786672 NTI786480:NTI786672 ODE786480:ODE786672 ONA786480:ONA786672 OWW786480:OWW786672 PGS786480:PGS786672 PQO786480:PQO786672 QAK786480:QAK786672 QKG786480:QKG786672 QUC786480:QUC786672 RDY786480:RDY786672 RNU786480:RNU786672 RXQ786480:RXQ786672 SHM786480:SHM786672 SRI786480:SRI786672 TBE786480:TBE786672 TLA786480:TLA786672 TUW786480:TUW786672 UES786480:UES786672 UOO786480:UOO786672 UYK786480:UYK786672 VIG786480:VIG786672 VSC786480:VSC786672 WBY786480:WBY786672 WLU786480:WLU786672 WVQ786480:WVQ786672 I852016:I852208 JE852016:JE852208 TA852016:TA852208 ACW852016:ACW852208 AMS852016:AMS852208 AWO852016:AWO852208 BGK852016:BGK852208 BQG852016:BQG852208 CAC852016:CAC852208 CJY852016:CJY852208 CTU852016:CTU852208 DDQ852016:DDQ852208 DNM852016:DNM852208 DXI852016:DXI852208 EHE852016:EHE852208 ERA852016:ERA852208 FAW852016:FAW852208 FKS852016:FKS852208 FUO852016:FUO852208 GEK852016:GEK852208 GOG852016:GOG852208 GYC852016:GYC852208 HHY852016:HHY852208 HRU852016:HRU852208 IBQ852016:IBQ852208 ILM852016:ILM852208 IVI852016:IVI852208 JFE852016:JFE852208 JPA852016:JPA852208 JYW852016:JYW852208 KIS852016:KIS852208 KSO852016:KSO852208 LCK852016:LCK852208 LMG852016:LMG852208 LWC852016:LWC852208 MFY852016:MFY852208 MPU852016:MPU852208 MZQ852016:MZQ852208 NJM852016:NJM852208 NTI852016:NTI852208 ODE852016:ODE852208 ONA852016:ONA852208 OWW852016:OWW852208 PGS852016:PGS852208 PQO852016:PQO852208 QAK852016:QAK852208 QKG852016:QKG852208 QUC852016:QUC852208 RDY852016:RDY852208 RNU852016:RNU852208 RXQ852016:RXQ852208 SHM852016:SHM852208 SRI852016:SRI852208 TBE852016:TBE852208 TLA852016:TLA852208 TUW852016:TUW852208 UES852016:UES852208 UOO852016:UOO852208 UYK852016:UYK852208 VIG852016:VIG852208 VSC852016:VSC852208 WBY852016:WBY852208 WLU852016:WLU852208 WVQ852016:WVQ852208 I917552:I917744 JE917552:JE917744 TA917552:TA917744 ACW917552:ACW917744 AMS917552:AMS917744 AWO917552:AWO917744 BGK917552:BGK917744 BQG917552:BQG917744 CAC917552:CAC917744 CJY917552:CJY917744 CTU917552:CTU917744 DDQ917552:DDQ917744 DNM917552:DNM917744 DXI917552:DXI917744 EHE917552:EHE917744 ERA917552:ERA917744 FAW917552:FAW917744 FKS917552:FKS917744 FUO917552:FUO917744 GEK917552:GEK917744 GOG917552:GOG917744 GYC917552:GYC917744 HHY917552:HHY917744 HRU917552:HRU917744 IBQ917552:IBQ917744 ILM917552:ILM917744 IVI917552:IVI917744 JFE917552:JFE917744 JPA917552:JPA917744 JYW917552:JYW917744 KIS917552:KIS917744 KSO917552:KSO917744 LCK917552:LCK917744 LMG917552:LMG917744 LWC917552:LWC917744 MFY917552:MFY917744 MPU917552:MPU917744 MZQ917552:MZQ917744 NJM917552:NJM917744 NTI917552:NTI917744 ODE917552:ODE917744 ONA917552:ONA917744 OWW917552:OWW917744 PGS917552:PGS917744 PQO917552:PQO917744 QAK917552:QAK917744 QKG917552:QKG917744 QUC917552:QUC917744 RDY917552:RDY917744 RNU917552:RNU917744 RXQ917552:RXQ917744 SHM917552:SHM917744 SRI917552:SRI917744 TBE917552:TBE917744 TLA917552:TLA917744 TUW917552:TUW917744 UES917552:UES917744 UOO917552:UOO917744 UYK917552:UYK917744 VIG917552:VIG917744 VSC917552:VSC917744 WBY917552:WBY917744 WLU917552:WLU917744 WVQ917552:WVQ917744 I983088:I983280 JE983088:JE983280 TA983088:TA983280 ACW983088:ACW983280 AMS983088:AMS983280 AWO983088:AWO983280 BGK983088:BGK983280 BQG983088:BQG983280 CAC983088:CAC983280 CJY983088:CJY983280 CTU983088:CTU983280 DDQ983088:DDQ983280 DNM983088:DNM983280 DXI983088:DXI983280 EHE983088:EHE983280 ERA983088:ERA983280 FAW983088:FAW983280 FKS983088:FKS983280 FUO983088:FUO983280 GEK983088:GEK983280 GOG983088:GOG983280 GYC983088:GYC983280 HHY983088:HHY983280 HRU983088:HRU983280 IBQ983088:IBQ983280 ILM983088:ILM983280 IVI983088:IVI983280 JFE983088:JFE983280 JPA983088:JPA983280 JYW983088:JYW983280 KIS983088:KIS983280 KSO983088:KSO983280 LCK983088:LCK983280 LMG983088:LMG983280 LWC983088:LWC983280 MFY983088:MFY983280 MPU983088:MPU983280 MZQ983088:MZQ983280 NJM983088:NJM983280 NTI983088:NTI983280 ODE983088:ODE983280 ONA983088:ONA983280 OWW983088:OWW983280 PGS983088:PGS983280 PQO983088:PQO983280 QAK983088:QAK983280 QKG983088:QKG983280 QUC983088:QUC983280 RDY983088:RDY983280 RNU983088:RNU983280 RXQ983088:RXQ983280 SHM983088:SHM983280 SRI983088:SRI983280 TBE983088:TBE983280 TLA983088:TLA983280 TUW983088:TUW983280 UES983088:UES983280 UOO983088:UOO983280 UYK983088:UYK983280 VIG983088:VIG983280 VSC983088:VSC983280 WBY983088:WBY983280 WLU983088:WLU983280 WVQ983088:WVQ983280 I224:I226 JE224:JE226 TA224:TA226 ACW224:ACW226 AMS224:AMS226 AWO224:AWO226 BGK224:BGK226 BQG224:BQG226 CAC224:CAC226 CJY224:CJY226 CTU224:CTU226 DDQ224:DDQ226 DNM224:DNM226 DXI224:DXI226 EHE224:EHE226 ERA224:ERA226 FAW224:FAW226 FKS224:FKS226 FUO224:FUO226 GEK224:GEK226 GOG224:GOG226 GYC224:GYC226 HHY224:HHY226 HRU224:HRU226 IBQ224:IBQ226 ILM224:ILM226 IVI224:IVI226 JFE224:JFE226 JPA224:JPA226 JYW224:JYW226 KIS224:KIS226 KSO224:KSO226 LCK224:LCK226 LMG224:LMG226 LWC224:LWC226 MFY224:MFY226 MPU224:MPU226 MZQ224:MZQ226 NJM224:NJM226 NTI224:NTI226 ODE224:ODE226 ONA224:ONA226 OWW224:OWW226 PGS224:PGS226 PQO224:PQO226 QAK224:QAK226 QKG224:QKG226 QUC224:QUC226 RDY224:RDY226 RNU224:RNU226 RXQ224:RXQ226 SHM224:SHM226 SRI224:SRI226 TBE224:TBE226 TLA224:TLA226 TUW224:TUW226 UES224:UES226 UOO224:UOO226 UYK224:UYK226 VIG224:VIG226 VSC224:VSC226 WBY224:WBY226 WLU224:WLU226 WVQ224:WVQ226 I65778:I65780 JE65778:JE65780 TA65778:TA65780 ACW65778:ACW65780 AMS65778:AMS65780 AWO65778:AWO65780 BGK65778:BGK65780 BQG65778:BQG65780 CAC65778:CAC65780 CJY65778:CJY65780 CTU65778:CTU65780 DDQ65778:DDQ65780 DNM65778:DNM65780 DXI65778:DXI65780 EHE65778:EHE65780 ERA65778:ERA65780 FAW65778:FAW65780 FKS65778:FKS65780 FUO65778:FUO65780 GEK65778:GEK65780 GOG65778:GOG65780 GYC65778:GYC65780 HHY65778:HHY65780 HRU65778:HRU65780 IBQ65778:IBQ65780 ILM65778:ILM65780 IVI65778:IVI65780 JFE65778:JFE65780 JPA65778:JPA65780 JYW65778:JYW65780 KIS65778:KIS65780 KSO65778:KSO65780 LCK65778:LCK65780 LMG65778:LMG65780 LWC65778:LWC65780 MFY65778:MFY65780 MPU65778:MPU65780 MZQ65778:MZQ65780 NJM65778:NJM65780 NTI65778:NTI65780 ODE65778:ODE65780 ONA65778:ONA65780 OWW65778:OWW65780 PGS65778:PGS65780 PQO65778:PQO65780 QAK65778:QAK65780 QKG65778:QKG65780 QUC65778:QUC65780 RDY65778:RDY65780 RNU65778:RNU65780 RXQ65778:RXQ65780 SHM65778:SHM65780 SRI65778:SRI65780 TBE65778:TBE65780 TLA65778:TLA65780 TUW65778:TUW65780 UES65778:UES65780 UOO65778:UOO65780 UYK65778:UYK65780 VIG65778:VIG65780 VSC65778:VSC65780 WBY65778:WBY65780 WLU65778:WLU65780 WVQ65778:WVQ65780 I131314:I131316 JE131314:JE131316 TA131314:TA131316 ACW131314:ACW131316 AMS131314:AMS131316 AWO131314:AWO131316 BGK131314:BGK131316 BQG131314:BQG131316 CAC131314:CAC131316 CJY131314:CJY131316 CTU131314:CTU131316 DDQ131314:DDQ131316 DNM131314:DNM131316 DXI131314:DXI131316 EHE131314:EHE131316 ERA131314:ERA131316 FAW131314:FAW131316 FKS131314:FKS131316 FUO131314:FUO131316 GEK131314:GEK131316 GOG131314:GOG131316 GYC131314:GYC131316 HHY131314:HHY131316 HRU131314:HRU131316 IBQ131314:IBQ131316 ILM131314:ILM131316 IVI131314:IVI131316 JFE131314:JFE131316 JPA131314:JPA131316 JYW131314:JYW131316 KIS131314:KIS131316 KSO131314:KSO131316 LCK131314:LCK131316 LMG131314:LMG131316 LWC131314:LWC131316 MFY131314:MFY131316 MPU131314:MPU131316 MZQ131314:MZQ131316 NJM131314:NJM131316 NTI131314:NTI131316 ODE131314:ODE131316 ONA131314:ONA131316 OWW131314:OWW131316 PGS131314:PGS131316 PQO131314:PQO131316 QAK131314:QAK131316 QKG131314:QKG131316 QUC131314:QUC131316 RDY131314:RDY131316 RNU131314:RNU131316 RXQ131314:RXQ131316 SHM131314:SHM131316 SRI131314:SRI131316 TBE131314:TBE131316 TLA131314:TLA131316 TUW131314:TUW131316 UES131314:UES131316 UOO131314:UOO131316 UYK131314:UYK131316 VIG131314:VIG131316 VSC131314:VSC131316 WBY131314:WBY131316 WLU131314:WLU131316 WVQ131314:WVQ131316 I196850:I196852 JE196850:JE196852 TA196850:TA196852 ACW196850:ACW196852 AMS196850:AMS196852 AWO196850:AWO196852 BGK196850:BGK196852 BQG196850:BQG196852 CAC196850:CAC196852 CJY196850:CJY196852 CTU196850:CTU196852 DDQ196850:DDQ196852 DNM196850:DNM196852 DXI196850:DXI196852 EHE196850:EHE196852 ERA196850:ERA196852 FAW196850:FAW196852 FKS196850:FKS196852 FUO196850:FUO196852 GEK196850:GEK196852 GOG196850:GOG196852 GYC196850:GYC196852 HHY196850:HHY196852 HRU196850:HRU196852 IBQ196850:IBQ196852 ILM196850:ILM196852 IVI196850:IVI196852 JFE196850:JFE196852 JPA196850:JPA196852 JYW196850:JYW196852 KIS196850:KIS196852 KSO196850:KSO196852 LCK196850:LCK196852 LMG196850:LMG196852 LWC196850:LWC196852 MFY196850:MFY196852 MPU196850:MPU196852 MZQ196850:MZQ196852 NJM196850:NJM196852 NTI196850:NTI196852 ODE196850:ODE196852 ONA196850:ONA196852 OWW196850:OWW196852 PGS196850:PGS196852 PQO196850:PQO196852 QAK196850:QAK196852 QKG196850:QKG196852 QUC196850:QUC196852 RDY196850:RDY196852 RNU196850:RNU196852 RXQ196850:RXQ196852 SHM196850:SHM196852 SRI196850:SRI196852 TBE196850:TBE196852 TLA196850:TLA196852 TUW196850:TUW196852 UES196850:UES196852 UOO196850:UOO196852 UYK196850:UYK196852 VIG196850:VIG196852 VSC196850:VSC196852 WBY196850:WBY196852 WLU196850:WLU196852 WVQ196850:WVQ196852 I262386:I262388 JE262386:JE262388 TA262386:TA262388 ACW262386:ACW262388 AMS262386:AMS262388 AWO262386:AWO262388 BGK262386:BGK262388 BQG262386:BQG262388 CAC262386:CAC262388 CJY262386:CJY262388 CTU262386:CTU262388 DDQ262386:DDQ262388 DNM262386:DNM262388 DXI262386:DXI262388 EHE262386:EHE262388 ERA262386:ERA262388 FAW262386:FAW262388 FKS262386:FKS262388 FUO262386:FUO262388 GEK262386:GEK262388 GOG262386:GOG262388 GYC262386:GYC262388 HHY262386:HHY262388 HRU262386:HRU262388 IBQ262386:IBQ262388 ILM262386:ILM262388 IVI262386:IVI262388 JFE262386:JFE262388 JPA262386:JPA262388 JYW262386:JYW262388 KIS262386:KIS262388 KSO262386:KSO262388 LCK262386:LCK262388 LMG262386:LMG262388 LWC262386:LWC262388 MFY262386:MFY262388 MPU262386:MPU262388 MZQ262386:MZQ262388 NJM262386:NJM262388 NTI262386:NTI262388 ODE262386:ODE262388 ONA262386:ONA262388 OWW262386:OWW262388 PGS262386:PGS262388 PQO262386:PQO262388 QAK262386:QAK262388 QKG262386:QKG262388 QUC262386:QUC262388 RDY262386:RDY262388 RNU262386:RNU262388 RXQ262386:RXQ262388 SHM262386:SHM262388 SRI262386:SRI262388 TBE262386:TBE262388 TLA262386:TLA262388 TUW262386:TUW262388 UES262386:UES262388 UOO262386:UOO262388 UYK262386:UYK262388 VIG262386:VIG262388 VSC262386:VSC262388 WBY262386:WBY262388 WLU262386:WLU262388 WVQ262386:WVQ262388 I327922:I327924 JE327922:JE327924 TA327922:TA327924 ACW327922:ACW327924 AMS327922:AMS327924 AWO327922:AWO327924 BGK327922:BGK327924 BQG327922:BQG327924 CAC327922:CAC327924 CJY327922:CJY327924 CTU327922:CTU327924 DDQ327922:DDQ327924 DNM327922:DNM327924 DXI327922:DXI327924 EHE327922:EHE327924 ERA327922:ERA327924 FAW327922:FAW327924 FKS327922:FKS327924 FUO327922:FUO327924 GEK327922:GEK327924 GOG327922:GOG327924 GYC327922:GYC327924 HHY327922:HHY327924 HRU327922:HRU327924 IBQ327922:IBQ327924 ILM327922:ILM327924 IVI327922:IVI327924 JFE327922:JFE327924 JPA327922:JPA327924 JYW327922:JYW327924 KIS327922:KIS327924 KSO327922:KSO327924 LCK327922:LCK327924 LMG327922:LMG327924 LWC327922:LWC327924 MFY327922:MFY327924 MPU327922:MPU327924 MZQ327922:MZQ327924 NJM327922:NJM327924 NTI327922:NTI327924 ODE327922:ODE327924 ONA327922:ONA327924 OWW327922:OWW327924 PGS327922:PGS327924 PQO327922:PQO327924 QAK327922:QAK327924 QKG327922:QKG327924 QUC327922:QUC327924 RDY327922:RDY327924 RNU327922:RNU327924 RXQ327922:RXQ327924 SHM327922:SHM327924 SRI327922:SRI327924 TBE327922:TBE327924 TLA327922:TLA327924 TUW327922:TUW327924 UES327922:UES327924 UOO327922:UOO327924 UYK327922:UYK327924 VIG327922:VIG327924 VSC327922:VSC327924 WBY327922:WBY327924 WLU327922:WLU327924 WVQ327922:WVQ327924 I393458:I393460 JE393458:JE393460 TA393458:TA393460 ACW393458:ACW393460 AMS393458:AMS393460 AWO393458:AWO393460 BGK393458:BGK393460 BQG393458:BQG393460 CAC393458:CAC393460 CJY393458:CJY393460 CTU393458:CTU393460 DDQ393458:DDQ393460 DNM393458:DNM393460 DXI393458:DXI393460 EHE393458:EHE393460 ERA393458:ERA393460 FAW393458:FAW393460 FKS393458:FKS393460 FUO393458:FUO393460 GEK393458:GEK393460 GOG393458:GOG393460 GYC393458:GYC393460 HHY393458:HHY393460 HRU393458:HRU393460 IBQ393458:IBQ393460 ILM393458:ILM393460 IVI393458:IVI393460 JFE393458:JFE393460 JPA393458:JPA393460 JYW393458:JYW393460 KIS393458:KIS393460 KSO393458:KSO393460 LCK393458:LCK393460 LMG393458:LMG393460 LWC393458:LWC393460 MFY393458:MFY393460 MPU393458:MPU393460 MZQ393458:MZQ393460 NJM393458:NJM393460 NTI393458:NTI393460 ODE393458:ODE393460 ONA393458:ONA393460 OWW393458:OWW393460 PGS393458:PGS393460 PQO393458:PQO393460 QAK393458:QAK393460 QKG393458:QKG393460 QUC393458:QUC393460 RDY393458:RDY393460 RNU393458:RNU393460 RXQ393458:RXQ393460 SHM393458:SHM393460 SRI393458:SRI393460 TBE393458:TBE393460 TLA393458:TLA393460 TUW393458:TUW393460 UES393458:UES393460 UOO393458:UOO393460 UYK393458:UYK393460 VIG393458:VIG393460 VSC393458:VSC393460 WBY393458:WBY393460 WLU393458:WLU393460 WVQ393458:WVQ393460 I458994:I458996 JE458994:JE458996 TA458994:TA458996 ACW458994:ACW458996 AMS458994:AMS458996 AWO458994:AWO458996 BGK458994:BGK458996 BQG458994:BQG458996 CAC458994:CAC458996 CJY458994:CJY458996 CTU458994:CTU458996 DDQ458994:DDQ458996 DNM458994:DNM458996 DXI458994:DXI458996 EHE458994:EHE458996 ERA458994:ERA458996 FAW458994:FAW458996 FKS458994:FKS458996 FUO458994:FUO458996 GEK458994:GEK458996 GOG458994:GOG458996 GYC458994:GYC458996 HHY458994:HHY458996 HRU458994:HRU458996 IBQ458994:IBQ458996 ILM458994:ILM458996 IVI458994:IVI458996 JFE458994:JFE458996 JPA458994:JPA458996 JYW458994:JYW458996 KIS458994:KIS458996 KSO458994:KSO458996 LCK458994:LCK458996 LMG458994:LMG458996 LWC458994:LWC458996 MFY458994:MFY458996 MPU458994:MPU458996 MZQ458994:MZQ458996 NJM458994:NJM458996 NTI458994:NTI458996 ODE458994:ODE458996 ONA458994:ONA458996 OWW458994:OWW458996 PGS458994:PGS458996 PQO458994:PQO458996 QAK458994:QAK458996 QKG458994:QKG458996 QUC458994:QUC458996 RDY458994:RDY458996 RNU458994:RNU458996 RXQ458994:RXQ458996 SHM458994:SHM458996 SRI458994:SRI458996 TBE458994:TBE458996 TLA458994:TLA458996 TUW458994:TUW458996 UES458994:UES458996 UOO458994:UOO458996 UYK458994:UYK458996 VIG458994:VIG458996 VSC458994:VSC458996 WBY458994:WBY458996 WLU458994:WLU458996 WVQ458994:WVQ458996 I524530:I524532 JE524530:JE524532 TA524530:TA524532 ACW524530:ACW524532 AMS524530:AMS524532 AWO524530:AWO524532 BGK524530:BGK524532 BQG524530:BQG524532 CAC524530:CAC524532 CJY524530:CJY524532 CTU524530:CTU524532 DDQ524530:DDQ524532 DNM524530:DNM524532 DXI524530:DXI524532 EHE524530:EHE524532 ERA524530:ERA524532 FAW524530:FAW524532 FKS524530:FKS524532 FUO524530:FUO524532 GEK524530:GEK524532 GOG524530:GOG524532 GYC524530:GYC524532 HHY524530:HHY524532 HRU524530:HRU524532 IBQ524530:IBQ524532 ILM524530:ILM524532 IVI524530:IVI524532 JFE524530:JFE524532 JPA524530:JPA524532 JYW524530:JYW524532 KIS524530:KIS524532 KSO524530:KSO524532 LCK524530:LCK524532 LMG524530:LMG524532 LWC524530:LWC524532 MFY524530:MFY524532 MPU524530:MPU524532 MZQ524530:MZQ524532 NJM524530:NJM524532 NTI524530:NTI524532 ODE524530:ODE524532 ONA524530:ONA524532 OWW524530:OWW524532 PGS524530:PGS524532 PQO524530:PQO524532 QAK524530:QAK524532 QKG524530:QKG524532 QUC524530:QUC524532 RDY524530:RDY524532 RNU524530:RNU524532 RXQ524530:RXQ524532 SHM524530:SHM524532 SRI524530:SRI524532 TBE524530:TBE524532 TLA524530:TLA524532 TUW524530:TUW524532 UES524530:UES524532 UOO524530:UOO524532 UYK524530:UYK524532 VIG524530:VIG524532 VSC524530:VSC524532 WBY524530:WBY524532 WLU524530:WLU524532 WVQ524530:WVQ524532 I590066:I590068 JE590066:JE590068 TA590066:TA590068 ACW590066:ACW590068 AMS590066:AMS590068 AWO590066:AWO590068 BGK590066:BGK590068 BQG590066:BQG590068 CAC590066:CAC590068 CJY590066:CJY590068 CTU590066:CTU590068 DDQ590066:DDQ590068 DNM590066:DNM590068 DXI590066:DXI590068 EHE590066:EHE590068 ERA590066:ERA590068 FAW590066:FAW590068 FKS590066:FKS590068 FUO590066:FUO590068 GEK590066:GEK590068 GOG590066:GOG590068 GYC590066:GYC590068 HHY590066:HHY590068 HRU590066:HRU590068 IBQ590066:IBQ590068 ILM590066:ILM590068 IVI590066:IVI590068 JFE590066:JFE590068 JPA590066:JPA590068 JYW590066:JYW590068 KIS590066:KIS590068 KSO590066:KSO590068 LCK590066:LCK590068 LMG590066:LMG590068 LWC590066:LWC590068 MFY590066:MFY590068 MPU590066:MPU590068 MZQ590066:MZQ590068 NJM590066:NJM590068 NTI590066:NTI590068 ODE590066:ODE590068 ONA590066:ONA590068 OWW590066:OWW590068 PGS590066:PGS590068 PQO590066:PQO590068 QAK590066:QAK590068 QKG590066:QKG590068 QUC590066:QUC590068 RDY590066:RDY590068 RNU590066:RNU590068 RXQ590066:RXQ590068 SHM590066:SHM590068 SRI590066:SRI590068 TBE590066:TBE590068 TLA590066:TLA590068 TUW590066:TUW590068 UES590066:UES590068 UOO590066:UOO590068 UYK590066:UYK590068 VIG590066:VIG590068 VSC590066:VSC590068 WBY590066:WBY590068 WLU590066:WLU590068 WVQ590066:WVQ590068 I655602:I655604 JE655602:JE655604 TA655602:TA655604 ACW655602:ACW655604 AMS655602:AMS655604 AWO655602:AWO655604 BGK655602:BGK655604 BQG655602:BQG655604 CAC655602:CAC655604 CJY655602:CJY655604 CTU655602:CTU655604 DDQ655602:DDQ655604 DNM655602:DNM655604 DXI655602:DXI655604 EHE655602:EHE655604 ERA655602:ERA655604 FAW655602:FAW655604 FKS655602:FKS655604 FUO655602:FUO655604 GEK655602:GEK655604 GOG655602:GOG655604 GYC655602:GYC655604 HHY655602:HHY655604 HRU655602:HRU655604 IBQ655602:IBQ655604 ILM655602:ILM655604 IVI655602:IVI655604 JFE655602:JFE655604 JPA655602:JPA655604 JYW655602:JYW655604 KIS655602:KIS655604 KSO655602:KSO655604 LCK655602:LCK655604 LMG655602:LMG655604 LWC655602:LWC655604 MFY655602:MFY655604 MPU655602:MPU655604 MZQ655602:MZQ655604 NJM655602:NJM655604 NTI655602:NTI655604 ODE655602:ODE655604 ONA655602:ONA655604 OWW655602:OWW655604 PGS655602:PGS655604 PQO655602:PQO655604 QAK655602:QAK655604 QKG655602:QKG655604 QUC655602:QUC655604 RDY655602:RDY655604 RNU655602:RNU655604 RXQ655602:RXQ655604 SHM655602:SHM655604 SRI655602:SRI655604 TBE655602:TBE655604 TLA655602:TLA655604 TUW655602:TUW655604 UES655602:UES655604 UOO655602:UOO655604 UYK655602:UYK655604 VIG655602:VIG655604 VSC655602:VSC655604 WBY655602:WBY655604 WLU655602:WLU655604 WVQ655602:WVQ655604 I721138:I721140 JE721138:JE721140 TA721138:TA721140 ACW721138:ACW721140 AMS721138:AMS721140 AWO721138:AWO721140 BGK721138:BGK721140 BQG721138:BQG721140 CAC721138:CAC721140 CJY721138:CJY721140 CTU721138:CTU721140 DDQ721138:DDQ721140 DNM721138:DNM721140 DXI721138:DXI721140 EHE721138:EHE721140 ERA721138:ERA721140 FAW721138:FAW721140 FKS721138:FKS721140 FUO721138:FUO721140 GEK721138:GEK721140 GOG721138:GOG721140 GYC721138:GYC721140 HHY721138:HHY721140 HRU721138:HRU721140 IBQ721138:IBQ721140 ILM721138:ILM721140 IVI721138:IVI721140 JFE721138:JFE721140 JPA721138:JPA721140 JYW721138:JYW721140 KIS721138:KIS721140 KSO721138:KSO721140 LCK721138:LCK721140 LMG721138:LMG721140 LWC721138:LWC721140 MFY721138:MFY721140 MPU721138:MPU721140 MZQ721138:MZQ721140 NJM721138:NJM721140 NTI721138:NTI721140 ODE721138:ODE721140 ONA721138:ONA721140 OWW721138:OWW721140 PGS721138:PGS721140 PQO721138:PQO721140 QAK721138:QAK721140 QKG721138:QKG721140 QUC721138:QUC721140 RDY721138:RDY721140 RNU721138:RNU721140 RXQ721138:RXQ721140 SHM721138:SHM721140 SRI721138:SRI721140 TBE721138:TBE721140 TLA721138:TLA721140 TUW721138:TUW721140 UES721138:UES721140 UOO721138:UOO721140 UYK721138:UYK721140 VIG721138:VIG721140 VSC721138:VSC721140 WBY721138:WBY721140 WLU721138:WLU721140 WVQ721138:WVQ721140 I786674:I786676 JE786674:JE786676 TA786674:TA786676 ACW786674:ACW786676 AMS786674:AMS786676 AWO786674:AWO786676 BGK786674:BGK786676 BQG786674:BQG786676 CAC786674:CAC786676 CJY786674:CJY786676 CTU786674:CTU786676 DDQ786674:DDQ786676 DNM786674:DNM786676 DXI786674:DXI786676 EHE786674:EHE786676 ERA786674:ERA786676 FAW786674:FAW786676 FKS786674:FKS786676 FUO786674:FUO786676 GEK786674:GEK786676 GOG786674:GOG786676 GYC786674:GYC786676 HHY786674:HHY786676 HRU786674:HRU786676 IBQ786674:IBQ786676 ILM786674:ILM786676 IVI786674:IVI786676 JFE786674:JFE786676 JPA786674:JPA786676 JYW786674:JYW786676 KIS786674:KIS786676 KSO786674:KSO786676 LCK786674:LCK786676 LMG786674:LMG786676 LWC786674:LWC786676 MFY786674:MFY786676 MPU786674:MPU786676 MZQ786674:MZQ786676 NJM786674:NJM786676 NTI786674:NTI786676 ODE786674:ODE786676 ONA786674:ONA786676 OWW786674:OWW786676 PGS786674:PGS786676 PQO786674:PQO786676 QAK786674:QAK786676 QKG786674:QKG786676 QUC786674:QUC786676 RDY786674:RDY786676 RNU786674:RNU786676 RXQ786674:RXQ786676 SHM786674:SHM786676 SRI786674:SRI786676 TBE786674:TBE786676 TLA786674:TLA786676 TUW786674:TUW786676 UES786674:UES786676 UOO786674:UOO786676 UYK786674:UYK786676 VIG786674:VIG786676 VSC786674:VSC786676 WBY786674:WBY786676 WLU786674:WLU786676 WVQ786674:WVQ786676 I852210:I852212 JE852210:JE852212 TA852210:TA852212 ACW852210:ACW852212 AMS852210:AMS852212 AWO852210:AWO852212 BGK852210:BGK852212 BQG852210:BQG852212 CAC852210:CAC852212 CJY852210:CJY852212 CTU852210:CTU852212 DDQ852210:DDQ852212 DNM852210:DNM852212 DXI852210:DXI852212 EHE852210:EHE852212 ERA852210:ERA852212 FAW852210:FAW852212 FKS852210:FKS852212 FUO852210:FUO852212 GEK852210:GEK852212 GOG852210:GOG852212 GYC852210:GYC852212 HHY852210:HHY852212 HRU852210:HRU852212 IBQ852210:IBQ852212 ILM852210:ILM852212 IVI852210:IVI852212 JFE852210:JFE852212 JPA852210:JPA852212 JYW852210:JYW852212 KIS852210:KIS852212 KSO852210:KSO852212 LCK852210:LCK852212 LMG852210:LMG852212 LWC852210:LWC852212 MFY852210:MFY852212 MPU852210:MPU852212 MZQ852210:MZQ852212 NJM852210:NJM852212 NTI852210:NTI852212 ODE852210:ODE852212 ONA852210:ONA852212 OWW852210:OWW852212 PGS852210:PGS852212 PQO852210:PQO852212 QAK852210:QAK852212 QKG852210:QKG852212 QUC852210:QUC852212 RDY852210:RDY852212 RNU852210:RNU852212 RXQ852210:RXQ852212 SHM852210:SHM852212 SRI852210:SRI852212 TBE852210:TBE852212 TLA852210:TLA852212 TUW852210:TUW852212 UES852210:UES852212 UOO852210:UOO852212 UYK852210:UYK852212 VIG852210:VIG852212 VSC852210:VSC852212 WBY852210:WBY852212 WLU852210:WLU852212 WVQ852210:WVQ852212 I917746:I917748 JE917746:JE917748 TA917746:TA917748 ACW917746:ACW917748 AMS917746:AMS917748 AWO917746:AWO917748 BGK917746:BGK917748 BQG917746:BQG917748 CAC917746:CAC917748 CJY917746:CJY917748 CTU917746:CTU917748 DDQ917746:DDQ917748 DNM917746:DNM917748 DXI917746:DXI917748 EHE917746:EHE917748 ERA917746:ERA917748 FAW917746:FAW917748 FKS917746:FKS917748 FUO917746:FUO917748 GEK917746:GEK917748 GOG917746:GOG917748 GYC917746:GYC917748 HHY917746:HHY917748 HRU917746:HRU917748 IBQ917746:IBQ917748 ILM917746:ILM917748 IVI917746:IVI917748 JFE917746:JFE917748 JPA917746:JPA917748 JYW917746:JYW917748 KIS917746:KIS917748 KSO917746:KSO917748 LCK917746:LCK917748 LMG917746:LMG917748 LWC917746:LWC917748 MFY917746:MFY917748 MPU917746:MPU917748 MZQ917746:MZQ917748 NJM917746:NJM917748 NTI917746:NTI917748 ODE917746:ODE917748 ONA917746:ONA917748 OWW917746:OWW917748 PGS917746:PGS917748 PQO917746:PQO917748 QAK917746:QAK917748 QKG917746:QKG917748 QUC917746:QUC917748 RDY917746:RDY917748 RNU917746:RNU917748 RXQ917746:RXQ917748 SHM917746:SHM917748 SRI917746:SRI917748 TBE917746:TBE917748 TLA917746:TLA917748 TUW917746:TUW917748 UES917746:UES917748 UOO917746:UOO917748 UYK917746:UYK917748 VIG917746:VIG917748 VSC917746:VSC917748 WBY917746:WBY917748 WLU917746:WLU917748 WVQ917746:WVQ917748 I983282:I983284 JE983282:JE983284 TA983282:TA983284 ACW983282:ACW983284 AMS983282:AMS983284 AWO983282:AWO983284 BGK983282:BGK983284 BQG983282:BQG983284 CAC983282:CAC983284 CJY983282:CJY983284 CTU983282:CTU983284 DDQ983282:DDQ983284 DNM983282:DNM983284 DXI983282:DXI983284 EHE983282:EHE983284 ERA983282:ERA983284 FAW983282:FAW983284 FKS983282:FKS983284 FUO983282:FUO983284 GEK983282:GEK983284 GOG983282:GOG983284 GYC983282:GYC983284 HHY983282:HHY983284 HRU983282:HRU983284 IBQ983282:IBQ983284 ILM983282:ILM983284 IVI983282:IVI983284 JFE983282:JFE983284 JPA983282:JPA983284 JYW983282:JYW983284 KIS983282:KIS983284 KSO983282:KSO983284 LCK983282:LCK983284 LMG983282:LMG983284 LWC983282:LWC983284 MFY983282:MFY983284 MPU983282:MPU983284 MZQ983282:MZQ983284 NJM983282:NJM983284 NTI983282:NTI983284 ODE983282:ODE983284 ONA983282:ONA983284 OWW983282:OWW983284 PGS983282:PGS983284 PQO983282:PQO983284 QAK983282:QAK983284 QKG983282:QKG983284 QUC983282:QUC983284 RDY983282:RDY983284 RNU983282:RNU983284 RXQ983282:RXQ983284 SHM983282:SHM983284 SRI983282:SRI983284 TBE983282:TBE983284 TLA983282:TLA983284 TUW983282:TUW983284 UES983282:UES983284 UOO983282:UOO983284 UYK983282:UYK983284 VIG983282:VIG983284 VSC983282:VSC983284 WBY983282:WBY983284 WLU983282:WLU983284 WVQ983282:WVQ983284 H226 JD226 SZ226 ACV226 AMR226 AWN226 BGJ226 BQF226 CAB226 CJX226 CTT226 DDP226 DNL226 DXH226 EHD226 EQZ226 FAV226 FKR226 FUN226 GEJ226 GOF226 GYB226 HHX226 HRT226 IBP226 ILL226 IVH226 JFD226 JOZ226 JYV226 KIR226 KSN226 LCJ226 LMF226 LWB226 MFX226 MPT226 MZP226 NJL226 NTH226 ODD226 OMZ226 OWV226 PGR226 PQN226 QAJ226 QKF226 QUB226 RDX226 RNT226 RXP226 SHL226 SRH226 TBD226 TKZ226 TUV226 UER226 UON226 UYJ226 VIF226 VSB226 WBX226 WLT226 WVP226 H65780 JD65780 SZ65780 ACV65780 AMR65780 AWN65780 BGJ65780 BQF65780 CAB65780 CJX65780 CTT65780 DDP65780 DNL65780 DXH65780 EHD65780 EQZ65780 FAV65780 FKR65780 FUN65780 GEJ65780 GOF65780 GYB65780 HHX65780 HRT65780 IBP65780 ILL65780 IVH65780 JFD65780 JOZ65780 JYV65780 KIR65780 KSN65780 LCJ65780 LMF65780 LWB65780 MFX65780 MPT65780 MZP65780 NJL65780 NTH65780 ODD65780 OMZ65780 OWV65780 PGR65780 PQN65780 QAJ65780 QKF65780 QUB65780 RDX65780 RNT65780 RXP65780 SHL65780 SRH65780 TBD65780 TKZ65780 TUV65780 UER65780 UON65780 UYJ65780 VIF65780 VSB65780 WBX65780 WLT65780 WVP65780 H131316 JD131316 SZ131316 ACV131316 AMR131316 AWN131316 BGJ131316 BQF131316 CAB131316 CJX131316 CTT131316 DDP131316 DNL131316 DXH131316 EHD131316 EQZ131316 FAV131316 FKR131316 FUN131316 GEJ131316 GOF131316 GYB131316 HHX131316 HRT131316 IBP131316 ILL131316 IVH131316 JFD131316 JOZ131316 JYV131316 KIR131316 KSN131316 LCJ131316 LMF131316 LWB131316 MFX131316 MPT131316 MZP131316 NJL131316 NTH131316 ODD131316 OMZ131316 OWV131316 PGR131316 PQN131316 QAJ131316 QKF131316 QUB131316 RDX131316 RNT131316 RXP131316 SHL131316 SRH131316 TBD131316 TKZ131316 TUV131316 UER131316 UON131316 UYJ131316 VIF131316 VSB131316 WBX131316 WLT131316 WVP131316 H196852 JD196852 SZ196852 ACV196852 AMR196852 AWN196852 BGJ196852 BQF196852 CAB196852 CJX196852 CTT196852 DDP196852 DNL196852 DXH196852 EHD196852 EQZ196852 FAV196852 FKR196852 FUN196852 GEJ196852 GOF196852 GYB196852 HHX196852 HRT196852 IBP196852 ILL196852 IVH196852 JFD196852 JOZ196852 JYV196852 KIR196852 KSN196852 LCJ196852 LMF196852 LWB196852 MFX196852 MPT196852 MZP196852 NJL196852 NTH196852 ODD196852 OMZ196852 OWV196852 PGR196852 PQN196852 QAJ196852 QKF196852 QUB196852 RDX196852 RNT196852 RXP196852 SHL196852 SRH196852 TBD196852 TKZ196852 TUV196852 UER196852 UON196852 UYJ196852 VIF196852 VSB196852 WBX196852 WLT196852 WVP196852 H262388 JD262388 SZ262388 ACV262388 AMR262388 AWN262388 BGJ262388 BQF262388 CAB262388 CJX262388 CTT262388 DDP262388 DNL262388 DXH262388 EHD262388 EQZ262388 FAV262388 FKR262388 FUN262388 GEJ262388 GOF262388 GYB262388 HHX262388 HRT262388 IBP262388 ILL262388 IVH262388 JFD262388 JOZ262388 JYV262388 KIR262388 KSN262388 LCJ262388 LMF262388 LWB262388 MFX262388 MPT262388 MZP262388 NJL262388 NTH262388 ODD262388 OMZ262388 OWV262388 PGR262388 PQN262388 QAJ262388 QKF262388 QUB262388 RDX262388 RNT262388 RXP262388 SHL262388 SRH262388 TBD262388 TKZ262388 TUV262388 UER262388 UON262388 UYJ262388 VIF262388 VSB262388 WBX262388 WLT262388 WVP262388 H327924 JD327924 SZ327924 ACV327924 AMR327924 AWN327924 BGJ327924 BQF327924 CAB327924 CJX327924 CTT327924 DDP327924 DNL327924 DXH327924 EHD327924 EQZ327924 FAV327924 FKR327924 FUN327924 GEJ327924 GOF327924 GYB327924 HHX327924 HRT327924 IBP327924 ILL327924 IVH327924 JFD327924 JOZ327924 JYV327924 KIR327924 KSN327924 LCJ327924 LMF327924 LWB327924 MFX327924 MPT327924 MZP327924 NJL327924 NTH327924 ODD327924 OMZ327924 OWV327924 PGR327924 PQN327924 QAJ327924 QKF327924 QUB327924 RDX327924 RNT327924 RXP327924 SHL327924 SRH327924 TBD327924 TKZ327924 TUV327924 UER327924 UON327924 UYJ327924 VIF327924 VSB327924 WBX327924 WLT327924 WVP327924 H393460 JD393460 SZ393460 ACV393460 AMR393460 AWN393460 BGJ393460 BQF393460 CAB393460 CJX393460 CTT393460 DDP393460 DNL393460 DXH393460 EHD393460 EQZ393460 FAV393460 FKR393460 FUN393460 GEJ393460 GOF393460 GYB393460 HHX393460 HRT393460 IBP393460 ILL393460 IVH393460 JFD393460 JOZ393460 JYV393460 KIR393460 KSN393460 LCJ393460 LMF393460 LWB393460 MFX393460 MPT393460 MZP393460 NJL393460 NTH393460 ODD393460 OMZ393460 OWV393460 PGR393460 PQN393460 QAJ393460 QKF393460 QUB393460 RDX393460 RNT393460 RXP393460 SHL393460 SRH393460 TBD393460 TKZ393460 TUV393460 UER393460 UON393460 UYJ393460 VIF393460 VSB393460 WBX393460 WLT393460 WVP393460 H458996 JD458996 SZ458996 ACV458996 AMR458996 AWN458996 BGJ458996 BQF458996 CAB458996 CJX458996 CTT458996 DDP458996 DNL458996 DXH458996 EHD458996 EQZ458996 FAV458996 FKR458996 FUN458996 GEJ458996 GOF458996 GYB458996 HHX458996 HRT458996 IBP458996 ILL458996 IVH458996 JFD458996 JOZ458996 JYV458996 KIR458996 KSN458996 LCJ458996 LMF458996 LWB458996 MFX458996 MPT458996 MZP458996 NJL458996 NTH458996 ODD458996 OMZ458996 OWV458996 PGR458996 PQN458996 QAJ458996 QKF458996 QUB458996 RDX458996 RNT458996 RXP458996 SHL458996 SRH458996 TBD458996 TKZ458996 TUV458996 UER458996 UON458996 UYJ458996 VIF458996 VSB458996 WBX458996 WLT458996 WVP458996 H524532 JD524532 SZ524532 ACV524532 AMR524532 AWN524532 BGJ524532 BQF524532 CAB524532 CJX524532 CTT524532 DDP524532 DNL524532 DXH524532 EHD524532 EQZ524532 FAV524532 FKR524532 FUN524532 GEJ524532 GOF524532 GYB524532 HHX524532 HRT524532 IBP524532 ILL524532 IVH524532 JFD524532 JOZ524532 JYV524532 KIR524532 KSN524532 LCJ524532 LMF524532 LWB524532 MFX524532 MPT524532 MZP524532 NJL524532 NTH524532 ODD524532 OMZ524532 OWV524532 PGR524532 PQN524532 QAJ524532 QKF524532 QUB524532 RDX524532 RNT524532 RXP524532 SHL524532 SRH524532 TBD524532 TKZ524532 TUV524532 UER524532 UON524532 UYJ524532 VIF524532 VSB524532 WBX524532 WLT524532 WVP524532 H590068 JD590068 SZ590068 ACV590068 AMR590068 AWN590068 BGJ590068 BQF590068 CAB590068 CJX590068 CTT590068 DDP590068 DNL590068 DXH590068 EHD590068 EQZ590068 FAV590068 FKR590068 FUN590068 GEJ590068 GOF590068 GYB590068 HHX590068 HRT590068 IBP590068 ILL590068 IVH590068 JFD590068 JOZ590068 JYV590068 KIR590068 KSN590068 LCJ590068 LMF590068 LWB590068 MFX590068 MPT590068 MZP590068 NJL590068 NTH590068 ODD590068 OMZ590068 OWV590068 PGR590068 PQN590068 QAJ590068 QKF590068 QUB590068 RDX590068 RNT590068 RXP590068 SHL590068 SRH590068 TBD590068 TKZ590068 TUV590068 UER590068 UON590068 UYJ590068 VIF590068 VSB590068 WBX590068 WLT590068 WVP590068 H655604 JD655604 SZ655604 ACV655604 AMR655604 AWN655604 BGJ655604 BQF655604 CAB655604 CJX655604 CTT655604 DDP655604 DNL655604 DXH655604 EHD655604 EQZ655604 FAV655604 FKR655604 FUN655604 GEJ655604 GOF655604 GYB655604 HHX655604 HRT655604 IBP655604 ILL655604 IVH655604 JFD655604 JOZ655604 JYV655604 KIR655604 KSN655604 LCJ655604 LMF655604 LWB655604 MFX655604 MPT655604 MZP655604 NJL655604 NTH655604 ODD655604 OMZ655604 OWV655604 PGR655604 PQN655604 QAJ655604 QKF655604 QUB655604 RDX655604 RNT655604 RXP655604 SHL655604 SRH655604 TBD655604 TKZ655604 TUV655604 UER655604 UON655604 UYJ655604 VIF655604 VSB655604 WBX655604 WLT655604 WVP655604 H721140 JD721140 SZ721140 ACV721140 AMR721140 AWN721140 BGJ721140 BQF721140 CAB721140 CJX721140 CTT721140 DDP721140 DNL721140 DXH721140 EHD721140 EQZ721140 FAV721140 FKR721140 FUN721140 GEJ721140 GOF721140 GYB721140 HHX721140 HRT721140 IBP721140 ILL721140 IVH721140 JFD721140 JOZ721140 JYV721140 KIR721140 KSN721140 LCJ721140 LMF721140 LWB721140 MFX721140 MPT721140 MZP721140 NJL721140 NTH721140 ODD721140 OMZ721140 OWV721140 PGR721140 PQN721140 QAJ721140 QKF721140 QUB721140 RDX721140 RNT721140 RXP721140 SHL721140 SRH721140 TBD721140 TKZ721140 TUV721140 UER721140 UON721140 UYJ721140 VIF721140 VSB721140 WBX721140 WLT721140 WVP721140 H786676 JD786676 SZ786676 ACV786676 AMR786676 AWN786676 BGJ786676 BQF786676 CAB786676 CJX786676 CTT786676 DDP786676 DNL786676 DXH786676 EHD786676 EQZ786676 FAV786676 FKR786676 FUN786676 GEJ786676 GOF786676 GYB786676 HHX786676 HRT786676 IBP786676 ILL786676 IVH786676 JFD786676 JOZ786676 JYV786676 KIR786676 KSN786676 LCJ786676 LMF786676 LWB786676 MFX786676 MPT786676 MZP786676 NJL786676 NTH786676 ODD786676 OMZ786676 OWV786676 PGR786676 PQN786676 QAJ786676 QKF786676 QUB786676 RDX786676 RNT786676 RXP786676 SHL786676 SRH786676 TBD786676 TKZ786676 TUV786676 UER786676 UON786676 UYJ786676 VIF786676 VSB786676 WBX786676 WLT786676 WVP786676 H852212 JD852212 SZ852212 ACV852212 AMR852212 AWN852212 BGJ852212 BQF852212 CAB852212 CJX852212 CTT852212 DDP852212 DNL852212 DXH852212 EHD852212 EQZ852212 FAV852212 FKR852212 FUN852212 GEJ852212 GOF852212 GYB852212 HHX852212 HRT852212 IBP852212 ILL852212 IVH852212 JFD852212 JOZ852212 JYV852212 KIR852212 KSN852212 LCJ852212 LMF852212 LWB852212 MFX852212 MPT852212 MZP852212 NJL852212 NTH852212 ODD852212 OMZ852212 OWV852212 PGR852212 PQN852212 QAJ852212 QKF852212 QUB852212 RDX852212 RNT852212 RXP852212 SHL852212 SRH852212 TBD852212 TKZ852212 TUV852212 UER852212 UON852212 UYJ852212 VIF852212 VSB852212 WBX852212 WLT852212 WVP852212 H917748 JD917748 SZ917748 ACV917748 AMR917748 AWN917748 BGJ917748 BQF917748 CAB917748 CJX917748 CTT917748 DDP917748 DNL917748 DXH917748 EHD917748 EQZ917748 FAV917748 FKR917748 FUN917748 GEJ917748 GOF917748 GYB917748 HHX917748 HRT917748 IBP917748 ILL917748 IVH917748 JFD917748 JOZ917748 JYV917748 KIR917748 KSN917748 LCJ917748 LMF917748 LWB917748 MFX917748 MPT917748 MZP917748 NJL917748 NTH917748 ODD917748 OMZ917748 OWV917748 PGR917748 PQN917748 QAJ917748 QKF917748 QUB917748 RDX917748 RNT917748 RXP917748 SHL917748 SRH917748 TBD917748 TKZ917748 TUV917748 UER917748 UON917748 UYJ917748 VIF917748 VSB917748 WBX917748 WLT917748 WVP917748 H983284 JD983284 SZ983284 ACV983284 AMR983284 AWN983284 BGJ983284 BQF983284 CAB983284 CJX983284 CTT983284 DDP983284 DNL983284 DXH983284 EHD983284 EQZ983284 FAV983284 FKR983284 FUN983284 GEJ983284 GOF983284 GYB983284 HHX983284 HRT983284 IBP983284 ILL983284 IVH983284 JFD983284 JOZ983284 JYV983284 KIR983284 KSN983284 LCJ983284 LMF983284 LWB983284 MFX983284 MPT983284 MZP983284 NJL983284 NTH983284 ODD983284 OMZ983284 OWV983284 PGR983284 PQN983284 QAJ983284 QKF983284 QUB983284 RDX983284 RNT983284 RXP983284 SHL983284 SRH983284 TBD983284 TKZ983284 TUV983284 UER983284 UON983284 UYJ983284 VIF983284 VSB983284 WBX983284 WLT983284 WVP983284 H65784:N65982 JD65784:JJ65982 SZ65784:TF65982 ACV65784:ADB65982 AMR65784:AMX65982 AWN65784:AWT65982 BGJ65784:BGP65982 BQF65784:BQL65982 CAB65784:CAH65982 CJX65784:CKD65982 CTT65784:CTZ65982 DDP65784:DDV65982 DNL65784:DNR65982 DXH65784:DXN65982 EHD65784:EHJ65982 EQZ65784:ERF65982 FAV65784:FBB65982 FKR65784:FKX65982 FUN65784:FUT65982 GEJ65784:GEP65982 GOF65784:GOL65982 GYB65784:GYH65982 HHX65784:HID65982 HRT65784:HRZ65982 IBP65784:IBV65982 ILL65784:ILR65982 IVH65784:IVN65982 JFD65784:JFJ65982 JOZ65784:JPF65982 JYV65784:JZB65982 KIR65784:KIX65982 KSN65784:KST65982 LCJ65784:LCP65982 LMF65784:LML65982 LWB65784:LWH65982 MFX65784:MGD65982 MPT65784:MPZ65982 MZP65784:MZV65982 NJL65784:NJR65982 NTH65784:NTN65982 ODD65784:ODJ65982 OMZ65784:ONF65982 OWV65784:OXB65982 PGR65784:PGX65982 PQN65784:PQT65982 QAJ65784:QAP65982 QKF65784:QKL65982 QUB65784:QUH65982 RDX65784:RED65982 RNT65784:RNZ65982 RXP65784:RXV65982 SHL65784:SHR65982 SRH65784:SRN65982 TBD65784:TBJ65982 TKZ65784:TLF65982 TUV65784:TVB65982 UER65784:UEX65982 UON65784:UOT65982 UYJ65784:UYP65982 VIF65784:VIL65982 VSB65784:VSH65982 WBX65784:WCD65982 WLT65784:WLZ65982 WVP65784:WVV65982 H131320:N131518 JD131320:JJ131518 SZ131320:TF131518 ACV131320:ADB131518 AMR131320:AMX131518 AWN131320:AWT131518 BGJ131320:BGP131518 BQF131320:BQL131518 CAB131320:CAH131518 CJX131320:CKD131518 CTT131320:CTZ131518 DDP131320:DDV131518 DNL131320:DNR131518 DXH131320:DXN131518 EHD131320:EHJ131518 EQZ131320:ERF131518 FAV131320:FBB131518 FKR131320:FKX131518 FUN131320:FUT131518 GEJ131320:GEP131518 GOF131320:GOL131518 GYB131320:GYH131518 HHX131320:HID131518 HRT131320:HRZ131518 IBP131320:IBV131518 ILL131320:ILR131518 IVH131320:IVN131518 JFD131320:JFJ131518 JOZ131320:JPF131518 JYV131320:JZB131518 KIR131320:KIX131518 KSN131320:KST131518 LCJ131320:LCP131518 LMF131320:LML131518 LWB131320:LWH131518 MFX131320:MGD131518 MPT131320:MPZ131518 MZP131320:MZV131518 NJL131320:NJR131518 NTH131320:NTN131518 ODD131320:ODJ131518 OMZ131320:ONF131518 OWV131320:OXB131518 PGR131320:PGX131518 PQN131320:PQT131518 QAJ131320:QAP131518 QKF131320:QKL131518 QUB131320:QUH131518 RDX131320:RED131518 RNT131320:RNZ131518 RXP131320:RXV131518 SHL131320:SHR131518 SRH131320:SRN131518 TBD131320:TBJ131518 TKZ131320:TLF131518 TUV131320:TVB131518 UER131320:UEX131518 UON131320:UOT131518 UYJ131320:UYP131518 VIF131320:VIL131518 VSB131320:VSH131518 WBX131320:WCD131518 WLT131320:WLZ131518 WVP131320:WVV131518 H196856:N197054 JD196856:JJ197054 SZ196856:TF197054 ACV196856:ADB197054 AMR196856:AMX197054 AWN196856:AWT197054 BGJ196856:BGP197054 BQF196856:BQL197054 CAB196856:CAH197054 CJX196856:CKD197054 CTT196856:CTZ197054 DDP196856:DDV197054 DNL196856:DNR197054 DXH196856:DXN197054 EHD196856:EHJ197054 EQZ196856:ERF197054 FAV196856:FBB197054 FKR196856:FKX197054 FUN196856:FUT197054 GEJ196856:GEP197054 GOF196856:GOL197054 GYB196856:GYH197054 HHX196856:HID197054 HRT196856:HRZ197054 IBP196856:IBV197054 ILL196856:ILR197054 IVH196856:IVN197054 JFD196856:JFJ197054 JOZ196856:JPF197054 JYV196856:JZB197054 KIR196856:KIX197054 KSN196856:KST197054 LCJ196856:LCP197054 LMF196856:LML197054 LWB196856:LWH197054 MFX196856:MGD197054 MPT196856:MPZ197054 MZP196856:MZV197054 NJL196856:NJR197054 NTH196856:NTN197054 ODD196856:ODJ197054 OMZ196856:ONF197054 OWV196856:OXB197054 PGR196856:PGX197054 PQN196856:PQT197054 QAJ196856:QAP197054 QKF196856:QKL197054 QUB196856:QUH197054 RDX196856:RED197054 RNT196856:RNZ197054 RXP196856:RXV197054 SHL196856:SHR197054 SRH196856:SRN197054 TBD196856:TBJ197054 TKZ196856:TLF197054 TUV196856:TVB197054 UER196856:UEX197054 UON196856:UOT197054 UYJ196856:UYP197054 VIF196856:VIL197054 VSB196856:VSH197054 WBX196856:WCD197054 WLT196856:WLZ197054 WVP196856:WVV197054 H262392:N262590 JD262392:JJ262590 SZ262392:TF262590 ACV262392:ADB262590 AMR262392:AMX262590 AWN262392:AWT262590 BGJ262392:BGP262590 BQF262392:BQL262590 CAB262392:CAH262590 CJX262392:CKD262590 CTT262392:CTZ262590 DDP262392:DDV262590 DNL262392:DNR262590 DXH262392:DXN262590 EHD262392:EHJ262590 EQZ262392:ERF262590 FAV262392:FBB262590 FKR262392:FKX262590 FUN262392:FUT262590 GEJ262392:GEP262590 GOF262392:GOL262590 GYB262392:GYH262590 HHX262392:HID262590 HRT262392:HRZ262590 IBP262392:IBV262590 ILL262392:ILR262590 IVH262392:IVN262590 JFD262392:JFJ262590 JOZ262392:JPF262590 JYV262392:JZB262590 KIR262392:KIX262590 KSN262392:KST262590 LCJ262392:LCP262590 LMF262392:LML262590 LWB262392:LWH262590 MFX262392:MGD262590 MPT262392:MPZ262590 MZP262392:MZV262590 NJL262392:NJR262590 NTH262392:NTN262590 ODD262392:ODJ262590 OMZ262392:ONF262590 OWV262392:OXB262590 PGR262392:PGX262590 PQN262392:PQT262590 QAJ262392:QAP262590 QKF262392:QKL262590 QUB262392:QUH262590 RDX262392:RED262590 RNT262392:RNZ262590 RXP262392:RXV262590 SHL262392:SHR262590 SRH262392:SRN262590 TBD262392:TBJ262590 TKZ262392:TLF262590 TUV262392:TVB262590 UER262392:UEX262590 UON262392:UOT262590 UYJ262392:UYP262590 VIF262392:VIL262590 VSB262392:VSH262590 WBX262392:WCD262590 WLT262392:WLZ262590 WVP262392:WVV262590 H327928:N328126 JD327928:JJ328126 SZ327928:TF328126 ACV327928:ADB328126 AMR327928:AMX328126 AWN327928:AWT328126 BGJ327928:BGP328126 BQF327928:BQL328126 CAB327928:CAH328126 CJX327928:CKD328126 CTT327928:CTZ328126 DDP327928:DDV328126 DNL327928:DNR328126 DXH327928:DXN328126 EHD327928:EHJ328126 EQZ327928:ERF328126 FAV327928:FBB328126 FKR327928:FKX328126 FUN327928:FUT328126 GEJ327928:GEP328126 GOF327928:GOL328126 GYB327928:GYH328126 HHX327928:HID328126 HRT327928:HRZ328126 IBP327928:IBV328126 ILL327928:ILR328126 IVH327928:IVN328126 JFD327928:JFJ328126 JOZ327928:JPF328126 JYV327928:JZB328126 KIR327928:KIX328126 KSN327928:KST328126 LCJ327928:LCP328126 LMF327928:LML328126 LWB327928:LWH328126 MFX327928:MGD328126 MPT327928:MPZ328126 MZP327928:MZV328126 NJL327928:NJR328126 NTH327928:NTN328126 ODD327928:ODJ328126 OMZ327928:ONF328126 OWV327928:OXB328126 PGR327928:PGX328126 PQN327928:PQT328126 QAJ327928:QAP328126 QKF327928:QKL328126 QUB327928:QUH328126 RDX327928:RED328126 RNT327928:RNZ328126 RXP327928:RXV328126 SHL327928:SHR328126 SRH327928:SRN328126 TBD327928:TBJ328126 TKZ327928:TLF328126 TUV327928:TVB328126 UER327928:UEX328126 UON327928:UOT328126 UYJ327928:UYP328126 VIF327928:VIL328126 VSB327928:VSH328126 WBX327928:WCD328126 WLT327928:WLZ328126 WVP327928:WVV328126 H393464:N393662 JD393464:JJ393662 SZ393464:TF393662 ACV393464:ADB393662 AMR393464:AMX393662 AWN393464:AWT393662 BGJ393464:BGP393662 BQF393464:BQL393662 CAB393464:CAH393662 CJX393464:CKD393662 CTT393464:CTZ393662 DDP393464:DDV393662 DNL393464:DNR393662 DXH393464:DXN393662 EHD393464:EHJ393662 EQZ393464:ERF393662 FAV393464:FBB393662 FKR393464:FKX393662 FUN393464:FUT393662 GEJ393464:GEP393662 GOF393464:GOL393662 GYB393464:GYH393662 HHX393464:HID393662 HRT393464:HRZ393662 IBP393464:IBV393662 ILL393464:ILR393662 IVH393464:IVN393662 JFD393464:JFJ393662 JOZ393464:JPF393662 JYV393464:JZB393662 KIR393464:KIX393662 KSN393464:KST393662 LCJ393464:LCP393662 LMF393464:LML393662 LWB393464:LWH393662 MFX393464:MGD393662 MPT393464:MPZ393662 MZP393464:MZV393662 NJL393464:NJR393662 NTH393464:NTN393662 ODD393464:ODJ393662 OMZ393464:ONF393662 OWV393464:OXB393662 PGR393464:PGX393662 PQN393464:PQT393662 QAJ393464:QAP393662 QKF393464:QKL393662 QUB393464:QUH393662 RDX393464:RED393662 RNT393464:RNZ393662 RXP393464:RXV393662 SHL393464:SHR393662 SRH393464:SRN393662 TBD393464:TBJ393662 TKZ393464:TLF393662 TUV393464:TVB393662 UER393464:UEX393662 UON393464:UOT393662 UYJ393464:UYP393662 VIF393464:VIL393662 VSB393464:VSH393662 WBX393464:WCD393662 WLT393464:WLZ393662 WVP393464:WVV393662 H459000:N459198 JD459000:JJ459198 SZ459000:TF459198 ACV459000:ADB459198 AMR459000:AMX459198 AWN459000:AWT459198 BGJ459000:BGP459198 BQF459000:BQL459198 CAB459000:CAH459198 CJX459000:CKD459198 CTT459000:CTZ459198 DDP459000:DDV459198 DNL459000:DNR459198 DXH459000:DXN459198 EHD459000:EHJ459198 EQZ459000:ERF459198 FAV459000:FBB459198 FKR459000:FKX459198 FUN459000:FUT459198 GEJ459000:GEP459198 GOF459000:GOL459198 GYB459000:GYH459198 HHX459000:HID459198 HRT459000:HRZ459198 IBP459000:IBV459198 ILL459000:ILR459198 IVH459000:IVN459198 JFD459000:JFJ459198 JOZ459000:JPF459198 JYV459000:JZB459198 KIR459000:KIX459198 KSN459000:KST459198 LCJ459000:LCP459198 LMF459000:LML459198 LWB459000:LWH459198 MFX459000:MGD459198 MPT459000:MPZ459198 MZP459000:MZV459198 NJL459000:NJR459198 NTH459000:NTN459198 ODD459000:ODJ459198 OMZ459000:ONF459198 OWV459000:OXB459198 PGR459000:PGX459198 PQN459000:PQT459198 QAJ459000:QAP459198 QKF459000:QKL459198 QUB459000:QUH459198 RDX459000:RED459198 RNT459000:RNZ459198 RXP459000:RXV459198 SHL459000:SHR459198 SRH459000:SRN459198 TBD459000:TBJ459198 TKZ459000:TLF459198 TUV459000:TVB459198 UER459000:UEX459198 UON459000:UOT459198 UYJ459000:UYP459198 VIF459000:VIL459198 VSB459000:VSH459198 WBX459000:WCD459198 WLT459000:WLZ459198 WVP459000:WVV459198 H524536:N524734 JD524536:JJ524734 SZ524536:TF524734 ACV524536:ADB524734 AMR524536:AMX524734 AWN524536:AWT524734 BGJ524536:BGP524734 BQF524536:BQL524734 CAB524536:CAH524734 CJX524536:CKD524734 CTT524536:CTZ524734 DDP524536:DDV524734 DNL524536:DNR524734 DXH524536:DXN524734 EHD524536:EHJ524734 EQZ524536:ERF524734 FAV524536:FBB524734 FKR524536:FKX524734 FUN524536:FUT524734 GEJ524536:GEP524734 GOF524536:GOL524734 GYB524536:GYH524734 HHX524536:HID524734 HRT524536:HRZ524734 IBP524536:IBV524734 ILL524536:ILR524734 IVH524536:IVN524734 JFD524536:JFJ524734 JOZ524536:JPF524734 JYV524536:JZB524734 KIR524536:KIX524734 KSN524536:KST524734 LCJ524536:LCP524734 LMF524536:LML524734 LWB524536:LWH524734 MFX524536:MGD524734 MPT524536:MPZ524734 MZP524536:MZV524734 NJL524536:NJR524734 NTH524536:NTN524734 ODD524536:ODJ524734 OMZ524536:ONF524734 OWV524536:OXB524734 PGR524536:PGX524734 PQN524536:PQT524734 QAJ524536:QAP524734 QKF524536:QKL524734 QUB524536:QUH524734 RDX524536:RED524734 RNT524536:RNZ524734 RXP524536:RXV524734 SHL524536:SHR524734 SRH524536:SRN524734 TBD524536:TBJ524734 TKZ524536:TLF524734 TUV524536:TVB524734 UER524536:UEX524734 UON524536:UOT524734 UYJ524536:UYP524734 VIF524536:VIL524734 VSB524536:VSH524734 WBX524536:WCD524734 WLT524536:WLZ524734 WVP524536:WVV524734 H590072:N590270 JD590072:JJ590270 SZ590072:TF590270 ACV590072:ADB590270 AMR590072:AMX590270 AWN590072:AWT590270 BGJ590072:BGP590270 BQF590072:BQL590270 CAB590072:CAH590270 CJX590072:CKD590270 CTT590072:CTZ590270 DDP590072:DDV590270 DNL590072:DNR590270 DXH590072:DXN590270 EHD590072:EHJ590270 EQZ590072:ERF590270 FAV590072:FBB590270 FKR590072:FKX590270 FUN590072:FUT590270 GEJ590072:GEP590270 GOF590072:GOL590270 GYB590072:GYH590270 HHX590072:HID590270 HRT590072:HRZ590270 IBP590072:IBV590270 ILL590072:ILR590270 IVH590072:IVN590270 JFD590072:JFJ590270 JOZ590072:JPF590270 JYV590072:JZB590270 KIR590072:KIX590270 KSN590072:KST590270 LCJ590072:LCP590270 LMF590072:LML590270 LWB590072:LWH590270 MFX590072:MGD590270 MPT590072:MPZ590270 MZP590072:MZV590270 NJL590072:NJR590270 NTH590072:NTN590270 ODD590072:ODJ590270 OMZ590072:ONF590270 OWV590072:OXB590270 PGR590072:PGX590270 PQN590072:PQT590270 QAJ590072:QAP590270 QKF590072:QKL590270 QUB590072:QUH590270 RDX590072:RED590270 RNT590072:RNZ590270 RXP590072:RXV590270 SHL590072:SHR590270 SRH590072:SRN590270 TBD590072:TBJ590270 TKZ590072:TLF590270 TUV590072:TVB590270 UER590072:UEX590270 UON590072:UOT590270 UYJ590072:UYP590270 VIF590072:VIL590270 VSB590072:VSH590270 WBX590072:WCD590270 WLT590072:WLZ590270 WVP590072:WVV590270 H655608:N655806 JD655608:JJ655806 SZ655608:TF655806 ACV655608:ADB655806 AMR655608:AMX655806 AWN655608:AWT655806 BGJ655608:BGP655806 BQF655608:BQL655806 CAB655608:CAH655806 CJX655608:CKD655806 CTT655608:CTZ655806 DDP655608:DDV655806 DNL655608:DNR655806 DXH655608:DXN655806 EHD655608:EHJ655806 EQZ655608:ERF655806 FAV655608:FBB655806 FKR655608:FKX655806 FUN655608:FUT655806 GEJ655608:GEP655806 GOF655608:GOL655806 GYB655608:GYH655806 HHX655608:HID655806 HRT655608:HRZ655806 IBP655608:IBV655806 ILL655608:ILR655806 IVH655608:IVN655806 JFD655608:JFJ655806 JOZ655608:JPF655806 JYV655608:JZB655806 KIR655608:KIX655806 KSN655608:KST655806 LCJ655608:LCP655806 LMF655608:LML655806 LWB655608:LWH655806 MFX655608:MGD655806 MPT655608:MPZ655806 MZP655608:MZV655806 NJL655608:NJR655806 NTH655608:NTN655806 ODD655608:ODJ655806 OMZ655608:ONF655806 OWV655608:OXB655806 PGR655608:PGX655806 PQN655608:PQT655806 QAJ655608:QAP655806 QKF655608:QKL655806 QUB655608:QUH655806 RDX655608:RED655806 RNT655608:RNZ655806 RXP655608:RXV655806 SHL655608:SHR655806 SRH655608:SRN655806 TBD655608:TBJ655806 TKZ655608:TLF655806 TUV655608:TVB655806 UER655608:UEX655806 UON655608:UOT655806 UYJ655608:UYP655806 VIF655608:VIL655806 VSB655608:VSH655806 WBX655608:WCD655806 WLT655608:WLZ655806 WVP655608:WVV655806 H721144:N721342 JD721144:JJ721342 SZ721144:TF721342 ACV721144:ADB721342 AMR721144:AMX721342 AWN721144:AWT721342 BGJ721144:BGP721342 BQF721144:BQL721342 CAB721144:CAH721342 CJX721144:CKD721342 CTT721144:CTZ721342 DDP721144:DDV721342 DNL721144:DNR721342 DXH721144:DXN721342 EHD721144:EHJ721342 EQZ721144:ERF721342 FAV721144:FBB721342 FKR721144:FKX721342 FUN721144:FUT721342 GEJ721144:GEP721342 GOF721144:GOL721342 GYB721144:GYH721342 HHX721144:HID721342 HRT721144:HRZ721342 IBP721144:IBV721342 ILL721144:ILR721342 IVH721144:IVN721342 JFD721144:JFJ721342 JOZ721144:JPF721342 JYV721144:JZB721342 KIR721144:KIX721342 KSN721144:KST721342 LCJ721144:LCP721342 LMF721144:LML721342 LWB721144:LWH721342 MFX721144:MGD721342 MPT721144:MPZ721342 MZP721144:MZV721342 NJL721144:NJR721342 NTH721144:NTN721342 ODD721144:ODJ721342 OMZ721144:ONF721342 OWV721144:OXB721342 PGR721144:PGX721342 PQN721144:PQT721342 QAJ721144:QAP721342 QKF721144:QKL721342 QUB721144:QUH721342 RDX721144:RED721342 RNT721144:RNZ721342 RXP721144:RXV721342 SHL721144:SHR721342 SRH721144:SRN721342 TBD721144:TBJ721342 TKZ721144:TLF721342 TUV721144:TVB721342 UER721144:UEX721342 UON721144:UOT721342 UYJ721144:UYP721342 VIF721144:VIL721342 VSB721144:VSH721342 WBX721144:WCD721342 WLT721144:WLZ721342 WVP721144:WVV721342 H786680:N786878 JD786680:JJ786878 SZ786680:TF786878 ACV786680:ADB786878 AMR786680:AMX786878 AWN786680:AWT786878 BGJ786680:BGP786878 BQF786680:BQL786878 CAB786680:CAH786878 CJX786680:CKD786878 CTT786680:CTZ786878 DDP786680:DDV786878 DNL786680:DNR786878 DXH786680:DXN786878 EHD786680:EHJ786878 EQZ786680:ERF786878 FAV786680:FBB786878 FKR786680:FKX786878 FUN786680:FUT786878 GEJ786680:GEP786878 GOF786680:GOL786878 GYB786680:GYH786878 HHX786680:HID786878 HRT786680:HRZ786878 IBP786680:IBV786878 ILL786680:ILR786878 IVH786680:IVN786878 JFD786680:JFJ786878 JOZ786680:JPF786878 JYV786680:JZB786878 KIR786680:KIX786878 KSN786680:KST786878 LCJ786680:LCP786878 LMF786680:LML786878 LWB786680:LWH786878 MFX786680:MGD786878 MPT786680:MPZ786878 MZP786680:MZV786878 NJL786680:NJR786878 NTH786680:NTN786878 ODD786680:ODJ786878 OMZ786680:ONF786878 OWV786680:OXB786878 PGR786680:PGX786878 PQN786680:PQT786878 QAJ786680:QAP786878 QKF786680:QKL786878 QUB786680:QUH786878 RDX786680:RED786878 RNT786680:RNZ786878 RXP786680:RXV786878 SHL786680:SHR786878 SRH786680:SRN786878 TBD786680:TBJ786878 TKZ786680:TLF786878 TUV786680:TVB786878 UER786680:UEX786878 UON786680:UOT786878 UYJ786680:UYP786878 VIF786680:VIL786878 VSB786680:VSH786878 WBX786680:WCD786878 WLT786680:WLZ786878 WVP786680:WVV786878 H852216:N852414 JD852216:JJ852414 SZ852216:TF852414 ACV852216:ADB852414 AMR852216:AMX852414 AWN852216:AWT852414 BGJ852216:BGP852414 BQF852216:BQL852414 CAB852216:CAH852414 CJX852216:CKD852414 CTT852216:CTZ852414 DDP852216:DDV852414 DNL852216:DNR852414 DXH852216:DXN852414 EHD852216:EHJ852414 EQZ852216:ERF852414 FAV852216:FBB852414 FKR852216:FKX852414 FUN852216:FUT852414 GEJ852216:GEP852414 GOF852216:GOL852414 GYB852216:GYH852414 HHX852216:HID852414 HRT852216:HRZ852414 IBP852216:IBV852414 ILL852216:ILR852414 IVH852216:IVN852414 JFD852216:JFJ852414 JOZ852216:JPF852414 JYV852216:JZB852414 KIR852216:KIX852414 KSN852216:KST852414 LCJ852216:LCP852414 LMF852216:LML852414 LWB852216:LWH852414 MFX852216:MGD852414 MPT852216:MPZ852414 MZP852216:MZV852414 NJL852216:NJR852414 NTH852216:NTN852414 ODD852216:ODJ852414 OMZ852216:ONF852414 OWV852216:OXB852414 PGR852216:PGX852414 PQN852216:PQT852414 QAJ852216:QAP852414 QKF852216:QKL852414 QUB852216:QUH852414 RDX852216:RED852414 RNT852216:RNZ852414 RXP852216:RXV852414 SHL852216:SHR852414 SRH852216:SRN852414 TBD852216:TBJ852414 TKZ852216:TLF852414 TUV852216:TVB852414 UER852216:UEX852414 UON852216:UOT852414 UYJ852216:UYP852414 VIF852216:VIL852414 VSB852216:VSH852414 WBX852216:WCD852414 WLT852216:WLZ852414 WVP852216:WVV852414 H917752:N917950 JD917752:JJ917950 SZ917752:TF917950 ACV917752:ADB917950 AMR917752:AMX917950 AWN917752:AWT917950 BGJ917752:BGP917950 BQF917752:BQL917950 CAB917752:CAH917950 CJX917752:CKD917950 CTT917752:CTZ917950 DDP917752:DDV917950 DNL917752:DNR917950 DXH917752:DXN917950 EHD917752:EHJ917950 EQZ917752:ERF917950 FAV917752:FBB917950 FKR917752:FKX917950 FUN917752:FUT917950 GEJ917752:GEP917950 GOF917752:GOL917950 GYB917752:GYH917950 HHX917752:HID917950 HRT917752:HRZ917950 IBP917752:IBV917950 ILL917752:ILR917950 IVH917752:IVN917950 JFD917752:JFJ917950 JOZ917752:JPF917950 JYV917752:JZB917950 KIR917752:KIX917950 KSN917752:KST917950 LCJ917752:LCP917950 LMF917752:LML917950 LWB917752:LWH917950 MFX917752:MGD917950 MPT917752:MPZ917950 MZP917752:MZV917950 NJL917752:NJR917950 NTH917752:NTN917950 ODD917752:ODJ917950 OMZ917752:ONF917950 OWV917752:OXB917950 PGR917752:PGX917950 PQN917752:PQT917950 QAJ917752:QAP917950 QKF917752:QKL917950 QUB917752:QUH917950 RDX917752:RED917950 RNT917752:RNZ917950 RXP917752:RXV917950 SHL917752:SHR917950 SRH917752:SRN917950 TBD917752:TBJ917950 TKZ917752:TLF917950 TUV917752:TVB917950 UER917752:UEX917950 UON917752:UOT917950 UYJ917752:UYP917950 VIF917752:VIL917950 VSB917752:VSH917950 WBX917752:WCD917950 WLT917752:WLZ917950 WVP917752:WVV917950 H983288:N983486 JD983288:JJ983486 SZ983288:TF983486 ACV983288:ADB983486 AMR983288:AMX983486 AWN983288:AWT983486 BGJ983288:BGP983486 BQF983288:BQL983486 CAB983288:CAH983486 CJX983288:CKD983486 CTT983288:CTZ983486 DDP983288:DDV983486 DNL983288:DNR983486 DXH983288:DXN983486 EHD983288:EHJ983486 EQZ983288:ERF983486 FAV983288:FBB983486 FKR983288:FKX983486 FUN983288:FUT983486 GEJ983288:GEP983486 GOF983288:GOL983486 GYB983288:GYH983486 HHX983288:HID983486 HRT983288:HRZ983486 IBP983288:IBV983486 ILL983288:ILR983486 IVH983288:IVN983486 JFD983288:JFJ983486 JOZ983288:JPF983486 JYV983288:JZB983486 KIR983288:KIX983486 KSN983288:KST983486 LCJ983288:LCP983486 LMF983288:LML983486 LWB983288:LWH983486 MFX983288:MGD983486 MPT983288:MPZ983486 MZP983288:MZV983486 NJL983288:NJR983486 NTH983288:NTN983486 ODD983288:ODJ983486 OMZ983288:ONF983486 OWV983288:OXB983486 PGR983288:PGX983486 PQN983288:PQT983486 QAJ983288:QAP983486 QKF983288:QKL983486 QUB983288:QUH983486 RDX983288:RED983486 RNT983288:RNZ983486 RXP983288:RXV983486 SHL983288:SHR983486 SRH983288:SRN983486 TBD983288:TBJ983486 TKZ983288:TLF983486 TUV983288:TVB983486 UER983288:UEX983486 UON983288:UOT983486 UYJ983288:UYP983486 VIF983288:VIL983486 VSB983288:VSH983486 WBX983288:WCD983486 WLT983288:WLZ983486 WVP983288:WVV983486 WVP437:WVV469 H66017:N66044 JD66017:JJ66044 SZ66017:TF66044 ACV66017:ADB66044 AMR66017:AMX66044 AWN66017:AWT66044 BGJ66017:BGP66044 BQF66017:BQL66044 CAB66017:CAH66044 CJX66017:CKD66044 CTT66017:CTZ66044 DDP66017:DDV66044 DNL66017:DNR66044 DXH66017:DXN66044 EHD66017:EHJ66044 EQZ66017:ERF66044 FAV66017:FBB66044 FKR66017:FKX66044 FUN66017:FUT66044 GEJ66017:GEP66044 GOF66017:GOL66044 GYB66017:GYH66044 HHX66017:HID66044 HRT66017:HRZ66044 IBP66017:IBV66044 ILL66017:ILR66044 IVH66017:IVN66044 JFD66017:JFJ66044 JOZ66017:JPF66044 JYV66017:JZB66044 KIR66017:KIX66044 KSN66017:KST66044 LCJ66017:LCP66044 LMF66017:LML66044 LWB66017:LWH66044 MFX66017:MGD66044 MPT66017:MPZ66044 MZP66017:MZV66044 NJL66017:NJR66044 NTH66017:NTN66044 ODD66017:ODJ66044 OMZ66017:ONF66044 OWV66017:OXB66044 PGR66017:PGX66044 PQN66017:PQT66044 QAJ66017:QAP66044 QKF66017:QKL66044 QUB66017:QUH66044 RDX66017:RED66044 RNT66017:RNZ66044 RXP66017:RXV66044 SHL66017:SHR66044 SRH66017:SRN66044 TBD66017:TBJ66044 TKZ66017:TLF66044 TUV66017:TVB66044 UER66017:UEX66044 UON66017:UOT66044 UYJ66017:UYP66044 VIF66017:VIL66044 VSB66017:VSH66044 WBX66017:WCD66044 WLT66017:WLZ66044 WVP66017:WVV66044 H131553:N131580 JD131553:JJ131580 SZ131553:TF131580 ACV131553:ADB131580 AMR131553:AMX131580 AWN131553:AWT131580 BGJ131553:BGP131580 BQF131553:BQL131580 CAB131553:CAH131580 CJX131553:CKD131580 CTT131553:CTZ131580 DDP131553:DDV131580 DNL131553:DNR131580 DXH131553:DXN131580 EHD131553:EHJ131580 EQZ131553:ERF131580 FAV131553:FBB131580 FKR131553:FKX131580 FUN131553:FUT131580 GEJ131553:GEP131580 GOF131553:GOL131580 GYB131553:GYH131580 HHX131553:HID131580 HRT131553:HRZ131580 IBP131553:IBV131580 ILL131553:ILR131580 IVH131553:IVN131580 JFD131553:JFJ131580 JOZ131553:JPF131580 JYV131553:JZB131580 KIR131553:KIX131580 KSN131553:KST131580 LCJ131553:LCP131580 LMF131553:LML131580 LWB131553:LWH131580 MFX131553:MGD131580 MPT131553:MPZ131580 MZP131553:MZV131580 NJL131553:NJR131580 NTH131553:NTN131580 ODD131553:ODJ131580 OMZ131553:ONF131580 OWV131553:OXB131580 PGR131553:PGX131580 PQN131553:PQT131580 QAJ131553:QAP131580 QKF131553:QKL131580 QUB131553:QUH131580 RDX131553:RED131580 RNT131553:RNZ131580 RXP131553:RXV131580 SHL131553:SHR131580 SRH131553:SRN131580 TBD131553:TBJ131580 TKZ131553:TLF131580 TUV131553:TVB131580 UER131553:UEX131580 UON131553:UOT131580 UYJ131553:UYP131580 VIF131553:VIL131580 VSB131553:VSH131580 WBX131553:WCD131580 WLT131553:WLZ131580 WVP131553:WVV131580 H197089:N197116 JD197089:JJ197116 SZ197089:TF197116 ACV197089:ADB197116 AMR197089:AMX197116 AWN197089:AWT197116 BGJ197089:BGP197116 BQF197089:BQL197116 CAB197089:CAH197116 CJX197089:CKD197116 CTT197089:CTZ197116 DDP197089:DDV197116 DNL197089:DNR197116 DXH197089:DXN197116 EHD197089:EHJ197116 EQZ197089:ERF197116 FAV197089:FBB197116 FKR197089:FKX197116 FUN197089:FUT197116 GEJ197089:GEP197116 GOF197089:GOL197116 GYB197089:GYH197116 HHX197089:HID197116 HRT197089:HRZ197116 IBP197089:IBV197116 ILL197089:ILR197116 IVH197089:IVN197116 JFD197089:JFJ197116 JOZ197089:JPF197116 JYV197089:JZB197116 KIR197089:KIX197116 KSN197089:KST197116 LCJ197089:LCP197116 LMF197089:LML197116 LWB197089:LWH197116 MFX197089:MGD197116 MPT197089:MPZ197116 MZP197089:MZV197116 NJL197089:NJR197116 NTH197089:NTN197116 ODD197089:ODJ197116 OMZ197089:ONF197116 OWV197089:OXB197116 PGR197089:PGX197116 PQN197089:PQT197116 QAJ197089:QAP197116 QKF197089:QKL197116 QUB197089:QUH197116 RDX197089:RED197116 RNT197089:RNZ197116 RXP197089:RXV197116 SHL197089:SHR197116 SRH197089:SRN197116 TBD197089:TBJ197116 TKZ197089:TLF197116 TUV197089:TVB197116 UER197089:UEX197116 UON197089:UOT197116 UYJ197089:UYP197116 VIF197089:VIL197116 VSB197089:VSH197116 WBX197089:WCD197116 WLT197089:WLZ197116 WVP197089:WVV197116 H262625:N262652 JD262625:JJ262652 SZ262625:TF262652 ACV262625:ADB262652 AMR262625:AMX262652 AWN262625:AWT262652 BGJ262625:BGP262652 BQF262625:BQL262652 CAB262625:CAH262652 CJX262625:CKD262652 CTT262625:CTZ262652 DDP262625:DDV262652 DNL262625:DNR262652 DXH262625:DXN262652 EHD262625:EHJ262652 EQZ262625:ERF262652 FAV262625:FBB262652 FKR262625:FKX262652 FUN262625:FUT262652 GEJ262625:GEP262652 GOF262625:GOL262652 GYB262625:GYH262652 HHX262625:HID262652 HRT262625:HRZ262652 IBP262625:IBV262652 ILL262625:ILR262652 IVH262625:IVN262652 JFD262625:JFJ262652 JOZ262625:JPF262652 JYV262625:JZB262652 KIR262625:KIX262652 KSN262625:KST262652 LCJ262625:LCP262652 LMF262625:LML262652 LWB262625:LWH262652 MFX262625:MGD262652 MPT262625:MPZ262652 MZP262625:MZV262652 NJL262625:NJR262652 NTH262625:NTN262652 ODD262625:ODJ262652 OMZ262625:ONF262652 OWV262625:OXB262652 PGR262625:PGX262652 PQN262625:PQT262652 QAJ262625:QAP262652 QKF262625:QKL262652 QUB262625:QUH262652 RDX262625:RED262652 RNT262625:RNZ262652 RXP262625:RXV262652 SHL262625:SHR262652 SRH262625:SRN262652 TBD262625:TBJ262652 TKZ262625:TLF262652 TUV262625:TVB262652 UER262625:UEX262652 UON262625:UOT262652 UYJ262625:UYP262652 VIF262625:VIL262652 VSB262625:VSH262652 WBX262625:WCD262652 WLT262625:WLZ262652 WVP262625:WVV262652 H328161:N328188 JD328161:JJ328188 SZ328161:TF328188 ACV328161:ADB328188 AMR328161:AMX328188 AWN328161:AWT328188 BGJ328161:BGP328188 BQF328161:BQL328188 CAB328161:CAH328188 CJX328161:CKD328188 CTT328161:CTZ328188 DDP328161:DDV328188 DNL328161:DNR328188 DXH328161:DXN328188 EHD328161:EHJ328188 EQZ328161:ERF328188 FAV328161:FBB328188 FKR328161:FKX328188 FUN328161:FUT328188 GEJ328161:GEP328188 GOF328161:GOL328188 GYB328161:GYH328188 HHX328161:HID328188 HRT328161:HRZ328188 IBP328161:IBV328188 ILL328161:ILR328188 IVH328161:IVN328188 JFD328161:JFJ328188 JOZ328161:JPF328188 JYV328161:JZB328188 KIR328161:KIX328188 KSN328161:KST328188 LCJ328161:LCP328188 LMF328161:LML328188 LWB328161:LWH328188 MFX328161:MGD328188 MPT328161:MPZ328188 MZP328161:MZV328188 NJL328161:NJR328188 NTH328161:NTN328188 ODD328161:ODJ328188 OMZ328161:ONF328188 OWV328161:OXB328188 PGR328161:PGX328188 PQN328161:PQT328188 QAJ328161:QAP328188 QKF328161:QKL328188 QUB328161:QUH328188 RDX328161:RED328188 RNT328161:RNZ328188 RXP328161:RXV328188 SHL328161:SHR328188 SRH328161:SRN328188 TBD328161:TBJ328188 TKZ328161:TLF328188 TUV328161:TVB328188 UER328161:UEX328188 UON328161:UOT328188 UYJ328161:UYP328188 VIF328161:VIL328188 VSB328161:VSH328188 WBX328161:WCD328188 WLT328161:WLZ328188 WVP328161:WVV328188 H393697:N393724 JD393697:JJ393724 SZ393697:TF393724 ACV393697:ADB393724 AMR393697:AMX393724 AWN393697:AWT393724 BGJ393697:BGP393724 BQF393697:BQL393724 CAB393697:CAH393724 CJX393697:CKD393724 CTT393697:CTZ393724 DDP393697:DDV393724 DNL393697:DNR393724 DXH393697:DXN393724 EHD393697:EHJ393724 EQZ393697:ERF393724 FAV393697:FBB393724 FKR393697:FKX393724 FUN393697:FUT393724 GEJ393697:GEP393724 GOF393697:GOL393724 GYB393697:GYH393724 HHX393697:HID393724 HRT393697:HRZ393724 IBP393697:IBV393724 ILL393697:ILR393724 IVH393697:IVN393724 JFD393697:JFJ393724 JOZ393697:JPF393724 JYV393697:JZB393724 KIR393697:KIX393724 KSN393697:KST393724 LCJ393697:LCP393724 LMF393697:LML393724 LWB393697:LWH393724 MFX393697:MGD393724 MPT393697:MPZ393724 MZP393697:MZV393724 NJL393697:NJR393724 NTH393697:NTN393724 ODD393697:ODJ393724 OMZ393697:ONF393724 OWV393697:OXB393724 PGR393697:PGX393724 PQN393697:PQT393724 QAJ393697:QAP393724 QKF393697:QKL393724 QUB393697:QUH393724 RDX393697:RED393724 RNT393697:RNZ393724 RXP393697:RXV393724 SHL393697:SHR393724 SRH393697:SRN393724 TBD393697:TBJ393724 TKZ393697:TLF393724 TUV393697:TVB393724 UER393697:UEX393724 UON393697:UOT393724 UYJ393697:UYP393724 VIF393697:VIL393724 VSB393697:VSH393724 WBX393697:WCD393724 WLT393697:WLZ393724 WVP393697:WVV393724 H459233:N459260 JD459233:JJ459260 SZ459233:TF459260 ACV459233:ADB459260 AMR459233:AMX459260 AWN459233:AWT459260 BGJ459233:BGP459260 BQF459233:BQL459260 CAB459233:CAH459260 CJX459233:CKD459260 CTT459233:CTZ459260 DDP459233:DDV459260 DNL459233:DNR459260 DXH459233:DXN459260 EHD459233:EHJ459260 EQZ459233:ERF459260 FAV459233:FBB459260 FKR459233:FKX459260 FUN459233:FUT459260 GEJ459233:GEP459260 GOF459233:GOL459260 GYB459233:GYH459260 HHX459233:HID459260 HRT459233:HRZ459260 IBP459233:IBV459260 ILL459233:ILR459260 IVH459233:IVN459260 JFD459233:JFJ459260 JOZ459233:JPF459260 JYV459233:JZB459260 KIR459233:KIX459260 KSN459233:KST459260 LCJ459233:LCP459260 LMF459233:LML459260 LWB459233:LWH459260 MFX459233:MGD459260 MPT459233:MPZ459260 MZP459233:MZV459260 NJL459233:NJR459260 NTH459233:NTN459260 ODD459233:ODJ459260 OMZ459233:ONF459260 OWV459233:OXB459260 PGR459233:PGX459260 PQN459233:PQT459260 QAJ459233:QAP459260 QKF459233:QKL459260 QUB459233:QUH459260 RDX459233:RED459260 RNT459233:RNZ459260 RXP459233:RXV459260 SHL459233:SHR459260 SRH459233:SRN459260 TBD459233:TBJ459260 TKZ459233:TLF459260 TUV459233:TVB459260 UER459233:UEX459260 UON459233:UOT459260 UYJ459233:UYP459260 VIF459233:VIL459260 VSB459233:VSH459260 WBX459233:WCD459260 WLT459233:WLZ459260 WVP459233:WVV459260 H524769:N524796 JD524769:JJ524796 SZ524769:TF524796 ACV524769:ADB524796 AMR524769:AMX524796 AWN524769:AWT524796 BGJ524769:BGP524796 BQF524769:BQL524796 CAB524769:CAH524796 CJX524769:CKD524796 CTT524769:CTZ524796 DDP524769:DDV524796 DNL524769:DNR524796 DXH524769:DXN524796 EHD524769:EHJ524796 EQZ524769:ERF524796 FAV524769:FBB524796 FKR524769:FKX524796 FUN524769:FUT524796 GEJ524769:GEP524796 GOF524769:GOL524796 GYB524769:GYH524796 HHX524769:HID524796 HRT524769:HRZ524796 IBP524769:IBV524796 ILL524769:ILR524796 IVH524769:IVN524796 JFD524769:JFJ524796 JOZ524769:JPF524796 JYV524769:JZB524796 KIR524769:KIX524796 KSN524769:KST524796 LCJ524769:LCP524796 LMF524769:LML524796 LWB524769:LWH524796 MFX524769:MGD524796 MPT524769:MPZ524796 MZP524769:MZV524796 NJL524769:NJR524796 NTH524769:NTN524796 ODD524769:ODJ524796 OMZ524769:ONF524796 OWV524769:OXB524796 PGR524769:PGX524796 PQN524769:PQT524796 QAJ524769:QAP524796 QKF524769:QKL524796 QUB524769:QUH524796 RDX524769:RED524796 RNT524769:RNZ524796 RXP524769:RXV524796 SHL524769:SHR524796 SRH524769:SRN524796 TBD524769:TBJ524796 TKZ524769:TLF524796 TUV524769:TVB524796 UER524769:UEX524796 UON524769:UOT524796 UYJ524769:UYP524796 VIF524769:VIL524796 VSB524769:VSH524796 WBX524769:WCD524796 WLT524769:WLZ524796 WVP524769:WVV524796 H590305:N590332 JD590305:JJ590332 SZ590305:TF590332 ACV590305:ADB590332 AMR590305:AMX590332 AWN590305:AWT590332 BGJ590305:BGP590332 BQF590305:BQL590332 CAB590305:CAH590332 CJX590305:CKD590332 CTT590305:CTZ590332 DDP590305:DDV590332 DNL590305:DNR590332 DXH590305:DXN590332 EHD590305:EHJ590332 EQZ590305:ERF590332 FAV590305:FBB590332 FKR590305:FKX590332 FUN590305:FUT590332 GEJ590305:GEP590332 GOF590305:GOL590332 GYB590305:GYH590332 HHX590305:HID590332 HRT590305:HRZ590332 IBP590305:IBV590332 ILL590305:ILR590332 IVH590305:IVN590332 JFD590305:JFJ590332 JOZ590305:JPF590332 JYV590305:JZB590332 KIR590305:KIX590332 KSN590305:KST590332 LCJ590305:LCP590332 LMF590305:LML590332 LWB590305:LWH590332 MFX590305:MGD590332 MPT590305:MPZ590332 MZP590305:MZV590332 NJL590305:NJR590332 NTH590305:NTN590332 ODD590305:ODJ590332 OMZ590305:ONF590332 OWV590305:OXB590332 PGR590305:PGX590332 PQN590305:PQT590332 QAJ590305:QAP590332 QKF590305:QKL590332 QUB590305:QUH590332 RDX590305:RED590332 RNT590305:RNZ590332 RXP590305:RXV590332 SHL590305:SHR590332 SRH590305:SRN590332 TBD590305:TBJ590332 TKZ590305:TLF590332 TUV590305:TVB590332 UER590305:UEX590332 UON590305:UOT590332 UYJ590305:UYP590332 VIF590305:VIL590332 VSB590305:VSH590332 WBX590305:WCD590332 WLT590305:WLZ590332 WVP590305:WVV590332 H655841:N655868 JD655841:JJ655868 SZ655841:TF655868 ACV655841:ADB655868 AMR655841:AMX655868 AWN655841:AWT655868 BGJ655841:BGP655868 BQF655841:BQL655868 CAB655841:CAH655868 CJX655841:CKD655868 CTT655841:CTZ655868 DDP655841:DDV655868 DNL655841:DNR655868 DXH655841:DXN655868 EHD655841:EHJ655868 EQZ655841:ERF655868 FAV655841:FBB655868 FKR655841:FKX655868 FUN655841:FUT655868 GEJ655841:GEP655868 GOF655841:GOL655868 GYB655841:GYH655868 HHX655841:HID655868 HRT655841:HRZ655868 IBP655841:IBV655868 ILL655841:ILR655868 IVH655841:IVN655868 JFD655841:JFJ655868 JOZ655841:JPF655868 JYV655841:JZB655868 KIR655841:KIX655868 KSN655841:KST655868 LCJ655841:LCP655868 LMF655841:LML655868 LWB655841:LWH655868 MFX655841:MGD655868 MPT655841:MPZ655868 MZP655841:MZV655868 NJL655841:NJR655868 NTH655841:NTN655868 ODD655841:ODJ655868 OMZ655841:ONF655868 OWV655841:OXB655868 PGR655841:PGX655868 PQN655841:PQT655868 QAJ655841:QAP655868 QKF655841:QKL655868 QUB655841:QUH655868 RDX655841:RED655868 RNT655841:RNZ655868 RXP655841:RXV655868 SHL655841:SHR655868 SRH655841:SRN655868 TBD655841:TBJ655868 TKZ655841:TLF655868 TUV655841:TVB655868 UER655841:UEX655868 UON655841:UOT655868 UYJ655841:UYP655868 VIF655841:VIL655868 VSB655841:VSH655868 WBX655841:WCD655868 WLT655841:WLZ655868 WVP655841:WVV655868 H721377:N721404 JD721377:JJ721404 SZ721377:TF721404 ACV721377:ADB721404 AMR721377:AMX721404 AWN721377:AWT721404 BGJ721377:BGP721404 BQF721377:BQL721404 CAB721377:CAH721404 CJX721377:CKD721404 CTT721377:CTZ721404 DDP721377:DDV721404 DNL721377:DNR721404 DXH721377:DXN721404 EHD721377:EHJ721404 EQZ721377:ERF721404 FAV721377:FBB721404 FKR721377:FKX721404 FUN721377:FUT721404 GEJ721377:GEP721404 GOF721377:GOL721404 GYB721377:GYH721404 HHX721377:HID721404 HRT721377:HRZ721404 IBP721377:IBV721404 ILL721377:ILR721404 IVH721377:IVN721404 JFD721377:JFJ721404 JOZ721377:JPF721404 JYV721377:JZB721404 KIR721377:KIX721404 KSN721377:KST721404 LCJ721377:LCP721404 LMF721377:LML721404 LWB721377:LWH721404 MFX721377:MGD721404 MPT721377:MPZ721404 MZP721377:MZV721404 NJL721377:NJR721404 NTH721377:NTN721404 ODD721377:ODJ721404 OMZ721377:ONF721404 OWV721377:OXB721404 PGR721377:PGX721404 PQN721377:PQT721404 QAJ721377:QAP721404 QKF721377:QKL721404 QUB721377:QUH721404 RDX721377:RED721404 RNT721377:RNZ721404 RXP721377:RXV721404 SHL721377:SHR721404 SRH721377:SRN721404 TBD721377:TBJ721404 TKZ721377:TLF721404 TUV721377:TVB721404 UER721377:UEX721404 UON721377:UOT721404 UYJ721377:UYP721404 VIF721377:VIL721404 VSB721377:VSH721404 WBX721377:WCD721404 WLT721377:WLZ721404 WVP721377:WVV721404 H786913:N786940 JD786913:JJ786940 SZ786913:TF786940 ACV786913:ADB786940 AMR786913:AMX786940 AWN786913:AWT786940 BGJ786913:BGP786940 BQF786913:BQL786940 CAB786913:CAH786940 CJX786913:CKD786940 CTT786913:CTZ786940 DDP786913:DDV786940 DNL786913:DNR786940 DXH786913:DXN786940 EHD786913:EHJ786940 EQZ786913:ERF786940 FAV786913:FBB786940 FKR786913:FKX786940 FUN786913:FUT786940 GEJ786913:GEP786940 GOF786913:GOL786940 GYB786913:GYH786940 HHX786913:HID786940 HRT786913:HRZ786940 IBP786913:IBV786940 ILL786913:ILR786940 IVH786913:IVN786940 JFD786913:JFJ786940 JOZ786913:JPF786940 JYV786913:JZB786940 KIR786913:KIX786940 KSN786913:KST786940 LCJ786913:LCP786940 LMF786913:LML786940 LWB786913:LWH786940 MFX786913:MGD786940 MPT786913:MPZ786940 MZP786913:MZV786940 NJL786913:NJR786940 NTH786913:NTN786940 ODD786913:ODJ786940 OMZ786913:ONF786940 OWV786913:OXB786940 PGR786913:PGX786940 PQN786913:PQT786940 QAJ786913:QAP786940 QKF786913:QKL786940 QUB786913:QUH786940 RDX786913:RED786940 RNT786913:RNZ786940 RXP786913:RXV786940 SHL786913:SHR786940 SRH786913:SRN786940 TBD786913:TBJ786940 TKZ786913:TLF786940 TUV786913:TVB786940 UER786913:UEX786940 UON786913:UOT786940 UYJ786913:UYP786940 VIF786913:VIL786940 VSB786913:VSH786940 WBX786913:WCD786940 WLT786913:WLZ786940 WVP786913:WVV786940 H852449:N852476 JD852449:JJ852476 SZ852449:TF852476 ACV852449:ADB852476 AMR852449:AMX852476 AWN852449:AWT852476 BGJ852449:BGP852476 BQF852449:BQL852476 CAB852449:CAH852476 CJX852449:CKD852476 CTT852449:CTZ852476 DDP852449:DDV852476 DNL852449:DNR852476 DXH852449:DXN852476 EHD852449:EHJ852476 EQZ852449:ERF852476 FAV852449:FBB852476 FKR852449:FKX852476 FUN852449:FUT852476 GEJ852449:GEP852476 GOF852449:GOL852476 GYB852449:GYH852476 HHX852449:HID852476 HRT852449:HRZ852476 IBP852449:IBV852476 ILL852449:ILR852476 IVH852449:IVN852476 JFD852449:JFJ852476 JOZ852449:JPF852476 JYV852449:JZB852476 KIR852449:KIX852476 KSN852449:KST852476 LCJ852449:LCP852476 LMF852449:LML852476 LWB852449:LWH852476 MFX852449:MGD852476 MPT852449:MPZ852476 MZP852449:MZV852476 NJL852449:NJR852476 NTH852449:NTN852476 ODD852449:ODJ852476 OMZ852449:ONF852476 OWV852449:OXB852476 PGR852449:PGX852476 PQN852449:PQT852476 QAJ852449:QAP852476 QKF852449:QKL852476 QUB852449:QUH852476 RDX852449:RED852476 RNT852449:RNZ852476 RXP852449:RXV852476 SHL852449:SHR852476 SRH852449:SRN852476 TBD852449:TBJ852476 TKZ852449:TLF852476 TUV852449:TVB852476 UER852449:UEX852476 UON852449:UOT852476 UYJ852449:UYP852476 VIF852449:VIL852476 VSB852449:VSH852476 WBX852449:WCD852476 WLT852449:WLZ852476 WVP852449:WVV852476 H917985:N918012 JD917985:JJ918012 SZ917985:TF918012 ACV917985:ADB918012 AMR917985:AMX918012 AWN917985:AWT918012 BGJ917985:BGP918012 BQF917985:BQL918012 CAB917985:CAH918012 CJX917985:CKD918012 CTT917985:CTZ918012 DDP917985:DDV918012 DNL917985:DNR918012 DXH917985:DXN918012 EHD917985:EHJ918012 EQZ917985:ERF918012 FAV917985:FBB918012 FKR917985:FKX918012 FUN917985:FUT918012 GEJ917985:GEP918012 GOF917985:GOL918012 GYB917985:GYH918012 HHX917985:HID918012 HRT917985:HRZ918012 IBP917985:IBV918012 ILL917985:ILR918012 IVH917985:IVN918012 JFD917985:JFJ918012 JOZ917985:JPF918012 JYV917985:JZB918012 KIR917985:KIX918012 KSN917985:KST918012 LCJ917985:LCP918012 LMF917985:LML918012 LWB917985:LWH918012 MFX917985:MGD918012 MPT917985:MPZ918012 MZP917985:MZV918012 NJL917985:NJR918012 NTH917985:NTN918012 ODD917985:ODJ918012 OMZ917985:ONF918012 OWV917985:OXB918012 PGR917985:PGX918012 PQN917985:PQT918012 QAJ917985:QAP918012 QKF917985:QKL918012 QUB917985:QUH918012 RDX917985:RED918012 RNT917985:RNZ918012 RXP917985:RXV918012 SHL917985:SHR918012 SRH917985:SRN918012 TBD917985:TBJ918012 TKZ917985:TLF918012 TUV917985:TVB918012 UER917985:UEX918012 UON917985:UOT918012 UYJ917985:UYP918012 VIF917985:VIL918012 VSB917985:VSH918012 WBX917985:WCD918012 WLT917985:WLZ918012 WVP917985:WVV918012 H983521:N983548 JD983521:JJ983548 SZ983521:TF983548 ACV983521:ADB983548 AMR983521:AMX983548 AWN983521:AWT983548 BGJ983521:BGP983548 BQF983521:BQL983548 CAB983521:CAH983548 CJX983521:CKD983548 CTT983521:CTZ983548 DDP983521:DDV983548 DNL983521:DNR983548 DXH983521:DXN983548 EHD983521:EHJ983548 EQZ983521:ERF983548 FAV983521:FBB983548 FKR983521:FKX983548 FUN983521:FUT983548 GEJ983521:GEP983548 GOF983521:GOL983548 GYB983521:GYH983548 HHX983521:HID983548 HRT983521:HRZ983548 IBP983521:IBV983548 ILL983521:ILR983548 IVH983521:IVN983548 JFD983521:JFJ983548 JOZ983521:JPF983548 JYV983521:JZB983548 KIR983521:KIX983548 KSN983521:KST983548 LCJ983521:LCP983548 LMF983521:LML983548 LWB983521:LWH983548 MFX983521:MGD983548 MPT983521:MPZ983548 MZP983521:MZV983548 NJL983521:NJR983548 NTH983521:NTN983548 ODD983521:ODJ983548 OMZ983521:ONF983548 OWV983521:OXB983548 PGR983521:PGX983548 PQN983521:PQT983548 QAJ983521:QAP983548 QKF983521:QKL983548 QUB983521:QUH983548 RDX983521:RED983548 RNT983521:RNZ983548 RXP983521:RXV983548 SHL983521:SHR983548 SRH983521:SRN983548 TBD983521:TBJ983548 TKZ983521:TLF983548 TUV983521:TVB983548 UER983521:UEX983548 UON983521:UOT983548 UYJ983521:UYP983548 VIF983521:VIL983548 VSB983521:VSH983548 WBX983521:WCD983548 WLT983521:WLZ983548 WVP983521:WVV983548 H983583:N1048576 JD983583:JJ1048576 SZ983583:TF1048576 ACV983583:ADB1048576 AMR983583:AMX1048576 AWN983583:AWT1048576 BGJ983583:BGP1048576 BQF983583:BQL1048576 CAB983583:CAH1048576 CJX983583:CKD1048576 CTT983583:CTZ1048576 DDP983583:DDV1048576 DNL983583:DNR1048576 DXH983583:DXN1048576 EHD983583:EHJ1048576 EQZ983583:ERF1048576 FAV983583:FBB1048576 FKR983583:FKX1048576 FUN983583:FUT1048576 GEJ983583:GEP1048576 GOF983583:GOL1048576 GYB983583:GYH1048576 HHX983583:HID1048576 HRT983583:HRZ1048576 IBP983583:IBV1048576 ILL983583:ILR1048576 IVH983583:IVN1048576 JFD983583:JFJ1048576 JOZ983583:JPF1048576 JYV983583:JZB1048576 KIR983583:KIX1048576 KSN983583:KST1048576 LCJ983583:LCP1048576 LMF983583:LML1048576 LWB983583:LWH1048576 MFX983583:MGD1048576 MPT983583:MPZ1048576 MZP983583:MZV1048576 NJL983583:NJR1048576 NTH983583:NTN1048576 ODD983583:ODJ1048576 OMZ983583:ONF1048576 OWV983583:OXB1048576 PGR983583:PGX1048576 PQN983583:PQT1048576 QAJ983583:QAP1048576 QKF983583:QKL1048576 QUB983583:QUH1048576 RDX983583:RED1048576 RNT983583:RNZ1048576 RXP983583:RXV1048576 SHL983583:SHR1048576 SRH983583:SRN1048576 TBD983583:TBJ1048576 TKZ983583:TLF1048576 TUV983583:TVB1048576 UER983583:UEX1048576 UON983583:UOT1048576 UYJ983583:UYP1048576 VIF983583:VIL1048576 VSB983583:VSH1048576 WBX983583:WCD1048576 WLT983583:WLZ1048576 WVP983583:WVV1048576 WVQ9:WVQ222 WLU9:WLU222 WBY9:WBY222 VSC9:VSC222 VIG9:VIG222 UYK9:UYK222 UOO9:UOO222 UES9:UES222 TUW9:TUW222 TLA9:TLA222 TBE9:TBE222 SRI9:SRI222 SHM9:SHM222 RXQ9:RXQ222 RNU9:RNU222 RDY9:RDY222 QUC9:QUC222 QKG9:QKG222 QAK9:QAK222 PQO9:PQO222 PGS9:PGS222 OWW9:OWW222 ONA9:ONA222 ODE9:ODE222 NTI9:NTI222 NJM9:NJM222 MZQ9:MZQ222 MPU9:MPU222 MFY9:MFY222 LWC9:LWC222 LMG9:LMG222 LCK9:LCK222 KSO9:KSO222 KIS9:KIS222 JYW9:JYW222 JPA9:JPA222 JFE9:JFE222 IVI9:IVI222 ILM9:ILM222 IBQ9:IBQ222 HRU9:HRU222 HHY9:HHY222 GYC9:GYC222 GOG9:GOG222 GEK9:GEK222 FUO9:FUO222 FKS9:FKS222 FAW9:FAW222 ERA9:ERA222 EHE9:EHE222 DXI9:DXI222 DNM9:DNM222 DDQ9:DDQ222 CTU9:CTU222 CJY9:CJY222 CAC9:CAC222 BQG9:BQG222 BGK9:BGK222 AWO9:AWO222 AMS9:AMS222 ACW9:ACW222 TA9:TA222 JE9:JE222 I53:I222 WVP9:WVP224 WLT9:WLT224 WBX9:WBX224 VSB9:VSB224 VIF9:VIF224 UYJ9:UYJ224 UON9:UON224 UER9:UER224 TUV9:TUV224 TKZ9:TKZ224 TBD9:TBD224 SRH9:SRH224 SHL9:SHL224 RXP9:RXP224 RNT9:RNT224 RDX9:RDX224 QUB9:QUB224 QKF9:QKF224 QAJ9:QAJ224 PQN9:PQN224 PGR9:PGR224 OWV9:OWV224 OMZ9:OMZ224 ODD9:ODD224 NTH9:NTH224 NJL9:NJL224 MZP9:MZP224 MPT9:MPT224 MFX9:MFX224 LWB9:LWB224 LMF9:LMF224 LCJ9:LCJ224 KSN9:KSN224 KIR9:KIR224 JYV9:JYV224 JOZ9:JOZ224 JFD9:JFD224 IVH9:IVH224 ILL9:ILL224 IBP9:IBP224 HRT9:HRT224 HHX9:HHX224 GYB9:GYB224 GOF9:GOF224 GEJ9:GEJ224 FUN9:FUN224 FKR9:FKR224 FAV9:FAV224 EQZ9:EQZ224 EHD9:EHD224 DXH9:DXH224 DNL9:DNL224 DDP9:DDP224 CTT9:CTT224 CJX9:CJX224 CAB9:CAB224 BQF9:BQF224 BGJ9:BGJ224 AWN9:AWN224 AMR9:AMR224 ACV9:ACV224 SZ9:SZ224 JD9:JD224 H53:H224 WVR9:WVV226 WLV9:WLZ226 WBZ9:WCD226 VSD9:VSH226 VIH9:VIL226 UYL9:UYP226 UOP9:UOT226 UET9:UEX226 TUX9:TVB226 TLB9:TLF226 TBF9:TBJ226 SRJ9:SRN226 SHN9:SHR226 RXR9:RXV226 RNV9:RNZ226 RDZ9:RED226 QUD9:QUH226 QKH9:QKL226 QAL9:QAP226 PQP9:PQT226 PGT9:PGX226 OWX9:OXB226 ONB9:ONF226 ODF9:ODJ226 NTJ9:NTN226 NJN9:NJR226 MZR9:MZV226 MPV9:MPZ226 MFZ9:MGD226 LWD9:LWH226 LMH9:LML226 LCL9:LCP226 KSP9:KST226 KIT9:KIX226 JYX9:JZB226 JPB9:JPF226 JFF9:JFJ226 IVJ9:IVN226 ILN9:ILR226 IBR9:IBV226 HRV9:HRZ226 HHZ9:HID226 GYD9:GYH226 GOH9:GOL226 GEL9:GEP226 FUP9:FUT226 FKT9:FKX226 FAX9:FBB226 ERB9:ERF226 EHF9:EHJ226 DXJ9:DXN226 DNN9:DNR226 DDR9:DDV226 CTV9:CTZ226 CJZ9:CKD226 CAD9:CAH226 BQH9:BQL226 BGL9:BGP226 AWP9:AWT226 AMT9:AMX226 ACX9:ADB226 TB9:TF226 JF9:JJ226 J484:J495 J476:J478 J53:N226 M484:M495 WVP230:WVV433 WLT230:WLZ433 WBX230:WCD433 VSB230:VSH433 VIF230:VIL433 UYJ230:UYP433 UON230:UOT433 UER230:UEX433 TUV230:TVB433 TKZ230:TLF433 TBD230:TBJ433 SRH230:SRN433 SHL230:SHR433 RXP230:RXV433 RNT230:RNZ433 RDX230:RED433 QUB230:QUH433 QKF230:QKL433 QAJ230:QAP433 PQN230:PQT433 PGR230:PGX433 OWV230:OXB433 OMZ230:ONF433 ODD230:ODJ433 NTH230:NTN433 NJL230:NJR433 MZP230:MZV433 MPT230:MPZ433 MFX230:MGD433 LWB230:LWH433 LMF230:LML433 LCJ230:LCP433 KSN230:KST433 KIR230:KIX433 JYV230:JZB433 JOZ230:JPF433 JFD230:JFJ433 IVH230:IVN433 ILL230:ILR433 IBP230:IBV433 HRT230:HRZ433 HHX230:HID433 GYB230:GYH433 GOF230:GOL433 GEJ230:GEP433 FUN230:FUT433 FKR230:FKX433 FAV230:FBB433 EQZ230:ERF433 EHD230:EHJ433 DXH230:DXN433 DNL230:DNR433 DDP230:DDV433 CTT230:CTZ433 CJX230:CKD433 CAB230:CAH433 BQF230:BQL433 BGJ230:BGP433 AWN230:AWT433 AMR230:AMX433 ACV230:ADB433 SZ230:TF433 JD230:JJ433 H259:N433 H496:M499 J512:J513 H566:N65580 G9:M9 H10:M51 G230:M230 H465:N469 JD437:JJ469 SZ437:TF469 ACV437:ADB469 AMR437:AMX469 AWN437:AWT469 BGJ437:BGP469 BQF437:BQL469 CAB437:CAH469 CJX437:CKD469 CTT437:CTZ469 DDP437:DDV469 DNL437:DNR469 DXH437:DXN469 EHD437:EHJ469 EQZ437:ERF469 FAV437:FBB469 FKR437:FKX469 FUN437:FUT469 GEJ437:GEP469 GOF437:GOL469 GYB437:GYH469 HHX437:HID469 HRT437:HRZ469 IBP437:IBV469 ILL437:ILR469 IVH437:IVN469 JFD437:JFJ469 JOZ437:JPF469 JYV437:JZB469 KIR437:KIX469 KSN437:KST469 LCJ437:LCP469 LMF437:LML469 LWB437:LWH469 MFX437:MGD469 MPT437:MPZ469 MZP437:MZV469 NJL437:NJR469 NTH437:NTN469 ODD437:ODJ469 OMZ437:ONF469 OWV437:OXB469 PGR437:PGX469 PQN437:PQT469 QAJ437:QAP469 QKF437:QKL469 QUB437:QUH469 RDX437:RED469 RNT437:RNZ469 RXP437:RXV469 SHL437:SHR469 SRH437:SRN469 TBD437:TBJ469 TKZ437:TLF469 TUV437:TVB469 UER437:UEX469 UON437:UOT469 UYJ437:UYP469 VIF437:VIL469 VSB437:VSH469 WBX437:WCD469 WLT437:WLZ469 G437:M438 M519:M530 H531:M534 H242:M257 H231:M232 H501:N505 WVP473:WVV505 WLT473:WLZ505 WBX473:WCD505 VSB473:VSH505 VIF473:VIL505 UYJ473:UYP505 UON473:UOT505 UER473:UEX505 TUV473:TVB505 TKZ473:TLF505 TBD473:TBJ505 SRH473:SRN505 SHL473:SHR505 RXP473:RXV505 RNT473:RNZ505 RDX473:RED505 QUB473:QUH505 QKF473:QKL505 QAJ473:QAP505 PQN473:PQT505 PGR473:PGX505 OWV473:OXB505 OMZ473:ONF505 ODD473:ODJ505 NTH473:NTN505 NJL473:NJR505 MZP473:MZV505 MPT473:MPZ505 MFX473:MGD505 LWB473:LWH505 LMF473:LML505 LCJ473:LCP505 KSN473:KST505 KIR473:KIX505 JYV473:JZB505 JOZ473:JPF505 JFD473:JFJ505 IVH473:IVN505 ILL473:ILR505 IBP473:IBV505 HRT473:HRZ505 HHX473:HID505 GYB473:GYH505 GOF473:GOL505 GEJ473:GEP505 FUN473:FUT505 FKR473:FKX505 FAV473:FBB505 EQZ473:ERF505 EHD473:EHJ505 DXH473:DXN505 DNL473:DNR505 DDP473:DDV505 CTT473:CTZ505 CJX473:CKD505 CAB473:CAH505 BQF473:BQL505 BGJ473:BGP505 AWN473:AWT505 AMR473:AMX505 ACV473:ADB505 SZ473:TF505 M440:M442 J440:J442 M448:M459 H460:M463 G473:M474 H536:N540 WVP509:WVV540 WLT509:WLZ540 WBX509:WCD540 VSB509:VSH540 VIF509:VIL540 UYJ509:UYP540 UON509:UOT540 UER509:UEX540 TUV509:TVB540 TKZ509:TLF540 TBD509:TBJ540 SRH509:SRN540 SHL509:SHR540 RXP509:RXV540 RNT509:RNZ540 RDX509:RED540 QUB509:QUH540 QKF509:QKL540 QAJ509:QAP540 PQN509:PQT540 PGR509:PGX540 OWV509:OXB540 OMZ509:ONF540 ODD509:ODJ540 NTH509:NTN540 NJL509:NJR540 MZP509:MZV540 MPT509:MPZ540 MFX509:MGD540 LWB509:LWH540 LMF509:LML540 LCJ509:LCP540 KSN509:KST540 KIR509:KIX540 JYV509:JZB540 JOZ509:JPF540 JFD509:JFJ540 IVH509:IVN540 ILL509:ILR540 IBP509:IBV540 HRT509:HRZ540 HHX509:HID540 GYB509:GYH540 GOF509:GOL540 GEJ509:GEP540 FUN509:FUT540 FKR509:FKX540 FAV509:FBB540 EQZ509:ERF540 EHD509:EHJ540 DXH509:DXN540 DNL509:DNR540 DDP509:DDV540 CTT509:CTZ540 CJX509:CKD540 CAB509:CAH540 BQF509:BQL540 BGJ509:BGP540 AWN509:AWT540 AMR509:AMX540 ACV509:ADB540 SZ509:TF540 JD509:JJ540 WVP544:WVV65580 WLT544:WLZ65580 WBX544:WCD65580 VSB544:VSH65580 VIF544:VIL65580 UYJ544:UYP65580 UON544:UOT65580 UER544:UEX65580 TUV544:TVB65580 TKZ544:TLF65580 TBD544:TBJ65580 SRH544:SRN65580 SHL544:SHR65580 RXP544:RXV65580 RNT544:RNZ65580 RDX544:RED65580 QUB544:QUH65580 QKF544:QKL65580 QAJ544:QAP65580 PQN544:PQT65580 PGR544:PGX65580 OWV544:OXB65580 OMZ544:ONF65580 ODD544:ODJ65580 NTH544:NTN65580 NJL544:NJR65580 MZP544:MZV65580 MPT544:MPZ65580 MFX544:MGD65580 LWB544:LWH65580 LMF544:LML65580 LCJ544:LCP65580 KSN544:KST65580 KIR544:KIX65580 JYV544:JZB65580 JOZ544:JPF65580 JFD544:JFJ65580 IVH544:IVN65580 ILL544:ILR65580 IBP544:IBV65580 HRT544:HRZ65580 HHX544:HID65580 GYB544:GYH65580 GOF544:GOL65580 GEJ544:GEP65580 FUN544:FUT65580 FKR544:FKX65580 FAV544:FBB65580 EQZ544:ERF65580 EHD544:EHJ65580 DXH544:DXN65580 DNL544:DNR65580 DDP544:DDV65580 CTT544:CTZ65580 CJX544:CKD65580 CAB544:CAH65580 BQF544:BQL65580 BGJ544:BGP65580 AWN544:AWT65580 AMR544:AMX65580 ACV544:ADB65580 SZ544:TF65580 JD544:JJ65580 G509:M510 H234:M236 J448:J459 M476:M478 G544:M545 M512:M513 J519:J530 M547 J547 M553:M564 J553:J564</xm:sqref>
        </x14:dataValidation>
      </x14:dataValidations>
    </ext>
  </extLst>
</worksheet>
</file>

<file path=xl/worksheets/sheet11.xml><?xml version="1.0" encoding="utf-8"?>
<worksheet xmlns="http://schemas.openxmlformats.org/spreadsheetml/2006/main" xmlns:r="http://schemas.openxmlformats.org/officeDocument/2006/relationships">
  <sheetPr>
    <tabColor theme="6" tint="0.39997558519241921"/>
  </sheetPr>
  <dimension ref="A1:P18"/>
  <sheetViews>
    <sheetView topLeftCell="A4" workbookViewId="0">
      <selection activeCell="J7" sqref="J7"/>
    </sheetView>
  </sheetViews>
  <sheetFormatPr defaultRowHeight="14.25"/>
  <cols>
    <col min="1" max="1" width="10.85546875" style="6" bestFit="1" customWidth="1"/>
    <col min="2" max="2" width="7.5703125" style="6" bestFit="1" customWidth="1"/>
    <col min="3" max="3" width="27.5703125" style="6" customWidth="1"/>
    <col min="4" max="4" width="6.7109375" style="6" bestFit="1" customWidth="1"/>
    <col min="5" max="10" width="11.85546875" style="6" customWidth="1"/>
    <col min="11" max="11" width="5.42578125" style="6" bestFit="1" customWidth="1"/>
    <col min="12" max="16" width="6.7109375" style="6" bestFit="1" customWidth="1"/>
    <col min="17" max="257" width="9.140625" style="6"/>
    <col min="258" max="258" width="0" style="6" hidden="1" customWidth="1"/>
    <col min="259" max="259" width="26.5703125" style="6" customWidth="1"/>
    <col min="260" max="513" width="9.140625" style="6"/>
    <col min="514" max="514" width="0" style="6" hidden="1" customWidth="1"/>
    <col min="515" max="515" width="26.5703125" style="6" customWidth="1"/>
    <col min="516" max="769" width="9.140625" style="6"/>
    <col min="770" max="770" width="0" style="6" hidden="1" customWidth="1"/>
    <col min="771" max="771" width="26.5703125" style="6" customWidth="1"/>
    <col min="772" max="1025" width="9.140625" style="6"/>
    <col min="1026" max="1026" width="0" style="6" hidden="1" customWidth="1"/>
    <col min="1027" max="1027" width="26.5703125" style="6" customWidth="1"/>
    <col min="1028" max="1281" width="9.140625" style="6"/>
    <col min="1282" max="1282" width="0" style="6" hidden="1" customWidth="1"/>
    <col min="1283" max="1283" width="26.5703125" style="6" customWidth="1"/>
    <col min="1284" max="1537" width="9.140625" style="6"/>
    <col min="1538" max="1538" width="0" style="6" hidden="1" customWidth="1"/>
    <col min="1539" max="1539" width="26.5703125" style="6" customWidth="1"/>
    <col min="1540" max="1793" width="9.140625" style="6"/>
    <col min="1794" max="1794" width="0" style="6" hidden="1" customWidth="1"/>
    <col min="1795" max="1795" width="26.5703125" style="6" customWidth="1"/>
    <col min="1796" max="2049" width="9.140625" style="6"/>
    <col min="2050" max="2050" width="0" style="6" hidden="1" customWidth="1"/>
    <col min="2051" max="2051" width="26.5703125" style="6" customWidth="1"/>
    <col min="2052" max="2305" width="9.140625" style="6"/>
    <col min="2306" max="2306" width="0" style="6" hidden="1" customWidth="1"/>
    <col min="2307" max="2307" width="26.5703125" style="6" customWidth="1"/>
    <col min="2308" max="2561" width="9.140625" style="6"/>
    <col min="2562" max="2562" width="0" style="6" hidden="1" customWidth="1"/>
    <col min="2563" max="2563" width="26.5703125" style="6" customWidth="1"/>
    <col min="2564" max="2817" width="9.140625" style="6"/>
    <col min="2818" max="2818" width="0" style="6" hidden="1" customWidth="1"/>
    <col min="2819" max="2819" width="26.5703125" style="6" customWidth="1"/>
    <col min="2820" max="3073" width="9.140625" style="6"/>
    <col min="3074" max="3074" width="0" style="6" hidden="1" customWidth="1"/>
    <col min="3075" max="3075" width="26.5703125" style="6" customWidth="1"/>
    <col min="3076" max="3329" width="9.140625" style="6"/>
    <col min="3330" max="3330" width="0" style="6" hidden="1" customWidth="1"/>
    <col min="3331" max="3331" width="26.5703125" style="6" customWidth="1"/>
    <col min="3332" max="3585" width="9.140625" style="6"/>
    <col min="3586" max="3586" width="0" style="6" hidden="1" customWidth="1"/>
    <col min="3587" max="3587" width="26.5703125" style="6" customWidth="1"/>
    <col min="3588" max="3841" width="9.140625" style="6"/>
    <col min="3842" max="3842" width="0" style="6" hidden="1" customWidth="1"/>
    <col min="3843" max="3843" width="26.5703125" style="6" customWidth="1"/>
    <col min="3844" max="4097" width="9.140625" style="6"/>
    <col min="4098" max="4098" width="0" style="6" hidden="1" customWidth="1"/>
    <col min="4099" max="4099" width="26.5703125" style="6" customWidth="1"/>
    <col min="4100" max="4353" width="9.140625" style="6"/>
    <col min="4354" max="4354" width="0" style="6" hidden="1" customWidth="1"/>
    <col min="4355" max="4355" width="26.5703125" style="6" customWidth="1"/>
    <col min="4356" max="4609" width="9.140625" style="6"/>
    <col min="4610" max="4610" width="0" style="6" hidden="1" customWidth="1"/>
    <col min="4611" max="4611" width="26.5703125" style="6" customWidth="1"/>
    <col min="4612" max="4865" width="9.140625" style="6"/>
    <col min="4866" max="4866" width="0" style="6" hidden="1" customWidth="1"/>
    <col min="4867" max="4867" width="26.5703125" style="6" customWidth="1"/>
    <col min="4868" max="5121" width="9.140625" style="6"/>
    <col min="5122" max="5122" width="0" style="6" hidden="1" customWidth="1"/>
    <col min="5123" max="5123" width="26.5703125" style="6" customWidth="1"/>
    <col min="5124" max="5377" width="9.140625" style="6"/>
    <col min="5378" max="5378" width="0" style="6" hidden="1" customWidth="1"/>
    <col min="5379" max="5379" width="26.5703125" style="6" customWidth="1"/>
    <col min="5380" max="5633" width="9.140625" style="6"/>
    <col min="5634" max="5634" width="0" style="6" hidden="1" customWidth="1"/>
    <col min="5635" max="5635" width="26.5703125" style="6" customWidth="1"/>
    <col min="5636" max="5889" width="9.140625" style="6"/>
    <col min="5890" max="5890" width="0" style="6" hidden="1" customWidth="1"/>
    <col min="5891" max="5891" width="26.5703125" style="6" customWidth="1"/>
    <col min="5892" max="6145" width="9.140625" style="6"/>
    <col min="6146" max="6146" width="0" style="6" hidden="1" customWidth="1"/>
    <col min="6147" max="6147" width="26.5703125" style="6" customWidth="1"/>
    <col min="6148" max="6401" width="9.140625" style="6"/>
    <col min="6402" max="6402" width="0" style="6" hidden="1" customWidth="1"/>
    <col min="6403" max="6403" width="26.5703125" style="6" customWidth="1"/>
    <col min="6404" max="6657" width="9.140625" style="6"/>
    <col min="6658" max="6658" width="0" style="6" hidden="1" customWidth="1"/>
    <col min="6659" max="6659" width="26.5703125" style="6" customWidth="1"/>
    <col min="6660" max="6913" width="9.140625" style="6"/>
    <col min="6914" max="6914" width="0" style="6" hidden="1" customWidth="1"/>
    <col min="6915" max="6915" width="26.5703125" style="6" customWidth="1"/>
    <col min="6916" max="7169" width="9.140625" style="6"/>
    <col min="7170" max="7170" width="0" style="6" hidden="1" customWidth="1"/>
    <col min="7171" max="7171" width="26.5703125" style="6" customWidth="1"/>
    <col min="7172" max="7425" width="9.140625" style="6"/>
    <col min="7426" max="7426" width="0" style="6" hidden="1" customWidth="1"/>
    <col min="7427" max="7427" width="26.5703125" style="6" customWidth="1"/>
    <col min="7428" max="7681" width="9.140625" style="6"/>
    <col min="7682" max="7682" width="0" style="6" hidden="1" customWidth="1"/>
    <col min="7683" max="7683" width="26.5703125" style="6" customWidth="1"/>
    <col min="7684" max="7937" width="9.140625" style="6"/>
    <col min="7938" max="7938" width="0" style="6" hidden="1" customWidth="1"/>
    <col min="7939" max="7939" width="26.5703125" style="6" customWidth="1"/>
    <col min="7940" max="8193" width="9.140625" style="6"/>
    <col min="8194" max="8194" width="0" style="6" hidden="1" customWidth="1"/>
    <col min="8195" max="8195" width="26.5703125" style="6" customWidth="1"/>
    <col min="8196" max="8449" width="9.140625" style="6"/>
    <col min="8450" max="8450" width="0" style="6" hidden="1" customWidth="1"/>
    <col min="8451" max="8451" width="26.5703125" style="6" customWidth="1"/>
    <col min="8452" max="8705" width="9.140625" style="6"/>
    <col min="8706" max="8706" width="0" style="6" hidden="1" customWidth="1"/>
    <col min="8707" max="8707" width="26.5703125" style="6" customWidth="1"/>
    <col min="8708" max="8961" width="9.140625" style="6"/>
    <col min="8962" max="8962" width="0" style="6" hidden="1" customWidth="1"/>
    <col min="8963" max="8963" width="26.5703125" style="6" customWidth="1"/>
    <col min="8964" max="9217" width="9.140625" style="6"/>
    <col min="9218" max="9218" width="0" style="6" hidden="1" customWidth="1"/>
    <col min="9219" max="9219" width="26.5703125" style="6" customWidth="1"/>
    <col min="9220" max="9473" width="9.140625" style="6"/>
    <col min="9474" max="9474" width="0" style="6" hidden="1" customWidth="1"/>
    <col min="9475" max="9475" width="26.5703125" style="6" customWidth="1"/>
    <col min="9476" max="9729" width="9.140625" style="6"/>
    <col min="9730" max="9730" width="0" style="6" hidden="1" customWidth="1"/>
    <col min="9731" max="9731" width="26.5703125" style="6" customWidth="1"/>
    <col min="9732" max="9985" width="9.140625" style="6"/>
    <col min="9986" max="9986" width="0" style="6" hidden="1" customWidth="1"/>
    <col min="9987" max="9987" width="26.5703125" style="6" customWidth="1"/>
    <col min="9988" max="10241" width="9.140625" style="6"/>
    <col min="10242" max="10242" width="0" style="6" hidden="1" customWidth="1"/>
    <col min="10243" max="10243" width="26.5703125" style="6" customWidth="1"/>
    <col min="10244" max="10497" width="9.140625" style="6"/>
    <col min="10498" max="10498" width="0" style="6" hidden="1" customWidth="1"/>
    <col min="10499" max="10499" width="26.5703125" style="6" customWidth="1"/>
    <col min="10500" max="10753" width="9.140625" style="6"/>
    <col min="10754" max="10754" width="0" style="6" hidden="1" customWidth="1"/>
    <col min="10755" max="10755" width="26.5703125" style="6" customWidth="1"/>
    <col min="10756" max="11009" width="9.140625" style="6"/>
    <col min="11010" max="11010" width="0" style="6" hidden="1" customWidth="1"/>
    <col min="11011" max="11011" width="26.5703125" style="6" customWidth="1"/>
    <col min="11012" max="11265" width="9.140625" style="6"/>
    <col min="11266" max="11266" width="0" style="6" hidden="1" customWidth="1"/>
    <col min="11267" max="11267" width="26.5703125" style="6" customWidth="1"/>
    <col min="11268" max="11521" width="9.140625" style="6"/>
    <col min="11522" max="11522" width="0" style="6" hidden="1" customWidth="1"/>
    <col min="11523" max="11523" width="26.5703125" style="6" customWidth="1"/>
    <col min="11524" max="11777" width="9.140625" style="6"/>
    <col min="11778" max="11778" width="0" style="6" hidden="1" customWidth="1"/>
    <col min="11779" max="11779" width="26.5703125" style="6" customWidth="1"/>
    <col min="11780" max="12033" width="9.140625" style="6"/>
    <col min="12034" max="12034" width="0" style="6" hidden="1" customWidth="1"/>
    <col min="12035" max="12035" width="26.5703125" style="6" customWidth="1"/>
    <col min="12036" max="12289" width="9.140625" style="6"/>
    <col min="12290" max="12290" width="0" style="6" hidden="1" customWidth="1"/>
    <col min="12291" max="12291" width="26.5703125" style="6" customWidth="1"/>
    <col min="12292" max="12545" width="9.140625" style="6"/>
    <col min="12546" max="12546" width="0" style="6" hidden="1" customWidth="1"/>
    <col min="12547" max="12547" width="26.5703125" style="6" customWidth="1"/>
    <col min="12548" max="12801" width="9.140625" style="6"/>
    <col min="12802" max="12802" width="0" style="6" hidden="1" customWidth="1"/>
    <col min="12803" max="12803" width="26.5703125" style="6" customWidth="1"/>
    <col min="12804" max="13057" width="9.140625" style="6"/>
    <col min="13058" max="13058" width="0" style="6" hidden="1" customWidth="1"/>
    <col min="13059" max="13059" width="26.5703125" style="6" customWidth="1"/>
    <col min="13060" max="13313" width="9.140625" style="6"/>
    <col min="13314" max="13314" width="0" style="6" hidden="1" customWidth="1"/>
    <col min="13315" max="13315" width="26.5703125" style="6" customWidth="1"/>
    <col min="13316" max="13569" width="9.140625" style="6"/>
    <col min="13570" max="13570" width="0" style="6" hidden="1" customWidth="1"/>
    <col min="13571" max="13571" width="26.5703125" style="6" customWidth="1"/>
    <col min="13572" max="13825" width="9.140625" style="6"/>
    <col min="13826" max="13826" width="0" style="6" hidden="1" customWidth="1"/>
    <col min="13827" max="13827" width="26.5703125" style="6" customWidth="1"/>
    <col min="13828" max="14081" width="9.140625" style="6"/>
    <col min="14082" max="14082" width="0" style="6" hidden="1" customWidth="1"/>
    <col min="14083" max="14083" width="26.5703125" style="6" customWidth="1"/>
    <col min="14084" max="14337" width="9.140625" style="6"/>
    <col min="14338" max="14338" width="0" style="6" hidden="1" customWidth="1"/>
    <col min="14339" max="14339" width="26.5703125" style="6" customWidth="1"/>
    <col min="14340" max="14593" width="9.140625" style="6"/>
    <col min="14594" max="14594" width="0" style="6" hidden="1" customWidth="1"/>
    <col min="14595" max="14595" width="26.5703125" style="6" customWidth="1"/>
    <col min="14596" max="14849" width="9.140625" style="6"/>
    <col min="14850" max="14850" width="0" style="6" hidden="1" customWidth="1"/>
    <col min="14851" max="14851" width="26.5703125" style="6" customWidth="1"/>
    <col min="14852" max="15105" width="9.140625" style="6"/>
    <col min="15106" max="15106" width="0" style="6" hidden="1" customWidth="1"/>
    <col min="15107" max="15107" width="26.5703125" style="6" customWidth="1"/>
    <col min="15108" max="15361" width="9.140625" style="6"/>
    <col min="15362" max="15362" width="0" style="6" hidden="1" customWidth="1"/>
    <col min="15363" max="15363" width="26.5703125" style="6" customWidth="1"/>
    <col min="15364" max="15617" width="9.140625" style="6"/>
    <col min="15618" max="15618" width="0" style="6" hidden="1" customWidth="1"/>
    <col min="15619" max="15619" width="26.5703125" style="6" customWidth="1"/>
    <col min="15620" max="15873" width="9.140625" style="6"/>
    <col min="15874" max="15874" width="0" style="6" hidden="1" customWidth="1"/>
    <col min="15875" max="15875" width="26.5703125" style="6" customWidth="1"/>
    <col min="15876" max="16129" width="9.140625" style="6"/>
    <col min="16130" max="16130" width="0" style="6" hidden="1" customWidth="1"/>
    <col min="16131" max="16131" width="26.5703125" style="6" customWidth="1"/>
    <col min="16132" max="16384" width="9.140625" style="6"/>
  </cols>
  <sheetData>
    <row r="1" spans="1:16">
      <c r="A1" s="43" t="s">
        <v>110</v>
      </c>
    </row>
    <row r="3" spans="1:16">
      <c r="B3" s="13"/>
      <c r="C3" s="13" t="s">
        <v>272</v>
      </c>
      <c r="D3" s="1"/>
      <c r="E3" s="1"/>
      <c r="F3" s="1"/>
      <c r="G3" s="1"/>
      <c r="H3" s="1"/>
      <c r="I3" s="1"/>
      <c r="J3" s="1"/>
      <c r="K3" s="1"/>
      <c r="L3" s="1"/>
      <c r="M3" s="1"/>
      <c r="N3" s="1"/>
      <c r="O3" s="1"/>
      <c r="P3" s="1"/>
    </row>
    <row r="4" spans="1:16" ht="15" thickBot="1">
      <c r="B4" s="13"/>
      <c r="C4" s="14" t="s">
        <v>273</v>
      </c>
      <c r="D4" s="1"/>
      <c r="E4" s="1"/>
      <c r="F4" s="1"/>
      <c r="G4" s="1"/>
      <c r="H4" s="1"/>
      <c r="I4" s="1"/>
      <c r="J4" s="1"/>
      <c r="K4" s="1"/>
      <c r="L4" s="1"/>
      <c r="M4" s="1"/>
      <c r="N4" s="1"/>
      <c r="O4" s="1"/>
      <c r="P4" s="1"/>
    </row>
    <row r="5" spans="1:16" ht="15" thickBot="1">
      <c r="B5" s="1"/>
      <c r="C5" s="1"/>
      <c r="D5" s="13"/>
      <c r="E5" s="1"/>
      <c r="F5" s="1"/>
      <c r="G5" s="1"/>
      <c r="H5" s="1"/>
      <c r="I5" s="1"/>
      <c r="J5" s="1"/>
      <c r="K5" s="997" t="s">
        <v>114</v>
      </c>
      <c r="L5" s="998"/>
      <c r="M5" s="998"/>
      <c r="N5" s="998"/>
      <c r="O5" s="998"/>
      <c r="P5" s="999"/>
    </row>
    <row r="6" spans="1:16" ht="57">
      <c r="B6" s="308" t="s">
        <v>115</v>
      </c>
      <c r="C6" s="309" t="s">
        <v>116</v>
      </c>
      <c r="D6" s="310" t="s">
        <v>117</v>
      </c>
      <c r="E6" s="311" t="s">
        <v>118</v>
      </c>
      <c r="F6" s="311" t="s">
        <v>119</v>
      </c>
      <c r="G6" s="311" t="s">
        <v>120</v>
      </c>
      <c r="H6" s="311" t="s">
        <v>121</v>
      </c>
      <c r="I6" s="311" t="s">
        <v>122</v>
      </c>
      <c r="J6" s="311" t="s">
        <v>123</v>
      </c>
      <c r="K6" s="312" t="str">
        <f t="shared" ref="K6:P6" si="0">E6</f>
        <v>Base Year</v>
      </c>
      <c r="L6" s="312" t="str">
        <f t="shared" si="0"/>
        <v>Year 1</v>
      </c>
      <c r="M6" s="312" t="str">
        <f t="shared" si="0"/>
        <v>Year 2</v>
      </c>
      <c r="N6" s="312" t="str">
        <f t="shared" si="0"/>
        <v>Year 3</v>
      </c>
      <c r="O6" s="312" t="str">
        <f t="shared" si="0"/>
        <v>Year 4</v>
      </c>
      <c r="P6" s="312" t="str">
        <f t="shared" si="0"/>
        <v>Year 5</v>
      </c>
    </row>
    <row r="7" spans="1:16" ht="22.5" customHeight="1">
      <c r="B7" s="313">
        <v>10001</v>
      </c>
      <c r="C7" s="314" t="s">
        <v>180</v>
      </c>
      <c r="D7" s="291"/>
      <c r="E7" s="315">
        <f>SUM(E8:E10)</f>
        <v>12347.499864649002</v>
      </c>
      <c r="F7" s="315">
        <f t="shared" ref="F7:J7" si="1">SUM(F8:F10)</f>
        <v>15182.532497597556</v>
      </c>
      <c r="G7" s="315">
        <f t="shared" si="1"/>
        <v>21594.897062778626</v>
      </c>
      <c r="H7" s="315">
        <f t="shared" si="1"/>
        <v>27914.578460951794</v>
      </c>
      <c r="I7" s="315">
        <f t="shared" si="1"/>
        <v>31022.399939417719</v>
      </c>
      <c r="J7" s="315">
        <f t="shared" si="1"/>
        <v>34256.08522608412</v>
      </c>
      <c r="K7" s="316"/>
      <c r="L7" s="257"/>
      <c r="M7" s="257"/>
      <c r="N7" s="257"/>
      <c r="O7" s="257"/>
      <c r="P7" s="317"/>
    </row>
    <row r="8" spans="1:16" ht="22.5" customHeight="1">
      <c r="B8" s="313">
        <v>10002</v>
      </c>
      <c r="C8" s="318" t="s">
        <v>169</v>
      </c>
      <c r="D8" s="291"/>
      <c r="E8" s="319">
        <v>1728.6499810508606</v>
      </c>
      <c r="F8" s="319">
        <v>2277.3798746396333</v>
      </c>
      <c r="G8" s="319">
        <v>3887.0814713001523</v>
      </c>
      <c r="H8" s="319">
        <v>5582.9156921903596</v>
      </c>
      <c r="I8" s="319">
        <v>6824.9279866718989</v>
      </c>
      <c r="J8" s="319">
        <v>7536.3387497385065</v>
      </c>
      <c r="K8" s="320"/>
      <c r="L8" s="4"/>
      <c r="M8" s="4"/>
      <c r="N8" s="4"/>
      <c r="O8" s="4"/>
      <c r="P8" s="321"/>
    </row>
    <row r="9" spans="1:16" ht="22.5" customHeight="1">
      <c r="B9" s="313">
        <v>10003</v>
      </c>
      <c r="C9" s="318" t="s">
        <v>170</v>
      </c>
      <c r="D9" s="291"/>
      <c r="E9" s="319">
        <v>7655.4499160823816</v>
      </c>
      <c r="F9" s="319">
        <v>9413.1701485104841</v>
      </c>
      <c r="G9" s="319">
        <v>12956.938237667175</v>
      </c>
      <c r="H9" s="319">
        <v>16469.601291961557</v>
      </c>
      <c r="I9" s="319">
        <v>17992.991964862278</v>
      </c>
      <c r="J9" s="319">
        <v>19868.529431128787</v>
      </c>
      <c r="K9" s="320"/>
      <c r="L9" s="4"/>
      <c r="M9" s="4"/>
      <c r="N9" s="4"/>
      <c r="O9" s="4"/>
      <c r="P9" s="321"/>
    </row>
    <row r="10" spans="1:16" ht="22.5" customHeight="1">
      <c r="B10" s="313">
        <v>10004</v>
      </c>
      <c r="C10" s="318" t="s">
        <v>171</v>
      </c>
      <c r="D10" s="291"/>
      <c r="E10" s="319">
        <v>2963.3999675157602</v>
      </c>
      <c r="F10" s="319">
        <v>3491.9824744474381</v>
      </c>
      <c r="G10" s="319">
        <v>4750.8773538112973</v>
      </c>
      <c r="H10" s="319">
        <v>5862.0614767998768</v>
      </c>
      <c r="I10" s="319">
        <v>6204.4799878835447</v>
      </c>
      <c r="J10" s="319">
        <v>6851.2170452168248</v>
      </c>
      <c r="K10" s="320"/>
      <c r="L10" s="4"/>
      <c r="M10" s="4"/>
      <c r="N10" s="4"/>
      <c r="O10" s="4"/>
      <c r="P10" s="321"/>
    </row>
    <row r="11" spans="1:16" ht="30" customHeight="1">
      <c r="B11" s="313">
        <v>10005</v>
      </c>
      <c r="C11" s="322" t="s">
        <v>274</v>
      </c>
      <c r="D11" s="291"/>
      <c r="E11" s="315">
        <f>SUM(E12:E14)</f>
        <v>5453.6154844444409</v>
      </c>
      <c r="F11" s="315">
        <f t="shared" ref="F11:J11" si="2">SUM(F12:F14)</f>
        <v>5956.6385335580544</v>
      </c>
      <c r="G11" s="315">
        <f t="shared" si="2"/>
        <v>6599.2254326262928</v>
      </c>
      <c r="H11" s="315">
        <f t="shared" si="2"/>
        <v>7572.7878246101636</v>
      </c>
      <c r="I11" s="315">
        <f t="shared" si="2"/>
        <v>8868.6317699556894</v>
      </c>
      <c r="J11" s="315">
        <f t="shared" si="2"/>
        <v>10311.326163066869</v>
      </c>
      <c r="K11" s="316"/>
      <c r="L11" s="257"/>
      <c r="M11" s="257"/>
      <c r="N11" s="257"/>
      <c r="O11" s="257"/>
      <c r="P11" s="317"/>
    </row>
    <row r="12" spans="1:16" ht="22.5" customHeight="1">
      <c r="B12" s="313">
        <v>10006</v>
      </c>
      <c r="C12" s="318" t="s">
        <v>169</v>
      </c>
      <c r="D12" s="291"/>
      <c r="E12" s="319">
        <v>763.50616782222176</v>
      </c>
      <c r="F12" s="319">
        <v>893.49578003370812</v>
      </c>
      <c r="G12" s="319">
        <v>1187.8605778727328</v>
      </c>
      <c r="H12" s="319">
        <v>1514.557564922033</v>
      </c>
      <c r="I12" s="319">
        <v>1951.0989893902517</v>
      </c>
      <c r="J12" s="319">
        <v>2268.4917558747111</v>
      </c>
      <c r="K12" s="320"/>
      <c r="L12" s="4"/>
      <c r="M12" s="4"/>
      <c r="N12" s="4"/>
      <c r="O12" s="4"/>
      <c r="P12" s="321"/>
    </row>
    <row r="13" spans="1:16" ht="22.5" customHeight="1">
      <c r="B13" s="313">
        <v>10007</v>
      </c>
      <c r="C13" s="318" t="s">
        <v>170</v>
      </c>
      <c r="D13" s="291"/>
      <c r="E13" s="319">
        <v>3381.2416003555531</v>
      </c>
      <c r="F13" s="319">
        <v>3693.1158908059938</v>
      </c>
      <c r="G13" s="319">
        <v>3959.5352595757759</v>
      </c>
      <c r="H13" s="319">
        <v>4467.9448165199965</v>
      </c>
      <c r="I13" s="319">
        <v>5143.8064265742996</v>
      </c>
      <c r="J13" s="319">
        <v>5980.5691745787835</v>
      </c>
      <c r="K13" s="320"/>
      <c r="L13" s="4"/>
      <c r="M13" s="4"/>
      <c r="N13" s="4"/>
      <c r="O13" s="4"/>
      <c r="P13" s="321"/>
    </row>
    <row r="14" spans="1:16" ht="22.5" customHeight="1">
      <c r="B14" s="313">
        <v>10008</v>
      </c>
      <c r="C14" s="318" t="s">
        <v>171</v>
      </c>
      <c r="D14" s="291"/>
      <c r="E14" s="319">
        <v>1308.8677162666659</v>
      </c>
      <c r="F14" s="319">
        <v>1370.0268627183525</v>
      </c>
      <c r="G14" s="319">
        <v>1451.8295951777845</v>
      </c>
      <c r="H14" s="319">
        <v>1590.2854431681344</v>
      </c>
      <c r="I14" s="319">
        <v>1773.726353991138</v>
      </c>
      <c r="J14" s="319">
        <v>2062.2652326133739</v>
      </c>
      <c r="K14" s="320"/>
      <c r="L14" s="4"/>
      <c r="M14" s="4"/>
      <c r="N14" s="4"/>
      <c r="O14" s="4"/>
      <c r="P14" s="321"/>
    </row>
    <row r="15" spans="1:16" ht="22.5" customHeight="1">
      <c r="B15" s="313">
        <v>10009</v>
      </c>
      <c r="C15" s="938" t="s">
        <v>181</v>
      </c>
      <c r="D15" s="291"/>
      <c r="E15" s="315">
        <f t="shared" ref="E15:J15" si="3">SUM(E16:E18)</f>
        <v>6893.8843802045612</v>
      </c>
      <c r="F15" s="315">
        <f t="shared" si="3"/>
        <v>9225.893964039502</v>
      </c>
      <c r="G15" s="315">
        <f t="shared" si="3"/>
        <v>14995.671630152332</v>
      </c>
      <c r="H15" s="315">
        <f t="shared" si="3"/>
        <v>20341.790636341626</v>
      </c>
      <c r="I15" s="315">
        <f t="shared" si="3"/>
        <v>22153.768169462033</v>
      </c>
      <c r="J15" s="315">
        <f t="shared" si="3"/>
        <v>23944.759063017249</v>
      </c>
      <c r="K15" s="320"/>
      <c r="L15" s="4"/>
      <c r="M15" s="4"/>
      <c r="N15" s="4"/>
      <c r="O15" s="4"/>
      <c r="P15" s="321"/>
    </row>
    <row r="16" spans="1:16" ht="22.5" customHeight="1">
      <c r="B16" s="313">
        <v>10010</v>
      </c>
      <c r="C16" s="318" t="s">
        <v>169</v>
      </c>
      <c r="D16" s="291"/>
      <c r="E16" s="315">
        <f t="shared" ref="E16:J16" si="4">E8-E12</f>
        <v>965.14381322863881</v>
      </c>
      <c r="F16" s="315">
        <f t="shared" si="4"/>
        <v>1383.8840946059252</v>
      </c>
      <c r="G16" s="315">
        <f t="shared" si="4"/>
        <v>2699.2208934274195</v>
      </c>
      <c r="H16" s="315">
        <f t="shared" si="4"/>
        <v>4068.3581272683268</v>
      </c>
      <c r="I16" s="315">
        <f t="shared" si="4"/>
        <v>4873.8289972816474</v>
      </c>
      <c r="J16" s="315">
        <f t="shared" si="4"/>
        <v>5267.8469938637954</v>
      </c>
      <c r="K16" s="320"/>
      <c r="L16" s="4"/>
      <c r="M16" s="4"/>
      <c r="N16" s="4"/>
      <c r="O16" s="4"/>
      <c r="P16" s="321"/>
    </row>
    <row r="17" spans="2:16" ht="22.5" customHeight="1">
      <c r="B17" s="313">
        <v>10011</v>
      </c>
      <c r="C17" s="318" t="s">
        <v>170</v>
      </c>
      <c r="D17" s="291"/>
      <c r="E17" s="315">
        <f t="shared" ref="E17:F18" si="5">E9-E13</f>
        <v>4274.208315726828</v>
      </c>
      <c r="F17" s="315">
        <f t="shared" si="5"/>
        <v>5720.0542577044907</v>
      </c>
      <c r="G17" s="315">
        <f t="shared" ref="G17:J17" si="6">G9-G13</f>
        <v>8997.4029780913988</v>
      </c>
      <c r="H17" s="315">
        <f t="shared" si="6"/>
        <v>12001.656475441559</v>
      </c>
      <c r="I17" s="315">
        <f t="shared" si="6"/>
        <v>12849.185538287978</v>
      </c>
      <c r="J17" s="315">
        <f t="shared" si="6"/>
        <v>13887.960256550003</v>
      </c>
      <c r="K17" s="320"/>
      <c r="L17" s="4"/>
      <c r="M17" s="4"/>
      <c r="N17" s="4"/>
      <c r="O17" s="4"/>
      <c r="P17" s="321"/>
    </row>
    <row r="18" spans="2:16" ht="22.5" customHeight="1" thickBot="1">
      <c r="B18" s="313">
        <v>10012</v>
      </c>
      <c r="C18" s="323" t="s">
        <v>171</v>
      </c>
      <c r="D18" s="324"/>
      <c r="E18" s="315">
        <f t="shared" si="5"/>
        <v>1654.5322512490943</v>
      </c>
      <c r="F18" s="315">
        <f t="shared" si="5"/>
        <v>2121.9556117290858</v>
      </c>
      <c r="G18" s="315">
        <f t="shared" ref="G18:J18" si="7">G10-G14</f>
        <v>3299.0477586335128</v>
      </c>
      <c r="H18" s="315">
        <f t="shared" si="7"/>
        <v>4271.7760336317424</v>
      </c>
      <c r="I18" s="315">
        <f t="shared" si="7"/>
        <v>4430.7536338924065</v>
      </c>
      <c r="J18" s="315">
        <f t="shared" si="7"/>
        <v>4788.9518126034509</v>
      </c>
      <c r="K18" s="325"/>
      <c r="L18" s="326"/>
      <c r="M18" s="326"/>
      <c r="N18" s="326"/>
      <c r="O18" s="326"/>
      <c r="P18" s="327"/>
    </row>
  </sheetData>
  <protectedRanges>
    <protectedRange sqref="K7:P18" name="Form 1.1e"/>
  </protectedRanges>
  <mergeCells count="1">
    <mergeCell ref="K5:P5"/>
  </mergeCells>
  <dataValidations count="3">
    <dataValidation type="decimal" allowBlank="1" showInputMessage="1" showErrorMessage="1" sqref="WLQ983052:WLV983054 JA8:JF10 SW8:TB10 ACS8:ACX10 AMO8:AMT10 AWK8:AWP10 BGG8:BGL10 BQC8:BQH10 BZY8:CAD10 CJU8:CJZ10 CTQ8:CTV10 DDM8:DDR10 DNI8:DNN10 DXE8:DXJ10 EHA8:EHF10 EQW8:ERB10 FAS8:FAX10 FKO8:FKT10 FUK8:FUP10 GEG8:GEL10 GOC8:GOH10 GXY8:GYD10 HHU8:HHZ10 HRQ8:HRV10 IBM8:IBR10 ILI8:ILN10 IVE8:IVJ10 JFA8:JFF10 JOW8:JPB10 JYS8:JYX10 KIO8:KIT10 KSK8:KSP10 LCG8:LCL10 LMC8:LMH10 LVY8:LWD10 MFU8:MFZ10 MPQ8:MPV10 MZM8:MZR10 NJI8:NJN10 NTE8:NTJ10 ODA8:ODF10 OMW8:ONB10 OWS8:OWX10 PGO8:PGT10 PQK8:PQP10 QAG8:QAL10 QKC8:QKH10 QTY8:QUD10 RDU8:RDZ10 RNQ8:RNV10 RXM8:RXR10 SHI8:SHN10 SRE8:SRJ10 TBA8:TBF10 TKW8:TLB10 TUS8:TUX10 UEO8:UET10 UOK8:UOP10 UYG8:UYL10 VIC8:VIH10 VRY8:VSD10 WBU8:WBZ10 WLQ8:WLV10 WVM8:WVR10 E65544:J65546 JA65544:JF65546 SW65544:TB65546 ACS65544:ACX65546 AMO65544:AMT65546 AWK65544:AWP65546 BGG65544:BGL65546 BQC65544:BQH65546 BZY65544:CAD65546 CJU65544:CJZ65546 CTQ65544:CTV65546 DDM65544:DDR65546 DNI65544:DNN65546 DXE65544:DXJ65546 EHA65544:EHF65546 EQW65544:ERB65546 FAS65544:FAX65546 FKO65544:FKT65546 FUK65544:FUP65546 GEG65544:GEL65546 GOC65544:GOH65546 GXY65544:GYD65546 HHU65544:HHZ65546 HRQ65544:HRV65546 IBM65544:IBR65546 ILI65544:ILN65546 IVE65544:IVJ65546 JFA65544:JFF65546 JOW65544:JPB65546 JYS65544:JYX65546 KIO65544:KIT65546 KSK65544:KSP65546 LCG65544:LCL65546 LMC65544:LMH65546 LVY65544:LWD65546 MFU65544:MFZ65546 MPQ65544:MPV65546 MZM65544:MZR65546 NJI65544:NJN65546 NTE65544:NTJ65546 ODA65544:ODF65546 OMW65544:ONB65546 OWS65544:OWX65546 PGO65544:PGT65546 PQK65544:PQP65546 QAG65544:QAL65546 QKC65544:QKH65546 QTY65544:QUD65546 RDU65544:RDZ65546 RNQ65544:RNV65546 RXM65544:RXR65546 SHI65544:SHN65546 SRE65544:SRJ65546 TBA65544:TBF65546 TKW65544:TLB65546 TUS65544:TUX65546 UEO65544:UET65546 UOK65544:UOP65546 UYG65544:UYL65546 VIC65544:VIH65546 VRY65544:VSD65546 WBU65544:WBZ65546 WLQ65544:WLV65546 WVM65544:WVR65546 E131080:J131082 JA131080:JF131082 SW131080:TB131082 ACS131080:ACX131082 AMO131080:AMT131082 AWK131080:AWP131082 BGG131080:BGL131082 BQC131080:BQH131082 BZY131080:CAD131082 CJU131080:CJZ131082 CTQ131080:CTV131082 DDM131080:DDR131082 DNI131080:DNN131082 DXE131080:DXJ131082 EHA131080:EHF131082 EQW131080:ERB131082 FAS131080:FAX131082 FKO131080:FKT131082 FUK131080:FUP131082 GEG131080:GEL131082 GOC131080:GOH131082 GXY131080:GYD131082 HHU131080:HHZ131082 HRQ131080:HRV131082 IBM131080:IBR131082 ILI131080:ILN131082 IVE131080:IVJ131082 JFA131080:JFF131082 JOW131080:JPB131082 JYS131080:JYX131082 KIO131080:KIT131082 KSK131080:KSP131082 LCG131080:LCL131082 LMC131080:LMH131082 LVY131080:LWD131082 MFU131080:MFZ131082 MPQ131080:MPV131082 MZM131080:MZR131082 NJI131080:NJN131082 NTE131080:NTJ131082 ODA131080:ODF131082 OMW131080:ONB131082 OWS131080:OWX131082 PGO131080:PGT131082 PQK131080:PQP131082 QAG131080:QAL131082 QKC131080:QKH131082 QTY131080:QUD131082 RDU131080:RDZ131082 RNQ131080:RNV131082 RXM131080:RXR131082 SHI131080:SHN131082 SRE131080:SRJ131082 TBA131080:TBF131082 TKW131080:TLB131082 TUS131080:TUX131082 UEO131080:UET131082 UOK131080:UOP131082 UYG131080:UYL131082 VIC131080:VIH131082 VRY131080:VSD131082 WBU131080:WBZ131082 WLQ131080:WLV131082 WVM131080:WVR131082 E196616:J196618 JA196616:JF196618 SW196616:TB196618 ACS196616:ACX196618 AMO196616:AMT196618 AWK196616:AWP196618 BGG196616:BGL196618 BQC196616:BQH196618 BZY196616:CAD196618 CJU196616:CJZ196618 CTQ196616:CTV196618 DDM196616:DDR196618 DNI196616:DNN196618 DXE196616:DXJ196618 EHA196616:EHF196618 EQW196616:ERB196618 FAS196616:FAX196618 FKO196616:FKT196618 FUK196616:FUP196618 GEG196616:GEL196618 GOC196616:GOH196618 GXY196616:GYD196618 HHU196616:HHZ196618 HRQ196616:HRV196618 IBM196616:IBR196618 ILI196616:ILN196618 IVE196616:IVJ196618 JFA196616:JFF196618 JOW196616:JPB196618 JYS196616:JYX196618 KIO196616:KIT196618 KSK196616:KSP196618 LCG196616:LCL196618 LMC196616:LMH196618 LVY196616:LWD196618 MFU196616:MFZ196618 MPQ196616:MPV196618 MZM196616:MZR196618 NJI196616:NJN196618 NTE196616:NTJ196618 ODA196616:ODF196618 OMW196616:ONB196618 OWS196616:OWX196618 PGO196616:PGT196618 PQK196616:PQP196618 QAG196616:QAL196618 QKC196616:QKH196618 QTY196616:QUD196618 RDU196616:RDZ196618 RNQ196616:RNV196618 RXM196616:RXR196618 SHI196616:SHN196618 SRE196616:SRJ196618 TBA196616:TBF196618 TKW196616:TLB196618 TUS196616:TUX196618 UEO196616:UET196618 UOK196616:UOP196618 UYG196616:UYL196618 VIC196616:VIH196618 VRY196616:VSD196618 WBU196616:WBZ196618 WLQ196616:WLV196618 WVM196616:WVR196618 E262152:J262154 JA262152:JF262154 SW262152:TB262154 ACS262152:ACX262154 AMO262152:AMT262154 AWK262152:AWP262154 BGG262152:BGL262154 BQC262152:BQH262154 BZY262152:CAD262154 CJU262152:CJZ262154 CTQ262152:CTV262154 DDM262152:DDR262154 DNI262152:DNN262154 DXE262152:DXJ262154 EHA262152:EHF262154 EQW262152:ERB262154 FAS262152:FAX262154 FKO262152:FKT262154 FUK262152:FUP262154 GEG262152:GEL262154 GOC262152:GOH262154 GXY262152:GYD262154 HHU262152:HHZ262154 HRQ262152:HRV262154 IBM262152:IBR262154 ILI262152:ILN262154 IVE262152:IVJ262154 JFA262152:JFF262154 JOW262152:JPB262154 JYS262152:JYX262154 KIO262152:KIT262154 KSK262152:KSP262154 LCG262152:LCL262154 LMC262152:LMH262154 LVY262152:LWD262154 MFU262152:MFZ262154 MPQ262152:MPV262154 MZM262152:MZR262154 NJI262152:NJN262154 NTE262152:NTJ262154 ODA262152:ODF262154 OMW262152:ONB262154 OWS262152:OWX262154 PGO262152:PGT262154 PQK262152:PQP262154 QAG262152:QAL262154 QKC262152:QKH262154 QTY262152:QUD262154 RDU262152:RDZ262154 RNQ262152:RNV262154 RXM262152:RXR262154 SHI262152:SHN262154 SRE262152:SRJ262154 TBA262152:TBF262154 TKW262152:TLB262154 TUS262152:TUX262154 UEO262152:UET262154 UOK262152:UOP262154 UYG262152:UYL262154 VIC262152:VIH262154 VRY262152:VSD262154 WBU262152:WBZ262154 WLQ262152:WLV262154 WVM262152:WVR262154 E327688:J327690 JA327688:JF327690 SW327688:TB327690 ACS327688:ACX327690 AMO327688:AMT327690 AWK327688:AWP327690 BGG327688:BGL327690 BQC327688:BQH327690 BZY327688:CAD327690 CJU327688:CJZ327690 CTQ327688:CTV327690 DDM327688:DDR327690 DNI327688:DNN327690 DXE327688:DXJ327690 EHA327688:EHF327690 EQW327688:ERB327690 FAS327688:FAX327690 FKO327688:FKT327690 FUK327688:FUP327690 GEG327688:GEL327690 GOC327688:GOH327690 GXY327688:GYD327690 HHU327688:HHZ327690 HRQ327688:HRV327690 IBM327688:IBR327690 ILI327688:ILN327690 IVE327688:IVJ327690 JFA327688:JFF327690 JOW327688:JPB327690 JYS327688:JYX327690 KIO327688:KIT327690 KSK327688:KSP327690 LCG327688:LCL327690 LMC327688:LMH327690 LVY327688:LWD327690 MFU327688:MFZ327690 MPQ327688:MPV327690 MZM327688:MZR327690 NJI327688:NJN327690 NTE327688:NTJ327690 ODA327688:ODF327690 OMW327688:ONB327690 OWS327688:OWX327690 PGO327688:PGT327690 PQK327688:PQP327690 QAG327688:QAL327690 QKC327688:QKH327690 QTY327688:QUD327690 RDU327688:RDZ327690 RNQ327688:RNV327690 RXM327688:RXR327690 SHI327688:SHN327690 SRE327688:SRJ327690 TBA327688:TBF327690 TKW327688:TLB327690 TUS327688:TUX327690 UEO327688:UET327690 UOK327688:UOP327690 UYG327688:UYL327690 VIC327688:VIH327690 VRY327688:VSD327690 WBU327688:WBZ327690 WLQ327688:WLV327690 WVM327688:WVR327690 E393224:J393226 JA393224:JF393226 SW393224:TB393226 ACS393224:ACX393226 AMO393224:AMT393226 AWK393224:AWP393226 BGG393224:BGL393226 BQC393224:BQH393226 BZY393224:CAD393226 CJU393224:CJZ393226 CTQ393224:CTV393226 DDM393224:DDR393226 DNI393224:DNN393226 DXE393224:DXJ393226 EHA393224:EHF393226 EQW393224:ERB393226 FAS393224:FAX393226 FKO393224:FKT393226 FUK393224:FUP393226 GEG393224:GEL393226 GOC393224:GOH393226 GXY393224:GYD393226 HHU393224:HHZ393226 HRQ393224:HRV393226 IBM393224:IBR393226 ILI393224:ILN393226 IVE393224:IVJ393226 JFA393224:JFF393226 JOW393224:JPB393226 JYS393224:JYX393226 KIO393224:KIT393226 KSK393224:KSP393226 LCG393224:LCL393226 LMC393224:LMH393226 LVY393224:LWD393226 MFU393224:MFZ393226 MPQ393224:MPV393226 MZM393224:MZR393226 NJI393224:NJN393226 NTE393224:NTJ393226 ODA393224:ODF393226 OMW393224:ONB393226 OWS393224:OWX393226 PGO393224:PGT393226 PQK393224:PQP393226 QAG393224:QAL393226 QKC393224:QKH393226 QTY393224:QUD393226 RDU393224:RDZ393226 RNQ393224:RNV393226 RXM393224:RXR393226 SHI393224:SHN393226 SRE393224:SRJ393226 TBA393224:TBF393226 TKW393224:TLB393226 TUS393224:TUX393226 UEO393224:UET393226 UOK393224:UOP393226 UYG393224:UYL393226 VIC393224:VIH393226 VRY393224:VSD393226 WBU393224:WBZ393226 WLQ393224:WLV393226 WVM393224:WVR393226 E458760:J458762 JA458760:JF458762 SW458760:TB458762 ACS458760:ACX458762 AMO458760:AMT458762 AWK458760:AWP458762 BGG458760:BGL458762 BQC458760:BQH458762 BZY458760:CAD458762 CJU458760:CJZ458762 CTQ458760:CTV458762 DDM458760:DDR458762 DNI458760:DNN458762 DXE458760:DXJ458762 EHA458760:EHF458762 EQW458760:ERB458762 FAS458760:FAX458762 FKO458760:FKT458762 FUK458760:FUP458762 GEG458760:GEL458762 GOC458760:GOH458762 GXY458760:GYD458762 HHU458760:HHZ458762 HRQ458760:HRV458762 IBM458760:IBR458762 ILI458760:ILN458762 IVE458760:IVJ458762 JFA458760:JFF458762 JOW458760:JPB458762 JYS458760:JYX458762 KIO458760:KIT458762 KSK458760:KSP458762 LCG458760:LCL458762 LMC458760:LMH458762 LVY458760:LWD458762 MFU458760:MFZ458762 MPQ458760:MPV458762 MZM458760:MZR458762 NJI458760:NJN458762 NTE458760:NTJ458762 ODA458760:ODF458762 OMW458760:ONB458762 OWS458760:OWX458762 PGO458760:PGT458762 PQK458760:PQP458762 QAG458760:QAL458762 QKC458760:QKH458762 QTY458760:QUD458762 RDU458760:RDZ458762 RNQ458760:RNV458762 RXM458760:RXR458762 SHI458760:SHN458762 SRE458760:SRJ458762 TBA458760:TBF458762 TKW458760:TLB458762 TUS458760:TUX458762 UEO458760:UET458762 UOK458760:UOP458762 UYG458760:UYL458762 VIC458760:VIH458762 VRY458760:VSD458762 WBU458760:WBZ458762 WLQ458760:WLV458762 WVM458760:WVR458762 E524296:J524298 JA524296:JF524298 SW524296:TB524298 ACS524296:ACX524298 AMO524296:AMT524298 AWK524296:AWP524298 BGG524296:BGL524298 BQC524296:BQH524298 BZY524296:CAD524298 CJU524296:CJZ524298 CTQ524296:CTV524298 DDM524296:DDR524298 DNI524296:DNN524298 DXE524296:DXJ524298 EHA524296:EHF524298 EQW524296:ERB524298 FAS524296:FAX524298 FKO524296:FKT524298 FUK524296:FUP524298 GEG524296:GEL524298 GOC524296:GOH524298 GXY524296:GYD524298 HHU524296:HHZ524298 HRQ524296:HRV524298 IBM524296:IBR524298 ILI524296:ILN524298 IVE524296:IVJ524298 JFA524296:JFF524298 JOW524296:JPB524298 JYS524296:JYX524298 KIO524296:KIT524298 KSK524296:KSP524298 LCG524296:LCL524298 LMC524296:LMH524298 LVY524296:LWD524298 MFU524296:MFZ524298 MPQ524296:MPV524298 MZM524296:MZR524298 NJI524296:NJN524298 NTE524296:NTJ524298 ODA524296:ODF524298 OMW524296:ONB524298 OWS524296:OWX524298 PGO524296:PGT524298 PQK524296:PQP524298 QAG524296:QAL524298 QKC524296:QKH524298 QTY524296:QUD524298 RDU524296:RDZ524298 RNQ524296:RNV524298 RXM524296:RXR524298 SHI524296:SHN524298 SRE524296:SRJ524298 TBA524296:TBF524298 TKW524296:TLB524298 TUS524296:TUX524298 UEO524296:UET524298 UOK524296:UOP524298 UYG524296:UYL524298 VIC524296:VIH524298 VRY524296:VSD524298 WBU524296:WBZ524298 WLQ524296:WLV524298 WVM524296:WVR524298 E589832:J589834 JA589832:JF589834 SW589832:TB589834 ACS589832:ACX589834 AMO589832:AMT589834 AWK589832:AWP589834 BGG589832:BGL589834 BQC589832:BQH589834 BZY589832:CAD589834 CJU589832:CJZ589834 CTQ589832:CTV589834 DDM589832:DDR589834 DNI589832:DNN589834 DXE589832:DXJ589834 EHA589832:EHF589834 EQW589832:ERB589834 FAS589832:FAX589834 FKO589832:FKT589834 FUK589832:FUP589834 GEG589832:GEL589834 GOC589832:GOH589834 GXY589832:GYD589834 HHU589832:HHZ589834 HRQ589832:HRV589834 IBM589832:IBR589834 ILI589832:ILN589834 IVE589832:IVJ589834 JFA589832:JFF589834 JOW589832:JPB589834 JYS589832:JYX589834 KIO589832:KIT589834 KSK589832:KSP589834 LCG589832:LCL589834 LMC589832:LMH589834 LVY589832:LWD589834 MFU589832:MFZ589834 MPQ589832:MPV589834 MZM589832:MZR589834 NJI589832:NJN589834 NTE589832:NTJ589834 ODA589832:ODF589834 OMW589832:ONB589834 OWS589832:OWX589834 PGO589832:PGT589834 PQK589832:PQP589834 QAG589832:QAL589834 QKC589832:QKH589834 QTY589832:QUD589834 RDU589832:RDZ589834 RNQ589832:RNV589834 RXM589832:RXR589834 SHI589832:SHN589834 SRE589832:SRJ589834 TBA589832:TBF589834 TKW589832:TLB589834 TUS589832:TUX589834 UEO589832:UET589834 UOK589832:UOP589834 UYG589832:UYL589834 VIC589832:VIH589834 VRY589832:VSD589834 WBU589832:WBZ589834 WLQ589832:WLV589834 WVM589832:WVR589834 E655368:J655370 JA655368:JF655370 SW655368:TB655370 ACS655368:ACX655370 AMO655368:AMT655370 AWK655368:AWP655370 BGG655368:BGL655370 BQC655368:BQH655370 BZY655368:CAD655370 CJU655368:CJZ655370 CTQ655368:CTV655370 DDM655368:DDR655370 DNI655368:DNN655370 DXE655368:DXJ655370 EHA655368:EHF655370 EQW655368:ERB655370 FAS655368:FAX655370 FKO655368:FKT655370 FUK655368:FUP655370 GEG655368:GEL655370 GOC655368:GOH655370 GXY655368:GYD655370 HHU655368:HHZ655370 HRQ655368:HRV655370 IBM655368:IBR655370 ILI655368:ILN655370 IVE655368:IVJ655370 JFA655368:JFF655370 JOW655368:JPB655370 JYS655368:JYX655370 KIO655368:KIT655370 KSK655368:KSP655370 LCG655368:LCL655370 LMC655368:LMH655370 LVY655368:LWD655370 MFU655368:MFZ655370 MPQ655368:MPV655370 MZM655368:MZR655370 NJI655368:NJN655370 NTE655368:NTJ655370 ODA655368:ODF655370 OMW655368:ONB655370 OWS655368:OWX655370 PGO655368:PGT655370 PQK655368:PQP655370 QAG655368:QAL655370 QKC655368:QKH655370 QTY655368:QUD655370 RDU655368:RDZ655370 RNQ655368:RNV655370 RXM655368:RXR655370 SHI655368:SHN655370 SRE655368:SRJ655370 TBA655368:TBF655370 TKW655368:TLB655370 TUS655368:TUX655370 UEO655368:UET655370 UOK655368:UOP655370 UYG655368:UYL655370 VIC655368:VIH655370 VRY655368:VSD655370 WBU655368:WBZ655370 WLQ655368:WLV655370 WVM655368:WVR655370 E720904:J720906 JA720904:JF720906 SW720904:TB720906 ACS720904:ACX720906 AMO720904:AMT720906 AWK720904:AWP720906 BGG720904:BGL720906 BQC720904:BQH720906 BZY720904:CAD720906 CJU720904:CJZ720906 CTQ720904:CTV720906 DDM720904:DDR720906 DNI720904:DNN720906 DXE720904:DXJ720906 EHA720904:EHF720906 EQW720904:ERB720906 FAS720904:FAX720906 FKO720904:FKT720906 FUK720904:FUP720906 GEG720904:GEL720906 GOC720904:GOH720906 GXY720904:GYD720906 HHU720904:HHZ720906 HRQ720904:HRV720906 IBM720904:IBR720906 ILI720904:ILN720906 IVE720904:IVJ720906 JFA720904:JFF720906 JOW720904:JPB720906 JYS720904:JYX720906 KIO720904:KIT720906 KSK720904:KSP720906 LCG720904:LCL720906 LMC720904:LMH720906 LVY720904:LWD720906 MFU720904:MFZ720906 MPQ720904:MPV720906 MZM720904:MZR720906 NJI720904:NJN720906 NTE720904:NTJ720906 ODA720904:ODF720906 OMW720904:ONB720906 OWS720904:OWX720906 PGO720904:PGT720906 PQK720904:PQP720906 QAG720904:QAL720906 QKC720904:QKH720906 QTY720904:QUD720906 RDU720904:RDZ720906 RNQ720904:RNV720906 RXM720904:RXR720906 SHI720904:SHN720906 SRE720904:SRJ720906 TBA720904:TBF720906 TKW720904:TLB720906 TUS720904:TUX720906 UEO720904:UET720906 UOK720904:UOP720906 UYG720904:UYL720906 VIC720904:VIH720906 VRY720904:VSD720906 WBU720904:WBZ720906 WLQ720904:WLV720906 WVM720904:WVR720906 E786440:J786442 JA786440:JF786442 SW786440:TB786442 ACS786440:ACX786442 AMO786440:AMT786442 AWK786440:AWP786442 BGG786440:BGL786442 BQC786440:BQH786442 BZY786440:CAD786442 CJU786440:CJZ786442 CTQ786440:CTV786442 DDM786440:DDR786442 DNI786440:DNN786442 DXE786440:DXJ786442 EHA786440:EHF786442 EQW786440:ERB786442 FAS786440:FAX786442 FKO786440:FKT786442 FUK786440:FUP786442 GEG786440:GEL786442 GOC786440:GOH786442 GXY786440:GYD786442 HHU786440:HHZ786442 HRQ786440:HRV786442 IBM786440:IBR786442 ILI786440:ILN786442 IVE786440:IVJ786442 JFA786440:JFF786442 JOW786440:JPB786442 JYS786440:JYX786442 KIO786440:KIT786442 KSK786440:KSP786442 LCG786440:LCL786442 LMC786440:LMH786442 LVY786440:LWD786442 MFU786440:MFZ786442 MPQ786440:MPV786442 MZM786440:MZR786442 NJI786440:NJN786442 NTE786440:NTJ786442 ODA786440:ODF786442 OMW786440:ONB786442 OWS786440:OWX786442 PGO786440:PGT786442 PQK786440:PQP786442 QAG786440:QAL786442 QKC786440:QKH786442 QTY786440:QUD786442 RDU786440:RDZ786442 RNQ786440:RNV786442 RXM786440:RXR786442 SHI786440:SHN786442 SRE786440:SRJ786442 TBA786440:TBF786442 TKW786440:TLB786442 TUS786440:TUX786442 UEO786440:UET786442 UOK786440:UOP786442 UYG786440:UYL786442 VIC786440:VIH786442 VRY786440:VSD786442 WBU786440:WBZ786442 WLQ786440:WLV786442 WVM786440:WVR786442 E851976:J851978 JA851976:JF851978 SW851976:TB851978 ACS851976:ACX851978 AMO851976:AMT851978 AWK851976:AWP851978 BGG851976:BGL851978 BQC851976:BQH851978 BZY851976:CAD851978 CJU851976:CJZ851978 CTQ851976:CTV851978 DDM851976:DDR851978 DNI851976:DNN851978 DXE851976:DXJ851978 EHA851976:EHF851978 EQW851976:ERB851978 FAS851976:FAX851978 FKO851976:FKT851978 FUK851976:FUP851978 GEG851976:GEL851978 GOC851976:GOH851978 GXY851976:GYD851978 HHU851976:HHZ851978 HRQ851976:HRV851978 IBM851976:IBR851978 ILI851976:ILN851978 IVE851976:IVJ851978 JFA851976:JFF851978 JOW851976:JPB851978 JYS851976:JYX851978 KIO851976:KIT851978 KSK851976:KSP851978 LCG851976:LCL851978 LMC851976:LMH851978 LVY851976:LWD851978 MFU851976:MFZ851978 MPQ851976:MPV851978 MZM851976:MZR851978 NJI851976:NJN851978 NTE851976:NTJ851978 ODA851976:ODF851978 OMW851976:ONB851978 OWS851976:OWX851978 PGO851976:PGT851978 PQK851976:PQP851978 QAG851976:QAL851978 QKC851976:QKH851978 QTY851976:QUD851978 RDU851976:RDZ851978 RNQ851976:RNV851978 RXM851976:RXR851978 SHI851976:SHN851978 SRE851976:SRJ851978 TBA851976:TBF851978 TKW851976:TLB851978 TUS851976:TUX851978 UEO851976:UET851978 UOK851976:UOP851978 UYG851976:UYL851978 VIC851976:VIH851978 VRY851976:VSD851978 WBU851976:WBZ851978 WLQ851976:WLV851978 WVM851976:WVR851978 E917512:J917514 JA917512:JF917514 SW917512:TB917514 ACS917512:ACX917514 AMO917512:AMT917514 AWK917512:AWP917514 BGG917512:BGL917514 BQC917512:BQH917514 BZY917512:CAD917514 CJU917512:CJZ917514 CTQ917512:CTV917514 DDM917512:DDR917514 DNI917512:DNN917514 DXE917512:DXJ917514 EHA917512:EHF917514 EQW917512:ERB917514 FAS917512:FAX917514 FKO917512:FKT917514 FUK917512:FUP917514 GEG917512:GEL917514 GOC917512:GOH917514 GXY917512:GYD917514 HHU917512:HHZ917514 HRQ917512:HRV917514 IBM917512:IBR917514 ILI917512:ILN917514 IVE917512:IVJ917514 JFA917512:JFF917514 JOW917512:JPB917514 JYS917512:JYX917514 KIO917512:KIT917514 KSK917512:KSP917514 LCG917512:LCL917514 LMC917512:LMH917514 LVY917512:LWD917514 MFU917512:MFZ917514 MPQ917512:MPV917514 MZM917512:MZR917514 NJI917512:NJN917514 NTE917512:NTJ917514 ODA917512:ODF917514 OMW917512:ONB917514 OWS917512:OWX917514 PGO917512:PGT917514 PQK917512:PQP917514 QAG917512:QAL917514 QKC917512:QKH917514 QTY917512:QUD917514 RDU917512:RDZ917514 RNQ917512:RNV917514 RXM917512:RXR917514 SHI917512:SHN917514 SRE917512:SRJ917514 TBA917512:TBF917514 TKW917512:TLB917514 TUS917512:TUX917514 UEO917512:UET917514 UOK917512:UOP917514 UYG917512:UYL917514 VIC917512:VIH917514 VRY917512:VSD917514 WBU917512:WBZ917514 WLQ917512:WLV917514 WVM917512:WVR917514 E983048:J983050 JA983048:JF983050 SW983048:TB983050 ACS983048:ACX983050 AMO983048:AMT983050 AWK983048:AWP983050 BGG983048:BGL983050 BQC983048:BQH983050 BZY983048:CAD983050 CJU983048:CJZ983050 CTQ983048:CTV983050 DDM983048:DDR983050 DNI983048:DNN983050 DXE983048:DXJ983050 EHA983048:EHF983050 EQW983048:ERB983050 FAS983048:FAX983050 FKO983048:FKT983050 FUK983048:FUP983050 GEG983048:GEL983050 GOC983048:GOH983050 GXY983048:GYD983050 HHU983048:HHZ983050 HRQ983048:HRV983050 IBM983048:IBR983050 ILI983048:ILN983050 IVE983048:IVJ983050 JFA983048:JFF983050 JOW983048:JPB983050 JYS983048:JYX983050 KIO983048:KIT983050 KSK983048:KSP983050 LCG983048:LCL983050 LMC983048:LMH983050 LVY983048:LWD983050 MFU983048:MFZ983050 MPQ983048:MPV983050 MZM983048:MZR983050 NJI983048:NJN983050 NTE983048:NTJ983050 ODA983048:ODF983050 OMW983048:ONB983050 OWS983048:OWX983050 PGO983048:PGT983050 PQK983048:PQP983050 QAG983048:QAL983050 QKC983048:QKH983050 QTY983048:QUD983050 RDU983048:RDZ983050 RNQ983048:RNV983050 RXM983048:RXR983050 SHI983048:SHN983050 SRE983048:SRJ983050 TBA983048:TBF983050 TKW983048:TLB983050 TUS983048:TUX983050 UEO983048:UET983050 UOK983048:UOP983050 UYG983048:UYL983050 VIC983048:VIH983050 VRY983048:VSD983050 WBU983048:WBZ983050 WLQ983048:WLV983050 WVM983048:WVR983050 WVM983052:WVR983054 JA12:JF14 SW12:TB14 ACS12:ACX14 AMO12:AMT14 AWK12:AWP14 BGG12:BGL14 BQC12:BQH14 BZY12:CAD14 CJU12:CJZ14 CTQ12:CTV14 DDM12:DDR14 DNI12:DNN14 DXE12:DXJ14 EHA12:EHF14 EQW12:ERB14 FAS12:FAX14 FKO12:FKT14 FUK12:FUP14 GEG12:GEL14 GOC12:GOH14 GXY12:GYD14 HHU12:HHZ14 HRQ12:HRV14 IBM12:IBR14 ILI12:ILN14 IVE12:IVJ14 JFA12:JFF14 JOW12:JPB14 JYS12:JYX14 KIO12:KIT14 KSK12:KSP14 LCG12:LCL14 LMC12:LMH14 LVY12:LWD14 MFU12:MFZ14 MPQ12:MPV14 MZM12:MZR14 NJI12:NJN14 NTE12:NTJ14 ODA12:ODF14 OMW12:ONB14 OWS12:OWX14 PGO12:PGT14 PQK12:PQP14 QAG12:QAL14 QKC12:QKH14 QTY12:QUD14 RDU12:RDZ14 RNQ12:RNV14 RXM12:RXR14 SHI12:SHN14 SRE12:SRJ14 TBA12:TBF14 TKW12:TLB14 TUS12:TUX14 UEO12:UET14 UOK12:UOP14 UYG12:UYL14 VIC12:VIH14 VRY12:VSD14 WBU12:WBZ14 WLQ12:WLV14 WVM12:WVR14 E65548:J65550 JA65548:JF65550 SW65548:TB65550 ACS65548:ACX65550 AMO65548:AMT65550 AWK65548:AWP65550 BGG65548:BGL65550 BQC65548:BQH65550 BZY65548:CAD65550 CJU65548:CJZ65550 CTQ65548:CTV65550 DDM65548:DDR65550 DNI65548:DNN65550 DXE65548:DXJ65550 EHA65548:EHF65550 EQW65548:ERB65550 FAS65548:FAX65550 FKO65548:FKT65550 FUK65548:FUP65550 GEG65548:GEL65550 GOC65548:GOH65550 GXY65548:GYD65550 HHU65548:HHZ65550 HRQ65548:HRV65550 IBM65548:IBR65550 ILI65548:ILN65550 IVE65548:IVJ65550 JFA65548:JFF65550 JOW65548:JPB65550 JYS65548:JYX65550 KIO65548:KIT65550 KSK65548:KSP65550 LCG65548:LCL65550 LMC65548:LMH65550 LVY65548:LWD65550 MFU65548:MFZ65550 MPQ65548:MPV65550 MZM65548:MZR65550 NJI65548:NJN65550 NTE65548:NTJ65550 ODA65548:ODF65550 OMW65548:ONB65550 OWS65548:OWX65550 PGO65548:PGT65550 PQK65548:PQP65550 QAG65548:QAL65550 QKC65548:QKH65550 QTY65548:QUD65550 RDU65548:RDZ65550 RNQ65548:RNV65550 RXM65548:RXR65550 SHI65548:SHN65550 SRE65548:SRJ65550 TBA65548:TBF65550 TKW65548:TLB65550 TUS65548:TUX65550 UEO65548:UET65550 UOK65548:UOP65550 UYG65548:UYL65550 VIC65548:VIH65550 VRY65548:VSD65550 WBU65548:WBZ65550 WLQ65548:WLV65550 WVM65548:WVR65550 E131084:J131086 JA131084:JF131086 SW131084:TB131086 ACS131084:ACX131086 AMO131084:AMT131086 AWK131084:AWP131086 BGG131084:BGL131086 BQC131084:BQH131086 BZY131084:CAD131086 CJU131084:CJZ131086 CTQ131084:CTV131086 DDM131084:DDR131086 DNI131084:DNN131086 DXE131084:DXJ131086 EHA131084:EHF131086 EQW131084:ERB131086 FAS131084:FAX131086 FKO131084:FKT131086 FUK131084:FUP131086 GEG131084:GEL131086 GOC131084:GOH131086 GXY131084:GYD131086 HHU131084:HHZ131086 HRQ131084:HRV131086 IBM131084:IBR131086 ILI131084:ILN131086 IVE131084:IVJ131086 JFA131084:JFF131086 JOW131084:JPB131086 JYS131084:JYX131086 KIO131084:KIT131086 KSK131084:KSP131086 LCG131084:LCL131086 LMC131084:LMH131086 LVY131084:LWD131086 MFU131084:MFZ131086 MPQ131084:MPV131086 MZM131084:MZR131086 NJI131084:NJN131086 NTE131084:NTJ131086 ODA131084:ODF131086 OMW131084:ONB131086 OWS131084:OWX131086 PGO131084:PGT131086 PQK131084:PQP131086 QAG131084:QAL131086 QKC131084:QKH131086 QTY131084:QUD131086 RDU131084:RDZ131086 RNQ131084:RNV131086 RXM131084:RXR131086 SHI131084:SHN131086 SRE131084:SRJ131086 TBA131084:TBF131086 TKW131084:TLB131086 TUS131084:TUX131086 UEO131084:UET131086 UOK131084:UOP131086 UYG131084:UYL131086 VIC131084:VIH131086 VRY131084:VSD131086 WBU131084:WBZ131086 WLQ131084:WLV131086 WVM131084:WVR131086 E196620:J196622 JA196620:JF196622 SW196620:TB196622 ACS196620:ACX196622 AMO196620:AMT196622 AWK196620:AWP196622 BGG196620:BGL196622 BQC196620:BQH196622 BZY196620:CAD196622 CJU196620:CJZ196622 CTQ196620:CTV196622 DDM196620:DDR196622 DNI196620:DNN196622 DXE196620:DXJ196622 EHA196620:EHF196622 EQW196620:ERB196622 FAS196620:FAX196622 FKO196620:FKT196622 FUK196620:FUP196622 GEG196620:GEL196622 GOC196620:GOH196622 GXY196620:GYD196622 HHU196620:HHZ196622 HRQ196620:HRV196622 IBM196620:IBR196622 ILI196620:ILN196622 IVE196620:IVJ196622 JFA196620:JFF196622 JOW196620:JPB196622 JYS196620:JYX196622 KIO196620:KIT196622 KSK196620:KSP196622 LCG196620:LCL196622 LMC196620:LMH196622 LVY196620:LWD196622 MFU196620:MFZ196622 MPQ196620:MPV196622 MZM196620:MZR196622 NJI196620:NJN196622 NTE196620:NTJ196622 ODA196620:ODF196622 OMW196620:ONB196622 OWS196620:OWX196622 PGO196620:PGT196622 PQK196620:PQP196622 QAG196620:QAL196622 QKC196620:QKH196622 QTY196620:QUD196622 RDU196620:RDZ196622 RNQ196620:RNV196622 RXM196620:RXR196622 SHI196620:SHN196622 SRE196620:SRJ196622 TBA196620:TBF196622 TKW196620:TLB196622 TUS196620:TUX196622 UEO196620:UET196622 UOK196620:UOP196622 UYG196620:UYL196622 VIC196620:VIH196622 VRY196620:VSD196622 WBU196620:WBZ196622 WLQ196620:WLV196622 WVM196620:WVR196622 E262156:J262158 JA262156:JF262158 SW262156:TB262158 ACS262156:ACX262158 AMO262156:AMT262158 AWK262156:AWP262158 BGG262156:BGL262158 BQC262156:BQH262158 BZY262156:CAD262158 CJU262156:CJZ262158 CTQ262156:CTV262158 DDM262156:DDR262158 DNI262156:DNN262158 DXE262156:DXJ262158 EHA262156:EHF262158 EQW262156:ERB262158 FAS262156:FAX262158 FKO262156:FKT262158 FUK262156:FUP262158 GEG262156:GEL262158 GOC262156:GOH262158 GXY262156:GYD262158 HHU262156:HHZ262158 HRQ262156:HRV262158 IBM262156:IBR262158 ILI262156:ILN262158 IVE262156:IVJ262158 JFA262156:JFF262158 JOW262156:JPB262158 JYS262156:JYX262158 KIO262156:KIT262158 KSK262156:KSP262158 LCG262156:LCL262158 LMC262156:LMH262158 LVY262156:LWD262158 MFU262156:MFZ262158 MPQ262156:MPV262158 MZM262156:MZR262158 NJI262156:NJN262158 NTE262156:NTJ262158 ODA262156:ODF262158 OMW262156:ONB262158 OWS262156:OWX262158 PGO262156:PGT262158 PQK262156:PQP262158 QAG262156:QAL262158 QKC262156:QKH262158 QTY262156:QUD262158 RDU262156:RDZ262158 RNQ262156:RNV262158 RXM262156:RXR262158 SHI262156:SHN262158 SRE262156:SRJ262158 TBA262156:TBF262158 TKW262156:TLB262158 TUS262156:TUX262158 UEO262156:UET262158 UOK262156:UOP262158 UYG262156:UYL262158 VIC262156:VIH262158 VRY262156:VSD262158 WBU262156:WBZ262158 WLQ262156:WLV262158 WVM262156:WVR262158 E327692:J327694 JA327692:JF327694 SW327692:TB327694 ACS327692:ACX327694 AMO327692:AMT327694 AWK327692:AWP327694 BGG327692:BGL327694 BQC327692:BQH327694 BZY327692:CAD327694 CJU327692:CJZ327694 CTQ327692:CTV327694 DDM327692:DDR327694 DNI327692:DNN327694 DXE327692:DXJ327694 EHA327692:EHF327694 EQW327692:ERB327694 FAS327692:FAX327694 FKO327692:FKT327694 FUK327692:FUP327694 GEG327692:GEL327694 GOC327692:GOH327694 GXY327692:GYD327694 HHU327692:HHZ327694 HRQ327692:HRV327694 IBM327692:IBR327694 ILI327692:ILN327694 IVE327692:IVJ327694 JFA327692:JFF327694 JOW327692:JPB327694 JYS327692:JYX327694 KIO327692:KIT327694 KSK327692:KSP327694 LCG327692:LCL327694 LMC327692:LMH327694 LVY327692:LWD327694 MFU327692:MFZ327694 MPQ327692:MPV327694 MZM327692:MZR327694 NJI327692:NJN327694 NTE327692:NTJ327694 ODA327692:ODF327694 OMW327692:ONB327694 OWS327692:OWX327694 PGO327692:PGT327694 PQK327692:PQP327694 QAG327692:QAL327694 QKC327692:QKH327694 QTY327692:QUD327694 RDU327692:RDZ327694 RNQ327692:RNV327694 RXM327692:RXR327694 SHI327692:SHN327694 SRE327692:SRJ327694 TBA327692:TBF327694 TKW327692:TLB327694 TUS327692:TUX327694 UEO327692:UET327694 UOK327692:UOP327694 UYG327692:UYL327694 VIC327692:VIH327694 VRY327692:VSD327694 WBU327692:WBZ327694 WLQ327692:WLV327694 WVM327692:WVR327694 E393228:J393230 JA393228:JF393230 SW393228:TB393230 ACS393228:ACX393230 AMO393228:AMT393230 AWK393228:AWP393230 BGG393228:BGL393230 BQC393228:BQH393230 BZY393228:CAD393230 CJU393228:CJZ393230 CTQ393228:CTV393230 DDM393228:DDR393230 DNI393228:DNN393230 DXE393228:DXJ393230 EHA393228:EHF393230 EQW393228:ERB393230 FAS393228:FAX393230 FKO393228:FKT393230 FUK393228:FUP393230 GEG393228:GEL393230 GOC393228:GOH393230 GXY393228:GYD393230 HHU393228:HHZ393230 HRQ393228:HRV393230 IBM393228:IBR393230 ILI393228:ILN393230 IVE393228:IVJ393230 JFA393228:JFF393230 JOW393228:JPB393230 JYS393228:JYX393230 KIO393228:KIT393230 KSK393228:KSP393230 LCG393228:LCL393230 LMC393228:LMH393230 LVY393228:LWD393230 MFU393228:MFZ393230 MPQ393228:MPV393230 MZM393228:MZR393230 NJI393228:NJN393230 NTE393228:NTJ393230 ODA393228:ODF393230 OMW393228:ONB393230 OWS393228:OWX393230 PGO393228:PGT393230 PQK393228:PQP393230 QAG393228:QAL393230 QKC393228:QKH393230 QTY393228:QUD393230 RDU393228:RDZ393230 RNQ393228:RNV393230 RXM393228:RXR393230 SHI393228:SHN393230 SRE393228:SRJ393230 TBA393228:TBF393230 TKW393228:TLB393230 TUS393228:TUX393230 UEO393228:UET393230 UOK393228:UOP393230 UYG393228:UYL393230 VIC393228:VIH393230 VRY393228:VSD393230 WBU393228:WBZ393230 WLQ393228:WLV393230 WVM393228:WVR393230 E458764:J458766 JA458764:JF458766 SW458764:TB458766 ACS458764:ACX458766 AMO458764:AMT458766 AWK458764:AWP458766 BGG458764:BGL458766 BQC458764:BQH458766 BZY458764:CAD458766 CJU458764:CJZ458766 CTQ458764:CTV458766 DDM458764:DDR458766 DNI458764:DNN458766 DXE458764:DXJ458766 EHA458764:EHF458766 EQW458764:ERB458766 FAS458764:FAX458766 FKO458764:FKT458766 FUK458764:FUP458766 GEG458764:GEL458766 GOC458764:GOH458766 GXY458764:GYD458766 HHU458764:HHZ458766 HRQ458764:HRV458766 IBM458764:IBR458766 ILI458764:ILN458766 IVE458764:IVJ458766 JFA458764:JFF458766 JOW458764:JPB458766 JYS458764:JYX458766 KIO458764:KIT458766 KSK458764:KSP458766 LCG458764:LCL458766 LMC458764:LMH458766 LVY458764:LWD458766 MFU458764:MFZ458766 MPQ458764:MPV458766 MZM458764:MZR458766 NJI458764:NJN458766 NTE458764:NTJ458766 ODA458764:ODF458766 OMW458764:ONB458766 OWS458764:OWX458766 PGO458764:PGT458766 PQK458764:PQP458766 QAG458764:QAL458766 QKC458764:QKH458766 QTY458764:QUD458766 RDU458764:RDZ458766 RNQ458764:RNV458766 RXM458764:RXR458766 SHI458764:SHN458766 SRE458764:SRJ458766 TBA458764:TBF458766 TKW458764:TLB458766 TUS458764:TUX458766 UEO458764:UET458766 UOK458764:UOP458766 UYG458764:UYL458766 VIC458764:VIH458766 VRY458764:VSD458766 WBU458764:WBZ458766 WLQ458764:WLV458766 WVM458764:WVR458766 E524300:J524302 JA524300:JF524302 SW524300:TB524302 ACS524300:ACX524302 AMO524300:AMT524302 AWK524300:AWP524302 BGG524300:BGL524302 BQC524300:BQH524302 BZY524300:CAD524302 CJU524300:CJZ524302 CTQ524300:CTV524302 DDM524300:DDR524302 DNI524300:DNN524302 DXE524300:DXJ524302 EHA524300:EHF524302 EQW524300:ERB524302 FAS524300:FAX524302 FKO524300:FKT524302 FUK524300:FUP524302 GEG524300:GEL524302 GOC524300:GOH524302 GXY524300:GYD524302 HHU524300:HHZ524302 HRQ524300:HRV524302 IBM524300:IBR524302 ILI524300:ILN524302 IVE524300:IVJ524302 JFA524300:JFF524302 JOW524300:JPB524302 JYS524300:JYX524302 KIO524300:KIT524302 KSK524300:KSP524302 LCG524300:LCL524302 LMC524300:LMH524302 LVY524300:LWD524302 MFU524300:MFZ524302 MPQ524300:MPV524302 MZM524300:MZR524302 NJI524300:NJN524302 NTE524300:NTJ524302 ODA524300:ODF524302 OMW524300:ONB524302 OWS524300:OWX524302 PGO524300:PGT524302 PQK524300:PQP524302 QAG524300:QAL524302 QKC524300:QKH524302 QTY524300:QUD524302 RDU524300:RDZ524302 RNQ524300:RNV524302 RXM524300:RXR524302 SHI524300:SHN524302 SRE524300:SRJ524302 TBA524300:TBF524302 TKW524300:TLB524302 TUS524300:TUX524302 UEO524300:UET524302 UOK524300:UOP524302 UYG524300:UYL524302 VIC524300:VIH524302 VRY524300:VSD524302 WBU524300:WBZ524302 WLQ524300:WLV524302 WVM524300:WVR524302 E589836:J589838 JA589836:JF589838 SW589836:TB589838 ACS589836:ACX589838 AMO589836:AMT589838 AWK589836:AWP589838 BGG589836:BGL589838 BQC589836:BQH589838 BZY589836:CAD589838 CJU589836:CJZ589838 CTQ589836:CTV589838 DDM589836:DDR589838 DNI589836:DNN589838 DXE589836:DXJ589838 EHA589836:EHF589838 EQW589836:ERB589838 FAS589836:FAX589838 FKO589836:FKT589838 FUK589836:FUP589838 GEG589836:GEL589838 GOC589836:GOH589838 GXY589836:GYD589838 HHU589836:HHZ589838 HRQ589836:HRV589838 IBM589836:IBR589838 ILI589836:ILN589838 IVE589836:IVJ589838 JFA589836:JFF589838 JOW589836:JPB589838 JYS589836:JYX589838 KIO589836:KIT589838 KSK589836:KSP589838 LCG589836:LCL589838 LMC589836:LMH589838 LVY589836:LWD589838 MFU589836:MFZ589838 MPQ589836:MPV589838 MZM589836:MZR589838 NJI589836:NJN589838 NTE589836:NTJ589838 ODA589836:ODF589838 OMW589836:ONB589838 OWS589836:OWX589838 PGO589836:PGT589838 PQK589836:PQP589838 QAG589836:QAL589838 QKC589836:QKH589838 QTY589836:QUD589838 RDU589836:RDZ589838 RNQ589836:RNV589838 RXM589836:RXR589838 SHI589836:SHN589838 SRE589836:SRJ589838 TBA589836:TBF589838 TKW589836:TLB589838 TUS589836:TUX589838 UEO589836:UET589838 UOK589836:UOP589838 UYG589836:UYL589838 VIC589836:VIH589838 VRY589836:VSD589838 WBU589836:WBZ589838 WLQ589836:WLV589838 WVM589836:WVR589838 E655372:J655374 JA655372:JF655374 SW655372:TB655374 ACS655372:ACX655374 AMO655372:AMT655374 AWK655372:AWP655374 BGG655372:BGL655374 BQC655372:BQH655374 BZY655372:CAD655374 CJU655372:CJZ655374 CTQ655372:CTV655374 DDM655372:DDR655374 DNI655372:DNN655374 DXE655372:DXJ655374 EHA655372:EHF655374 EQW655372:ERB655374 FAS655372:FAX655374 FKO655372:FKT655374 FUK655372:FUP655374 GEG655372:GEL655374 GOC655372:GOH655374 GXY655372:GYD655374 HHU655372:HHZ655374 HRQ655372:HRV655374 IBM655372:IBR655374 ILI655372:ILN655374 IVE655372:IVJ655374 JFA655372:JFF655374 JOW655372:JPB655374 JYS655372:JYX655374 KIO655372:KIT655374 KSK655372:KSP655374 LCG655372:LCL655374 LMC655372:LMH655374 LVY655372:LWD655374 MFU655372:MFZ655374 MPQ655372:MPV655374 MZM655372:MZR655374 NJI655372:NJN655374 NTE655372:NTJ655374 ODA655372:ODF655374 OMW655372:ONB655374 OWS655372:OWX655374 PGO655372:PGT655374 PQK655372:PQP655374 QAG655372:QAL655374 QKC655372:QKH655374 QTY655372:QUD655374 RDU655372:RDZ655374 RNQ655372:RNV655374 RXM655372:RXR655374 SHI655372:SHN655374 SRE655372:SRJ655374 TBA655372:TBF655374 TKW655372:TLB655374 TUS655372:TUX655374 UEO655372:UET655374 UOK655372:UOP655374 UYG655372:UYL655374 VIC655372:VIH655374 VRY655372:VSD655374 WBU655372:WBZ655374 WLQ655372:WLV655374 WVM655372:WVR655374 E720908:J720910 JA720908:JF720910 SW720908:TB720910 ACS720908:ACX720910 AMO720908:AMT720910 AWK720908:AWP720910 BGG720908:BGL720910 BQC720908:BQH720910 BZY720908:CAD720910 CJU720908:CJZ720910 CTQ720908:CTV720910 DDM720908:DDR720910 DNI720908:DNN720910 DXE720908:DXJ720910 EHA720908:EHF720910 EQW720908:ERB720910 FAS720908:FAX720910 FKO720908:FKT720910 FUK720908:FUP720910 GEG720908:GEL720910 GOC720908:GOH720910 GXY720908:GYD720910 HHU720908:HHZ720910 HRQ720908:HRV720910 IBM720908:IBR720910 ILI720908:ILN720910 IVE720908:IVJ720910 JFA720908:JFF720910 JOW720908:JPB720910 JYS720908:JYX720910 KIO720908:KIT720910 KSK720908:KSP720910 LCG720908:LCL720910 LMC720908:LMH720910 LVY720908:LWD720910 MFU720908:MFZ720910 MPQ720908:MPV720910 MZM720908:MZR720910 NJI720908:NJN720910 NTE720908:NTJ720910 ODA720908:ODF720910 OMW720908:ONB720910 OWS720908:OWX720910 PGO720908:PGT720910 PQK720908:PQP720910 QAG720908:QAL720910 QKC720908:QKH720910 QTY720908:QUD720910 RDU720908:RDZ720910 RNQ720908:RNV720910 RXM720908:RXR720910 SHI720908:SHN720910 SRE720908:SRJ720910 TBA720908:TBF720910 TKW720908:TLB720910 TUS720908:TUX720910 UEO720908:UET720910 UOK720908:UOP720910 UYG720908:UYL720910 VIC720908:VIH720910 VRY720908:VSD720910 WBU720908:WBZ720910 WLQ720908:WLV720910 WVM720908:WVR720910 E786444:J786446 JA786444:JF786446 SW786444:TB786446 ACS786444:ACX786446 AMO786444:AMT786446 AWK786444:AWP786446 BGG786444:BGL786446 BQC786444:BQH786446 BZY786444:CAD786446 CJU786444:CJZ786446 CTQ786444:CTV786446 DDM786444:DDR786446 DNI786444:DNN786446 DXE786444:DXJ786446 EHA786444:EHF786446 EQW786444:ERB786446 FAS786444:FAX786446 FKO786444:FKT786446 FUK786444:FUP786446 GEG786444:GEL786446 GOC786444:GOH786446 GXY786444:GYD786446 HHU786444:HHZ786446 HRQ786444:HRV786446 IBM786444:IBR786446 ILI786444:ILN786446 IVE786444:IVJ786446 JFA786444:JFF786446 JOW786444:JPB786446 JYS786444:JYX786446 KIO786444:KIT786446 KSK786444:KSP786446 LCG786444:LCL786446 LMC786444:LMH786446 LVY786444:LWD786446 MFU786444:MFZ786446 MPQ786444:MPV786446 MZM786444:MZR786446 NJI786444:NJN786446 NTE786444:NTJ786446 ODA786444:ODF786446 OMW786444:ONB786446 OWS786444:OWX786446 PGO786444:PGT786446 PQK786444:PQP786446 QAG786444:QAL786446 QKC786444:QKH786446 QTY786444:QUD786446 RDU786444:RDZ786446 RNQ786444:RNV786446 RXM786444:RXR786446 SHI786444:SHN786446 SRE786444:SRJ786446 TBA786444:TBF786446 TKW786444:TLB786446 TUS786444:TUX786446 UEO786444:UET786446 UOK786444:UOP786446 UYG786444:UYL786446 VIC786444:VIH786446 VRY786444:VSD786446 WBU786444:WBZ786446 WLQ786444:WLV786446 WVM786444:WVR786446 E851980:J851982 JA851980:JF851982 SW851980:TB851982 ACS851980:ACX851982 AMO851980:AMT851982 AWK851980:AWP851982 BGG851980:BGL851982 BQC851980:BQH851982 BZY851980:CAD851982 CJU851980:CJZ851982 CTQ851980:CTV851982 DDM851980:DDR851982 DNI851980:DNN851982 DXE851980:DXJ851982 EHA851980:EHF851982 EQW851980:ERB851982 FAS851980:FAX851982 FKO851980:FKT851982 FUK851980:FUP851982 GEG851980:GEL851982 GOC851980:GOH851982 GXY851980:GYD851982 HHU851980:HHZ851982 HRQ851980:HRV851982 IBM851980:IBR851982 ILI851980:ILN851982 IVE851980:IVJ851982 JFA851980:JFF851982 JOW851980:JPB851982 JYS851980:JYX851982 KIO851980:KIT851982 KSK851980:KSP851982 LCG851980:LCL851982 LMC851980:LMH851982 LVY851980:LWD851982 MFU851980:MFZ851982 MPQ851980:MPV851982 MZM851980:MZR851982 NJI851980:NJN851982 NTE851980:NTJ851982 ODA851980:ODF851982 OMW851980:ONB851982 OWS851980:OWX851982 PGO851980:PGT851982 PQK851980:PQP851982 QAG851980:QAL851982 QKC851980:QKH851982 QTY851980:QUD851982 RDU851980:RDZ851982 RNQ851980:RNV851982 RXM851980:RXR851982 SHI851980:SHN851982 SRE851980:SRJ851982 TBA851980:TBF851982 TKW851980:TLB851982 TUS851980:TUX851982 UEO851980:UET851982 UOK851980:UOP851982 UYG851980:UYL851982 VIC851980:VIH851982 VRY851980:VSD851982 WBU851980:WBZ851982 WLQ851980:WLV851982 WVM851980:WVR851982 E917516:J917518 JA917516:JF917518 SW917516:TB917518 ACS917516:ACX917518 AMO917516:AMT917518 AWK917516:AWP917518 BGG917516:BGL917518 BQC917516:BQH917518 BZY917516:CAD917518 CJU917516:CJZ917518 CTQ917516:CTV917518 DDM917516:DDR917518 DNI917516:DNN917518 DXE917516:DXJ917518 EHA917516:EHF917518 EQW917516:ERB917518 FAS917516:FAX917518 FKO917516:FKT917518 FUK917516:FUP917518 GEG917516:GEL917518 GOC917516:GOH917518 GXY917516:GYD917518 HHU917516:HHZ917518 HRQ917516:HRV917518 IBM917516:IBR917518 ILI917516:ILN917518 IVE917516:IVJ917518 JFA917516:JFF917518 JOW917516:JPB917518 JYS917516:JYX917518 KIO917516:KIT917518 KSK917516:KSP917518 LCG917516:LCL917518 LMC917516:LMH917518 LVY917516:LWD917518 MFU917516:MFZ917518 MPQ917516:MPV917518 MZM917516:MZR917518 NJI917516:NJN917518 NTE917516:NTJ917518 ODA917516:ODF917518 OMW917516:ONB917518 OWS917516:OWX917518 PGO917516:PGT917518 PQK917516:PQP917518 QAG917516:QAL917518 QKC917516:QKH917518 QTY917516:QUD917518 RDU917516:RDZ917518 RNQ917516:RNV917518 RXM917516:RXR917518 SHI917516:SHN917518 SRE917516:SRJ917518 TBA917516:TBF917518 TKW917516:TLB917518 TUS917516:TUX917518 UEO917516:UET917518 UOK917516:UOP917518 UYG917516:UYL917518 VIC917516:VIH917518 VRY917516:VSD917518 WBU917516:WBZ917518 WLQ917516:WLV917518 WVM917516:WVR917518 E983052:J983054 JA983052:JF983054 SW983052:TB983054 ACS983052:ACX983054 AMO983052:AMT983054 AWK983052:AWP983054 BGG983052:BGL983054 BQC983052:BQH983054 BZY983052:CAD983054 CJU983052:CJZ983054 CTQ983052:CTV983054 DDM983052:DDR983054 DNI983052:DNN983054 DXE983052:DXJ983054 EHA983052:EHF983054 EQW983052:ERB983054 FAS983052:FAX983054 FKO983052:FKT983054 FUK983052:FUP983054 GEG983052:GEL983054 GOC983052:GOH983054 GXY983052:GYD983054 HHU983052:HHZ983054 HRQ983052:HRV983054 IBM983052:IBR983054 ILI983052:ILN983054 IVE983052:IVJ983054 JFA983052:JFF983054 JOW983052:JPB983054 JYS983052:JYX983054 KIO983052:KIT983054 KSK983052:KSP983054 LCG983052:LCL983054 LMC983052:LMH983054 LVY983052:LWD983054 MFU983052:MFZ983054 MPQ983052:MPV983054 MZM983052:MZR983054 NJI983052:NJN983054 NTE983052:NTJ983054 ODA983052:ODF983054 OMW983052:ONB983054 OWS983052:OWX983054 PGO983052:PGT983054 PQK983052:PQP983054 QAG983052:QAL983054 QKC983052:QKH983054 QTY983052:QUD983054 RDU983052:RDZ983054 RNQ983052:RNV983054 RXM983052:RXR983054 SHI983052:SHN983054 SRE983052:SRJ983054 TBA983052:TBF983054 TKW983052:TLB983054 TUS983052:TUX983054 UEO983052:UET983054 UOK983052:UOP983054 UYG983052:UYL983054 VIC983052:VIH983054 VRY983052:VSD983054 WBU983052:WBZ983054">
      <formula1>-1000000000000000000</formula1>
      <formula2>1000000000000000000</formula2>
    </dataValidation>
    <dataValidation type="decimal" allowBlank="1" showInputMessage="1" showErrorMessage="1" error="Enter in number format only" sqref="E3:J5 JA3:JF5 SW3:TB5 ACS3:ACX5 AMO3:AMT5 AWK3:AWP5 BGG3:BGL5 BQC3:BQH5 BZY3:CAD5 CJU3:CJZ5 CTQ3:CTV5 DDM3:DDR5 DNI3:DNN5 DXE3:DXJ5 EHA3:EHF5 EQW3:ERB5 FAS3:FAX5 FKO3:FKT5 FUK3:FUP5 GEG3:GEL5 GOC3:GOH5 GXY3:GYD5 HHU3:HHZ5 HRQ3:HRV5 IBM3:IBR5 ILI3:ILN5 IVE3:IVJ5 JFA3:JFF5 JOW3:JPB5 JYS3:JYX5 KIO3:KIT5 KSK3:KSP5 LCG3:LCL5 LMC3:LMH5 LVY3:LWD5 MFU3:MFZ5 MPQ3:MPV5 MZM3:MZR5 NJI3:NJN5 NTE3:NTJ5 ODA3:ODF5 OMW3:ONB5 OWS3:OWX5 PGO3:PGT5 PQK3:PQP5 QAG3:QAL5 QKC3:QKH5 QTY3:QUD5 RDU3:RDZ5 RNQ3:RNV5 RXM3:RXR5 SHI3:SHN5 SRE3:SRJ5 TBA3:TBF5 TKW3:TLB5 TUS3:TUX5 UEO3:UET5 UOK3:UOP5 UYG3:UYL5 VIC3:VIH5 VRY3:VSD5 WBU3:WBZ5 WLQ3:WLV5 WVM3:WVR5 E65539:J65541 JA65539:JF65541 SW65539:TB65541 ACS65539:ACX65541 AMO65539:AMT65541 AWK65539:AWP65541 BGG65539:BGL65541 BQC65539:BQH65541 BZY65539:CAD65541 CJU65539:CJZ65541 CTQ65539:CTV65541 DDM65539:DDR65541 DNI65539:DNN65541 DXE65539:DXJ65541 EHA65539:EHF65541 EQW65539:ERB65541 FAS65539:FAX65541 FKO65539:FKT65541 FUK65539:FUP65541 GEG65539:GEL65541 GOC65539:GOH65541 GXY65539:GYD65541 HHU65539:HHZ65541 HRQ65539:HRV65541 IBM65539:IBR65541 ILI65539:ILN65541 IVE65539:IVJ65541 JFA65539:JFF65541 JOW65539:JPB65541 JYS65539:JYX65541 KIO65539:KIT65541 KSK65539:KSP65541 LCG65539:LCL65541 LMC65539:LMH65541 LVY65539:LWD65541 MFU65539:MFZ65541 MPQ65539:MPV65541 MZM65539:MZR65541 NJI65539:NJN65541 NTE65539:NTJ65541 ODA65539:ODF65541 OMW65539:ONB65541 OWS65539:OWX65541 PGO65539:PGT65541 PQK65539:PQP65541 QAG65539:QAL65541 QKC65539:QKH65541 QTY65539:QUD65541 RDU65539:RDZ65541 RNQ65539:RNV65541 RXM65539:RXR65541 SHI65539:SHN65541 SRE65539:SRJ65541 TBA65539:TBF65541 TKW65539:TLB65541 TUS65539:TUX65541 UEO65539:UET65541 UOK65539:UOP65541 UYG65539:UYL65541 VIC65539:VIH65541 VRY65539:VSD65541 WBU65539:WBZ65541 WLQ65539:WLV65541 WVM65539:WVR65541 E131075:J131077 JA131075:JF131077 SW131075:TB131077 ACS131075:ACX131077 AMO131075:AMT131077 AWK131075:AWP131077 BGG131075:BGL131077 BQC131075:BQH131077 BZY131075:CAD131077 CJU131075:CJZ131077 CTQ131075:CTV131077 DDM131075:DDR131077 DNI131075:DNN131077 DXE131075:DXJ131077 EHA131075:EHF131077 EQW131075:ERB131077 FAS131075:FAX131077 FKO131075:FKT131077 FUK131075:FUP131077 GEG131075:GEL131077 GOC131075:GOH131077 GXY131075:GYD131077 HHU131075:HHZ131077 HRQ131075:HRV131077 IBM131075:IBR131077 ILI131075:ILN131077 IVE131075:IVJ131077 JFA131075:JFF131077 JOW131075:JPB131077 JYS131075:JYX131077 KIO131075:KIT131077 KSK131075:KSP131077 LCG131075:LCL131077 LMC131075:LMH131077 LVY131075:LWD131077 MFU131075:MFZ131077 MPQ131075:MPV131077 MZM131075:MZR131077 NJI131075:NJN131077 NTE131075:NTJ131077 ODA131075:ODF131077 OMW131075:ONB131077 OWS131075:OWX131077 PGO131075:PGT131077 PQK131075:PQP131077 QAG131075:QAL131077 QKC131075:QKH131077 QTY131075:QUD131077 RDU131075:RDZ131077 RNQ131075:RNV131077 RXM131075:RXR131077 SHI131075:SHN131077 SRE131075:SRJ131077 TBA131075:TBF131077 TKW131075:TLB131077 TUS131075:TUX131077 UEO131075:UET131077 UOK131075:UOP131077 UYG131075:UYL131077 VIC131075:VIH131077 VRY131075:VSD131077 WBU131075:WBZ131077 WLQ131075:WLV131077 WVM131075:WVR131077 E196611:J196613 JA196611:JF196613 SW196611:TB196613 ACS196611:ACX196613 AMO196611:AMT196613 AWK196611:AWP196613 BGG196611:BGL196613 BQC196611:BQH196613 BZY196611:CAD196613 CJU196611:CJZ196613 CTQ196611:CTV196613 DDM196611:DDR196613 DNI196611:DNN196613 DXE196611:DXJ196613 EHA196611:EHF196613 EQW196611:ERB196613 FAS196611:FAX196613 FKO196611:FKT196613 FUK196611:FUP196613 GEG196611:GEL196613 GOC196611:GOH196613 GXY196611:GYD196613 HHU196611:HHZ196613 HRQ196611:HRV196613 IBM196611:IBR196613 ILI196611:ILN196613 IVE196611:IVJ196613 JFA196611:JFF196613 JOW196611:JPB196613 JYS196611:JYX196613 KIO196611:KIT196613 KSK196611:KSP196613 LCG196611:LCL196613 LMC196611:LMH196613 LVY196611:LWD196613 MFU196611:MFZ196613 MPQ196611:MPV196613 MZM196611:MZR196613 NJI196611:NJN196613 NTE196611:NTJ196613 ODA196611:ODF196613 OMW196611:ONB196613 OWS196611:OWX196613 PGO196611:PGT196613 PQK196611:PQP196613 QAG196611:QAL196613 QKC196611:QKH196613 QTY196611:QUD196613 RDU196611:RDZ196613 RNQ196611:RNV196613 RXM196611:RXR196613 SHI196611:SHN196613 SRE196611:SRJ196613 TBA196611:TBF196613 TKW196611:TLB196613 TUS196611:TUX196613 UEO196611:UET196613 UOK196611:UOP196613 UYG196611:UYL196613 VIC196611:VIH196613 VRY196611:VSD196613 WBU196611:WBZ196613 WLQ196611:WLV196613 WVM196611:WVR196613 E262147:J262149 JA262147:JF262149 SW262147:TB262149 ACS262147:ACX262149 AMO262147:AMT262149 AWK262147:AWP262149 BGG262147:BGL262149 BQC262147:BQH262149 BZY262147:CAD262149 CJU262147:CJZ262149 CTQ262147:CTV262149 DDM262147:DDR262149 DNI262147:DNN262149 DXE262147:DXJ262149 EHA262147:EHF262149 EQW262147:ERB262149 FAS262147:FAX262149 FKO262147:FKT262149 FUK262147:FUP262149 GEG262147:GEL262149 GOC262147:GOH262149 GXY262147:GYD262149 HHU262147:HHZ262149 HRQ262147:HRV262149 IBM262147:IBR262149 ILI262147:ILN262149 IVE262147:IVJ262149 JFA262147:JFF262149 JOW262147:JPB262149 JYS262147:JYX262149 KIO262147:KIT262149 KSK262147:KSP262149 LCG262147:LCL262149 LMC262147:LMH262149 LVY262147:LWD262149 MFU262147:MFZ262149 MPQ262147:MPV262149 MZM262147:MZR262149 NJI262147:NJN262149 NTE262147:NTJ262149 ODA262147:ODF262149 OMW262147:ONB262149 OWS262147:OWX262149 PGO262147:PGT262149 PQK262147:PQP262149 QAG262147:QAL262149 QKC262147:QKH262149 QTY262147:QUD262149 RDU262147:RDZ262149 RNQ262147:RNV262149 RXM262147:RXR262149 SHI262147:SHN262149 SRE262147:SRJ262149 TBA262147:TBF262149 TKW262147:TLB262149 TUS262147:TUX262149 UEO262147:UET262149 UOK262147:UOP262149 UYG262147:UYL262149 VIC262147:VIH262149 VRY262147:VSD262149 WBU262147:WBZ262149 WLQ262147:WLV262149 WVM262147:WVR262149 E327683:J327685 JA327683:JF327685 SW327683:TB327685 ACS327683:ACX327685 AMO327683:AMT327685 AWK327683:AWP327685 BGG327683:BGL327685 BQC327683:BQH327685 BZY327683:CAD327685 CJU327683:CJZ327685 CTQ327683:CTV327685 DDM327683:DDR327685 DNI327683:DNN327685 DXE327683:DXJ327685 EHA327683:EHF327685 EQW327683:ERB327685 FAS327683:FAX327685 FKO327683:FKT327685 FUK327683:FUP327685 GEG327683:GEL327685 GOC327683:GOH327685 GXY327683:GYD327685 HHU327683:HHZ327685 HRQ327683:HRV327685 IBM327683:IBR327685 ILI327683:ILN327685 IVE327683:IVJ327685 JFA327683:JFF327685 JOW327683:JPB327685 JYS327683:JYX327685 KIO327683:KIT327685 KSK327683:KSP327685 LCG327683:LCL327685 LMC327683:LMH327685 LVY327683:LWD327685 MFU327683:MFZ327685 MPQ327683:MPV327685 MZM327683:MZR327685 NJI327683:NJN327685 NTE327683:NTJ327685 ODA327683:ODF327685 OMW327683:ONB327685 OWS327683:OWX327685 PGO327683:PGT327685 PQK327683:PQP327685 QAG327683:QAL327685 QKC327683:QKH327685 QTY327683:QUD327685 RDU327683:RDZ327685 RNQ327683:RNV327685 RXM327683:RXR327685 SHI327683:SHN327685 SRE327683:SRJ327685 TBA327683:TBF327685 TKW327683:TLB327685 TUS327683:TUX327685 UEO327683:UET327685 UOK327683:UOP327685 UYG327683:UYL327685 VIC327683:VIH327685 VRY327683:VSD327685 WBU327683:WBZ327685 WLQ327683:WLV327685 WVM327683:WVR327685 E393219:J393221 JA393219:JF393221 SW393219:TB393221 ACS393219:ACX393221 AMO393219:AMT393221 AWK393219:AWP393221 BGG393219:BGL393221 BQC393219:BQH393221 BZY393219:CAD393221 CJU393219:CJZ393221 CTQ393219:CTV393221 DDM393219:DDR393221 DNI393219:DNN393221 DXE393219:DXJ393221 EHA393219:EHF393221 EQW393219:ERB393221 FAS393219:FAX393221 FKO393219:FKT393221 FUK393219:FUP393221 GEG393219:GEL393221 GOC393219:GOH393221 GXY393219:GYD393221 HHU393219:HHZ393221 HRQ393219:HRV393221 IBM393219:IBR393221 ILI393219:ILN393221 IVE393219:IVJ393221 JFA393219:JFF393221 JOW393219:JPB393221 JYS393219:JYX393221 KIO393219:KIT393221 KSK393219:KSP393221 LCG393219:LCL393221 LMC393219:LMH393221 LVY393219:LWD393221 MFU393219:MFZ393221 MPQ393219:MPV393221 MZM393219:MZR393221 NJI393219:NJN393221 NTE393219:NTJ393221 ODA393219:ODF393221 OMW393219:ONB393221 OWS393219:OWX393221 PGO393219:PGT393221 PQK393219:PQP393221 QAG393219:QAL393221 QKC393219:QKH393221 QTY393219:QUD393221 RDU393219:RDZ393221 RNQ393219:RNV393221 RXM393219:RXR393221 SHI393219:SHN393221 SRE393219:SRJ393221 TBA393219:TBF393221 TKW393219:TLB393221 TUS393219:TUX393221 UEO393219:UET393221 UOK393219:UOP393221 UYG393219:UYL393221 VIC393219:VIH393221 VRY393219:VSD393221 WBU393219:WBZ393221 WLQ393219:WLV393221 WVM393219:WVR393221 E458755:J458757 JA458755:JF458757 SW458755:TB458757 ACS458755:ACX458757 AMO458755:AMT458757 AWK458755:AWP458757 BGG458755:BGL458757 BQC458755:BQH458757 BZY458755:CAD458757 CJU458755:CJZ458757 CTQ458755:CTV458757 DDM458755:DDR458757 DNI458755:DNN458757 DXE458755:DXJ458757 EHA458755:EHF458757 EQW458755:ERB458757 FAS458755:FAX458757 FKO458755:FKT458757 FUK458755:FUP458757 GEG458755:GEL458757 GOC458755:GOH458757 GXY458755:GYD458757 HHU458755:HHZ458757 HRQ458755:HRV458757 IBM458755:IBR458757 ILI458755:ILN458757 IVE458755:IVJ458757 JFA458755:JFF458757 JOW458755:JPB458757 JYS458755:JYX458757 KIO458755:KIT458757 KSK458755:KSP458757 LCG458755:LCL458757 LMC458755:LMH458757 LVY458755:LWD458757 MFU458755:MFZ458757 MPQ458755:MPV458757 MZM458755:MZR458757 NJI458755:NJN458757 NTE458755:NTJ458757 ODA458755:ODF458757 OMW458755:ONB458757 OWS458755:OWX458757 PGO458755:PGT458757 PQK458755:PQP458757 QAG458755:QAL458757 QKC458755:QKH458757 QTY458755:QUD458757 RDU458755:RDZ458757 RNQ458755:RNV458757 RXM458755:RXR458757 SHI458755:SHN458757 SRE458755:SRJ458757 TBA458755:TBF458757 TKW458755:TLB458757 TUS458755:TUX458757 UEO458755:UET458757 UOK458755:UOP458757 UYG458755:UYL458757 VIC458755:VIH458757 VRY458755:VSD458757 WBU458755:WBZ458757 WLQ458755:WLV458757 WVM458755:WVR458757 E524291:J524293 JA524291:JF524293 SW524291:TB524293 ACS524291:ACX524293 AMO524291:AMT524293 AWK524291:AWP524293 BGG524291:BGL524293 BQC524291:BQH524293 BZY524291:CAD524293 CJU524291:CJZ524293 CTQ524291:CTV524293 DDM524291:DDR524293 DNI524291:DNN524293 DXE524291:DXJ524293 EHA524291:EHF524293 EQW524291:ERB524293 FAS524291:FAX524293 FKO524291:FKT524293 FUK524291:FUP524293 GEG524291:GEL524293 GOC524291:GOH524293 GXY524291:GYD524293 HHU524291:HHZ524293 HRQ524291:HRV524293 IBM524291:IBR524293 ILI524291:ILN524293 IVE524291:IVJ524293 JFA524291:JFF524293 JOW524291:JPB524293 JYS524291:JYX524293 KIO524291:KIT524293 KSK524291:KSP524293 LCG524291:LCL524293 LMC524291:LMH524293 LVY524291:LWD524293 MFU524291:MFZ524293 MPQ524291:MPV524293 MZM524291:MZR524293 NJI524291:NJN524293 NTE524291:NTJ524293 ODA524291:ODF524293 OMW524291:ONB524293 OWS524291:OWX524293 PGO524291:PGT524293 PQK524291:PQP524293 QAG524291:QAL524293 QKC524291:QKH524293 QTY524291:QUD524293 RDU524291:RDZ524293 RNQ524291:RNV524293 RXM524291:RXR524293 SHI524291:SHN524293 SRE524291:SRJ524293 TBA524291:TBF524293 TKW524291:TLB524293 TUS524291:TUX524293 UEO524291:UET524293 UOK524291:UOP524293 UYG524291:UYL524293 VIC524291:VIH524293 VRY524291:VSD524293 WBU524291:WBZ524293 WLQ524291:WLV524293 WVM524291:WVR524293 E589827:J589829 JA589827:JF589829 SW589827:TB589829 ACS589827:ACX589829 AMO589827:AMT589829 AWK589827:AWP589829 BGG589827:BGL589829 BQC589827:BQH589829 BZY589827:CAD589829 CJU589827:CJZ589829 CTQ589827:CTV589829 DDM589827:DDR589829 DNI589827:DNN589829 DXE589827:DXJ589829 EHA589827:EHF589829 EQW589827:ERB589829 FAS589827:FAX589829 FKO589827:FKT589829 FUK589827:FUP589829 GEG589827:GEL589829 GOC589827:GOH589829 GXY589827:GYD589829 HHU589827:HHZ589829 HRQ589827:HRV589829 IBM589827:IBR589829 ILI589827:ILN589829 IVE589827:IVJ589829 JFA589827:JFF589829 JOW589827:JPB589829 JYS589827:JYX589829 KIO589827:KIT589829 KSK589827:KSP589829 LCG589827:LCL589829 LMC589827:LMH589829 LVY589827:LWD589829 MFU589827:MFZ589829 MPQ589827:MPV589829 MZM589827:MZR589829 NJI589827:NJN589829 NTE589827:NTJ589829 ODA589827:ODF589829 OMW589827:ONB589829 OWS589827:OWX589829 PGO589827:PGT589829 PQK589827:PQP589829 QAG589827:QAL589829 QKC589827:QKH589829 QTY589827:QUD589829 RDU589827:RDZ589829 RNQ589827:RNV589829 RXM589827:RXR589829 SHI589827:SHN589829 SRE589827:SRJ589829 TBA589827:TBF589829 TKW589827:TLB589829 TUS589827:TUX589829 UEO589827:UET589829 UOK589827:UOP589829 UYG589827:UYL589829 VIC589827:VIH589829 VRY589827:VSD589829 WBU589827:WBZ589829 WLQ589827:WLV589829 WVM589827:WVR589829 E655363:J655365 JA655363:JF655365 SW655363:TB655365 ACS655363:ACX655365 AMO655363:AMT655365 AWK655363:AWP655365 BGG655363:BGL655365 BQC655363:BQH655365 BZY655363:CAD655365 CJU655363:CJZ655365 CTQ655363:CTV655365 DDM655363:DDR655365 DNI655363:DNN655365 DXE655363:DXJ655365 EHA655363:EHF655365 EQW655363:ERB655365 FAS655363:FAX655365 FKO655363:FKT655365 FUK655363:FUP655365 GEG655363:GEL655365 GOC655363:GOH655365 GXY655363:GYD655365 HHU655363:HHZ655365 HRQ655363:HRV655365 IBM655363:IBR655365 ILI655363:ILN655365 IVE655363:IVJ655365 JFA655363:JFF655365 JOW655363:JPB655365 JYS655363:JYX655365 KIO655363:KIT655365 KSK655363:KSP655365 LCG655363:LCL655365 LMC655363:LMH655365 LVY655363:LWD655365 MFU655363:MFZ655365 MPQ655363:MPV655365 MZM655363:MZR655365 NJI655363:NJN655365 NTE655363:NTJ655365 ODA655363:ODF655365 OMW655363:ONB655365 OWS655363:OWX655365 PGO655363:PGT655365 PQK655363:PQP655365 QAG655363:QAL655365 QKC655363:QKH655365 QTY655363:QUD655365 RDU655363:RDZ655365 RNQ655363:RNV655365 RXM655363:RXR655365 SHI655363:SHN655365 SRE655363:SRJ655365 TBA655363:TBF655365 TKW655363:TLB655365 TUS655363:TUX655365 UEO655363:UET655365 UOK655363:UOP655365 UYG655363:UYL655365 VIC655363:VIH655365 VRY655363:VSD655365 WBU655363:WBZ655365 WLQ655363:WLV655365 WVM655363:WVR655365 E720899:J720901 JA720899:JF720901 SW720899:TB720901 ACS720899:ACX720901 AMO720899:AMT720901 AWK720899:AWP720901 BGG720899:BGL720901 BQC720899:BQH720901 BZY720899:CAD720901 CJU720899:CJZ720901 CTQ720899:CTV720901 DDM720899:DDR720901 DNI720899:DNN720901 DXE720899:DXJ720901 EHA720899:EHF720901 EQW720899:ERB720901 FAS720899:FAX720901 FKO720899:FKT720901 FUK720899:FUP720901 GEG720899:GEL720901 GOC720899:GOH720901 GXY720899:GYD720901 HHU720899:HHZ720901 HRQ720899:HRV720901 IBM720899:IBR720901 ILI720899:ILN720901 IVE720899:IVJ720901 JFA720899:JFF720901 JOW720899:JPB720901 JYS720899:JYX720901 KIO720899:KIT720901 KSK720899:KSP720901 LCG720899:LCL720901 LMC720899:LMH720901 LVY720899:LWD720901 MFU720899:MFZ720901 MPQ720899:MPV720901 MZM720899:MZR720901 NJI720899:NJN720901 NTE720899:NTJ720901 ODA720899:ODF720901 OMW720899:ONB720901 OWS720899:OWX720901 PGO720899:PGT720901 PQK720899:PQP720901 QAG720899:QAL720901 QKC720899:QKH720901 QTY720899:QUD720901 RDU720899:RDZ720901 RNQ720899:RNV720901 RXM720899:RXR720901 SHI720899:SHN720901 SRE720899:SRJ720901 TBA720899:TBF720901 TKW720899:TLB720901 TUS720899:TUX720901 UEO720899:UET720901 UOK720899:UOP720901 UYG720899:UYL720901 VIC720899:VIH720901 VRY720899:VSD720901 WBU720899:WBZ720901 WLQ720899:WLV720901 WVM720899:WVR720901 E786435:J786437 JA786435:JF786437 SW786435:TB786437 ACS786435:ACX786437 AMO786435:AMT786437 AWK786435:AWP786437 BGG786435:BGL786437 BQC786435:BQH786437 BZY786435:CAD786437 CJU786435:CJZ786437 CTQ786435:CTV786437 DDM786435:DDR786437 DNI786435:DNN786437 DXE786435:DXJ786437 EHA786435:EHF786437 EQW786435:ERB786437 FAS786435:FAX786437 FKO786435:FKT786437 FUK786435:FUP786437 GEG786435:GEL786437 GOC786435:GOH786437 GXY786435:GYD786437 HHU786435:HHZ786437 HRQ786435:HRV786437 IBM786435:IBR786437 ILI786435:ILN786437 IVE786435:IVJ786437 JFA786435:JFF786437 JOW786435:JPB786437 JYS786435:JYX786437 KIO786435:KIT786437 KSK786435:KSP786437 LCG786435:LCL786437 LMC786435:LMH786437 LVY786435:LWD786437 MFU786435:MFZ786437 MPQ786435:MPV786437 MZM786435:MZR786437 NJI786435:NJN786437 NTE786435:NTJ786437 ODA786435:ODF786437 OMW786435:ONB786437 OWS786435:OWX786437 PGO786435:PGT786437 PQK786435:PQP786437 QAG786435:QAL786437 QKC786435:QKH786437 QTY786435:QUD786437 RDU786435:RDZ786437 RNQ786435:RNV786437 RXM786435:RXR786437 SHI786435:SHN786437 SRE786435:SRJ786437 TBA786435:TBF786437 TKW786435:TLB786437 TUS786435:TUX786437 UEO786435:UET786437 UOK786435:UOP786437 UYG786435:UYL786437 VIC786435:VIH786437 VRY786435:VSD786437 WBU786435:WBZ786437 WLQ786435:WLV786437 WVM786435:WVR786437 E851971:J851973 JA851971:JF851973 SW851971:TB851973 ACS851971:ACX851973 AMO851971:AMT851973 AWK851971:AWP851973 BGG851971:BGL851973 BQC851971:BQH851973 BZY851971:CAD851973 CJU851971:CJZ851973 CTQ851971:CTV851973 DDM851971:DDR851973 DNI851971:DNN851973 DXE851971:DXJ851973 EHA851971:EHF851973 EQW851971:ERB851973 FAS851971:FAX851973 FKO851971:FKT851973 FUK851971:FUP851973 GEG851971:GEL851973 GOC851971:GOH851973 GXY851971:GYD851973 HHU851971:HHZ851973 HRQ851971:HRV851973 IBM851971:IBR851973 ILI851971:ILN851973 IVE851971:IVJ851973 JFA851971:JFF851973 JOW851971:JPB851973 JYS851971:JYX851973 KIO851971:KIT851973 KSK851971:KSP851973 LCG851971:LCL851973 LMC851971:LMH851973 LVY851971:LWD851973 MFU851971:MFZ851973 MPQ851971:MPV851973 MZM851971:MZR851973 NJI851971:NJN851973 NTE851971:NTJ851973 ODA851971:ODF851973 OMW851971:ONB851973 OWS851971:OWX851973 PGO851971:PGT851973 PQK851971:PQP851973 QAG851971:QAL851973 QKC851971:QKH851973 QTY851971:QUD851973 RDU851971:RDZ851973 RNQ851971:RNV851973 RXM851971:RXR851973 SHI851971:SHN851973 SRE851971:SRJ851973 TBA851971:TBF851973 TKW851971:TLB851973 TUS851971:TUX851973 UEO851971:UET851973 UOK851971:UOP851973 UYG851971:UYL851973 VIC851971:VIH851973 VRY851971:VSD851973 WBU851971:WBZ851973 WLQ851971:WLV851973 WVM851971:WVR851973 E917507:J917509 JA917507:JF917509 SW917507:TB917509 ACS917507:ACX917509 AMO917507:AMT917509 AWK917507:AWP917509 BGG917507:BGL917509 BQC917507:BQH917509 BZY917507:CAD917509 CJU917507:CJZ917509 CTQ917507:CTV917509 DDM917507:DDR917509 DNI917507:DNN917509 DXE917507:DXJ917509 EHA917507:EHF917509 EQW917507:ERB917509 FAS917507:FAX917509 FKO917507:FKT917509 FUK917507:FUP917509 GEG917507:GEL917509 GOC917507:GOH917509 GXY917507:GYD917509 HHU917507:HHZ917509 HRQ917507:HRV917509 IBM917507:IBR917509 ILI917507:ILN917509 IVE917507:IVJ917509 JFA917507:JFF917509 JOW917507:JPB917509 JYS917507:JYX917509 KIO917507:KIT917509 KSK917507:KSP917509 LCG917507:LCL917509 LMC917507:LMH917509 LVY917507:LWD917509 MFU917507:MFZ917509 MPQ917507:MPV917509 MZM917507:MZR917509 NJI917507:NJN917509 NTE917507:NTJ917509 ODA917507:ODF917509 OMW917507:ONB917509 OWS917507:OWX917509 PGO917507:PGT917509 PQK917507:PQP917509 QAG917507:QAL917509 QKC917507:QKH917509 QTY917507:QUD917509 RDU917507:RDZ917509 RNQ917507:RNV917509 RXM917507:RXR917509 SHI917507:SHN917509 SRE917507:SRJ917509 TBA917507:TBF917509 TKW917507:TLB917509 TUS917507:TUX917509 UEO917507:UET917509 UOK917507:UOP917509 UYG917507:UYL917509 VIC917507:VIH917509 VRY917507:VSD917509 WBU917507:WBZ917509 WLQ917507:WLV917509 WVM917507:WVR917509 E983043:J983045 JA983043:JF983045 SW983043:TB983045 ACS983043:ACX983045 AMO983043:AMT983045 AWK983043:AWP983045 BGG983043:BGL983045 BQC983043:BQH983045 BZY983043:CAD983045 CJU983043:CJZ983045 CTQ983043:CTV983045 DDM983043:DDR983045 DNI983043:DNN983045 DXE983043:DXJ983045 EHA983043:EHF983045 EQW983043:ERB983045 FAS983043:FAX983045 FKO983043:FKT983045 FUK983043:FUP983045 GEG983043:GEL983045 GOC983043:GOH983045 GXY983043:GYD983045 HHU983043:HHZ983045 HRQ983043:HRV983045 IBM983043:IBR983045 ILI983043:ILN983045 IVE983043:IVJ983045 JFA983043:JFF983045 JOW983043:JPB983045 JYS983043:JYX983045 KIO983043:KIT983045 KSK983043:KSP983045 LCG983043:LCL983045 LMC983043:LMH983045 LVY983043:LWD983045 MFU983043:MFZ983045 MPQ983043:MPV983045 MZM983043:MZR983045 NJI983043:NJN983045 NTE983043:NTJ983045 ODA983043:ODF983045 OMW983043:ONB983045 OWS983043:OWX983045 PGO983043:PGT983045 PQK983043:PQP983045 QAG983043:QAL983045 QKC983043:QKH983045 QTY983043:QUD983045 RDU983043:RDZ983045 RNQ983043:RNV983045 RXM983043:RXR983045 SHI983043:SHN983045 SRE983043:SRJ983045 TBA983043:TBF983045 TKW983043:TLB983045 TUS983043:TUX983045 UEO983043:UET983045 UOK983043:UOP983045 UYG983043:UYL983045 VIC983043:VIH983045 VRY983043:VSD983045 WBU983043:WBZ983045 WLQ983043:WLV983045 WVM983043:WVR983045">
      <formula1>-1000000000000000</formula1>
      <formula2>100000000000000000</formula2>
    </dataValidation>
    <dataValidation operator="greaterThan" allowBlank="1" showInputMessage="1" showErrorMessage="1" error="Enter in number format only" sqref="K3:P6 JG3:JL6 TC3:TH6 ACY3:ADD6 AMU3:AMZ6 AWQ3:AWV6 BGM3:BGR6 BQI3:BQN6 CAE3:CAJ6 CKA3:CKF6 CTW3:CUB6 DDS3:DDX6 DNO3:DNT6 DXK3:DXP6 EHG3:EHL6 ERC3:ERH6 FAY3:FBD6 FKU3:FKZ6 FUQ3:FUV6 GEM3:GER6 GOI3:GON6 GYE3:GYJ6 HIA3:HIF6 HRW3:HSB6 IBS3:IBX6 ILO3:ILT6 IVK3:IVP6 JFG3:JFL6 JPC3:JPH6 JYY3:JZD6 KIU3:KIZ6 KSQ3:KSV6 LCM3:LCR6 LMI3:LMN6 LWE3:LWJ6 MGA3:MGF6 MPW3:MQB6 MZS3:MZX6 NJO3:NJT6 NTK3:NTP6 ODG3:ODL6 ONC3:ONH6 OWY3:OXD6 PGU3:PGZ6 PQQ3:PQV6 QAM3:QAR6 QKI3:QKN6 QUE3:QUJ6 REA3:REF6 RNW3:ROB6 RXS3:RXX6 SHO3:SHT6 SRK3:SRP6 TBG3:TBL6 TLC3:TLH6 TUY3:TVD6 UEU3:UEZ6 UOQ3:UOV6 UYM3:UYR6 VII3:VIN6 VSE3:VSJ6 WCA3:WCF6 WLW3:WMB6 WVS3:WVX6 K65539:P65542 JG65539:JL65542 TC65539:TH65542 ACY65539:ADD65542 AMU65539:AMZ65542 AWQ65539:AWV65542 BGM65539:BGR65542 BQI65539:BQN65542 CAE65539:CAJ65542 CKA65539:CKF65542 CTW65539:CUB65542 DDS65539:DDX65542 DNO65539:DNT65542 DXK65539:DXP65542 EHG65539:EHL65542 ERC65539:ERH65542 FAY65539:FBD65542 FKU65539:FKZ65542 FUQ65539:FUV65542 GEM65539:GER65542 GOI65539:GON65542 GYE65539:GYJ65542 HIA65539:HIF65542 HRW65539:HSB65542 IBS65539:IBX65542 ILO65539:ILT65542 IVK65539:IVP65542 JFG65539:JFL65542 JPC65539:JPH65542 JYY65539:JZD65542 KIU65539:KIZ65542 KSQ65539:KSV65542 LCM65539:LCR65542 LMI65539:LMN65542 LWE65539:LWJ65542 MGA65539:MGF65542 MPW65539:MQB65542 MZS65539:MZX65542 NJO65539:NJT65542 NTK65539:NTP65542 ODG65539:ODL65542 ONC65539:ONH65542 OWY65539:OXD65542 PGU65539:PGZ65542 PQQ65539:PQV65542 QAM65539:QAR65542 QKI65539:QKN65542 QUE65539:QUJ65542 REA65539:REF65542 RNW65539:ROB65542 RXS65539:RXX65542 SHO65539:SHT65542 SRK65539:SRP65542 TBG65539:TBL65542 TLC65539:TLH65542 TUY65539:TVD65542 UEU65539:UEZ65542 UOQ65539:UOV65542 UYM65539:UYR65542 VII65539:VIN65542 VSE65539:VSJ65542 WCA65539:WCF65542 WLW65539:WMB65542 WVS65539:WVX65542 K131075:P131078 JG131075:JL131078 TC131075:TH131078 ACY131075:ADD131078 AMU131075:AMZ131078 AWQ131075:AWV131078 BGM131075:BGR131078 BQI131075:BQN131078 CAE131075:CAJ131078 CKA131075:CKF131078 CTW131075:CUB131078 DDS131075:DDX131078 DNO131075:DNT131078 DXK131075:DXP131078 EHG131075:EHL131078 ERC131075:ERH131078 FAY131075:FBD131078 FKU131075:FKZ131078 FUQ131075:FUV131078 GEM131075:GER131078 GOI131075:GON131078 GYE131075:GYJ131078 HIA131075:HIF131078 HRW131075:HSB131078 IBS131075:IBX131078 ILO131075:ILT131078 IVK131075:IVP131078 JFG131075:JFL131078 JPC131075:JPH131078 JYY131075:JZD131078 KIU131075:KIZ131078 KSQ131075:KSV131078 LCM131075:LCR131078 LMI131075:LMN131078 LWE131075:LWJ131078 MGA131075:MGF131078 MPW131075:MQB131078 MZS131075:MZX131078 NJO131075:NJT131078 NTK131075:NTP131078 ODG131075:ODL131078 ONC131075:ONH131078 OWY131075:OXD131078 PGU131075:PGZ131078 PQQ131075:PQV131078 QAM131075:QAR131078 QKI131075:QKN131078 QUE131075:QUJ131078 REA131075:REF131078 RNW131075:ROB131078 RXS131075:RXX131078 SHO131075:SHT131078 SRK131075:SRP131078 TBG131075:TBL131078 TLC131075:TLH131078 TUY131075:TVD131078 UEU131075:UEZ131078 UOQ131075:UOV131078 UYM131075:UYR131078 VII131075:VIN131078 VSE131075:VSJ131078 WCA131075:WCF131078 WLW131075:WMB131078 WVS131075:WVX131078 K196611:P196614 JG196611:JL196614 TC196611:TH196614 ACY196611:ADD196614 AMU196611:AMZ196614 AWQ196611:AWV196614 BGM196611:BGR196614 BQI196611:BQN196614 CAE196611:CAJ196614 CKA196611:CKF196614 CTW196611:CUB196614 DDS196611:DDX196614 DNO196611:DNT196614 DXK196611:DXP196614 EHG196611:EHL196614 ERC196611:ERH196614 FAY196611:FBD196614 FKU196611:FKZ196614 FUQ196611:FUV196614 GEM196611:GER196614 GOI196611:GON196614 GYE196611:GYJ196614 HIA196611:HIF196614 HRW196611:HSB196614 IBS196611:IBX196614 ILO196611:ILT196614 IVK196611:IVP196614 JFG196611:JFL196614 JPC196611:JPH196614 JYY196611:JZD196614 KIU196611:KIZ196614 KSQ196611:KSV196614 LCM196611:LCR196614 LMI196611:LMN196614 LWE196611:LWJ196614 MGA196611:MGF196614 MPW196611:MQB196614 MZS196611:MZX196614 NJO196611:NJT196614 NTK196611:NTP196614 ODG196611:ODL196614 ONC196611:ONH196614 OWY196611:OXD196614 PGU196611:PGZ196614 PQQ196611:PQV196614 QAM196611:QAR196614 QKI196611:QKN196614 QUE196611:QUJ196614 REA196611:REF196614 RNW196611:ROB196614 RXS196611:RXX196614 SHO196611:SHT196614 SRK196611:SRP196614 TBG196611:TBL196614 TLC196611:TLH196614 TUY196611:TVD196614 UEU196611:UEZ196614 UOQ196611:UOV196614 UYM196611:UYR196614 VII196611:VIN196614 VSE196611:VSJ196614 WCA196611:WCF196614 WLW196611:WMB196614 WVS196611:WVX196614 K262147:P262150 JG262147:JL262150 TC262147:TH262150 ACY262147:ADD262150 AMU262147:AMZ262150 AWQ262147:AWV262150 BGM262147:BGR262150 BQI262147:BQN262150 CAE262147:CAJ262150 CKA262147:CKF262150 CTW262147:CUB262150 DDS262147:DDX262150 DNO262147:DNT262150 DXK262147:DXP262150 EHG262147:EHL262150 ERC262147:ERH262150 FAY262147:FBD262150 FKU262147:FKZ262150 FUQ262147:FUV262150 GEM262147:GER262150 GOI262147:GON262150 GYE262147:GYJ262150 HIA262147:HIF262150 HRW262147:HSB262150 IBS262147:IBX262150 ILO262147:ILT262150 IVK262147:IVP262150 JFG262147:JFL262150 JPC262147:JPH262150 JYY262147:JZD262150 KIU262147:KIZ262150 KSQ262147:KSV262150 LCM262147:LCR262150 LMI262147:LMN262150 LWE262147:LWJ262150 MGA262147:MGF262150 MPW262147:MQB262150 MZS262147:MZX262150 NJO262147:NJT262150 NTK262147:NTP262150 ODG262147:ODL262150 ONC262147:ONH262150 OWY262147:OXD262150 PGU262147:PGZ262150 PQQ262147:PQV262150 QAM262147:QAR262150 QKI262147:QKN262150 QUE262147:QUJ262150 REA262147:REF262150 RNW262147:ROB262150 RXS262147:RXX262150 SHO262147:SHT262150 SRK262147:SRP262150 TBG262147:TBL262150 TLC262147:TLH262150 TUY262147:TVD262150 UEU262147:UEZ262150 UOQ262147:UOV262150 UYM262147:UYR262150 VII262147:VIN262150 VSE262147:VSJ262150 WCA262147:WCF262150 WLW262147:WMB262150 WVS262147:WVX262150 K327683:P327686 JG327683:JL327686 TC327683:TH327686 ACY327683:ADD327686 AMU327683:AMZ327686 AWQ327683:AWV327686 BGM327683:BGR327686 BQI327683:BQN327686 CAE327683:CAJ327686 CKA327683:CKF327686 CTW327683:CUB327686 DDS327683:DDX327686 DNO327683:DNT327686 DXK327683:DXP327686 EHG327683:EHL327686 ERC327683:ERH327686 FAY327683:FBD327686 FKU327683:FKZ327686 FUQ327683:FUV327686 GEM327683:GER327686 GOI327683:GON327686 GYE327683:GYJ327686 HIA327683:HIF327686 HRW327683:HSB327686 IBS327683:IBX327686 ILO327683:ILT327686 IVK327683:IVP327686 JFG327683:JFL327686 JPC327683:JPH327686 JYY327683:JZD327686 KIU327683:KIZ327686 KSQ327683:KSV327686 LCM327683:LCR327686 LMI327683:LMN327686 LWE327683:LWJ327686 MGA327683:MGF327686 MPW327683:MQB327686 MZS327683:MZX327686 NJO327683:NJT327686 NTK327683:NTP327686 ODG327683:ODL327686 ONC327683:ONH327686 OWY327683:OXD327686 PGU327683:PGZ327686 PQQ327683:PQV327686 QAM327683:QAR327686 QKI327683:QKN327686 QUE327683:QUJ327686 REA327683:REF327686 RNW327683:ROB327686 RXS327683:RXX327686 SHO327683:SHT327686 SRK327683:SRP327686 TBG327683:TBL327686 TLC327683:TLH327686 TUY327683:TVD327686 UEU327683:UEZ327686 UOQ327683:UOV327686 UYM327683:UYR327686 VII327683:VIN327686 VSE327683:VSJ327686 WCA327683:WCF327686 WLW327683:WMB327686 WVS327683:WVX327686 K393219:P393222 JG393219:JL393222 TC393219:TH393222 ACY393219:ADD393222 AMU393219:AMZ393222 AWQ393219:AWV393222 BGM393219:BGR393222 BQI393219:BQN393222 CAE393219:CAJ393222 CKA393219:CKF393222 CTW393219:CUB393222 DDS393219:DDX393222 DNO393219:DNT393222 DXK393219:DXP393222 EHG393219:EHL393222 ERC393219:ERH393222 FAY393219:FBD393222 FKU393219:FKZ393222 FUQ393219:FUV393222 GEM393219:GER393222 GOI393219:GON393222 GYE393219:GYJ393222 HIA393219:HIF393222 HRW393219:HSB393222 IBS393219:IBX393222 ILO393219:ILT393222 IVK393219:IVP393222 JFG393219:JFL393222 JPC393219:JPH393222 JYY393219:JZD393222 KIU393219:KIZ393222 KSQ393219:KSV393222 LCM393219:LCR393222 LMI393219:LMN393222 LWE393219:LWJ393222 MGA393219:MGF393222 MPW393219:MQB393222 MZS393219:MZX393222 NJO393219:NJT393222 NTK393219:NTP393222 ODG393219:ODL393222 ONC393219:ONH393222 OWY393219:OXD393222 PGU393219:PGZ393222 PQQ393219:PQV393222 QAM393219:QAR393222 QKI393219:QKN393222 QUE393219:QUJ393222 REA393219:REF393222 RNW393219:ROB393222 RXS393219:RXX393222 SHO393219:SHT393222 SRK393219:SRP393222 TBG393219:TBL393222 TLC393219:TLH393222 TUY393219:TVD393222 UEU393219:UEZ393222 UOQ393219:UOV393222 UYM393219:UYR393222 VII393219:VIN393222 VSE393219:VSJ393222 WCA393219:WCF393222 WLW393219:WMB393222 WVS393219:WVX393222 K458755:P458758 JG458755:JL458758 TC458755:TH458758 ACY458755:ADD458758 AMU458755:AMZ458758 AWQ458755:AWV458758 BGM458755:BGR458758 BQI458755:BQN458758 CAE458755:CAJ458758 CKA458755:CKF458758 CTW458755:CUB458758 DDS458755:DDX458758 DNO458755:DNT458758 DXK458755:DXP458758 EHG458755:EHL458758 ERC458755:ERH458758 FAY458755:FBD458758 FKU458755:FKZ458758 FUQ458755:FUV458758 GEM458755:GER458758 GOI458755:GON458758 GYE458755:GYJ458758 HIA458755:HIF458758 HRW458755:HSB458758 IBS458755:IBX458758 ILO458755:ILT458758 IVK458755:IVP458758 JFG458755:JFL458758 JPC458755:JPH458758 JYY458755:JZD458758 KIU458755:KIZ458758 KSQ458755:KSV458758 LCM458755:LCR458758 LMI458755:LMN458758 LWE458755:LWJ458758 MGA458755:MGF458758 MPW458755:MQB458758 MZS458755:MZX458758 NJO458755:NJT458758 NTK458755:NTP458758 ODG458755:ODL458758 ONC458755:ONH458758 OWY458755:OXD458758 PGU458755:PGZ458758 PQQ458755:PQV458758 QAM458755:QAR458758 QKI458755:QKN458758 QUE458755:QUJ458758 REA458755:REF458758 RNW458755:ROB458758 RXS458755:RXX458758 SHO458755:SHT458758 SRK458755:SRP458758 TBG458755:TBL458758 TLC458755:TLH458758 TUY458755:TVD458758 UEU458755:UEZ458758 UOQ458755:UOV458758 UYM458755:UYR458758 VII458755:VIN458758 VSE458755:VSJ458758 WCA458755:WCF458758 WLW458755:WMB458758 WVS458755:WVX458758 K524291:P524294 JG524291:JL524294 TC524291:TH524294 ACY524291:ADD524294 AMU524291:AMZ524294 AWQ524291:AWV524294 BGM524291:BGR524294 BQI524291:BQN524294 CAE524291:CAJ524294 CKA524291:CKF524294 CTW524291:CUB524294 DDS524291:DDX524294 DNO524291:DNT524294 DXK524291:DXP524294 EHG524291:EHL524294 ERC524291:ERH524294 FAY524291:FBD524294 FKU524291:FKZ524294 FUQ524291:FUV524294 GEM524291:GER524294 GOI524291:GON524294 GYE524291:GYJ524294 HIA524291:HIF524294 HRW524291:HSB524294 IBS524291:IBX524294 ILO524291:ILT524294 IVK524291:IVP524294 JFG524291:JFL524294 JPC524291:JPH524294 JYY524291:JZD524294 KIU524291:KIZ524294 KSQ524291:KSV524294 LCM524291:LCR524294 LMI524291:LMN524294 LWE524291:LWJ524294 MGA524291:MGF524294 MPW524291:MQB524294 MZS524291:MZX524294 NJO524291:NJT524294 NTK524291:NTP524294 ODG524291:ODL524294 ONC524291:ONH524294 OWY524291:OXD524294 PGU524291:PGZ524294 PQQ524291:PQV524294 QAM524291:QAR524294 QKI524291:QKN524294 QUE524291:QUJ524294 REA524291:REF524294 RNW524291:ROB524294 RXS524291:RXX524294 SHO524291:SHT524294 SRK524291:SRP524294 TBG524291:TBL524294 TLC524291:TLH524294 TUY524291:TVD524294 UEU524291:UEZ524294 UOQ524291:UOV524294 UYM524291:UYR524294 VII524291:VIN524294 VSE524291:VSJ524294 WCA524291:WCF524294 WLW524291:WMB524294 WVS524291:WVX524294 K589827:P589830 JG589827:JL589830 TC589827:TH589830 ACY589827:ADD589830 AMU589827:AMZ589830 AWQ589827:AWV589830 BGM589827:BGR589830 BQI589827:BQN589830 CAE589827:CAJ589830 CKA589827:CKF589830 CTW589827:CUB589830 DDS589827:DDX589830 DNO589827:DNT589830 DXK589827:DXP589830 EHG589827:EHL589830 ERC589827:ERH589830 FAY589827:FBD589830 FKU589827:FKZ589830 FUQ589827:FUV589830 GEM589827:GER589830 GOI589827:GON589830 GYE589827:GYJ589830 HIA589827:HIF589830 HRW589827:HSB589830 IBS589827:IBX589830 ILO589827:ILT589830 IVK589827:IVP589830 JFG589827:JFL589830 JPC589827:JPH589830 JYY589827:JZD589830 KIU589827:KIZ589830 KSQ589827:KSV589830 LCM589827:LCR589830 LMI589827:LMN589830 LWE589827:LWJ589830 MGA589827:MGF589830 MPW589827:MQB589830 MZS589827:MZX589830 NJO589827:NJT589830 NTK589827:NTP589830 ODG589827:ODL589830 ONC589827:ONH589830 OWY589827:OXD589830 PGU589827:PGZ589830 PQQ589827:PQV589830 QAM589827:QAR589830 QKI589827:QKN589830 QUE589827:QUJ589830 REA589827:REF589830 RNW589827:ROB589830 RXS589827:RXX589830 SHO589827:SHT589830 SRK589827:SRP589830 TBG589827:TBL589830 TLC589827:TLH589830 TUY589827:TVD589830 UEU589827:UEZ589830 UOQ589827:UOV589830 UYM589827:UYR589830 VII589827:VIN589830 VSE589827:VSJ589830 WCA589827:WCF589830 WLW589827:WMB589830 WVS589827:WVX589830 K655363:P655366 JG655363:JL655366 TC655363:TH655366 ACY655363:ADD655366 AMU655363:AMZ655366 AWQ655363:AWV655366 BGM655363:BGR655366 BQI655363:BQN655366 CAE655363:CAJ655366 CKA655363:CKF655366 CTW655363:CUB655366 DDS655363:DDX655366 DNO655363:DNT655366 DXK655363:DXP655366 EHG655363:EHL655366 ERC655363:ERH655366 FAY655363:FBD655366 FKU655363:FKZ655366 FUQ655363:FUV655366 GEM655363:GER655366 GOI655363:GON655366 GYE655363:GYJ655366 HIA655363:HIF655366 HRW655363:HSB655366 IBS655363:IBX655366 ILO655363:ILT655366 IVK655363:IVP655366 JFG655363:JFL655366 JPC655363:JPH655366 JYY655363:JZD655366 KIU655363:KIZ655366 KSQ655363:KSV655366 LCM655363:LCR655366 LMI655363:LMN655366 LWE655363:LWJ655366 MGA655363:MGF655366 MPW655363:MQB655366 MZS655363:MZX655366 NJO655363:NJT655366 NTK655363:NTP655366 ODG655363:ODL655366 ONC655363:ONH655366 OWY655363:OXD655366 PGU655363:PGZ655366 PQQ655363:PQV655366 QAM655363:QAR655366 QKI655363:QKN655366 QUE655363:QUJ655366 REA655363:REF655366 RNW655363:ROB655366 RXS655363:RXX655366 SHO655363:SHT655366 SRK655363:SRP655366 TBG655363:TBL655366 TLC655363:TLH655366 TUY655363:TVD655366 UEU655363:UEZ655366 UOQ655363:UOV655366 UYM655363:UYR655366 VII655363:VIN655366 VSE655363:VSJ655366 WCA655363:WCF655366 WLW655363:WMB655366 WVS655363:WVX655366 K720899:P720902 JG720899:JL720902 TC720899:TH720902 ACY720899:ADD720902 AMU720899:AMZ720902 AWQ720899:AWV720902 BGM720899:BGR720902 BQI720899:BQN720902 CAE720899:CAJ720902 CKA720899:CKF720902 CTW720899:CUB720902 DDS720899:DDX720902 DNO720899:DNT720902 DXK720899:DXP720902 EHG720899:EHL720902 ERC720899:ERH720902 FAY720899:FBD720902 FKU720899:FKZ720902 FUQ720899:FUV720902 GEM720899:GER720902 GOI720899:GON720902 GYE720899:GYJ720902 HIA720899:HIF720902 HRW720899:HSB720902 IBS720899:IBX720902 ILO720899:ILT720902 IVK720899:IVP720902 JFG720899:JFL720902 JPC720899:JPH720902 JYY720899:JZD720902 KIU720899:KIZ720902 KSQ720899:KSV720902 LCM720899:LCR720902 LMI720899:LMN720902 LWE720899:LWJ720902 MGA720899:MGF720902 MPW720899:MQB720902 MZS720899:MZX720902 NJO720899:NJT720902 NTK720899:NTP720902 ODG720899:ODL720902 ONC720899:ONH720902 OWY720899:OXD720902 PGU720899:PGZ720902 PQQ720899:PQV720902 QAM720899:QAR720902 QKI720899:QKN720902 QUE720899:QUJ720902 REA720899:REF720902 RNW720899:ROB720902 RXS720899:RXX720902 SHO720899:SHT720902 SRK720899:SRP720902 TBG720899:TBL720902 TLC720899:TLH720902 TUY720899:TVD720902 UEU720899:UEZ720902 UOQ720899:UOV720902 UYM720899:UYR720902 VII720899:VIN720902 VSE720899:VSJ720902 WCA720899:WCF720902 WLW720899:WMB720902 WVS720899:WVX720902 K786435:P786438 JG786435:JL786438 TC786435:TH786438 ACY786435:ADD786438 AMU786435:AMZ786438 AWQ786435:AWV786438 BGM786435:BGR786438 BQI786435:BQN786438 CAE786435:CAJ786438 CKA786435:CKF786438 CTW786435:CUB786438 DDS786435:DDX786438 DNO786435:DNT786438 DXK786435:DXP786438 EHG786435:EHL786438 ERC786435:ERH786438 FAY786435:FBD786438 FKU786435:FKZ786438 FUQ786435:FUV786438 GEM786435:GER786438 GOI786435:GON786438 GYE786435:GYJ786438 HIA786435:HIF786438 HRW786435:HSB786438 IBS786435:IBX786438 ILO786435:ILT786438 IVK786435:IVP786438 JFG786435:JFL786438 JPC786435:JPH786438 JYY786435:JZD786438 KIU786435:KIZ786438 KSQ786435:KSV786438 LCM786435:LCR786438 LMI786435:LMN786438 LWE786435:LWJ786438 MGA786435:MGF786438 MPW786435:MQB786438 MZS786435:MZX786438 NJO786435:NJT786438 NTK786435:NTP786438 ODG786435:ODL786438 ONC786435:ONH786438 OWY786435:OXD786438 PGU786435:PGZ786438 PQQ786435:PQV786438 QAM786435:QAR786438 QKI786435:QKN786438 QUE786435:QUJ786438 REA786435:REF786438 RNW786435:ROB786438 RXS786435:RXX786438 SHO786435:SHT786438 SRK786435:SRP786438 TBG786435:TBL786438 TLC786435:TLH786438 TUY786435:TVD786438 UEU786435:UEZ786438 UOQ786435:UOV786438 UYM786435:UYR786438 VII786435:VIN786438 VSE786435:VSJ786438 WCA786435:WCF786438 WLW786435:WMB786438 WVS786435:WVX786438 K851971:P851974 JG851971:JL851974 TC851971:TH851974 ACY851971:ADD851974 AMU851971:AMZ851974 AWQ851971:AWV851974 BGM851971:BGR851974 BQI851971:BQN851974 CAE851971:CAJ851974 CKA851971:CKF851974 CTW851971:CUB851974 DDS851971:DDX851974 DNO851971:DNT851974 DXK851971:DXP851974 EHG851971:EHL851974 ERC851971:ERH851974 FAY851971:FBD851974 FKU851971:FKZ851974 FUQ851971:FUV851974 GEM851971:GER851974 GOI851971:GON851974 GYE851971:GYJ851974 HIA851971:HIF851974 HRW851971:HSB851974 IBS851971:IBX851974 ILO851971:ILT851974 IVK851971:IVP851974 JFG851971:JFL851974 JPC851971:JPH851974 JYY851971:JZD851974 KIU851971:KIZ851974 KSQ851971:KSV851974 LCM851971:LCR851974 LMI851971:LMN851974 LWE851971:LWJ851974 MGA851971:MGF851974 MPW851971:MQB851974 MZS851971:MZX851974 NJO851971:NJT851974 NTK851971:NTP851974 ODG851971:ODL851974 ONC851971:ONH851974 OWY851971:OXD851974 PGU851971:PGZ851974 PQQ851971:PQV851974 QAM851971:QAR851974 QKI851971:QKN851974 QUE851971:QUJ851974 REA851971:REF851974 RNW851971:ROB851974 RXS851971:RXX851974 SHO851971:SHT851974 SRK851971:SRP851974 TBG851971:TBL851974 TLC851971:TLH851974 TUY851971:TVD851974 UEU851971:UEZ851974 UOQ851971:UOV851974 UYM851971:UYR851974 VII851971:VIN851974 VSE851971:VSJ851974 WCA851971:WCF851974 WLW851971:WMB851974 WVS851971:WVX851974 K917507:P917510 JG917507:JL917510 TC917507:TH917510 ACY917507:ADD917510 AMU917507:AMZ917510 AWQ917507:AWV917510 BGM917507:BGR917510 BQI917507:BQN917510 CAE917507:CAJ917510 CKA917507:CKF917510 CTW917507:CUB917510 DDS917507:DDX917510 DNO917507:DNT917510 DXK917507:DXP917510 EHG917507:EHL917510 ERC917507:ERH917510 FAY917507:FBD917510 FKU917507:FKZ917510 FUQ917507:FUV917510 GEM917507:GER917510 GOI917507:GON917510 GYE917507:GYJ917510 HIA917507:HIF917510 HRW917507:HSB917510 IBS917507:IBX917510 ILO917507:ILT917510 IVK917507:IVP917510 JFG917507:JFL917510 JPC917507:JPH917510 JYY917507:JZD917510 KIU917507:KIZ917510 KSQ917507:KSV917510 LCM917507:LCR917510 LMI917507:LMN917510 LWE917507:LWJ917510 MGA917507:MGF917510 MPW917507:MQB917510 MZS917507:MZX917510 NJO917507:NJT917510 NTK917507:NTP917510 ODG917507:ODL917510 ONC917507:ONH917510 OWY917507:OXD917510 PGU917507:PGZ917510 PQQ917507:PQV917510 QAM917507:QAR917510 QKI917507:QKN917510 QUE917507:QUJ917510 REA917507:REF917510 RNW917507:ROB917510 RXS917507:RXX917510 SHO917507:SHT917510 SRK917507:SRP917510 TBG917507:TBL917510 TLC917507:TLH917510 TUY917507:TVD917510 UEU917507:UEZ917510 UOQ917507:UOV917510 UYM917507:UYR917510 VII917507:VIN917510 VSE917507:VSJ917510 WCA917507:WCF917510 WLW917507:WMB917510 WVS917507:WVX917510 K983043:P983046 JG983043:JL983046 TC983043:TH983046 ACY983043:ADD983046 AMU983043:AMZ983046 AWQ983043:AWV983046 BGM983043:BGR983046 BQI983043:BQN983046 CAE983043:CAJ983046 CKA983043:CKF983046 CTW983043:CUB983046 DDS983043:DDX983046 DNO983043:DNT983046 DXK983043:DXP983046 EHG983043:EHL983046 ERC983043:ERH983046 FAY983043:FBD983046 FKU983043:FKZ983046 FUQ983043:FUV983046 GEM983043:GER983046 GOI983043:GON983046 GYE983043:GYJ983046 HIA983043:HIF983046 HRW983043:HSB983046 IBS983043:IBX983046 ILO983043:ILT983046 IVK983043:IVP983046 JFG983043:JFL983046 JPC983043:JPH983046 JYY983043:JZD983046 KIU983043:KIZ983046 KSQ983043:KSV983046 LCM983043:LCR983046 LMI983043:LMN983046 LWE983043:LWJ983046 MGA983043:MGF983046 MPW983043:MQB983046 MZS983043:MZX983046 NJO983043:NJT983046 NTK983043:NTP983046 ODG983043:ODL983046 ONC983043:ONH983046 OWY983043:OXD983046 PGU983043:PGZ983046 PQQ983043:PQV983046 QAM983043:QAR983046 QKI983043:QKN983046 QUE983043:QUJ983046 REA983043:REF983046 RNW983043:ROB983046 RXS983043:RXX983046 SHO983043:SHT983046 SRK983043:SRP983046 TBG983043:TBL983046 TLC983043:TLH983046 TUY983043:TVD983046 UEU983043:UEZ983046 UOQ983043:UOV983046 UYM983043:UYR983046 VII983043:VIN983046 VSE983043:VSJ983046 WCA983043:WCF983046 WLW983043:WMB983046 WVS983043:WVX983046"/>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110" orientation="landscape" blackAndWhite="1" r:id="rId1"/>
</worksheet>
</file>

<file path=xl/worksheets/sheet12.xml><?xml version="1.0" encoding="utf-8"?>
<worksheet xmlns="http://schemas.openxmlformats.org/spreadsheetml/2006/main" xmlns:r="http://schemas.openxmlformats.org/officeDocument/2006/relationships">
  <sheetPr>
    <tabColor theme="6" tint="0.39997558519241921"/>
  </sheetPr>
  <dimension ref="A1:W67"/>
  <sheetViews>
    <sheetView view="pageBreakPreview" zoomScale="60" zoomScaleNormal="85" workbookViewId="0">
      <selection activeCell="P11" sqref="P11:P12"/>
    </sheetView>
  </sheetViews>
  <sheetFormatPr defaultColWidth="9" defaultRowHeight="14.25"/>
  <cols>
    <col min="1" max="3" width="9" style="6"/>
    <col min="4" max="4" width="40.140625" style="6" customWidth="1"/>
    <col min="5" max="5" width="10.85546875" style="1" bestFit="1" customWidth="1"/>
    <col min="6" max="6" width="9.5703125" style="6" bestFit="1" customWidth="1"/>
    <col min="7" max="7" width="15" style="6" bestFit="1" customWidth="1"/>
    <col min="8" max="8" width="23.7109375" style="6" bestFit="1" customWidth="1"/>
    <col min="9" max="9" width="9.85546875" style="6" bestFit="1" customWidth="1"/>
    <col min="10" max="16384" width="9" style="6"/>
  </cols>
  <sheetData>
    <row r="1" spans="1:23">
      <c r="A1" s="43" t="s">
        <v>110</v>
      </c>
    </row>
    <row r="3" spans="1:23">
      <c r="C3" s="44"/>
      <c r="D3" s="44" t="s">
        <v>275</v>
      </c>
      <c r="E3" s="13"/>
    </row>
    <row r="4" spans="1:23">
      <c r="C4" s="44"/>
      <c r="D4" s="74" t="s">
        <v>162</v>
      </c>
      <c r="E4" s="13"/>
    </row>
    <row r="6" spans="1:23" ht="15" thickBot="1">
      <c r="C6" s="292"/>
      <c r="D6" s="293" t="s">
        <v>118</v>
      </c>
      <c r="E6" s="294"/>
      <c r="F6" s="46"/>
      <c r="G6" s="46"/>
      <c r="H6" s="44"/>
      <c r="J6" s="295" t="s">
        <v>201</v>
      </c>
      <c r="K6" s="46"/>
      <c r="L6" s="46"/>
      <c r="M6" s="14"/>
      <c r="N6" s="46"/>
      <c r="O6" s="14"/>
      <c r="P6" s="14"/>
      <c r="Q6" s="14"/>
      <c r="R6" s="14"/>
      <c r="S6" s="14"/>
      <c r="T6" s="14"/>
      <c r="U6" s="14"/>
      <c r="W6" s="46"/>
    </row>
    <row r="7" spans="1:23" ht="57.75" thickBot="1">
      <c r="C7" s="10" t="s">
        <v>115</v>
      </c>
      <c r="D7" s="328" t="s">
        <v>116</v>
      </c>
      <c r="E7" s="329" t="s">
        <v>276</v>
      </c>
      <c r="F7" s="328" t="s">
        <v>277</v>
      </c>
      <c r="G7" s="328" t="s">
        <v>278</v>
      </c>
      <c r="H7" s="328" t="s">
        <v>279</v>
      </c>
      <c r="I7" s="328" t="s">
        <v>280</v>
      </c>
      <c r="J7" s="328" t="s">
        <v>281</v>
      </c>
      <c r="K7" s="330" t="s">
        <v>282</v>
      </c>
      <c r="L7" s="328" t="s">
        <v>114</v>
      </c>
    </row>
    <row r="8" spans="1:23" ht="27" customHeight="1">
      <c r="C8" s="297"/>
      <c r="D8" s="331" t="s">
        <v>507</v>
      </c>
      <c r="E8" s="331">
        <v>955.83</v>
      </c>
      <c r="F8" s="331"/>
      <c r="G8" s="331"/>
      <c r="H8" s="331" t="s">
        <v>668</v>
      </c>
      <c r="I8" s="332">
        <v>0.1</v>
      </c>
      <c r="J8" s="332" t="s">
        <v>669</v>
      </c>
      <c r="K8" s="332"/>
      <c r="L8" s="3"/>
    </row>
    <row r="9" spans="1:23" ht="35.25" customHeight="1">
      <c r="C9" s="3"/>
      <c r="D9" s="331" t="s">
        <v>509</v>
      </c>
      <c r="E9" s="331">
        <v>738.47</v>
      </c>
      <c r="F9" s="331"/>
      <c r="G9" s="331"/>
      <c r="H9" s="331" t="s">
        <v>668</v>
      </c>
      <c r="I9" s="332">
        <v>0.1</v>
      </c>
      <c r="J9" s="332" t="s">
        <v>669</v>
      </c>
      <c r="K9" s="332"/>
      <c r="L9" s="3"/>
    </row>
    <row r="10" spans="1:23" ht="46.5" customHeight="1">
      <c r="C10" s="3"/>
      <c r="D10" s="331" t="s">
        <v>670</v>
      </c>
      <c r="E10" s="331">
        <v>1062.1241251460799</v>
      </c>
      <c r="F10" s="331"/>
      <c r="G10" s="331" t="s">
        <v>671</v>
      </c>
      <c r="H10" s="331" t="s">
        <v>672</v>
      </c>
      <c r="I10" s="332">
        <v>0.1</v>
      </c>
      <c r="J10" s="332"/>
      <c r="K10" s="332"/>
      <c r="L10" s="3"/>
    </row>
    <row r="11" spans="1:23" ht="27" customHeight="1">
      <c r="C11" s="3"/>
      <c r="D11" s="333"/>
      <c r="E11" s="333"/>
      <c r="F11" s="333"/>
      <c r="G11" s="333"/>
      <c r="H11" s="333"/>
      <c r="I11" s="334"/>
      <c r="J11" s="333"/>
      <c r="K11" s="333"/>
      <c r="L11" s="3"/>
    </row>
    <row r="12" spans="1:23" ht="15" thickBot="1">
      <c r="C12" s="298"/>
      <c r="D12" s="299" t="s">
        <v>172</v>
      </c>
      <c r="E12" s="300">
        <v>2756.4241251460799</v>
      </c>
      <c r="F12" s="299"/>
      <c r="G12" s="299"/>
      <c r="H12" s="299"/>
      <c r="I12" s="335">
        <v>0.1</v>
      </c>
      <c r="J12" s="299"/>
      <c r="K12" s="299"/>
      <c r="L12" s="299"/>
    </row>
    <row r="17" spans="3:12" ht="15" thickBot="1">
      <c r="C17" s="292"/>
      <c r="D17" s="293" t="s">
        <v>119</v>
      </c>
      <c r="E17" s="294"/>
      <c r="F17" s="46"/>
      <c r="G17" s="46"/>
      <c r="H17" s="44"/>
      <c r="J17" s="295" t="s">
        <v>201</v>
      </c>
      <c r="K17" s="46"/>
      <c r="L17" s="46"/>
    </row>
    <row r="18" spans="3:12" ht="57.75" thickBot="1">
      <c r="C18" s="10" t="s">
        <v>115</v>
      </c>
      <c r="D18" s="328" t="s">
        <v>116</v>
      </c>
      <c r="E18" s="329" t="s">
        <v>276</v>
      </c>
      <c r="F18" s="328" t="s">
        <v>277</v>
      </c>
      <c r="G18" s="328" t="s">
        <v>278</v>
      </c>
      <c r="H18" s="328" t="s">
        <v>279</v>
      </c>
      <c r="I18" s="328" t="s">
        <v>280</v>
      </c>
      <c r="J18" s="328" t="s">
        <v>281</v>
      </c>
      <c r="K18" s="330" t="s">
        <v>282</v>
      </c>
      <c r="L18" s="328" t="s">
        <v>114</v>
      </c>
    </row>
    <row r="19" spans="3:12">
      <c r="C19" s="297"/>
      <c r="D19" s="331" t="s">
        <v>507</v>
      </c>
      <c r="E19" s="331">
        <v>39</v>
      </c>
      <c r="F19" s="333"/>
      <c r="G19" s="331"/>
      <c r="H19" s="331" t="s">
        <v>668</v>
      </c>
      <c r="I19" s="336">
        <v>0.1</v>
      </c>
      <c r="J19" s="336" t="s">
        <v>669</v>
      </c>
      <c r="K19" s="336"/>
      <c r="L19" s="3"/>
    </row>
    <row r="20" spans="3:12" ht="28.5">
      <c r="C20" s="297"/>
      <c r="D20" s="331" t="s">
        <v>509</v>
      </c>
      <c r="E20" s="331">
        <v>2410.6999999999998</v>
      </c>
      <c r="F20" s="333"/>
      <c r="G20" s="331"/>
      <c r="H20" s="331" t="s">
        <v>668</v>
      </c>
      <c r="I20" s="336">
        <v>0.1</v>
      </c>
      <c r="J20" s="336" t="s">
        <v>669</v>
      </c>
      <c r="K20" s="333"/>
      <c r="L20" s="3"/>
    </row>
    <row r="21" spans="3:12" ht="51" customHeight="1">
      <c r="C21" s="297"/>
      <c r="D21" s="331" t="s">
        <v>670</v>
      </c>
      <c r="E21" s="331">
        <v>963.63435199999992</v>
      </c>
      <c r="F21" s="333"/>
      <c r="G21" s="331" t="s">
        <v>671</v>
      </c>
      <c r="H21" s="331" t="s">
        <v>672</v>
      </c>
      <c r="I21" s="336">
        <v>0.1</v>
      </c>
      <c r="J21" s="336"/>
      <c r="K21" s="333"/>
      <c r="L21" s="3"/>
    </row>
    <row r="22" spans="3:12">
      <c r="C22" s="3"/>
      <c r="D22" s="3"/>
      <c r="E22" s="301"/>
      <c r="F22" s="3"/>
      <c r="G22" s="3"/>
      <c r="H22" s="3"/>
      <c r="I22" s="302"/>
      <c r="J22" s="303"/>
      <c r="K22" s="303"/>
      <c r="L22" s="3"/>
    </row>
    <row r="23" spans="3:12" ht="15" thickBot="1">
      <c r="C23" s="298"/>
      <c r="D23" s="299" t="s">
        <v>172</v>
      </c>
      <c r="E23" s="300">
        <v>3413.3343519999999</v>
      </c>
      <c r="F23" s="299"/>
      <c r="G23" s="299"/>
      <c r="H23" s="299"/>
      <c r="I23" s="336">
        <v>0.1</v>
      </c>
      <c r="J23" s="299"/>
      <c r="K23" s="299"/>
      <c r="L23" s="299"/>
    </row>
    <row r="28" spans="3:12" ht="15" thickBot="1">
      <c r="C28" s="292" t="s">
        <v>120</v>
      </c>
      <c r="D28" s="293" t="s">
        <v>120</v>
      </c>
      <c r="E28" s="294"/>
      <c r="F28" s="46"/>
      <c r="G28" s="46"/>
      <c r="H28" s="44"/>
      <c r="J28" s="295" t="s">
        <v>201</v>
      </c>
      <c r="K28" s="46"/>
      <c r="L28" s="46"/>
    </row>
    <row r="29" spans="3:12" ht="57.75" thickBot="1">
      <c r="C29" s="10" t="s">
        <v>115</v>
      </c>
      <c r="D29" s="328" t="s">
        <v>116</v>
      </c>
      <c r="E29" s="329" t="s">
        <v>276</v>
      </c>
      <c r="F29" s="328" t="s">
        <v>277</v>
      </c>
      <c r="G29" s="328" t="s">
        <v>278</v>
      </c>
      <c r="H29" s="328" t="s">
        <v>279</v>
      </c>
      <c r="I29" s="328" t="s">
        <v>280</v>
      </c>
      <c r="J29" s="328" t="s">
        <v>281</v>
      </c>
      <c r="K29" s="330" t="s">
        <v>282</v>
      </c>
      <c r="L29" s="328" t="s">
        <v>114</v>
      </c>
    </row>
    <row r="30" spans="3:12" ht="28.5">
      <c r="C30" s="297"/>
      <c r="D30" s="331" t="s">
        <v>509</v>
      </c>
      <c r="E30" s="331">
        <v>2353.1</v>
      </c>
      <c r="F30" s="331"/>
      <c r="G30" s="331"/>
      <c r="H30" s="331" t="s">
        <v>668</v>
      </c>
      <c r="I30" s="337">
        <v>0.1</v>
      </c>
      <c r="J30" s="331" t="s">
        <v>669</v>
      </c>
      <c r="K30" s="331" t="s">
        <v>508</v>
      </c>
      <c r="L30" s="331"/>
    </row>
    <row r="31" spans="3:12" ht="28.5">
      <c r="C31" s="297"/>
      <c r="D31" s="331" t="s">
        <v>670</v>
      </c>
      <c r="E31" s="331">
        <v>1157.3173200000001</v>
      </c>
      <c r="F31" s="331"/>
      <c r="G31" s="331" t="s">
        <v>671</v>
      </c>
      <c r="H31" s="331" t="s">
        <v>672</v>
      </c>
      <c r="I31" s="337">
        <v>0.1</v>
      </c>
      <c r="J31" s="331"/>
      <c r="K31" s="331"/>
      <c r="L31" s="331"/>
    </row>
    <row r="32" spans="3:12">
      <c r="C32" s="297"/>
      <c r="D32" s="333"/>
      <c r="E32" s="338"/>
      <c r="F32" s="333"/>
      <c r="G32" s="333"/>
      <c r="H32" s="333"/>
      <c r="I32" s="339"/>
      <c r="J32" s="333"/>
      <c r="K32" s="333"/>
      <c r="L32" s="304"/>
    </row>
    <row r="33" spans="3:12">
      <c r="C33" s="3"/>
      <c r="D33" s="304"/>
      <c r="E33" s="305"/>
      <c r="F33" s="304"/>
      <c r="G33" s="304"/>
      <c r="H33" s="304"/>
      <c r="I33" s="306"/>
      <c r="J33" s="307"/>
      <c r="K33" s="307"/>
      <c r="L33" s="304"/>
    </row>
    <row r="34" spans="3:12" ht="15" thickBot="1">
      <c r="C34" s="298"/>
      <c r="D34" s="299" t="s">
        <v>172</v>
      </c>
      <c r="E34" s="300">
        <v>3510.41732</v>
      </c>
      <c r="F34" s="299"/>
      <c r="G34" s="299"/>
      <c r="H34" s="299"/>
      <c r="I34" s="943">
        <v>0.1</v>
      </c>
      <c r="J34" s="299"/>
      <c r="K34" s="299"/>
      <c r="L34" s="299"/>
    </row>
    <row r="39" spans="3:12" ht="15" thickBot="1">
      <c r="C39" s="292" t="s">
        <v>121</v>
      </c>
      <c r="D39" s="293" t="s">
        <v>121</v>
      </c>
      <c r="E39" s="294"/>
      <c r="F39" s="46"/>
      <c r="G39" s="46"/>
      <c r="H39" s="44"/>
      <c r="J39" s="295" t="s">
        <v>201</v>
      </c>
      <c r="K39" s="46"/>
      <c r="L39" s="46"/>
    </row>
    <row r="40" spans="3:12" ht="57.75" thickBot="1">
      <c r="C40" s="10" t="s">
        <v>115</v>
      </c>
      <c r="D40" s="328" t="s">
        <v>116</v>
      </c>
      <c r="E40" s="329" t="s">
        <v>276</v>
      </c>
      <c r="F40" s="328" t="s">
        <v>277</v>
      </c>
      <c r="G40" s="328" t="s">
        <v>278</v>
      </c>
      <c r="H40" s="328" t="s">
        <v>279</v>
      </c>
      <c r="I40" s="328" t="s">
        <v>280</v>
      </c>
      <c r="J40" s="328" t="s">
        <v>281</v>
      </c>
      <c r="K40" s="330" t="s">
        <v>282</v>
      </c>
      <c r="L40" s="328" t="s">
        <v>114</v>
      </c>
    </row>
    <row r="41" spans="3:12" ht="28.5">
      <c r="C41" s="297"/>
      <c r="D41" s="331" t="s">
        <v>509</v>
      </c>
      <c r="E41" s="331">
        <v>228.7</v>
      </c>
      <c r="F41" s="331"/>
      <c r="G41" s="331"/>
      <c r="H41" s="331" t="s">
        <v>668</v>
      </c>
      <c r="I41" s="337">
        <v>0.1</v>
      </c>
      <c r="J41" s="331" t="s">
        <v>669</v>
      </c>
      <c r="K41" s="331" t="s">
        <v>508</v>
      </c>
      <c r="L41" s="331"/>
    </row>
    <row r="42" spans="3:12" ht="75" customHeight="1">
      <c r="C42" s="297"/>
      <c r="D42" s="331" t="s">
        <v>670</v>
      </c>
      <c r="E42" s="331">
        <v>1225.456052</v>
      </c>
      <c r="F42" s="331"/>
      <c r="G42" s="331" t="s">
        <v>671</v>
      </c>
      <c r="H42" s="331" t="s">
        <v>672</v>
      </c>
      <c r="I42" s="337">
        <v>0.12</v>
      </c>
      <c r="J42" s="331" t="s">
        <v>673</v>
      </c>
      <c r="K42" s="331" t="s">
        <v>674</v>
      </c>
      <c r="L42" s="331"/>
    </row>
    <row r="43" spans="3:12">
      <c r="C43" s="297"/>
      <c r="D43" s="333"/>
      <c r="E43" s="338"/>
      <c r="F43" s="333"/>
      <c r="G43" s="333"/>
      <c r="H43" s="333"/>
      <c r="I43" s="339"/>
      <c r="J43" s="333"/>
      <c r="K43" s="333"/>
      <c r="L43" s="304"/>
    </row>
    <row r="44" spans="3:12">
      <c r="C44" s="3"/>
      <c r="D44" s="304"/>
      <c r="E44" s="305"/>
      <c r="F44" s="304"/>
      <c r="G44" s="304"/>
      <c r="H44" s="304"/>
      <c r="I44" s="306"/>
      <c r="J44" s="307"/>
      <c r="K44" s="307"/>
      <c r="L44" s="304"/>
    </row>
    <row r="45" spans="3:12" ht="15" thickBot="1">
      <c r="C45" s="298"/>
      <c r="D45" s="299" t="s">
        <v>172</v>
      </c>
      <c r="E45" s="300">
        <v>1454.156052</v>
      </c>
      <c r="F45" s="299"/>
      <c r="G45" s="299"/>
      <c r="H45" s="299"/>
      <c r="I45" s="943">
        <v>0.11685453291363808</v>
      </c>
      <c r="J45" s="299"/>
      <c r="K45" s="299"/>
      <c r="L45" s="299"/>
    </row>
    <row r="50" spans="3:12" ht="15" thickBot="1">
      <c r="C50" s="292" t="s">
        <v>122</v>
      </c>
      <c r="D50" s="293" t="s">
        <v>122</v>
      </c>
      <c r="E50" s="294"/>
      <c r="F50" s="46"/>
      <c r="G50" s="46"/>
      <c r="H50" s="44"/>
      <c r="J50" s="295" t="s">
        <v>201</v>
      </c>
      <c r="K50" s="46"/>
      <c r="L50" s="46"/>
    </row>
    <row r="51" spans="3:12" ht="57.75" thickBot="1">
      <c r="C51" s="10" t="s">
        <v>115</v>
      </c>
      <c r="D51" s="328" t="s">
        <v>116</v>
      </c>
      <c r="E51" s="329" t="s">
        <v>276</v>
      </c>
      <c r="F51" s="328" t="s">
        <v>277</v>
      </c>
      <c r="G51" s="328" t="s">
        <v>278</v>
      </c>
      <c r="H51" s="328" t="s">
        <v>279</v>
      </c>
      <c r="I51" s="328" t="s">
        <v>280</v>
      </c>
      <c r="J51" s="328" t="s">
        <v>281</v>
      </c>
      <c r="K51" s="330" t="s">
        <v>282</v>
      </c>
      <c r="L51" s="328" t="s">
        <v>114</v>
      </c>
    </row>
    <row r="52" spans="3:12" ht="28.5">
      <c r="C52" s="297"/>
      <c r="D52" s="331" t="s">
        <v>509</v>
      </c>
      <c r="E52" s="331">
        <v>228.7</v>
      </c>
      <c r="F52" s="331"/>
      <c r="G52" s="331"/>
      <c r="H52" s="331" t="s">
        <v>668</v>
      </c>
      <c r="I52" s="337">
        <v>0.1</v>
      </c>
      <c r="J52" s="331" t="s">
        <v>669</v>
      </c>
      <c r="K52" s="331" t="s">
        <v>508</v>
      </c>
      <c r="L52" s="331"/>
    </row>
    <row r="53" spans="3:12" ht="28.5">
      <c r="C53" s="297"/>
      <c r="D53" s="331" t="s">
        <v>670</v>
      </c>
      <c r="E53" s="331">
        <v>1300.9464571999995</v>
      </c>
      <c r="F53" s="331"/>
      <c r="G53" s="331" t="s">
        <v>671</v>
      </c>
      <c r="H53" s="331" t="s">
        <v>672</v>
      </c>
      <c r="I53" s="337">
        <v>0.12</v>
      </c>
      <c r="J53" s="331" t="s">
        <v>673</v>
      </c>
      <c r="K53" s="331" t="s">
        <v>674</v>
      </c>
      <c r="L53" s="331"/>
    </row>
    <row r="54" spans="3:12">
      <c r="C54" s="297"/>
      <c r="D54" s="331"/>
      <c r="E54" s="338"/>
      <c r="F54" s="333"/>
      <c r="G54" s="333"/>
      <c r="H54" s="333"/>
      <c r="I54" s="339"/>
      <c r="J54" s="333"/>
      <c r="K54" s="333"/>
      <c r="L54" s="304"/>
    </row>
    <row r="55" spans="3:12">
      <c r="C55" s="3"/>
      <c r="D55" s="304"/>
      <c r="E55" s="305"/>
      <c r="F55" s="304"/>
      <c r="G55" s="304"/>
      <c r="H55" s="304"/>
      <c r="I55" s="306"/>
      <c r="J55" s="307"/>
      <c r="K55" s="307"/>
      <c r="L55" s="304"/>
    </row>
    <row r="56" spans="3:12" ht="15" thickBot="1">
      <c r="C56" s="298"/>
      <c r="D56" s="299" t="s">
        <v>172</v>
      </c>
      <c r="E56" s="300">
        <v>1529.6464571999995</v>
      </c>
      <c r="F56" s="299"/>
      <c r="G56" s="299"/>
      <c r="H56" s="299"/>
      <c r="I56" s="943">
        <v>0.11700976655195694</v>
      </c>
      <c r="J56" s="299"/>
      <c r="K56" s="299"/>
      <c r="L56" s="299"/>
    </row>
    <row r="61" spans="3:12" ht="15" thickBot="1">
      <c r="C61" s="292" t="s">
        <v>123</v>
      </c>
      <c r="D61" s="293" t="s">
        <v>123</v>
      </c>
      <c r="E61" s="294"/>
      <c r="F61" s="46"/>
      <c r="G61" s="46"/>
      <c r="H61" s="44"/>
      <c r="J61" s="295" t="s">
        <v>201</v>
      </c>
      <c r="K61" s="46"/>
      <c r="L61" s="46"/>
    </row>
    <row r="62" spans="3:12" ht="57.75" thickBot="1">
      <c r="C62" s="10" t="s">
        <v>115</v>
      </c>
      <c r="D62" s="328" t="s">
        <v>116</v>
      </c>
      <c r="E62" s="329" t="s">
        <v>276</v>
      </c>
      <c r="F62" s="328" t="s">
        <v>277</v>
      </c>
      <c r="G62" s="328" t="s">
        <v>278</v>
      </c>
      <c r="H62" s="328" t="s">
        <v>279</v>
      </c>
      <c r="I62" s="328" t="s">
        <v>280</v>
      </c>
      <c r="J62" s="328" t="s">
        <v>281</v>
      </c>
      <c r="K62" s="330" t="s">
        <v>282</v>
      </c>
      <c r="L62" s="328" t="s">
        <v>114</v>
      </c>
    </row>
    <row r="63" spans="3:12" ht="28.5">
      <c r="C63" s="297"/>
      <c r="D63" s="331" t="s">
        <v>509</v>
      </c>
      <c r="E63" s="331">
        <v>228.7</v>
      </c>
      <c r="F63" s="331"/>
      <c r="G63" s="331"/>
      <c r="H63" s="331" t="s">
        <v>668</v>
      </c>
      <c r="I63" s="337">
        <v>0.1</v>
      </c>
      <c r="J63" s="331" t="s">
        <v>669</v>
      </c>
      <c r="K63" s="331" t="s">
        <v>508</v>
      </c>
      <c r="L63" s="331"/>
    </row>
    <row r="64" spans="3:12" ht="28.5">
      <c r="C64" s="297"/>
      <c r="D64" s="331" t="s">
        <v>670</v>
      </c>
      <c r="E64" s="331">
        <v>1468.5437029199995</v>
      </c>
      <c r="F64" s="331"/>
      <c r="G64" s="331" t="s">
        <v>671</v>
      </c>
      <c r="H64" s="331" t="s">
        <v>672</v>
      </c>
      <c r="I64" s="337">
        <v>0.12</v>
      </c>
      <c r="J64" s="331" t="s">
        <v>673</v>
      </c>
      <c r="K64" s="331" t="s">
        <v>674</v>
      </c>
      <c r="L64" s="331"/>
    </row>
    <row r="65" spans="3:12">
      <c r="C65" s="297"/>
      <c r="D65" s="340"/>
      <c r="E65" s="340"/>
      <c r="F65" s="340"/>
      <c r="G65" s="340"/>
      <c r="H65" s="340"/>
      <c r="I65" s="341"/>
      <c r="J65" s="340"/>
      <c r="K65" s="340"/>
      <c r="L65" s="304"/>
    </row>
    <row r="66" spans="3:12">
      <c r="C66" s="3"/>
      <c r="D66" s="304"/>
      <c r="E66" s="305"/>
      <c r="F66" s="304"/>
      <c r="G66" s="304"/>
      <c r="H66" s="304"/>
      <c r="I66" s="306"/>
      <c r="J66" s="307"/>
      <c r="K66" s="307"/>
      <c r="L66" s="304"/>
    </row>
    <row r="67" spans="3:12" ht="15" thickBot="1">
      <c r="C67" s="298"/>
      <c r="D67" s="299" t="s">
        <v>172</v>
      </c>
      <c r="E67" s="300">
        <v>1697.2437029199996</v>
      </c>
      <c r="F67" s="299"/>
      <c r="G67" s="299"/>
      <c r="H67" s="299"/>
      <c r="I67" s="943">
        <v>0.11730504229172822</v>
      </c>
      <c r="J67" s="299"/>
      <c r="K67" s="299"/>
      <c r="L67" s="299"/>
    </row>
  </sheetData>
  <protectedRanges>
    <protectedRange sqref="I12 D8:L11 D19:L22 D30:L33 D41:L44 D52:L55 D63:L66 I23" name="Form 1.1g 1"/>
  </protectedRanges>
  <dataValidations count="2">
    <dataValidation type="decimal" allowBlank="1" showInputMessage="1" showErrorMessage="1" sqref="WLU982976:WLW982991 I65495:K65510 JE65495:JG65510 TA65495:TC65510 ACW65495:ACY65510 AMS65495:AMU65510 AWO65495:AWQ65510 BGK65495:BGM65510 BQG65495:BQI65510 CAC65495:CAE65510 CJY65495:CKA65510 CTU65495:CTW65510 DDQ65495:DDS65510 DNM65495:DNO65510 DXI65495:DXK65510 EHE65495:EHG65510 ERA65495:ERC65510 FAW65495:FAY65510 FKS65495:FKU65510 FUO65495:FUQ65510 GEK65495:GEM65510 GOG65495:GOI65510 GYC65495:GYE65510 HHY65495:HIA65510 HRU65495:HRW65510 IBQ65495:IBS65510 ILM65495:ILO65510 IVI65495:IVK65510 JFE65495:JFG65510 JPA65495:JPC65510 JYW65495:JYY65510 KIS65495:KIU65510 KSO65495:KSQ65510 LCK65495:LCM65510 LMG65495:LMI65510 LWC65495:LWE65510 MFY65495:MGA65510 MPU65495:MPW65510 MZQ65495:MZS65510 NJM65495:NJO65510 NTI65495:NTK65510 ODE65495:ODG65510 ONA65495:ONC65510 OWW65495:OWY65510 PGS65495:PGU65510 PQO65495:PQQ65510 QAK65495:QAM65510 QKG65495:QKI65510 QUC65495:QUE65510 RDY65495:REA65510 RNU65495:RNW65510 RXQ65495:RXS65510 SHM65495:SHO65510 SRI65495:SRK65510 TBE65495:TBG65510 TLA65495:TLC65510 TUW65495:TUY65510 UES65495:UEU65510 UOO65495:UOQ65510 UYK65495:UYM65510 VIG65495:VII65510 VSC65495:VSE65510 WBY65495:WCA65510 WLU65495:WLW65510 WVQ65495:WVS65510 I131031:K131046 JE131031:JG131046 TA131031:TC131046 ACW131031:ACY131046 AMS131031:AMU131046 AWO131031:AWQ131046 BGK131031:BGM131046 BQG131031:BQI131046 CAC131031:CAE131046 CJY131031:CKA131046 CTU131031:CTW131046 DDQ131031:DDS131046 DNM131031:DNO131046 DXI131031:DXK131046 EHE131031:EHG131046 ERA131031:ERC131046 FAW131031:FAY131046 FKS131031:FKU131046 FUO131031:FUQ131046 GEK131031:GEM131046 GOG131031:GOI131046 GYC131031:GYE131046 HHY131031:HIA131046 HRU131031:HRW131046 IBQ131031:IBS131046 ILM131031:ILO131046 IVI131031:IVK131046 JFE131031:JFG131046 JPA131031:JPC131046 JYW131031:JYY131046 KIS131031:KIU131046 KSO131031:KSQ131046 LCK131031:LCM131046 LMG131031:LMI131046 LWC131031:LWE131046 MFY131031:MGA131046 MPU131031:MPW131046 MZQ131031:MZS131046 NJM131031:NJO131046 NTI131031:NTK131046 ODE131031:ODG131046 ONA131031:ONC131046 OWW131031:OWY131046 PGS131031:PGU131046 PQO131031:PQQ131046 QAK131031:QAM131046 QKG131031:QKI131046 QUC131031:QUE131046 RDY131031:REA131046 RNU131031:RNW131046 RXQ131031:RXS131046 SHM131031:SHO131046 SRI131031:SRK131046 TBE131031:TBG131046 TLA131031:TLC131046 TUW131031:TUY131046 UES131031:UEU131046 UOO131031:UOQ131046 UYK131031:UYM131046 VIG131031:VII131046 VSC131031:VSE131046 WBY131031:WCA131046 WLU131031:WLW131046 WVQ131031:WVS131046 I196567:K196582 JE196567:JG196582 TA196567:TC196582 ACW196567:ACY196582 AMS196567:AMU196582 AWO196567:AWQ196582 BGK196567:BGM196582 BQG196567:BQI196582 CAC196567:CAE196582 CJY196567:CKA196582 CTU196567:CTW196582 DDQ196567:DDS196582 DNM196567:DNO196582 DXI196567:DXK196582 EHE196567:EHG196582 ERA196567:ERC196582 FAW196567:FAY196582 FKS196567:FKU196582 FUO196567:FUQ196582 GEK196567:GEM196582 GOG196567:GOI196582 GYC196567:GYE196582 HHY196567:HIA196582 HRU196567:HRW196582 IBQ196567:IBS196582 ILM196567:ILO196582 IVI196567:IVK196582 JFE196567:JFG196582 JPA196567:JPC196582 JYW196567:JYY196582 KIS196567:KIU196582 KSO196567:KSQ196582 LCK196567:LCM196582 LMG196567:LMI196582 LWC196567:LWE196582 MFY196567:MGA196582 MPU196567:MPW196582 MZQ196567:MZS196582 NJM196567:NJO196582 NTI196567:NTK196582 ODE196567:ODG196582 ONA196567:ONC196582 OWW196567:OWY196582 PGS196567:PGU196582 PQO196567:PQQ196582 QAK196567:QAM196582 QKG196567:QKI196582 QUC196567:QUE196582 RDY196567:REA196582 RNU196567:RNW196582 RXQ196567:RXS196582 SHM196567:SHO196582 SRI196567:SRK196582 TBE196567:TBG196582 TLA196567:TLC196582 TUW196567:TUY196582 UES196567:UEU196582 UOO196567:UOQ196582 UYK196567:UYM196582 VIG196567:VII196582 VSC196567:VSE196582 WBY196567:WCA196582 WLU196567:WLW196582 WVQ196567:WVS196582 I262103:K262118 JE262103:JG262118 TA262103:TC262118 ACW262103:ACY262118 AMS262103:AMU262118 AWO262103:AWQ262118 BGK262103:BGM262118 BQG262103:BQI262118 CAC262103:CAE262118 CJY262103:CKA262118 CTU262103:CTW262118 DDQ262103:DDS262118 DNM262103:DNO262118 DXI262103:DXK262118 EHE262103:EHG262118 ERA262103:ERC262118 FAW262103:FAY262118 FKS262103:FKU262118 FUO262103:FUQ262118 GEK262103:GEM262118 GOG262103:GOI262118 GYC262103:GYE262118 HHY262103:HIA262118 HRU262103:HRW262118 IBQ262103:IBS262118 ILM262103:ILO262118 IVI262103:IVK262118 JFE262103:JFG262118 JPA262103:JPC262118 JYW262103:JYY262118 KIS262103:KIU262118 KSO262103:KSQ262118 LCK262103:LCM262118 LMG262103:LMI262118 LWC262103:LWE262118 MFY262103:MGA262118 MPU262103:MPW262118 MZQ262103:MZS262118 NJM262103:NJO262118 NTI262103:NTK262118 ODE262103:ODG262118 ONA262103:ONC262118 OWW262103:OWY262118 PGS262103:PGU262118 PQO262103:PQQ262118 QAK262103:QAM262118 QKG262103:QKI262118 QUC262103:QUE262118 RDY262103:REA262118 RNU262103:RNW262118 RXQ262103:RXS262118 SHM262103:SHO262118 SRI262103:SRK262118 TBE262103:TBG262118 TLA262103:TLC262118 TUW262103:TUY262118 UES262103:UEU262118 UOO262103:UOQ262118 UYK262103:UYM262118 VIG262103:VII262118 VSC262103:VSE262118 WBY262103:WCA262118 WLU262103:WLW262118 WVQ262103:WVS262118 I327639:K327654 JE327639:JG327654 TA327639:TC327654 ACW327639:ACY327654 AMS327639:AMU327654 AWO327639:AWQ327654 BGK327639:BGM327654 BQG327639:BQI327654 CAC327639:CAE327654 CJY327639:CKA327654 CTU327639:CTW327654 DDQ327639:DDS327654 DNM327639:DNO327654 DXI327639:DXK327654 EHE327639:EHG327654 ERA327639:ERC327654 FAW327639:FAY327654 FKS327639:FKU327654 FUO327639:FUQ327654 GEK327639:GEM327654 GOG327639:GOI327654 GYC327639:GYE327654 HHY327639:HIA327654 HRU327639:HRW327654 IBQ327639:IBS327654 ILM327639:ILO327654 IVI327639:IVK327654 JFE327639:JFG327654 JPA327639:JPC327654 JYW327639:JYY327654 KIS327639:KIU327654 KSO327639:KSQ327654 LCK327639:LCM327654 LMG327639:LMI327654 LWC327639:LWE327654 MFY327639:MGA327654 MPU327639:MPW327654 MZQ327639:MZS327654 NJM327639:NJO327654 NTI327639:NTK327654 ODE327639:ODG327654 ONA327639:ONC327654 OWW327639:OWY327654 PGS327639:PGU327654 PQO327639:PQQ327654 QAK327639:QAM327654 QKG327639:QKI327654 QUC327639:QUE327654 RDY327639:REA327654 RNU327639:RNW327654 RXQ327639:RXS327654 SHM327639:SHO327654 SRI327639:SRK327654 TBE327639:TBG327654 TLA327639:TLC327654 TUW327639:TUY327654 UES327639:UEU327654 UOO327639:UOQ327654 UYK327639:UYM327654 VIG327639:VII327654 VSC327639:VSE327654 WBY327639:WCA327654 WLU327639:WLW327654 WVQ327639:WVS327654 I393175:K393190 JE393175:JG393190 TA393175:TC393190 ACW393175:ACY393190 AMS393175:AMU393190 AWO393175:AWQ393190 BGK393175:BGM393190 BQG393175:BQI393190 CAC393175:CAE393190 CJY393175:CKA393190 CTU393175:CTW393190 DDQ393175:DDS393190 DNM393175:DNO393190 DXI393175:DXK393190 EHE393175:EHG393190 ERA393175:ERC393190 FAW393175:FAY393190 FKS393175:FKU393190 FUO393175:FUQ393190 GEK393175:GEM393190 GOG393175:GOI393190 GYC393175:GYE393190 HHY393175:HIA393190 HRU393175:HRW393190 IBQ393175:IBS393190 ILM393175:ILO393190 IVI393175:IVK393190 JFE393175:JFG393190 JPA393175:JPC393190 JYW393175:JYY393190 KIS393175:KIU393190 KSO393175:KSQ393190 LCK393175:LCM393190 LMG393175:LMI393190 LWC393175:LWE393190 MFY393175:MGA393190 MPU393175:MPW393190 MZQ393175:MZS393190 NJM393175:NJO393190 NTI393175:NTK393190 ODE393175:ODG393190 ONA393175:ONC393190 OWW393175:OWY393190 PGS393175:PGU393190 PQO393175:PQQ393190 QAK393175:QAM393190 QKG393175:QKI393190 QUC393175:QUE393190 RDY393175:REA393190 RNU393175:RNW393190 RXQ393175:RXS393190 SHM393175:SHO393190 SRI393175:SRK393190 TBE393175:TBG393190 TLA393175:TLC393190 TUW393175:TUY393190 UES393175:UEU393190 UOO393175:UOQ393190 UYK393175:UYM393190 VIG393175:VII393190 VSC393175:VSE393190 WBY393175:WCA393190 WLU393175:WLW393190 WVQ393175:WVS393190 I458711:K458726 JE458711:JG458726 TA458711:TC458726 ACW458711:ACY458726 AMS458711:AMU458726 AWO458711:AWQ458726 BGK458711:BGM458726 BQG458711:BQI458726 CAC458711:CAE458726 CJY458711:CKA458726 CTU458711:CTW458726 DDQ458711:DDS458726 DNM458711:DNO458726 DXI458711:DXK458726 EHE458711:EHG458726 ERA458711:ERC458726 FAW458711:FAY458726 FKS458711:FKU458726 FUO458711:FUQ458726 GEK458711:GEM458726 GOG458711:GOI458726 GYC458711:GYE458726 HHY458711:HIA458726 HRU458711:HRW458726 IBQ458711:IBS458726 ILM458711:ILO458726 IVI458711:IVK458726 JFE458711:JFG458726 JPA458711:JPC458726 JYW458711:JYY458726 KIS458711:KIU458726 KSO458711:KSQ458726 LCK458711:LCM458726 LMG458711:LMI458726 LWC458711:LWE458726 MFY458711:MGA458726 MPU458711:MPW458726 MZQ458711:MZS458726 NJM458711:NJO458726 NTI458711:NTK458726 ODE458711:ODG458726 ONA458711:ONC458726 OWW458711:OWY458726 PGS458711:PGU458726 PQO458711:PQQ458726 QAK458711:QAM458726 QKG458711:QKI458726 QUC458711:QUE458726 RDY458711:REA458726 RNU458711:RNW458726 RXQ458711:RXS458726 SHM458711:SHO458726 SRI458711:SRK458726 TBE458711:TBG458726 TLA458711:TLC458726 TUW458711:TUY458726 UES458711:UEU458726 UOO458711:UOQ458726 UYK458711:UYM458726 VIG458711:VII458726 VSC458711:VSE458726 WBY458711:WCA458726 WLU458711:WLW458726 WVQ458711:WVS458726 I524247:K524262 JE524247:JG524262 TA524247:TC524262 ACW524247:ACY524262 AMS524247:AMU524262 AWO524247:AWQ524262 BGK524247:BGM524262 BQG524247:BQI524262 CAC524247:CAE524262 CJY524247:CKA524262 CTU524247:CTW524262 DDQ524247:DDS524262 DNM524247:DNO524262 DXI524247:DXK524262 EHE524247:EHG524262 ERA524247:ERC524262 FAW524247:FAY524262 FKS524247:FKU524262 FUO524247:FUQ524262 GEK524247:GEM524262 GOG524247:GOI524262 GYC524247:GYE524262 HHY524247:HIA524262 HRU524247:HRW524262 IBQ524247:IBS524262 ILM524247:ILO524262 IVI524247:IVK524262 JFE524247:JFG524262 JPA524247:JPC524262 JYW524247:JYY524262 KIS524247:KIU524262 KSO524247:KSQ524262 LCK524247:LCM524262 LMG524247:LMI524262 LWC524247:LWE524262 MFY524247:MGA524262 MPU524247:MPW524262 MZQ524247:MZS524262 NJM524247:NJO524262 NTI524247:NTK524262 ODE524247:ODG524262 ONA524247:ONC524262 OWW524247:OWY524262 PGS524247:PGU524262 PQO524247:PQQ524262 QAK524247:QAM524262 QKG524247:QKI524262 QUC524247:QUE524262 RDY524247:REA524262 RNU524247:RNW524262 RXQ524247:RXS524262 SHM524247:SHO524262 SRI524247:SRK524262 TBE524247:TBG524262 TLA524247:TLC524262 TUW524247:TUY524262 UES524247:UEU524262 UOO524247:UOQ524262 UYK524247:UYM524262 VIG524247:VII524262 VSC524247:VSE524262 WBY524247:WCA524262 WLU524247:WLW524262 WVQ524247:WVS524262 I589783:K589798 JE589783:JG589798 TA589783:TC589798 ACW589783:ACY589798 AMS589783:AMU589798 AWO589783:AWQ589798 BGK589783:BGM589798 BQG589783:BQI589798 CAC589783:CAE589798 CJY589783:CKA589798 CTU589783:CTW589798 DDQ589783:DDS589798 DNM589783:DNO589798 DXI589783:DXK589798 EHE589783:EHG589798 ERA589783:ERC589798 FAW589783:FAY589798 FKS589783:FKU589798 FUO589783:FUQ589798 GEK589783:GEM589798 GOG589783:GOI589798 GYC589783:GYE589798 HHY589783:HIA589798 HRU589783:HRW589798 IBQ589783:IBS589798 ILM589783:ILO589798 IVI589783:IVK589798 JFE589783:JFG589798 JPA589783:JPC589798 JYW589783:JYY589798 KIS589783:KIU589798 KSO589783:KSQ589798 LCK589783:LCM589798 LMG589783:LMI589798 LWC589783:LWE589798 MFY589783:MGA589798 MPU589783:MPW589798 MZQ589783:MZS589798 NJM589783:NJO589798 NTI589783:NTK589798 ODE589783:ODG589798 ONA589783:ONC589798 OWW589783:OWY589798 PGS589783:PGU589798 PQO589783:PQQ589798 QAK589783:QAM589798 QKG589783:QKI589798 QUC589783:QUE589798 RDY589783:REA589798 RNU589783:RNW589798 RXQ589783:RXS589798 SHM589783:SHO589798 SRI589783:SRK589798 TBE589783:TBG589798 TLA589783:TLC589798 TUW589783:TUY589798 UES589783:UEU589798 UOO589783:UOQ589798 UYK589783:UYM589798 VIG589783:VII589798 VSC589783:VSE589798 WBY589783:WCA589798 WLU589783:WLW589798 WVQ589783:WVS589798 I655319:K655334 JE655319:JG655334 TA655319:TC655334 ACW655319:ACY655334 AMS655319:AMU655334 AWO655319:AWQ655334 BGK655319:BGM655334 BQG655319:BQI655334 CAC655319:CAE655334 CJY655319:CKA655334 CTU655319:CTW655334 DDQ655319:DDS655334 DNM655319:DNO655334 DXI655319:DXK655334 EHE655319:EHG655334 ERA655319:ERC655334 FAW655319:FAY655334 FKS655319:FKU655334 FUO655319:FUQ655334 GEK655319:GEM655334 GOG655319:GOI655334 GYC655319:GYE655334 HHY655319:HIA655334 HRU655319:HRW655334 IBQ655319:IBS655334 ILM655319:ILO655334 IVI655319:IVK655334 JFE655319:JFG655334 JPA655319:JPC655334 JYW655319:JYY655334 KIS655319:KIU655334 KSO655319:KSQ655334 LCK655319:LCM655334 LMG655319:LMI655334 LWC655319:LWE655334 MFY655319:MGA655334 MPU655319:MPW655334 MZQ655319:MZS655334 NJM655319:NJO655334 NTI655319:NTK655334 ODE655319:ODG655334 ONA655319:ONC655334 OWW655319:OWY655334 PGS655319:PGU655334 PQO655319:PQQ655334 QAK655319:QAM655334 QKG655319:QKI655334 QUC655319:QUE655334 RDY655319:REA655334 RNU655319:RNW655334 RXQ655319:RXS655334 SHM655319:SHO655334 SRI655319:SRK655334 TBE655319:TBG655334 TLA655319:TLC655334 TUW655319:TUY655334 UES655319:UEU655334 UOO655319:UOQ655334 UYK655319:UYM655334 VIG655319:VII655334 VSC655319:VSE655334 WBY655319:WCA655334 WLU655319:WLW655334 WVQ655319:WVS655334 I720855:K720870 JE720855:JG720870 TA720855:TC720870 ACW720855:ACY720870 AMS720855:AMU720870 AWO720855:AWQ720870 BGK720855:BGM720870 BQG720855:BQI720870 CAC720855:CAE720870 CJY720855:CKA720870 CTU720855:CTW720870 DDQ720855:DDS720870 DNM720855:DNO720870 DXI720855:DXK720870 EHE720855:EHG720870 ERA720855:ERC720870 FAW720855:FAY720870 FKS720855:FKU720870 FUO720855:FUQ720870 GEK720855:GEM720870 GOG720855:GOI720870 GYC720855:GYE720870 HHY720855:HIA720870 HRU720855:HRW720870 IBQ720855:IBS720870 ILM720855:ILO720870 IVI720855:IVK720870 JFE720855:JFG720870 JPA720855:JPC720870 JYW720855:JYY720870 KIS720855:KIU720870 KSO720855:KSQ720870 LCK720855:LCM720870 LMG720855:LMI720870 LWC720855:LWE720870 MFY720855:MGA720870 MPU720855:MPW720870 MZQ720855:MZS720870 NJM720855:NJO720870 NTI720855:NTK720870 ODE720855:ODG720870 ONA720855:ONC720870 OWW720855:OWY720870 PGS720855:PGU720870 PQO720855:PQQ720870 QAK720855:QAM720870 QKG720855:QKI720870 QUC720855:QUE720870 RDY720855:REA720870 RNU720855:RNW720870 RXQ720855:RXS720870 SHM720855:SHO720870 SRI720855:SRK720870 TBE720855:TBG720870 TLA720855:TLC720870 TUW720855:TUY720870 UES720855:UEU720870 UOO720855:UOQ720870 UYK720855:UYM720870 VIG720855:VII720870 VSC720855:VSE720870 WBY720855:WCA720870 WLU720855:WLW720870 WVQ720855:WVS720870 I786391:K786406 JE786391:JG786406 TA786391:TC786406 ACW786391:ACY786406 AMS786391:AMU786406 AWO786391:AWQ786406 BGK786391:BGM786406 BQG786391:BQI786406 CAC786391:CAE786406 CJY786391:CKA786406 CTU786391:CTW786406 DDQ786391:DDS786406 DNM786391:DNO786406 DXI786391:DXK786406 EHE786391:EHG786406 ERA786391:ERC786406 FAW786391:FAY786406 FKS786391:FKU786406 FUO786391:FUQ786406 GEK786391:GEM786406 GOG786391:GOI786406 GYC786391:GYE786406 HHY786391:HIA786406 HRU786391:HRW786406 IBQ786391:IBS786406 ILM786391:ILO786406 IVI786391:IVK786406 JFE786391:JFG786406 JPA786391:JPC786406 JYW786391:JYY786406 KIS786391:KIU786406 KSO786391:KSQ786406 LCK786391:LCM786406 LMG786391:LMI786406 LWC786391:LWE786406 MFY786391:MGA786406 MPU786391:MPW786406 MZQ786391:MZS786406 NJM786391:NJO786406 NTI786391:NTK786406 ODE786391:ODG786406 ONA786391:ONC786406 OWW786391:OWY786406 PGS786391:PGU786406 PQO786391:PQQ786406 QAK786391:QAM786406 QKG786391:QKI786406 QUC786391:QUE786406 RDY786391:REA786406 RNU786391:RNW786406 RXQ786391:RXS786406 SHM786391:SHO786406 SRI786391:SRK786406 TBE786391:TBG786406 TLA786391:TLC786406 TUW786391:TUY786406 UES786391:UEU786406 UOO786391:UOQ786406 UYK786391:UYM786406 VIG786391:VII786406 VSC786391:VSE786406 WBY786391:WCA786406 WLU786391:WLW786406 WVQ786391:WVS786406 I851927:K851942 JE851927:JG851942 TA851927:TC851942 ACW851927:ACY851942 AMS851927:AMU851942 AWO851927:AWQ851942 BGK851927:BGM851942 BQG851927:BQI851942 CAC851927:CAE851942 CJY851927:CKA851942 CTU851927:CTW851942 DDQ851927:DDS851942 DNM851927:DNO851942 DXI851927:DXK851942 EHE851927:EHG851942 ERA851927:ERC851942 FAW851927:FAY851942 FKS851927:FKU851942 FUO851927:FUQ851942 GEK851927:GEM851942 GOG851927:GOI851942 GYC851927:GYE851942 HHY851927:HIA851942 HRU851927:HRW851942 IBQ851927:IBS851942 ILM851927:ILO851942 IVI851927:IVK851942 JFE851927:JFG851942 JPA851927:JPC851942 JYW851927:JYY851942 KIS851927:KIU851942 KSO851927:KSQ851942 LCK851927:LCM851942 LMG851927:LMI851942 LWC851927:LWE851942 MFY851927:MGA851942 MPU851927:MPW851942 MZQ851927:MZS851942 NJM851927:NJO851942 NTI851927:NTK851942 ODE851927:ODG851942 ONA851927:ONC851942 OWW851927:OWY851942 PGS851927:PGU851942 PQO851927:PQQ851942 QAK851927:QAM851942 QKG851927:QKI851942 QUC851927:QUE851942 RDY851927:REA851942 RNU851927:RNW851942 RXQ851927:RXS851942 SHM851927:SHO851942 SRI851927:SRK851942 TBE851927:TBG851942 TLA851927:TLC851942 TUW851927:TUY851942 UES851927:UEU851942 UOO851927:UOQ851942 UYK851927:UYM851942 VIG851927:VII851942 VSC851927:VSE851942 WBY851927:WCA851942 WLU851927:WLW851942 WVQ851927:WVS851942 I917463:K917478 JE917463:JG917478 TA917463:TC917478 ACW917463:ACY917478 AMS917463:AMU917478 AWO917463:AWQ917478 BGK917463:BGM917478 BQG917463:BQI917478 CAC917463:CAE917478 CJY917463:CKA917478 CTU917463:CTW917478 DDQ917463:DDS917478 DNM917463:DNO917478 DXI917463:DXK917478 EHE917463:EHG917478 ERA917463:ERC917478 FAW917463:FAY917478 FKS917463:FKU917478 FUO917463:FUQ917478 GEK917463:GEM917478 GOG917463:GOI917478 GYC917463:GYE917478 HHY917463:HIA917478 HRU917463:HRW917478 IBQ917463:IBS917478 ILM917463:ILO917478 IVI917463:IVK917478 JFE917463:JFG917478 JPA917463:JPC917478 JYW917463:JYY917478 KIS917463:KIU917478 KSO917463:KSQ917478 LCK917463:LCM917478 LMG917463:LMI917478 LWC917463:LWE917478 MFY917463:MGA917478 MPU917463:MPW917478 MZQ917463:MZS917478 NJM917463:NJO917478 NTI917463:NTK917478 ODE917463:ODG917478 ONA917463:ONC917478 OWW917463:OWY917478 PGS917463:PGU917478 PQO917463:PQQ917478 QAK917463:QAM917478 QKG917463:QKI917478 QUC917463:QUE917478 RDY917463:REA917478 RNU917463:RNW917478 RXQ917463:RXS917478 SHM917463:SHO917478 SRI917463:SRK917478 TBE917463:TBG917478 TLA917463:TLC917478 TUW917463:TUY917478 UES917463:UEU917478 UOO917463:UOQ917478 UYK917463:UYM917478 VIG917463:VII917478 VSC917463:VSE917478 WBY917463:WCA917478 WLU917463:WLW917478 WVQ917463:WVS917478 I982999:K983014 JE982999:JG983014 TA982999:TC983014 ACW982999:ACY983014 AMS982999:AMU983014 AWO982999:AWQ983014 BGK982999:BGM983014 BQG982999:BQI983014 CAC982999:CAE983014 CJY982999:CKA983014 CTU982999:CTW983014 DDQ982999:DDS983014 DNM982999:DNO983014 DXI982999:DXK983014 EHE982999:EHG983014 ERA982999:ERC983014 FAW982999:FAY983014 FKS982999:FKU983014 FUO982999:FUQ983014 GEK982999:GEM983014 GOG982999:GOI983014 GYC982999:GYE983014 HHY982999:HIA983014 HRU982999:HRW983014 IBQ982999:IBS983014 ILM982999:ILO983014 IVI982999:IVK983014 JFE982999:JFG983014 JPA982999:JPC983014 JYW982999:JYY983014 KIS982999:KIU983014 KSO982999:KSQ983014 LCK982999:LCM983014 LMG982999:LMI983014 LWC982999:LWE983014 MFY982999:MGA983014 MPU982999:MPW983014 MZQ982999:MZS983014 NJM982999:NJO983014 NTI982999:NTK983014 ODE982999:ODG983014 ONA982999:ONC983014 OWW982999:OWY983014 PGS982999:PGU983014 PQO982999:PQQ983014 QAK982999:QAM983014 QKG982999:QKI983014 QUC982999:QUE983014 RDY982999:REA983014 RNU982999:RNW983014 RXQ982999:RXS983014 SHM982999:SHO983014 SRI982999:SRK983014 TBE982999:TBG983014 TLA982999:TLC983014 TUW982999:TUY983014 UES982999:UEU983014 UOO982999:UOQ983014 UYK982999:UYM983014 VIG982999:VII983014 VSC982999:VSE983014 WBY982999:WCA983014 WLU982999:WLW983014 WVQ982999:WVS983014 JE19:JG22 I65518:K65533 JE65518:JG65533 TA65518:TC65533 ACW65518:ACY65533 AMS65518:AMU65533 AWO65518:AWQ65533 BGK65518:BGM65533 BQG65518:BQI65533 CAC65518:CAE65533 CJY65518:CKA65533 CTU65518:CTW65533 DDQ65518:DDS65533 DNM65518:DNO65533 DXI65518:DXK65533 EHE65518:EHG65533 ERA65518:ERC65533 FAW65518:FAY65533 FKS65518:FKU65533 FUO65518:FUQ65533 GEK65518:GEM65533 GOG65518:GOI65533 GYC65518:GYE65533 HHY65518:HIA65533 HRU65518:HRW65533 IBQ65518:IBS65533 ILM65518:ILO65533 IVI65518:IVK65533 JFE65518:JFG65533 JPA65518:JPC65533 JYW65518:JYY65533 KIS65518:KIU65533 KSO65518:KSQ65533 LCK65518:LCM65533 LMG65518:LMI65533 LWC65518:LWE65533 MFY65518:MGA65533 MPU65518:MPW65533 MZQ65518:MZS65533 NJM65518:NJO65533 NTI65518:NTK65533 ODE65518:ODG65533 ONA65518:ONC65533 OWW65518:OWY65533 PGS65518:PGU65533 PQO65518:PQQ65533 QAK65518:QAM65533 QKG65518:QKI65533 QUC65518:QUE65533 RDY65518:REA65533 RNU65518:RNW65533 RXQ65518:RXS65533 SHM65518:SHO65533 SRI65518:SRK65533 TBE65518:TBG65533 TLA65518:TLC65533 TUW65518:TUY65533 UES65518:UEU65533 UOO65518:UOQ65533 UYK65518:UYM65533 VIG65518:VII65533 VSC65518:VSE65533 WBY65518:WCA65533 WLU65518:WLW65533 WVQ65518:WVS65533 I131054:K131069 JE131054:JG131069 TA131054:TC131069 ACW131054:ACY131069 AMS131054:AMU131069 AWO131054:AWQ131069 BGK131054:BGM131069 BQG131054:BQI131069 CAC131054:CAE131069 CJY131054:CKA131069 CTU131054:CTW131069 DDQ131054:DDS131069 DNM131054:DNO131069 DXI131054:DXK131069 EHE131054:EHG131069 ERA131054:ERC131069 FAW131054:FAY131069 FKS131054:FKU131069 FUO131054:FUQ131069 GEK131054:GEM131069 GOG131054:GOI131069 GYC131054:GYE131069 HHY131054:HIA131069 HRU131054:HRW131069 IBQ131054:IBS131069 ILM131054:ILO131069 IVI131054:IVK131069 JFE131054:JFG131069 JPA131054:JPC131069 JYW131054:JYY131069 KIS131054:KIU131069 KSO131054:KSQ131069 LCK131054:LCM131069 LMG131054:LMI131069 LWC131054:LWE131069 MFY131054:MGA131069 MPU131054:MPW131069 MZQ131054:MZS131069 NJM131054:NJO131069 NTI131054:NTK131069 ODE131054:ODG131069 ONA131054:ONC131069 OWW131054:OWY131069 PGS131054:PGU131069 PQO131054:PQQ131069 QAK131054:QAM131069 QKG131054:QKI131069 QUC131054:QUE131069 RDY131054:REA131069 RNU131054:RNW131069 RXQ131054:RXS131069 SHM131054:SHO131069 SRI131054:SRK131069 TBE131054:TBG131069 TLA131054:TLC131069 TUW131054:TUY131069 UES131054:UEU131069 UOO131054:UOQ131069 UYK131054:UYM131069 VIG131054:VII131069 VSC131054:VSE131069 WBY131054:WCA131069 WLU131054:WLW131069 WVQ131054:WVS131069 I196590:K196605 JE196590:JG196605 TA196590:TC196605 ACW196590:ACY196605 AMS196590:AMU196605 AWO196590:AWQ196605 BGK196590:BGM196605 BQG196590:BQI196605 CAC196590:CAE196605 CJY196590:CKA196605 CTU196590:CTW196605 DDQ196590:DDS196605 DNM196590:DNO196605 DXI196590:DXK196605 EHE196590:EHG196605 ERA196590:ERC196605 FAW196590:FAY196605 FKS196590:FKU196605 FUO196590:FUQ196605 GEK196590:GEM196605 GOG196590:GOI196605 GYC196590:GYE196605 HHY196590:HIA196605 HRU196590:HRW196605 IBQ196590:IBS196605 ILM196590:ILO196605 IVI196590:IVK196605 JFE196590:JFG196605 JPA196590:JPC196605 JYW196590:JYY196605 KIS196590:KIU196605 KSO196590:KSQ196605 LCK196590:LCM196605 LMG196590:LMI196605 LWC196590:LWE196605 MFY196590:MGA196605 MPU196590:MPW196605 MZQ196590:MZS196605 NJM196590:NJO196605 NTI196590:NTK196605 ODE196590:ODG196605 ONA196590:ONC196605 OWW196590:OWY196605 PGS196590:PGU196605 PQO196590:PQQ196605 QAK196590:QAM196605 QKG196590:QKI196605 QUC196590:QUE196605 RDY196590:REA196605 RNU196590:RNW196605 RXQ196590:RXS196605 SHM196590:SHO196605 SRI196590:SRK196605 TBE196590:TBG196605 TLA196590:TLC196605 TUW196590:TUY196605 UES196590:UEU196605 UOO196590:UOQ196605 UYK196590:UYM196605 VIG196590:VII196605 VSC196590:VSE196605 WBY196590:WCA196605 WLU196590:WLW196605 WVQ196590:WVS196605 I262126:K262141 JE262126:JG262141 TA262126:TC262141 ACW262126:ACY262141 AMS262126:AMU262141 AWO262126:AWQ262141 BGK262126:BGM262141 BQG262126:BQI262141 CAC262126:CAE262141 CJY262126:CKA262141 CTU262126:CTW262141 DDQ262126:DDS262141 DNM262126:DNO262141 DXI262126:DXK262141 EHE262126:EHG262141 ERA262126:ERC262141 FAW262126:FAY262141 FKS262126:FKU262141 FUO262126:FUQ262141 GEK262126:GEM262141 GOG262126:GOI262141 GYC262126:GYE262141 HHY262126:HIA262141 HRU262126:HRW262141 IBQ262126:IBS262141 ILM262126:ILO262141 IVI262126:IVK262141 JFE262126:JFG262141 JPA262126:JPC262141 JYW262126:JYY262141 KIS262126:KIU262141 KSO262126:KSQ262141 LCK262126:LCM262141 LMG262126:LMI262141 LWC262126:LWE262141 MFY262126:MGA262141 MPU262126:MPW262141 MZQ262126:MZS262141 NJM262126:NJO262141 NTI262126:NTK262141 ODE262126:ODG262141 ONA262126:ONC262141 OWW262126:OWY262141 PGS262126:PGU262141 PQO262126:PQQ262141 QAK262126:QAM262141 QKG262126:QKI262141 QUC262126:QUE262141 RDY262126:REA262141 RNU262126:RNW262141 RXQ262126:RXS262141 SHM262126:SHO262141 SRI262126:SRK262141 TBE262126:TBG262141 TLA262126:TLC262141 TUW262126:TUY262141 UES262126:UEU262141 UOO262126:UOQ262141 UYK262126:UYM262141 VIG262126:VII262141 VSC262126:VSE262141 WBY262126:WCA262141 WLU262126:WLW262141 WVQ262126:WVS262141 I327662:K327677 JE327662:JG327677 TA327662:TC327677 ACW327662:ACY327677 AMS327662:AMU327677 AWO327662:AWQ327677 BGK327662:BGM327677 BQG327662:BQI327677 CAC327662:CAE327677 CJY327662:CKA327677 CTU327662:CTW327677 DDQ327662:DDS327677 DNM327662:DNO327677 DXI327662:DXK327677 EHE327662:EHG327677 ERA327662:ERC327677 FAW327662:FAY327677 FKS327662:FKU327677 FUO327662:FUQ327677 GEK327662:GEM327677 GOG327662:GOI327677 GYC327662:GYE327677 HHY327662:HIA327677 HRU327662:HRW327677 IBQ327662:IBS327677 ILM327662:ILO327677 IVI327662:IVK327677 JFE327662:JFG327677 JPA327662:JPC327677 JYW327662:JYY327677 KIS327662:KIU327677 KSO327662:KSQ327677 LCK327662:LCM327677 LMG327662:LMI327677 LWC327662:LWE327677 MFY327662:MGA327677 MPU327662:MPW327677 MZQ327662:MZS327677 NJM327662:NJO327677 NTI327662:NTK327677 ODE327662:ODG327677 ONA327662:ONC327677 OWW327662:OWY327677 PGS327662:PGU327677 PQO327662:PQQ327677 QAK327662:QAM327677 QKG327662:QKI327677 QUC327662:QUE327677 RDY327662:REA327677 RNU327662:RNW327677 RXQ327662:RXS327677 SHM327662:SHO327677 SRI327662:SRK327677 TBE327662:TBG327677 TLA327662:TLC327677 TUW327662:TUY327677 UES327662:UEU327677 UOO327662:UOQ327677 UYK327662:UYM327677 VIG327662:VII327677 VSC327662:VSE327677 WBY327662:WCA327677 WLU327662:WLW327677 WVQ327662:WVS327677 I393198:K393213 JE393198:JG393213 TA393198:TC393213 ACW393198:ACY393213 AMS393198:AMU393213 AWO393198:AWQ393213 BGK393198:BGM393213 BQG393198:BQI393213 CAC393198:CAE393213 CJY393198:CKA393213 CTU393198:CTW393213 DDQ393198:DDS393213 DNM393198:DNO393213 DXI393198:DXK393213 EHE393198:EHG393213 ERA393198:ERC393213 FAW393198:FAY393213 FKS393198:FKU393213 FUO393198:FUQ393213 GEK393198:GEM393213 GOG393198:GOI393213 GYC393198:GYE393213 HHY393198:HIA393213 HRU393198:HRW393213 IBQ393198:IBS393213 ILM393198:ILO393213 IVI393198:IVK393213 JFE393198:JFG393213 JPA393198:JPC393213 JYW393198:JYY393213 KIS393198:KIU393213 KSO393198:KSQ393213 LCK393198:LCM393213 LMG393198:LMI393213 LWC393198:LWE393213 MFY393198:MGA393213 MPU393198:MPW393213 MZQ393198:MZS393213 NJM393198:NJO393213 NTI393198:NTK393213 ODE393198:ODG393213 ONA393198:ONC393213 OWW393198:OWY393213 PGS393198:PGU393213 PQO393198:PQQ393213 QAK393198:QAM393213 QKG393198:QKI393213 QUC393198:QUE393213 RDY393198:REA393213 RNU393198:RNW393213 RXQ393198:RXS393213 SHM393198:SHO393213 SRI393198:SRK393213 TBE393198:TBG393213 TLA393198:TLC393213 TUW393198:TUY393213 UES393198:UEU393213 UOO393198:UOQ393213 UYK393198:UYM393213 VIG393198:VII393213 VSC393198:VSE393213 WBY393198:WCA393213 WLU393198:WLW393213 WVQ393198:WVS393213 I458734:K458749 JE458734:JG458749 TA458734:TC458749 ACW458734:ACY458749 AMS458734:AMU458749 AWO458734:AWQ458749 BGK458734:BGM458749 BQG458734:BQI458749 CAC458734:CAE458749 CJY458734:CKA458749 CTU458734:CTW458749 DDQ458734:DDS458749 DNM458734:DNO458749 DXI458734:DXK458749 EHE458734:EHG458749 ERA458734:ERC458749 FAW458734:FAY458749 FKS458734:FKU458749 FUO458734:FUQ458749 GEK458734:GEM458749 GOG458734:GOI458749 GYC458734:GYE458749 HHY458734:HIA458749 HRU458734:HRW458749 IBQ458734:IBS458749 ILM458734:ILO458749 IVI458734:IVK458749 JFE458734:JFG458749 JPA458734:JPC458749 JYW458734:JYY458749 KIS458734:KIU458749 KSO458734:KSQ458749 LCK458734:LCM458749 LMG458734:LMI458749 LWC458734:LWE458749 MFY458734:MGA458749 MPU458734:MPW458749 MZQ458734:MZS458749 NJM458734:NJO458749 NTI458734:NTK458749 ODE458734:ODG458749 ONA458734:ONC458749 OWW458734:OWY458749 PGS458734:PGU458749 PQO458734:PQQ458749 QAK458734:QAM458749 QKG458734:QKI458749 QUC458734:QUE458749 RDY458734:REA458749 RNU458734:RNW458749 RXQ458734:RXS458749 SHM458734:SHO458749 SRI458734:SRK458749 TBE458734:TBG458749 TLA458734:TLC458749 TUW458734:TUY458749 UES458734:UEU458749 UOO458734:UOQ458749 UYK458734:UYM458749 VIG458734:VII458749 VSC458734:VSE458749 WBY458734:WCA458749 WLU458734:WLW458749 WVQ458734:WVS458749 I524270:K524285 JE524270:JG524285 TA524270:TC524285 ACW524270:ACY524285 AMS524270:AMU524285 AWO524270:AWQ524285 BGK524270:BGM524285 BQG524270:BQI524285 CAC524270:CAE524285 CJY524270:CKA524285 CTU524270:CTW524285 DDQ524270:DDS524285 DNM524270:DNO524285 DXI524270:DXK524285 EHE524270:EHG524285 ERA524270:ERC524285 FAW524270:FAY524285 FKS524270:FKU524285 FUO524270:FUQ524285 GEK524270:GEM524285 GOG524270:GOI524285 GYC524270:GYE524285 HHY524270:HIA524285 HRU524270:HRW524285 IBQ524270:IBS524285 ILM524270:ILO524285 IVI524270:IVK524285 JFE524270:JFG524285 JPA524270:JPC524285 JYW524270:JYY524285 KIS524270:KIU524285 KSO524270:KSQ524285 LCK524270:LCM524285 LMG524270:LMI524285 LWC524270:LWE524285 MFY524270:MGA524285 MPU524270:MPW524285 MZQ524270:MZS524285 NJM524270:NJO524285 NTI524270:NTK524285 ODE524270:ODG524285 ONA524270:ONC524285 OWW524270:OWY524285 PGS524270:PGU524285 PQO524270:PQQ524285 QAK524270:QAM524285 QKG524270:QKI524285 QUC524270:QUE524285 RDY524270:REA524285 RNU524270:RNW524285 RXQ524270:RXS524285 SHM524270:SHO524285 SRI524270:SRK524285 TBE524270:TBG524285 TLA524270:TLC524285 TUW524270:TUY524285 UES524270:UEU524285 UOO524270:UOQ524285 UYK524270:UYM524285 VIG524270:VII524285 VSC524270:VSE524285 WBY524270:WCA524285 WLU524270:WLW524285 WVQ524270:WVS524285 I589806:K589821 JE589806:JG589821 TA589806:TC589821 ACW589806:ACY589821 AMS589806:AMU589821 AWO589806:AWQ589821 BGK589806:BGM589821 BQG589806:BQI589821 CAC589806:CAE589821 CJY589806:CKA589821 CTU589806:CTW589821 DDQ589806:DDS589821 DNM589806:DNO589821 DXI589806:DXK589821 EHE589806:EHG589821 ERA589806:ERC589821 FAW589806:FAY589821 FKS589806:FKU589821 FUO589806:FUQ589821 GEK589806:GEM589821 GOG589806:GOI589821 GYC589806:GYE589821 HHY589806:HIA589821 HRU589806:HRW589821 IBQ589806:IBS589821 ILM589806:ILO589821 IVI589806:IVK589821 JFE589806:JFG589821 JPA589806:JPC589821 JYW589806:JYY589821 KIS589806:KIU589821 KSO589806:KSQ589821 LCK589806:LCM589821 LMG589806:LMI589821 LWC589806:LWE589821 MFY589806:MGA589821 MPU589806:MPW589821 MZQ589806:MZS589821 NJM589806:NJO589821 NTI589806:NTK589821 ODE589806:ODG589821 ONA589806:ONC589821 OWW589806:OWY589821 PGS589806:PGU589821 PQO589806:PQQ589821 QAK589806:QAM589821 QKG589806:QKI589821 QUC589806:QUE589821 RDY589806:REA589821 RNU589806:RNW589821 RXQ589806:RXS589821 SHM589806:SHO589821 SRI589806:SRK589821 TBE589806:TBG589821 TLA589806:TLC589821 TUW589806:TUY589821 UES589806:UEU589821 UOO589806:UOQ589821 UYK589806:UYM589821 VIG589806:VII589821 VSC589806:VSE589821 WBY589806:WCA589821 WLU589806:WLW589821 WVQ589806:WVS589821 I655342:K655357 JE655342:JG655357 TA655342:TC655357 ACW655342:ACY655357 AMS655342:AMU655357 AWO655342:AWQ655357 BGK655342:BGM655357 BQG655342:BQI655357 CAC655342:CAE655357 CJY655342:CKA655357 CTU655342:CTW655357 DDQ655342:DDS655357 DNM655342:DNO655357 DXI655342:DXK655357 EHE655342:EHG655357 ERA655342:ERC655357 FAW655342:FAY655357 FKS655342:FKU655357 FUO655342:FUQ655357 GEK655342:GEM655357 GOG655342:GOI655357 GYC655342:GYE655357 HHY655342:HIA655357 HRU655342:HRW655357 IBQ655342:IBS655357 ILM655342:ILO655357 IVI655342:IVK655357 JFE655342:JFG655357 JPA655342:JPC655357 JYW655342:JYY655357 KIS655342:KIU655357 KSO655342:KSQ655357 LCK655342:LCM655357 LMG655342:LMI655357 LWC655342:LWE655357 MFY655342:MGA655357 MPU655342:MPW655357 MZQ655342:MZS655357 NJM655342:NJO655357 NTI655342:NTK655357 ODE655342:ODG655357 ONA655342:ONC655357 OWW655342:OWY655357 PGS655342:PGU655357 PQO655342:PQQ655357 QAK655342:QAM655357 QKG655342:QKI655357 QUC655342:QUE655357 RDY655342:REA655357 RNU655342:RNW655357 RXQ655342:RXS655357 SHM655342:SHO655357 SRI655342:SRK655357 TBE655342:TBG655357 TLA655342:TLC655357 TUW655342:TUY655357 UES655342:UEU655357 UOO655342:UOQ655357 UYK655342:UYM655357 VIG655342:VII655357 VSC655342:VSE655357 WBY655342:WCA655357 WLU655342:WLW655357 WVQ655342:WVS655357 I720878:K720893 JE720878:JG720893 TA720878:TC720893 ACW720878:ACY720893 AMS720878:AMU720893 AWO720878:AWQ720893 BGK720878:BGM720893 BQG720878:BQI720893 CAC720878:CAE720893 CJY720878:CKA720893 CTU720878:CTW720893 DDQ720878:DDS720893 DNM720878:DNO720893 DXI720878:DXK720893 EHE720878:EHG720893 ERA720878:ERC720893 FAW720878:FAY720893 FKS720878:FKU720893 FUO720878:FUQ720893 GEK720878:GEM720893 GOG720878:GOI720893 GYC720878:GYE720893 HHY720878:HIA720893 HRU720878:HRW720893 IBQ720878:IBS720893 ILM720878:ILO720893 IVI720878:IVK720893 JFE720878:JFG720893 JPA720878:JPC720893 JYW720878:JYY720893 KIS720878:KIU720893 KSO720878:KSQ720893 LCK720878:LCM720893 LMG720878:LMI720893 LWC720878:LWE720893 MFY720878:MGA720893 MPU720878:MPW720893 MZQ720878:MZS720893 NJM720878:NJO720893 NTI720878:NTK720893 ODE720878:ODG720893 ONA720878:ONC720893 OWW720878:OWY720893 PGS720878:PGU720893 PQO720878:PQQ720893 QAK720878:QAM720893 QKG720878:QKI720893 QUC720878:QUE720893 RDY720878:REA720893 RNU720878:RNW720893 RXQ720878:RXS720893 SHM720878:SHO720893 SRI720878:SRK720893 TBE720878:TBG720893 TLA720878:TLC720893 TUW720878:TUY720893 UES720878:UEU720893 UOO720878:UOQ720893 UYK720878:UYM720893 VIG720878:VII720893 VSC720878:VSE720893 WBY720878:WCA720893 WLU720878:WLW720893 WVQ720878:WVS720893 I786414:K786429 JE786414:JG786429 TA786414:TC786429 ACW786414:ACY786429 AMS786414:AMU786429 AWO786414:AWQ786429 BGK786414:BGM786429 BQG786414:BQI786429 CAC786414:CAE786429 CJY786414:CKA786429 CTU786414:CTW786429 DDQ786414:DDS786429 DNM786414:DNO786429 DXI786414:DXK786429 EHE786414:EHG786429 ERA786414:ERC786429 FAW786414:FAY786429 FKS786414:FKU786429 FUO786414:FUQ786429 GEK786414:GEM786429 GOG786414:GOI786429 GYC786414:GYE786429 HHY786414:HIA786429 HRU786414:HRW786429 IBQ786414:IBS786429 ILM786414:ILO786429 IVI786414:IVK786429 JFE786414:JFG786429 JPA786414:JPC786429 JYW786414:JYY786429 KIS786414:KIU786429 KSO786414:KSQ786429 LCK786414:LCM786429 LMG786414:LMI786429 LWC786414:LWE786429 MFY786414:MGA786429 MPU786414:MPW786429 MZQ786414:MZS786429 NJM786414:NJO786429 NTI786414:NTK786429 ODE786414:ODG786429 ONA786414:ONC786429 OWW786414:OWY786429 PGS786414:PGU786429 PQO786414:PQQ786429 QAK786414:QAM786429 QKG786414:QKI786429 QUC786414:QUE786429 RDY786414:REA786429 RNU786414:RNW786429 RXQ786414:RXS786429 SHM786414:SHO786429 SRI786414:SRK786429 TBE786414:TBG786429 TLA786414:TLC786429 TUW786414:TUY786429 UES786414:UEU786429 UOO786414:UOQ786429 UYK786414:UYM786429 VIG786414:VII786429 VSC786414:VSE786429 WBY786414:WCA786429 WLU786414:WLW786429 WVQ786414:WVS786429 I851950:K851965 JE851950:JG851965 TA851950:TC851965 ACW851950:ACY851965 AMS851950:AMU851965 AWO851950:AWQ851965 BGK851950:BGM851965 BQG851950:BQI851965 CAC851950:CAE851965 CJY851950:CKA851965 CTU851950:CTW851965 DDQ851950:DDS851965 DNM851950:DNO851965 DXI851950:DXK851965 EHE851950:EHG851965 ERA851950:ERC851965 FAW851950:FAY851965 FKS851950:FKU851965 FUO851950:FUQ851965 GEK851950:GEM851965 GOG851950:GOI851965 GYC851950:GYE851965 HHY851950:HIA851965 HRU851950:HRW851965 IBQ851950:IBS851965 ILM851950:ILO851965 IVI851950:IVK851965 JFE851950:JFG851965 JPA851950:JPC851965 JYW851950:JYY851965 KIS851950:KIU851965 KSO851950:KSQ851965 LCK851950:LCM851965 LMG851950:LMI851965 LWC851950:LWE851965 MFY851950:MGA851965 MPU851950:MPW851965 MZQ851950:MZS851965 NJM851950:NJO851965 NTI851950:NTK851965 ODE851950:ODG851965 ONA851950:ONC851965 OWW851950:OWY851965 PGS851950:PGU851965 PQO851950:PQQ851965 QAK851950:QAM851965 QKG851950:QKI851965 QUC851950:QUE851965 RDY851950:REA851965 RNU851950:RNW851965 RXQ851950:RXS851965 SHM851950:SHO851965 SRI851950:SRK851965 TBE851950:TBG851965 TLA851950:TLC851965 TUW851950:TUY851965 UES851950:UEU851965 UOO851950:UOQ851965 UYK851950:UYM851965 VIG851950:VII851965 VSC851950:VSE851965 WBY851950:WCA851965 WLU851950:WLW851965 WVQ851950:WVS851965 I917486:K917501 JE917486:JG917501 TA917486:TC917501 ACW917486:ACY917501 AMS917486:AMU917501 AWO917486:AWQ917501 BGK917486:BGM917501 BQG917486:BQI917501 CAC917486:CAE917501 CJY917486:CKA917501 CTU917486:CTW917501 DDQ917486:DDS917501 DNM917486:DNO917501 DXI917486:DXK917501 EHE917486:EHG917501 ERA917486:ERC917501 FAW917486:FAY917501 FKS917486:FKU917501 FUO917486:FUQ917501 GEK917486:GEM917501 GOG917486:GOI917501 GYC917486:GYE917501 HHY917486:HIA917501 HRU917486:HRW917501 IBQ917486:IBS917501 ILM917486:ILO917501 IVI917486:IVK917501 JFE917486:JFG917501 JPA917486:JPC917501 JYW917486:JYY917501 KIS917486:KIU917501 KSO917486:KSQ917501 LCK917486:LCM917501 LMG917486:LMI917501 LWC917486:LWE917501 MFY917486:MGA917501 MPU917486:MPW917501 MZQ917486:MZS917501 NJM917486:NJO917501 NTI917486:NTK917501 ODE917486:ODG917501 ONA917486:ONC917501 OWW917486:OWY917501 PGS917486:PGU917501 PQO917486:PQQ917501 QAK917486:QAM917501 QKG917486:QKI917501 QUC917486:QUE917501 RDY917486:REA917501 RNU917486:RNW917501 RXQ917486:RXS917501 SHM917486:SHO917501 SRI917486:SRK917501 TBE917486:TBG917501 TLA917486:TLC917501 TUW917486:TUY917501 UES917486:UEU917501 UOO917486:UOQ917501 UYK917486:UYM917501 VIG917486:VII917501 VSC917486:VSE917501 WBY917486:WCA917501 WLU917486:WLW917501 WVQ917486:WVS917501 I983022:K983037 JE983022:JG983037 TA983022:TC983037 ACW983022:ACY983037 AMS983022:AMU983037 AWO983022:AWQ983037 BGK983022:BGM983037 BQG983022:BQI983037 CAC983022:CAE983037 CJY983022:CKA983037 CTU983022:CTW983037 DDQ983022:DDS983037 DNM983022:DNO983037 DXI983022:DXK983037 EHE983022:EHG983037 ERA983022:ERC983037 FAW983022:FAY983037 FKS983022:FKU983037 FUO983022:FUQ983037 GEK983022:GEM983037 GOG983022:GOI983037 GYC983022:GYE983037 HHY983022:HIA983037 HRU983022:HRW983037 IBQ983022:IBS983037 ILM983022:ILO983037 IVI983022:IVK983037 JFE983022:JFG983037 JPA983022:JPC983037 JYW983022:JYY983037 KIS983022:KIU983037 KSO983022:KSQ983037 LCK983022:LCM983037 LMG983022:LMI983037 LWC983022:LWE983037 MFY983022:MGA983037 MPU983022:MPW983037 MZQ983022:MZS983037 NJM983022:NJO983037 NTI983022:NTK983037 ODE983022:ODG983037 ONA983022:ONC983037 OWW983022:OWY983037 PGS983022:PGU983037 PQO983022:PQQ983037 QAK983022:QAM983037 QKG983022:QKI983037 QUC983022:QUE983037 RDY983022:REA983037 RNU983022:RNW983037 RXQ983022:RXS983037 SHM983022:SHO983037 SRI983022:SRK983037 TBE983022:TBG983037 TLA983022:TLC983037 TUW983022:TUY983037 UES983022:UEU983037 UOO983022:UOQ983037 UYK983022:UYM983037 VIG983022:VII983037 VSC983022:VSE983037 WBY983022:WCA983037 WLU983022:WLW983037 WVQ983022:WVS983037 JE30:JG33 I65541:K65556 JE65541:JG65556 TA65541:TC65556 ACW65541:ACY65556 AMS65541:AMU65556 AWO65541:AWQ65556 BGK65541:BGM65556 BQG65541:BQI65556 CAC65541:CAE65556 CJY65541:CKA65556 CTU65541:CTW65556 DDQ65541:DDS65556 DNM65541:DNO65556 DXI65541:DXK65556 EHE65541:EHG65556 ERA65541:ERC65556 FAW65541:FAY65556 FKS65541:FKU65556 FUO65541:FUQ65556 GEK65541:GEM65556 GOG65541:GOI65556 GYC65541:GYE65556 HHY65541:HIA65556 HRU65541:HRW65556 IBQ65541:IBS65556 ILM65541:ILO65556 IVI65541:IVK65556 JFE65541:JFG65556 JPA65541:JPC65556 JYW65541:JYY65556 KIS65541:KIU65556 KSO65541:KSQ65556 LCK65541:LCM65556 LMG65541:LMI65556 LWC65541:LWE65556 MFY65541:MGA65556 MPU65541:MPW65556 MZQ65541:MZS65556 NJM65541:NJO65556 NTI65541:NTK65556 ODE65541:ODG65556 ONA65541:ONC65556 OWW65541:OWY65556 PGS65541:PGU65556 PQO65541:PQQ65556 QAK65541:QAM65556 QKG65541:QKI65556 QUC65541:QUE65556 RDY65541:REA65556 RNU65541:RNW65556 RXQ65541:RXS65556 SHM65541:SHO65556 SRI65541:SRK65556 TBE65541:TBG65556 TLA65541:TLC65556 TUW65541:TUY65556 UES65541:UEU65556 UOO65541:UOQ65556 UYK65541:UYM65556 VIG65541:VII65556 VSC65541:VSE65556 WBY65541:WCA65556 WLU65541:WLW65556 WVQ65541:WVS65556 I131077:K131092 JE131077:JG131092 TA131077:TC131092 ACW131077:ACY131092 AMS131077:AMU131092 AWO131077:AWQ131092 BGK131077:BGM131092 BQG131077:BQI131092 CAC131077:CAE131092 CJY131077:CKA131092 CTU131077:CTW131092 DDQ131077:DDS131092 DNM131077:DNO131092 DXI131077:DXK131092 EHE131077:EHG131092 ERA131077:ERC131092 FAW131077:FAY131092 FKS131077:FKU131092 FUO131077:FUQ131092 GEK131077:GEM131092 GOG131077:GOI131092 GYC131077:GYE131092 HHY131077:HIA131092 HRU131077:HRW131092 IBQ131077:IBS131092 ILM131077:ILO131092 IVI131077:IVK131092 JFE131077:JFG131092 JPA131077:JPC131092 JYW131077:JYY131092 KIS131077:KIU131092 KSO131077:KSQ131092 LCK131077:LCM131092 LMG131077:LMI131092 LWC131077:LWE131092 MFY131077:MGA131092 MPU131077:MPW131092 MZQ131077:MZS131092 NJM131077:NJO131092 NTI131077:NTK131092 ODE131077:ODG131092 ONA131077:ONC131092 OWW131077:OWY131092 PGS131077:PGU131092 PQO131077:PQQ131092 QAK131077:QAM131092 QKG131077:QKI131092 QUC131077:QUE131092 RDY131077:REA131092 RNU131077:RNW131092 RXQ131077:RXS131092 SHM131077:SHO131092 SRI131077:SRK131092 TBE131077:TBG131092 TLA131077:TLC131092 TUW131077:TUY131092 UES131077:UEU131092 UOO131077:UOQ131092 UYK131077:UYM131092 VIG131077:VII131092 VSC131077:VSE131092 WBY131077:WCA131092 WLU131077:WLW131092 WVQ131077:WVS131092 I196613:K196628 JE196613:JG196628 TA196613:TC196628 ACW196613:ACY196628 AMS196613:AMU196628 AWO196613:AWQ196628 BGK196613:BGM196628 BQG196613:BQI196628 CAC196613:CAE196628 CJY196613:CKA196628 CTU196613:CTW196628 DDQ196613:DDS196628 DNM196613:DNO196628 DXI196613:DXK196628 EHE196613:EHG196628 ERA196613:ERC196628 FAW196613:FAY196628 FKS196613:FKU196628 FUO196613:FUQ196628 GEK196613:GEM196628 GOG196613:GOI196628 GYC196613:GYE196628 HHY196613:HIA196628 HRU196613:HRW196628 IBQ196613:IBS196628 ILM196613:ILO196628 IVI196613:IVK196628 JFE196613:JFG196628 JPA196613:JPC196628 JYW196613:JYY196628 KIS196613:KIU196628 KSO196613:KSQ196628 LCK196613:LCM196628 LMG196613:LMI196628 LWC196613:LWE196628 MFY196613:MGA196628 MPU196613:MPW196628 MZQ196613:MZS196628 NJM196613:NJO196628 NTI196613:NTK196628 ODE196613:ODG196628 ONA196613:ONC196628 OWW196613:OWY196628 PGS196613:PGU196628 PQO196613:PQQ196628 QAK196613:QAM196628 QKG196613:QKI196628 QUC196613:QUE196628 RDY196613:REA196628 RNU196613:RNW196628 RXQ196613:RXS196628 SHM196613:SHO196628 SRI196613:SRK196628 TBE196613:TBG196628 TLA196613:TLC196628 TUW196613:TUY196628 UES196613:UEU196628 UOO196613:UOQ196628 UYK196613:UYM196628 VIG196613:VII196628 VSC196613:VSE196628 WBY196613:WCA196628 WLU196613:WLW196628 WVQ196613:WVS196628 I262149:K262164 JE262149:JG262164 TA262149:TC262164 ACW262149:ACY262164 AMS262149:AMU262164 AWO262149:AWQ262164 BGK262149:BGM262164 BQG262149:BQI262164 CAC262149:CAE262164 CJY262149:CKA262164 CTU262149:CTW262164 DDQ262149:DDS262164 DNM262149:DNO262164 DXI262149:DXK262164 EHE262149:EHG262164 ERA262149:ERC262164 FAW262149:FAY262164 FKS262149:FKU262164 FUO262149:FUQ262164 GEK262149:GEM262164 GOG262149:GOI262164 GYC262149:GYE262164 HHY262149:HIA262164 HRU262149:HRW262164 IBQ262149:IBS262164 ILM262149:ILO262164 IVI262149:IVK262164 JFE262149:JFG262164 JPA262149:JPC262164 JYW262149:JYY262164 KIS262149:KIU262164 KSO262149:KSQ262164 LCK262149:LCM262164 LMG262149:LMI262164 LWC262149:LWE262164 MFY262149:MGA262164 MPU262149:MPW262164 MZQ262149:MZS262164 NJM262149:NJO262164 NTI262149:NTK262164 ODE262149:ODG262164 ONA262149:ONC262164 OWW262149:OWY262164 PGS262149:PGU262164 PQO262149:PQQ262164 QAK262149:QAM262164 QKG262149:QKI262164 QUC262149:QUE262164 RDY262149:REA262164 RNU262149:RNW262164 RXQ262149:RXS262164 SHM262149:SHO262164 SRI262149:SRK262164 TBE262149:TBG262164 TLA262149:TLC262164 TUW262149:TUY262164 UES262149:UEU262164 UOO262149:UOQ262164 UYK262149:UYM262164 VIG262149:VII262164 VSC262149:VSE262164 WBY262149:WCA262164 WLU262149:WLW262164 WVQ262149:WVS262164 I327685:K327700 JE327685:JG327700 TA327685:TC327700 ACW327685:ACY327700 AMS327685:AMU327700 AWO327685:AWQ327700 BGK327685:BGM327700 BQG327685:BQI327700 CAC327685:CAE327700 CJY327685:CKA327700 CTU327685:CTW327700 DDQ327685:DDS327700 DNM327685:DNO327700 DXI327685:DXK327700 EHE327685:EHG327700 ERA327685:ERC327700 FAW327685:FAY327700 FKS327685:FKU327700 FUO327685:FUQ327700 GEK327685:GEM327700 GOG327685:GOI327700 GYC327685:GYE327700 HHY327685:HIA327700 HRU327685:HRW327700 IBQ327685:IBS327700 ILM327685:ILO327700 IVI327685:IVK327700 JFE327685:JFG327700 JPA327685:JPC327700 JYW327685:JYY327700 KIS327685:KIU327700 KSO327685:KSQ327700 LCK327685:LCM327700 LMG327685:LMI327700 LWC327685:LWE327700 MFY327685:MGA327700 MPU327685:MPW327700 MZQ327685:MZS327700 NJM327685:NJO327700 NTI327685:NTK327700 ODE327685:ODG327700 ONA327685:ONC327700 OWW327685:OWY327700 PGS327685:PGU327700 PQO327685:PQQ327700 QAK327685:QAM327700 QKG327685:QKI327700 QUC327685:QUE327700 RDY327685:REA327700 RNU327685:RNW327700 RXQ327685:RXS327700 SHM327685:SHO327700 SRI327685:SRK327700 TBE327685:TBG327700 TLA327685:TLC327700 TUW327685:TUY327700 UES327685:UEU327700 UOO327685:UOQ327700 UYK327685:UYM327700 VIG327685:VII327700 VSC327685:VSE327700 WBY327685:WCA327700 WLU327685:WLW327700 WVQ327685:WVS327700 I393221:K393236 JE393221:JG393236 TA393221:TC393236 ACW393221:ACY393236 AMS393221:AMU393236 AWO393221:AWQ393236 BGK393221:BGM393236 BQG393221:BQI393236 CAC393221:CAE393236 CJY393221:CKA393236 CTU393221:CTW393236 DDQ393221:DDS393236 DNM393221:DNO393236 DXI393221:DXK393236 EHE393221:EHG393236 ERA393221:ERC393236 FAW393221:FAY393236 FKS393221:FKU393236 FUO393221:FUQ393236 GEK393221:GEM393236 GOG393221:GOI393236 GYC393221:GYE393236 HHY393221:HIA393236 HRU393221:HRW393236 IBQ393221:IBS393236 ILM393221:ILO393236 IVI393221:IVK393236 JFE393221:JFG393236 JPA393221:JPC393236 JYW393221:JYY393236 KIS393221:KIU393236 KSO393221:KSQ393236 LCK393221:LCM393236 LMG393221:LMI393236 LWC393221:LWE393236 MFY393221:MGA393236 MPU393221:MPW393236 MZQ393221:MZS393236 NJM393221:NJO393236 NTI393221:NTK393236 ODE393221:ODG393236 ONA393221:ONC393236 OWW393221:OWY393236 PGS393221:PGU393236 PQO393221:PQQ393236 QAK393221:QAM393236 QKG393221:QKI393236 QUC393221:QUE393236 RDY393221:REA393236 RNU393221:RNW393236 RXQ393221:RXS393236 SHM393221:SHO393236 SRI393221:SRK393236 TBE393221:TBG393236 TLA393221:TLC393236 TUW393221:TUY393236 UES393221:UEU393236 UOO393221:UOQ393236 UYK393221:UYM393236 VIG393221:VII393236 VSC393221:VSE393236 WBY393221:WCA393236 WLU393221:WLW393236 WVQ393221:WVS393236 I458757:K458772 JE458757:JG458772 TA458757:TC458772 ACW458757:ACY458772 AMS458757:AMU458772 AWO458757:AWQ458772 BGK458757:BGM458772 BQG458757:BQI458772 CAC458757:CAE458772 CJY458757:CKA458772 CTU458757:CTW458772 DDQ458757:DDS458772 DNM458757:DNO458772 DXI458757:DXK458772 EHE458757:EHG458772 ERA458757:ERC458772 FAW458757:FAY458772 FKS458757:FKU458772 FUO458757:FUQ458772 GEK458757:GEM458772 GOG458757:GOI458772 GYC458757:GYE458772 HHY458757:HIA458772 HRU458757:HRW458772 IBQ458757:IBS458772 ILM458757:ILO458772 IVI458757:IVK458772 JFE458757:JFG458772 JPA458757:JPC458772 JYW458757:JYY458772 KIS458757:KIU458772 KSO458757:KSQ458772 LCK458757:LCM458772 LMG458757:LMI458772 LWC458757:LWE458772 MFY458757:MGA458772 MPU458757:MPW458772 MZQ458757:MZS458772 NJM458757:NJO458772 NTI458757:NTK458772 ODE458757:ODG458772 ONA458757:ONC458772 OWW458757:OWY458772 PGS458757:PGU458772 PQO458757:PQQ458772 QAK458757:QAM458772 QKG458757:QKI458772 QUC458757:QUE458772 RDY458757:REA458772 RNU458757:RNW458772 RXQ458757:RXS458772 SHM458757:SHO458772 SRI458757:SRK458772 TBE458757:TBG458772 TLA458757:TLC458772 TUW458757:TUY458772 UES458757:UEU458772 UOO458757:UOQ458772 UYK458757:UYM458772 VIG458757:VII458772 VSC458757:VSE458772 WBY458757:WCA458772 WLU458757:WLW458772 WVQ458757:WVS458772 I524293:K524308 JE524293:JG524308 TA524293:TC524308 ACW524293:ACY524308 AMS524293:AMU524308 AWO524293:AWQ524308 BGK524293:BGM524308 BQG524293:BQI524308 CAC524293:CAE524308 CJY524293:CKA524308 CTU524293:CTW524308 DDQ524293:DDS524308 DNM524293:DNO524308 DXI524293:DXK524308 EHE524293:EHG524308 ERA524293:ERC524308 FAW524293:FAY524308 FKS524293:FKU524308 FUO524293:FUQ524308 GEK524293:GEM524308 GOG524293:GOI524308 GYC524293:GYE524308 HHY524293:HIA524308 HRU524293:HRW524308 IBQ524293:IBS524308 ILM524293:ILO524308 IVI524293:IVK524308 JFE524293:JFG524308 JPA524293:JPC524308 JYW524293:JYY524308 KIS524293:KIU524308 KSO524293:KSQ524308 LCK524293:LCM524308 LMG524293:LMI524308 LWC524293:LWE524308 MFY524293:MGA524308 MPU524293:MPW524308 MZQ524293:MZS524308 NJM524293:NJO524308 NTI524293:NTK524308 ODE524293:ODG524308 ONA524293:ONC524308 OWW524293:OWY524308 PGS524293:PGU524308 PQO524293:PQQ524308 QAK524293:QAM524308 QKG524293:QKI524308 QUC524293:QUE524308 RDY524293:REA524308 RNU524293:RNW524308 RXQ524293:RXS524308 SHM524293:SHO524308 SRI524293:SRK524308 TBE524293:TBG524308 TLA524293:TLC524308 TUW524293:TUY524308 UES524293:UEU524308 UOO524293:UOQ524308 UYK524293:UYM524308 VIG524293:VII524308 VSC524293:VSE524308 WBY524293:WCA524308 WLU524293:WLW524308 WVQ524293:WVS524308 I589829:K589844 JE589829:JG589844 TA589829:TC589844 ACW589829:ACY589844 AMS589829:AMU589844 AWO589829:AWQ589844 BGK589829:BGM589844 BQG589829:BQI589844 CAC589829:CAE589844 CJY589829:CKA589844 CTU589829:CTW589844 DDQ589829:DDS589844 DNM589829:DNO589844 DXI589829:DXK589844 EHE589829:EHG589844 ERA589829:ERC589844 FAW589829:FAY589844 FKS589829:FKU589844 FUO589829:FUQ589844 GEK589829:GEM589844 GOG589829:GOI589844 GYC589829:GYE589844 HHY589829:HIA589844 HRU589829:HRW589844 IBQ589829:IBS589844 ILM589829:ILO589844 IVI589829:IVK589844 JFE589829:JFG589844 JPA589829:JPC589844 JYW589829:JYY589844 KIS589829:KIU589844 KSO589829:KSQ589844 LCK589829:LCM589844 LMG589829:LMI589844 LWC589829:LWE589844 MFY589829:MGA589844 MPU589829:MPW589844 MZQ589829:MZS589844 NJM589829:NJO589844 NTI589829:NTK589844 ODE589829:ODG589844 ONA589829:ONC589844 OWW589829:OWY589844 PGS589829:PGU589844 PQO589829:PQQ589844 QAK589829:QAM589844 QKG589829:QKI589844 QUC589829:QUE589844 RDY589829:REA589844 RNU589829:RNW589844 RXQ589829:RXS589844 SHM589829:SHO589844 SRI589829:SRK589844 TBE589829:TBG589844 TLA589829:TLC589844 TUW589829:TUY589844 UES589829:UEU589844 UOO589829:UOQ589844 UYK589829:UYM589844 VIG589829:VII589844 VSC589829:VSE589844 WBY589829:WCA589844 WLU589829:WLW589844 WVQ589829:WVS589844 I655365:K655380 JE655365:JG655380 TA655365:TC655380 ACW655365:ACY655380 AMS655365:AMU655380 AWO655365:AWQ655380 BGK655365:BGM655380 BQG655365:BQI655380 CAC655365:CAE655380 CJY655365:CKA655380 CTU655365:CTW655380 DDQ655365:DDS655380 DNM655365:DNO655380 DXI655365:DXK655380 EHE655365:EHG655380 ERA655365:ERC655380 FAW655365:FAY655380 FKS655365:FKU655380 FUO655365:FUQ655380 GEK655365:GEM655380 GOG655365:GOI655380 GYC655365:GYE655380 HHY655365:HIA655380 HRU655365:HRW655380 IBQ655365:IBS655380 ILM655365:ILO655380 IVI655365:IVK655380 JFE655365:JFG655380 JPA655365:JPC655380 JYW655365:JYY655380 KIS655365:KIU655380 KSO655365:KSQ655380 LCK655365:LCM655380 LMG655365:LMI655380 LWC655365:LWE655380 MFY655365:MGA655380 MPU655365:MPW655380 MZQ655365:MZS655380 NJM655365:NJO655380 NTI655365:NTK655380 ODE655365:ODG655380 ONA655365:ONC655380 OWW655365:OWY655380 PGS655365:PGU655380 PQO655365:PQQ655380 QAK655365:QAM655380 QKG655365:QKI655380 QUC655365:QUE655380 RDY655365:REA655380 RNU655365:RNW655380 RXQ655365:RXS655380 SHM655365:SHO655380 SRI655365:SRK655380 TBE655365:TBG655380 TLA655365:TLC655380 TUW655365:TUY655380 UES655365:UEU655380 UOO655365:UOQ655380 UYK655365:UYM655380 VIG655365:VII655380 VSC655365:VSE655380 WBY655365:WCA655380 WLU655365:WLW655380 WVQ655365:WVS655380 I720901:K720916 JE720901:JG720916 TA720901:TC720916 ACW720901:ACY720916 AMS720901:AMU720916 AWO720901:AWQ720916 BGK720901:BGM720916 BQG720901:BQI720916 CAC720901:CAE720916 CJY720901:CKA720916 CTU720901:CTW720916 DDQ720901:DDS720916 DNM720901:DNO720916 DXI720901:DXK720916 EHE720901:EHG720916 ERA720901:ERC720916 FAW720901:FAY720916 FKS720901:FKU720916 FUO720901:FUQ720916 GEK720901:GEM720916 GOG720901:GOI720916 GYC720901:GYE720916 HHY720901:HIA720916 HRU720901:HRW720916 IBQ720901:IBS720916 ILM720901:ILO720916 IVI720901:IVK720916 JFE720901:JFG720916 JPA720901:JPC720916 JYW720901:JYY720916 KIS720901:KIU720916 KSO720901:KSQ720916 LCK720901:LCM720916 LMG720901:LMI720916 LWC720901:LWE720916 MFY720901:MGA720916 MPU720901:MPW720916 MZQ720901:MZS720916 NJM720901:NJO720916 NTI720901:NTK720916 ODE720901:ODG720916 ONA720901:ONC720916 OWW720901:OWY720916 PGS720901:PGU720916 PQO720901:PQQ720916 QAK720901:QAM720916 QKG720901:QKI720916 QUC720901:QUE720916 RDY720901:REA720916 RNU720901:RNW720916 RXQ720901:RXS720916 SHM720901:SHO720916 SRI720901:SRK720916 TBE720901:TBG720916 TLA720901:TLC720916 TUW720901:TUY720916 UES720901:UEU720916 UOO720901:UOQ720916 UYK720901:UYM720916 VIG720901:VII720916 VSC720901:VSE720916 WBY720901:WCA720916 WLU720901:WLW720916 WVQ720901:WVS720916 I786437:K786452 JE786437:JG786452 TA786437:TC786452 ACW786437:ACY786452 AMS786437:AMU786452 AWO786437:AWQ786452 BGK786437:BGM786452 BQG786437:BQI786452 CAC786437:CAE786452 CJY786437:CKA786452 CTU786437:CTW786452 DDQ786437:DDS786452 DNM786437:DNO786452 DXI786437:DXK786452 EHE786437:EHG786452 ERA786437:ERC786452 FAW786437:FAY786452 FKS786437:FKU786452 FUO786437:FUQ786452 GEK786437:GEM786452 GOG786437:GOI786452 GYC786437:GYE786452 HHY786437:HIA786452 HRU786437:HRW786452 IBQ786437:IBS786452 ILM786437:ILO786452 IVI786437:IVK786452 JFE786437:JFG786452 JPA786437:JPC786452 JYW786437:JYY786452 KIS786437:KIU786452 KSO786437:KSQ786452 LCK786437:LCM786452 LMG786437:LMI786452 LWC786437:LWE786452 MFY786437:MGA786452 MPU786437:MPW786452 MZQ786437:MZS786452 NJM786437:NJO786452 NTI786437:NTK786452 ODE786437:ODG786452 ONA786437:ONC786452 OWW786437:OWY786452 PGS786437:PGU786452 PQO786437:PQQ786452 QAK786437:QAM786452 QKG786437:QKI786452 QUC786437:QUE786452 RDY786437:REA786452 RNU786437:RNW786452 RXQ786437:RXS786452 SHM786437:SHO786452 SRI786437:SRK786452 TBE786437:TBG786452 TLA786437:TLC786452 TUW786437:TUY786452 UES786437:UEU786452 UOO786437:UOQ786452 UYK786437:UYM786452 VIG786437:VII786452 VSC786437:VSE786452 WBY786437:WCA786452 WLU786437:WLW786452 WVQ786437:WVS786452 I851973:K851988 JE851973:JG851988 TA851973:TC851988 ACW851973:ACY851988 AMS851973:AMU851988 AWO851973:AWQ851988 BGK851973:BGM851988 BQG851973:BQI851988 CAC851973:CAE851988 CJY851973:CKA851988 CTU851973:CTW851988 DDQ851973:DDS851988 DNM851973:DNO851988 DXI851973:DXK851988 EHE851973:EHG851988 ERA851973:ERC851988 FAW851973:FAY851988 FKS851973:FKU851988 FUO851973:FUQ851988 GEK851973:GEM851988 GOG851973:GOI851988 GYC851973:GYE851988 HHY851973:HIA851988 HRU851973:HRW851988 IBQ851973:IBS851988 ILM851973:ILO851988 IVI851973:IVK851988 JFE851973:JFG851988 JPA851973:JPC851988 JYW851973:JYY851988 KIS851973:KIU851988 KSO851973:KSQ851988 LCK851973:LCM851988 LMG851973:LMI851988 LWC851973:LWE851988 MFY851973:MGA851988 MPU851973:MPW851988 MZQ851973:MZS851988 NJM851973:NJO851988 NTI851973:NTK851988 ODE851973:ODG851988 ONA851973:ONC851988 OWW851973:OWY851988 PGS851973:PGU851988 PQO851973:PQQ851988 QAK851973:QAM851988 QKG851973:QKI851988 QUC851973:QUE851988 RDY851973:REA851988 RNU851973:RNW851988 RXQ851973:RXS851988 SHM851973:SHO851988 SRI851973:SRK851988 TBE851973:TBG851988 TLA851973:TLC851988 TUW851973:TUY851988 UES851973:UEU851988 UOO851973:UOQ851988 UYK851973:UYM851988 VIG851973:VII851988 VSC851973:VSE851988 WBY851973:WCA851988 WLU851973:WLW851988 WVQ851973:WVS851988 I917509:K917524 JE917509:JG917524 TA917509:TC917524 ACW917509:ACY917524 AMS917509:AMU917524 AWO917509:AWQ917524 BGK917509:BGM917524 BQG917509:BQI917524 CAC917509:CAE917524 CJY917509:CKA917524 CTU917509:CTW917524 DDQ917509:DDS917524 DNM917509:DNO917524 DXI917509:DXK917524 EHE917509:EHG917524 ERA917509:ERC917524 FAW917509:FAY917524 FKS917509:FKU917524 FUO917509:FUQ917524 GEK917509:GEM917524 GOG917509:GOI917524 GYC917509:GYE917524 HHY917509:HIA917524 HRU917509:HRW917524 IBQ917509:IBS917524 ILM917509:ILO917524 IVI917509:IVK917524 JFE917509:JFG917524 JPA917509:JPC917524 JYW917509:JYY917524 KIS917509:KIU917524 KSO917509:KSQ917524 LCK917509:LCM917524 LMG917509:LMI917524 LWC917509:LWE917524 MFY917509:MGA917524 MPU917509:MPW917524 MZQ917509:MZS917524 NJM917509:NJO917524 NTI917509:NTK917524 ODE917509:ODG917524 ONA917509:ONC917524 OWW917509:OWY917524 PGS917509:PGU917524 PQO917509:PQQ917524 QAK917509:QAM917524 QKG917509:QKI917524 QUC917509:QUE917524 RDY917509:REA917524 RNU917509:RNW917524 RXQ917509:RXS917524 SHM917509:SHO917524 SRI917509:SRK917524 TBE917509:TBG917524 TLA917509:TLC917524 TUW917509:TUY917524 UES917509:UEU917524 UOO917509:UOQ917524 UYK917509:UYM917524 VIG917509:VII917524 VSC917509:VSE917524 WBY917509:WCA917524 WLU917509:WLW917524 WVQ917509:WVS917524 I983045:K983060 JE983045:JG983060 TA983045:TC983060 ACW983045:ACY983060 AMS983045:AMU983060 AWO983045:AWQ983060 BGK983045:BGM983060 BQG983045:BQI983060 CAC983045:CAE983060 CJY983045:CKA983060 CTU983045:CTW983060 DDQ983045:DDS983060 DNM983045:DNO983060 DXI983045:DXK983060 EHE983045:EHG983060 ERA983045:ERC983060 FAW983045:FAY983060 FKS983045:FKU983060 FUO983045:FUQ983060 GEK983045:GEM983060 GOG983045:GOI983060 GYC983045:GYE983060 HHY983045:HIA983060 HRU983045:HRW983060 IBQ983045:IBS983060 ILM983045:ILO983060 IVI983045:IVK983060 JFE983045:JFG983060 JPA983045:JPC983060 JYW983045:JYY983060 KIS983045:KIU983060 KSO983045:KSQ983060 LCK983045:LCM983060 LMG983045:LMI983060 LWC983045:LWE983060 MFY983045:MGA983060 MPU983045:MPW983060 MZQ983045:MZS983060 NJM983045:NJO983060 NTI983045:NTK983060 ODE983045:ODG983060 ONA983045:ONC983060 OWW983045:OWY983060 PGS983045:PGU983060 PQO983045:PQQ983060 QAK983045:QAM983060 QKG983045:QKI983060 QUC983045:QUE983060 RDY983045:REA983060 RNU983045:RNW983060 RXQ983045:RXS983060 SHM983045:SHO983060 SRI983045:SRK983060 TBE983045:TBG983060 TLA983045:TLC983060 TUW983045:TUY983060 UES983045:UEU983060 UOO983045:UOQ983060 UYK983045:UYM983060 VIG983045:VII983060 VSC983045:VSE983060 WBY983045:WCA983060 WLU983045:WLW983060 WVQ983045:WVS983060 JE41:JG44 I65564:K65579 JE65564:JG65579 TA65564:TC65579 ACW65564:ACY65579 AMS65564:AMU65579 AWO65564:AWQ65579 BGK65564:BGM65579 BQG65564:BQI65579 CAC65564:CAE65579 CJY65564:CKA65579 CTU65564:CTW65579 DDQ65564:DDS65579 DNM65564:DNO65579 DXI65564:DXK65579 EHE65564:EHG65579 ERA65564:ERC65579 FAW65564:FAY65579 FKS65564:FKU65579 FUO65564:FUQ65579 GEK65564:GEM65579 GOG65564:GOI65579 GYC65564:GYE65579 HHY65564:HIA65579 HRU65564:HRW65579 IBQ65564:IBS65579 ILM65564:ILO65579 IVI65564:IVK65579 JFE65564:JFG65579 JPA65564:JPC65579 JYW65564:JYY65579 KIS65564:KIU65579 KSO65564:KSQ65579 LCK65564:LCM65579 LMG65564:LMI65579 LWC65564:LWE65579 MFY65564:MGA65579 MPU65564:MPW65579 MZQ65564:MZS65579 NJM65564:NJO65579 NTI65564:NTK65579 ODE65564:ODG65579 ONA65564:ONC65579 OWW65564:OWY65579 PGS65564:PGU65579 PQO65564:PQQ65579 QAK65564:QAM65579 QKG65564:QKI65579 QUC65564:QUE65579 RDY65564:REA65579 RNU65564:RNW65579 RXQ65564:RXS65579 SHM65564:SHO65579 SRI65564:SRK65579 TBE65564:TBG65579 TLA65564:TLC65579 TUW65564:TUY65579 UES65564:UEU65579 UOO65564:UOQ65579 UYK65564:UYM65579 VIG65564:VII65579 VSC65564:VSE65579 WBY65564:WCA65579 WLU65564:WLW65579 WVQ65564:WVS65579 I131100:K131115 JE131100:JG131115 TA131100:TC131115 ACW131100:ACY131115 AMS131100:AMU131115 AWO131100:AWQ131115 BGK131100:BGM131115 BQG131100:BQI131115 CAC131100:CAE131115 CJY131100:CKA131115 CTU131100:CTW131115 DDQ131100:DDS131115 DNM131100:DNO131115 DXI131100:DXK131115 EHE131100:EHG131115 ERA131100:ERC131115 FAW131100:FAY131115 FKS131100:FKU131115 FUO131100:FUQ131115 GEK131100:GEM131115 GOG131100:GOI131115 GYC131100:GYE131115 HHY131100:HIA131115 HRU131100:HRW131115 IBQ131100:IBS131115 ILM131100:ILO131115 IVI131100:IVK131115 JFE131100:JFG131115 JPA131100:JPC131115 JYW131100:JYY131115 KIS131100:KIU131115 KSO131100:KSQ131115 LCK131100:LCM131115 LMG131100:LMI131115 LWC131100:LWE131115 MFY131100:MGA131115 MPU131100:MPW131115 MZQ131100:MZS131115 NJM131100:NJO131115 NTI131100:NTK131115 ODE131100:ODG131115 ONA131100:ONC131115 OWW131100:OWY131115 PGS131100:PGU131115 PQO131100:PQQ131115 QAK131100:QAM131115 QKG131100:QKI131115 QUC131100:QUE131115 RDY131100:REA131115 RNU131100:RNW131115 RXQ131100:RXS131115 SHM131100:SHO131115 SRI131100:SRK131115 TBE131100:TBG131115 TLA131100:TLC131115 TUW131100:TUY131115 UES131100:UEU131115 UOO131100:UOQ131115 UYK131100:UYM131115 VIG131100:VII131115 VSC131100:VSE131115 WBY131100:WCA131115 WLU131100:WLW131115 WVQ131100:WVS131115 I196636:K196651 JE196636:JG196651 TA196636:TC196651 ACW196636:ACY196651 AMS196636:AMU196651 AWO196636:AWQ196651 BGK196636:BGM196651 BQG196636:BQI196651 CAC196636:CAE196651 CJY196636:CKA196651 CTU196636:CTW196651 DDQ196636:DDS196651 DNM196636:DNO196651 DXI196636:DXK196651 EHE196636:EHG196651 ERA196636:ERC196651 FAW196636:FAY196651 FKS196636:FKU196651 FUO196636:FUQ196651 GEK196636:GEM196651 GOG196636:GOI196651 GYC196636:GYE196651 HHY196636:HIA196651 HRU196636:HRW196651 IBQ196636:IBS196651 ILM196636:ILO196651 IVI196636:IVK196651 JFE196636:JFG196651 JPA196636:JPC196651 JYW196636:JYY196651 KIS196636:KIU196651 KSO196636:KSQ196651 LCK196636:LCM196651 LMG196636:LMI196651 LWC196636:LWE196651 MFY196636:MGA196651 MPU196636:MPW196651 MZQ196636:MZS196651 NJM196636:NJO196651 NTI196636:NTK196651 ODE196636:ODG196651 ONA196636:ONC196651 OWW196636:OWY196651 PGS196636:PGU196651 PQO196636:PQQ196651 QAK196636:QAM196651 QKG196636:QKI196651 QUC196636:QUE196651 RDY196636:REA196651 RNU196636:RNW196651 RXQ196636:RXS196651 SHM196636:SHO196651 SRI196636:SRK196651 TBE196636:TBG196651 TLA196636:TLC196651 TUW196636:TUY196651 UES196636:UEU196651 UOO196636:UOQ196651 UYK196636:UYM196651 VIG196636:VII196651 VSC196636:VSE196651 WBY196636:WCA196651 WLU196636:WLW196651 WVQ196636:WVS196651 I262172:K262187 JE262172:JG262187 TA262172:TC262187 ACW262172:ACY262187 AMS262172:AMU262187 AWO262172:AWQ262187 BGK262172:BGM262187 BQG262172:BQI262187 CAC262172:CAE262187 CJY262172:CKA262187 CTU262172:CTW262187 DDQ262172:DDS262187 DNM262172:DNO262187 DXI262172:DXK262187 EHE262172:EHG262187 ERA262172:ERC262187 FAW262172:FAY262187 FKS262172:FKU262187 FUO262172:FUQ262187 GEK262172:GEM262187 GOG262172:GOI262187 GYC262172:GYE262187 HHY262172:HIA262187 HRU262172:HRW262187 IBQ262172:IBS262187 ILM262172:ILO262187 IVI262172:IVK262187 JFE262172:JFG262187 JPA262172:JPC262187 JYW262172:JYY262187 KIS262172:KIU262187 KSO262172:KSQ262187 LCK262172:LCM262187 LMG262172:LMI262187 LWC262172:LWE262187 MFY262172:MGA262187 MPU262172:MPW262187 MZQ262172:MZS262187 NJM262172:NJO262187 NTI262172:NTK262187 ODE262172:ODG262187 ONA262172:ONC262187 OWW262172:OWY262187 PGS262172:PGU262187 PQO262172:PQQ262187 QAK262172:QAM262187 QKG262172:QKI262187 QUC262172:QUE262187 RDY262172:REA262187 RNU262172:RNW262187 RXQ262172:RXS262187 SHM262172:SHO262187 SRI262172:SRK262187 TBE262172:TBG262187 TLA262172:TLC262187 TUW262172:TUY262187 UES262172:UEU262187 UOO262172:UOQ262187 UYK262172:UYM262187 VIG262172:VII262187 VSC262172:VSE262187 WBY262172:WCA262187 WLU262172:WLW262187 WVQ262172:WVS262187 I327708:K327723 JE327708:JG327723 TA327708:TC327723 ACW327708:ACY327723 AMS327708:AMU327723 AWO327708:AWQ327723 BGK327708:BGM327723 BQG327708:BQI327723 CAC327708:CAE327723 CJY327708:CKA327723 CTU327708:CTW327723 DDQ327708:DDS327723 DNM327708:DNO327723 DXI327708:DXK327723 EHE327708:EHG327723 ERA327708:ERC327723 FAW327708:FAY327723 FKS327708:FKU327723 FUO327708:FUQ327723 GEK327708:GEM327723 GOG327708:GOI327723 GYC327708:GYE327723 HHY327708:HIA327723 HRU327708:HRW327723 IBQ327708:IBS327723 ILM327708:ILO327723 IVI327708:IVK327723 JFE327708:JFG327723 JPA327708:JPC327723 JYW327708:JYY327723 KIS327708:KIU327723 KSO327708:KSQ327723 LCK327708:LCM327723 LMG327708:LMI327723 LWC327708:LWE327723 MFY327708:MGA327723 MPU327708:MPW327723 MZQ327708:MZS327723 NJM327708:NJO327723 NTI327708:NTK327723 ODE327708:ODG327723 ONA327708:ONC327723 OWW327708:OWY327723 PGS327708:PGU327723 PQO327708:PQQ327723 QAK327708:QAM327723 QKG327708:QKI327723 QUC327708:QUE327723 RDY327708:REA327723 RNU327708:RNW327723 RXQ327708:RXS327723 SHM327708:SHO327723 SRI327708:SRK327723 TBE327708:TBG327723 TLA327708:TLC327723 TUW327708:TUY327723 UES327708:UEU327723 UOO327708:UOQ327723 UYK327708:UYM327723 VIG327708:VII327723 VSC327708:VSE327723 WBY327708:WCA327723 WLU327708:WLW327723 WVQ327708:WVS327723 I393244:K393259 JE393244:JG393259 TA393244:TC393259 ACW393244:ACY393259 AMS393244:AMU393259 AWO393244:AWQ393259 BGK393244:BGM393259 BQG393244:BQI393259 CAC393244:CAE393259 CJY393244:CKA393259 CTU393244:CTW393259 DDQ393244:DDS393259 DNM393244:DNO393259 DXI393244:DXK393259 EHE393244:EHG393259 ERA393244:ERC393259 FAW393244:FAY393259 FKS393244:FKU393259 FUO393244:FUQ393259 GEK393244:GEM393259 GOG393244:GOI393259 GYC393244:GYE393259 HHY393244:HIA393259 HRU393244:HRW393259 IBQ393244:IBS393259 ILM393244:ILO393259 IVI393244:IVK393259 JFE393244:JFG393259 JPA393244:JPC393259 JYW393244:JYY393259 KIS393244:KIU393259 KSO393244:KSQ393259 LCK393244:LCM393259 LMG393244:LMI393259 LWC393244:LWE393259 MFY393244:MGA393259 MPU393244:MPW393259 MZQ393244:MZS393259 NJM393244:NJO393259 NTI393244:NTK393259 ODE393244:ODG393259 ONA393244:ONC393259 OWW393244:OWY393259 PGS393244:PGU393259 PQO393244:PQQ393259 QAK393244:QAM393259 QKG393244:QKI393259 QUC393244:QUE393259 RDY393244:REA393259 RNU393244:RNW393259 RXQ393244:RXS393259 SHM393244:SHO393259 SRI393244:SRK393259 TBE393244:TBG393259 TLA393244:TLC393259 TUW393244:TUY393259 UES393244:UEU393259 UOO393244:UOQ393259 UYK393244:UYM393259 VIG393244:VII393259 VSC393244:VSE393259 WBY393244:WCA393259 WLU393244:WLW393259 WVQ393244:WVS393259 I458780:K458795 JE458780:JG458795 TA458780:TC458795 ACW458780:ACY458795 AMS458780:AMU458795 AWO458780:AWQ458795 BGK458780:BGM458795 BQG458780:BQI458795 CAC458780:CAE458795 CJY458780:CKA458795 CTU458780:CTW458795 DDQ458780:DDS458795 DNM458780:DNO458795 DXI458780:DXK458795 EHE458780:EHG458795 ERA458780:ERC458795 FAW458780:FAY458795 FKS458780:FKU458795 FUO458780:FUQ458795 GEK458780:GEM458795 GOG458780:GOI458795 GYC458780:GYE458795 HHY458780:HIA458795 HRU458780:HRW458795 IBQ458780:IBS458795 ILM458780:ILO458795 IVI458780:IVK458795 JFE458780:JFG458795 JPA458780:JPC458795 JYW458780:JYY458795 KIS458780:KIU458795 KSO458780:KSQ458795 LCK458780:LCM458795 LMG458780:LMI458795 LWC458780:LWE458795 MFY458780:MGA458795 MPU458780:MPW458795 MZQ458780:MZS458795 NJM458780:NJO458795 NTI458780:NTK458795 ODE458780:ODG458795 ONA458780:ONC458795 OWW458780:OWY458795 PGS458780:PGU458795 PQO458780:PQQ458795 QAK458780:QAM458795 QKG458780:QKI458795 QUC458780:QUE458795 RDY458780:REA458795 RNU458780:RNW458795 RXQ458780:RXS458795 SHM458780:SHO458795 SRI458780:SRK458795 TBE458780:TBG458795 TLA458780:TLC458795 TUW458780:TUY458795 UES458780:UEU458795 UOO458780:UOQ458795 UYK458780:UYM458795 VIG458780:VII458795 VSC458780:VSE458795 WBY458780:WCA458795 WLU458780:WLW458795 WVQ458780:WVS458795 I524316:K524331 JE524316:JG524331 TA524316:TC524331 ACW524316:ACY524331 AMS524316:AMU524331 AWO524316:AWQ524331 BGK524316:BGM524331 BQG524316:BQI524331 CAC524316:CAE524331 CJY524316:CKA524331 CTU524316:CTW524331 DDQ524316:DDS524331 DNM524316:DNO524331 DXI524316:DXK524331 EHE524316:EHG524331 ERA524316:ERC524331 FAW524316:FAY524331 FKS524316:FKU524331 FUO524316:FUQ524331 GEK524316:GEM524331 GOG524316:GOI524331 GYC524316:GYE524331 HHY524316:HIA524331 HRU524316:HRW524331 IBQ524316:IBS524331 ILM524316:ILO524331 IVI524316:IVK524331 JFE524316:JFG524331 JPA524316:JPC524331 JYW524316:JYY524331 KIS524316:KIU524331 KSO524316:KSQ524331 LCK524316:LCM524331 LMG524316:LMI524331 LWC524316:LWE524331 MFY524316:MGA524331 MPU524316:MPW524331 MZQ524316:MZS524331 NJM524316:NJO524331 NTI524316:NTK524331 ODE524316:ODG524331 ONA524316:ONC524331 OWW524316:OWY524331 PGS524316:PGU524331 PQO524316:PQQ524331 QAK524316:QAM524331 QKG524316:QKI524331 QUC524316:QUE524331 RDY524316:REA524331 RNU524316:RNW524331 RXQ524316:RXS524331 SHM524316:SHO524331 SRI524316:SRK524331 TBE524316:TBG524331 TLA524316:TLC524331 TUW524316:TUY524331 UES524316:UEU524331 UOO524316:UOQ524331 UYK524316:UYM524331 VIG524316:VII524331 VSC524316:VSE524331 WBY524316:WCA524331 WLU524316:WLW524331 WVQ524316:WVS524331 I589852:K589867 JE589852:JG589867 TA589852:TC589867 ACW589852:ACY589867 AMS589852:AMU589867 AWO589852:AWQ589867 BGK589852:BGM589867 BQG589852:BQI589867 CAC589852:CAE589867 CJY589852:CKA589867 CTU589852:CTW589867 DDQ589852:DDS589867 DNM589852:DNO589867 DXI589852:DXK589867 EHE589852:EHG589867 ERA589852:ERC589867 FAW589852:FAY589867 FKS589852:FKU589867 FUO589852:FUQ589867 GEK589852:GEM589867 GOG589852:GOI589867 GYC589852:GYE589867 HHY589852:HIA589867 HRU589852:HRW589867 IBQ589852:IBS589867 ILM589852:ILO589867 IVI589852:IVK589867 JFE589852:JFG589867 JPA589852:JPC589867 JYW589852:JYY589867 KIS589852:KIU589867 KSO589852:KSQ589867 LCK589852:LCM589867 LMG589852:LMI589867 LWC589852:LWE589867 MFY589852:MGA589867 MPU589852:MPW589867 MZQ589852:MZS589867 NJM589852:NJO589867 NTI589852:NTK589867 ODE589852:ODG589867 ONA589852:ONC589867 OWW589852:OWY589867 PGS589852:PGU589867 PQO589852:PQQ589867 QAK589852:QAM589867 QKG589852:QKI589867 QUC589852:QUE589867 RDY589852:REA589867 RNU589852:RNW589867 RXQ589852:RXS589867 SHM589852:SHO589867 SRI589852:SRK589867 TBE589852:TBG589867 TLA589852:TLC589867 TUW589852:TUY589867 UES589852:UEU589867 UOO589852:UOQ589867 UYK589852:UYM589867 VIG589852:VII589867 VSC589852:VSE589867 WBY589852:WCA589867 WLU589852:WLW589867 WVQ589852:WVS589867 I655388:K655403 JE655388:JG655403 TA655388:TC655403 ACW655388:ACY655403 AMS655388:AMU655403 AWO655388:AWQ655403 BGK655388:BGM655403 BQG655388:BQI655403 CAC655388:CAE655403 CJY655388:CKA655403 CTU655388:CTW655403 DDQ655388:DDS655403 DNM655388:DNO655403 DXI655388:DXK655403 EHE655388:EHG655403 ERA655388:ERC655403 FAW655388:FAY655403 FKS655388:FKU655403 FUO655388:FUQ655403 GEK655388:GEM655403 GOG655388:GOI655403 GYC655388:GYE655403 HHY655388:HIA655403 HRU655388:HRW655403 IBQ655388:IBS655403 ILM655388:ILO655403 IVI655388:IVK655403 JFE655388:JFG655403 JPA655388:JPC655403 JYW655388:JYY655403 KIS655388:KIU655403 KSO655388:KSQ655403 LCK655388:LCM655403 LMG655388:LMI655403 LWC655388:LWE655403 MFY655388:MGA655403 MPU655388:MPW655403 MZQ655388:MZS655403 NJM655388:NJO655403 NTI655388:NTK655403 ODE655388:ODG655403 ONA655388:ONC655403 OWW655388:OWY655403 PGS655388:PGU655403 PQO655388:PQQ655403 QAK655388:QAM655403 QKG655388:QKI655403 QUC655388:QUE655403 RDY655388:REA655403 RNU655388:RNW655403 RXQ655388:RXS655403 SHM655388:SHO655403 SRI655388:SRK655403 TBE655388:TBG655403 TLA655388:TLC655403 TUW655388:TUY655403 UES655388:UEU655403 UOO655388:UOQ655403 UYK655388:UYM655403 VIG655388:VII655403 VSC655388:VSE655403 WBY655388:WCA655403 WLU655388:WLW655403 WVQ655388:WVS655403 I720924:K720939 JE720924:JG720939 TA720924:TC720939 ACW720924:ACY720939 AMS720924:AMU720939 AWO720924:AWQ720939 BGK720924:BGM720939 BQG720924:BQI720939 CAC720924:CAE720939 CJY720924:CKA720939 CTU720924:CTW720939 DDQ720924:DDS720939 DNM720924:DNO720939 DXI720924:DXK720939 EHE720924:EHG720939 ERA720924:ERC720939 FAW720924:FAY720939 FKS720924:FKU720939 FUO720924:FUQ720939 GEK720924:GEM720939 GOG720924:GOI720939 GYC720924:GYE720939 HHY720924:HIA720939 HRU720924:HRW720939 IBQ720924:IBS720939 ILM720924:ILO720939 IVI720924:IVK720939 JFE720924:JFG720939 JPA720924:JPC720939 JYW720924:JYY720939 KIS720924:KIU720939 KSO720924:KSQ720939 LCK720924:LCM720939 LMG720924:LMI720939 LWC720924:LWE720939 MFY720924:MGA720939 MPU720924:MPW720939 MZQ720924:MZS720939 NJM720924:NJO720939 NTI720924:NTK720939 ODE720924:ODG720939 ONA720924:ONC720939 OWW720924:OWY720939 PGS720924:PGU720939 PQO720924:PQQ720939 QAK720924:QAM720939 QKG720924:QKI720939 QUC720924:QUE720939 RDY720924:REA720939 RNU720924:RNW720939 RXQ720924:RXS720939 SHM720924:SHO720939 SRI720924:SRK720939 TBE720924:TBG720939 TLA720924:TLC720939 TUW720924:TUY720939 UES720924:UEU720939 UOO720924:UOQ720939 UYK720924:UYM720939 VIG720924:VII720939 VSC720924:VSE720939 WBY720924:WCA720939 WLU720924:WLW720939 WVQ720924:WVS720939 I786460:K786475 JE786460:JG786475 TA786460:TC786475 ACW786460:ACY786475 AMS786460:AMU786475 AWO786460:AWQ786475 BGK786460:BGM786475 BQG786460:BQI786475 CAC786460:CAE786475 CJY786460:CKA786475 CTU786460:CTW786475 DDQ786460:DDS786475 DNM786460:DNO786475 DXI786460:DXK786475 EHE786460:EHG786475 ERA786460:ERC786475 FAW786460:FAY786475 FKS786460:FKU786475 FUO786460:FUQ786475 GEK786460:GEM786475 GOG786460:GOI786475 GYC786460:GYE786475 HHY786460:HIA786475 HRU786460:HRW786475 IBQ786460:IBS786475 ILM786460:ILO786475 IVI786460:IVK786475 JFE786460:JFG786475 JPA786460:JPC786475 JYW786460:JYY786475 KIS786460:KIU786475 KSO786460:KSQ786475 LCK786460:LCM786475 LMG786460:LMI786475 LWC786460:LWE786475 MFY786460:MGA786475 MPU786460:MPW786475 MZQ786460:MZS786475 NJM786460:NJO786475 NTI786460:NTK786475 ODE786460:ODG786475 ONA786460:ONC786475 OWW786460:OWY786475 PGS786460:PGU786475 PQO786460:PQQ786475 QAK786460:QAM786475 QKG786460:QKI786475 QUC786460:QUE786475 RDY786460:REA786475 RNU786460:RNW786475 RXQ786460:RXS786475 SHM786460:SHO786475 SRI786460:SRK786475 TBE786460:TBG786475 TLA786460:TLC786475 TUW786460:TUY786475 UES786460:UEU786475 UOO786460:UOQ786475 UYK786460:UYM786475 VIG786460:VII786475 VSC786460:VSE786475 WBY786460:WCA786475 WLU786460:WLW786475 WVQ786460:WVS786475 I851996:K852011 JE851996:JG852011 TA851996:TC852011 ACW851996:ACY852011 AMS851996:AMU852011 AWO851996:AWQ852011 BGK851996:BGM852011 BQG851996:BQI852011 CAC851996:CAE852011 CJY851996:CKA852011 CTU851996:CTW852011 DDQ851996:DDS852011 DNM851996:DNO852011 DXI851996:DXK852011 EHE851996:EHG852011 ERA851996:ERC852011 FAW851996:FAY852011 FKS851996:FKU852011 FUO851996:FUQ852011 GEK851996:GEM852011 GOG851996:GOI852011 GYC851996:GYE852011 HHY851996:HIA852011 HRU851996:HRW852011 IBQ851996:IBS852011 ILM851996:ILO852011 IVI851996:IVK852011 JFE851996:JFG852011 JPA851996:JPC852011 JYW851996:JYY852011 KIS851996:KIU852011 KSO851996:KSQ852011 LCK851996:LCM852011 LMG851996:LMI852011 LWC851996:LWE852011 MFY851996:MGA852011 MPU851996:MPW852011 MZQ851996:MZS852011 NJM851996:NJO852011 NTI851996:NTK852011 ODE851996:ODG852011 ONA851996:ONC852011 OWW851996:OWY852011 PGS851996:PGU852011 PQO851996:PQQ852011 QAK851996:QAM852011 QKG851996:QKI852011 QUC851996:QUE852011 RDY851996:REA852011 RNU851996:RNW852011 RXQ851996:RXS852011 SHM851996:SHO852011 SRI851996:SRK852011 TBE851996:TBG852011 TLA851996:TLC852011 TUW851996:TUY852011 UES851996:UEU852011 UOO851996:UOQ852011 UYK851996:UYM852011 VIG851996:VII852011 VSC851996:VSE852011 WBY851996:WCA852011 WLU851996:WLW852011 WVQ851996:WVS852011 I917532:K917547 JE917532:JG917547 TA917532:TC917547 ACW917532:ACY917547 AMS917532:AMU917547 AWO917532:AWQ917547 BGK917532:BGM917547 BQG917532:BQI917547 CAC917532:CAE917547 CJY917532:CKA917547 CTU917532:CTW917547 DDQ917532:DDS917547 DNM917532:DNO917547 DXI917532:DXK917547 EHE917532:EHG917547 ERA917532:ERC917547 FAW917532:FAY917547 FKS917532:FKU917547 FUO917532:FUQ917547 GEK917532:GEM917547 GOG917532:GOI917547 GYC917532:GYE917547 HHY917532:HIA917547 HRU917532:HRW917547 IBQ917532:IBS917547 ILM917532:ILO917547 IVI917532:IVK917547 JFE917532:JFG917547 JPA917532:JPC917547 JYW917532:JYY917547 KIS917532:KIU917547 KSO917532:KSQ917547 LCK917532:LCM917547 LMG917532:LMI917547 LWC917532:LWE917547 MFY917532:MGA917547 MPU917532:MPW917547 MZQ917532:MZS917547 NJM917532:NJO917547 NTI917532:NTK917547 ODE917532:ODG917547 ONA917532:ONC917547 OWW917532:OWY917547 PGS917532:PGU917547 PQO917532:PQQ917547 QAK917532:QAM917547 QKG917532:QKI917547 QUC917532:QUE917547 RDY917532:REA917547 RNU917532:RNW917547 RXQ917532:RXS917547 SHM917532:SHO917547 SRI917532:SRK917547 TBE917532:TBG917547 TLA917532:TLC917547 TUW917532:TUY917547 UES917532:UEU917547 UOO917532:UOQ917547 UYK917532:UYM917547 VIG917532:VII917547 VSC917532:VSE917547 WBY917532:WCA917547 WLU917532:WLW917547 WVQ917532:WVS917547 I983068:K983083 JE983068:JG983083 TA983068:TC983083 ACW983068:ACY983083 AMS983068:AMU983083 AWO983068:AWQ983083 BGK983068:BGM983083 BQG983068:BQI983083 CAC983068:CAE983083 CJY983068:CKA983083 CTU983068:CTW983083 DDQ983068:DDS983083 DNM983068:DNO983083 DXI983068:DXK983083 EHE983068:EHG983083 ERA983068:ERC983083 FAW983068:FAY983083 FKS983068:FKU983083 FUO983068:FUQ983083 GEK983068:GEM983083 GOG983068:GOI983083 GYC983068:GYE983083 HHY983068:HIA983083 HRU983068:HRW983083 IBQ983068:IBS983083 ILM983068:ILO983083 IVI983068:IVK983083 JFE983068:JFG983083 JPA983068:JPC983083 JYW983068:JYY983083 KIS983068:KIU983083 KSO983068:KSQ983083 LCK983068:LCM983083 LMG983068:LMI983083 LWC983068:LWE983083 MFY983068:MGA983083 MPU983068:MPW983083 MZQ983068:MZS983083 NJM983068:NJO983083 NTI983068:NTK983083 ODE983068:ODG983083 ONA983068:ONC983083 OWW983068:OWY983083 PGS983068:PGU983083 PQO983068:PQQ983083 QAK983068:QAM983083 QKG983068:QKI983083 QUC983068:QUE983083 RDY983068:REA983083 RNU983068:RNW983083 RXQ983068:RXS983083 SHM983068:SHO983083 SRI983068:SRK983083 TBE983068:TBG983083 TLA983068:TLC983083 TUW983068:TUY983083 UES983068:UEU983083 UOO983068:UOQ983083 UYK983068:UYM983083 VIG983068:VII983083 VSC983068:VSE983083 WBY983068:WCA983083 WLU983068:WLW983083 WVQ983068:WVS983083 JE52:JG55 I65587:K65602 JE65587:JG65602 TA65587:TC65602 ACW65587:ACY65602 AMS65587:AMU65602 AWO65587:AWQ65602 BGK65587:BGM65602 BQG65587:BQI65602 CAC65587:CAE65602 CJY65587:CKA65602 CTU65587:CTW65602 DDQ65587:DDS65602 DNM65587:DNO65602 DXI65587:DXK65602 EHE65587:EHG65602 ERA65587:ERC65602 FAW65587:FAY65602 FKS65587:FKU65602 FUO65587:FUQ65602 GEK65587:GEM65602 GOG65587:GOI65602 GYC65587:GYE65602 HHY65587:HIA65602 HRU65587:HRW65602 IBQ65587:IBS65602 ILM65587:ILO65602 IVI65587:IVK65602 JFE65587:JFG65602 JPA65587:JPC65602 JYW65587:JYY65602 KIS65587:KIU65602 KSO65587:KSQ65602 LCK65587:LCM65602 LMG65587:LMI65602 LWC65587:LWE65602 MFY65587:MGA65602 MPU65587:MPW65602 MZQ65587:MZS65602 NJM65587:NJO65602 NTI65587:NTK65602 ODE65587:ODG65602 ONA65587:ONC65602 OWW65587:OWY65602 PGS65587:PGU65602 PQO65587:PQQ65602 QAK65587:QAM65602 QKG65587:QKI65602 QUC65587:QUE65602 RDY65587:REA65602 RNU65587:RNW65602 RXQ65587:RXS65602 SHM65587:SHO65602 SRI65587:SRK65602 TBE65587:TBG65602 TLA65587:TLC65602 TUW65587:TUY65602 UES65587:UEU65602 UOO65587:UOQ65602 UYK65587:UYM65602 VIG65587:VII65602 VSC65587:VSE65602 WBY65587:WCA65602 WLU65587:WLW65602 WVQ65587:WVS65602 I131123:K131138 JE131123:JG131138 TA131123:TC131138 ACW131123:ACY131138 AMS131123:AMU131138 AWO131123:AWQ131138 BGK131123:BGM131138 BQG131123:BQI131138 CAC131123:CAE131138 CJY131123:CKA131138 CTU131123:CTW131138 DDQ131123:DDS131138 DNM131123:DNO131138 DXI131123:DXK131138 EHE131123:EHG131138 ERA131123:ERC131138 FAW131123:FAY131138 FKS131123:FKU131138 FUO131123:FUQ131138 GEK131123:GEM131138 GOG131123:GOI131138 GYC131123:GYE131138 HHY131123:HIA131138 HRU131123:HRW131138 IBQ131123:IBS131138 ILM131123:ILO131138 IVI131123:IVK131138 JFE131123:JFG131138 JPA131123:JPC131138 JYW131123:JYY131138 KIS131123:KIU131138 KSO131123:KSQ131138 LCK131123:LCM131138 LMG131123:LMI131138 LWC131123:LWE131138 MFY131123:MGA131138 MPU131123:MPW131138 MZQ131123:MZS131138 NJM131123:NJO131138 NTI131123:NTK131138 ODE131123:ODG131138 ONA131123:ONC131138 OWW131123:OWY131138 PGS131123:PGU131138 PQO131123:PQQ131138 QAK131123:QAM131138 QKG131123:QKI131138 QUC131123:QUE131138 RDY131123:REA131138 RNU131123:RNW131138 RXQ131123:RXS131138 SHM131123:SHO131138 SRI131123:SRK131138 TBE131123:TBG131138 TLA131123:TLC131138 TUW131123:TUY131138 UES131123:UEU131138 UOO131123:UOQ131138 UYK131123:UYM131138 VIG131123:VII131138 VSC131123:VSE131138 WBY131123:WCA131138 WLU131123:WLW131138 WVQ131123:WVS131138 I196659:K196674 JE196659:JG196674 TA196659:TC196674 ACW196659:ACY196674 AMS196659:AMU196674 AWO196659:AWQ196674 BGK196659:BGM196674 BQG196659:BQI196674 CAC196659:CAE196674 CJY196659:CKA196674 CTU196659:CTW196674 DDQ196659:DDS196674 DNM196659:DNO196674 DXI196659:DXK196674 EHE196659:EHG196674 ERA196659:ERC196674 FAW196659:FAY196674 FKS196659:FKU196674 FUO196659:FUQ196674 GEK196659:GEM196674 GOG196659:GOI196674 GYC196659:GYE196674 HHY196659:HIA196674 HRU196659:HRW196674 IBQ196659:IBS196674 ILM196659:ILO196674 IVI196659:IVK196674 JFE196659:JFG196674 JPA196659:JPC196674 JYW196659:JYY196674 KIS196659:KIU196674 KSO196659:KSQ196674 LCK196659:LCM196674 LMG196659:LMI196674 LWC196659:LWE196674 MFY196659:MGA196674 MPU196659:MPW196674 MZQ196659:MZS196674 NJM196659:NJO196674 NTI196659:NTK196674 ODE196659:ODG196674 ONA196659:ONC196674 OWW196659:OWY196674 PGS196659:PGU196674 PQO196659:PQQ196674 QAK196659:QAM196674 QKG196659:QKI196674 QUC196659:QUE196674 RDY196659:REA196674 RNU196659:RNW196674 RXQ196659:RXS196674 SHM196659:SHO196674 SRI196659:SRK196674 TBE196659:TBG196674 TLA196659:TLC196674 TUW196659:TUY196674 UES196659:UEU196674 UOO196659:UOQ196674 UYK196659:UYM196674 VIG196659:VII196674 VSC196659:VSE196674 WBY196659:WCA196674 WLU196659:WLW196674 WVQ196659:WVS196674 I262195:K262210 JE262195:JG262210 TA262195:TC262210 ACW262195:ACY262210 AMS262195:AMU262210 AWO262195:AWQ262210 BGK262195:BGM262210 BQG262195:BQI262210 CAC262195:CAE262210 CJY262195:CKA262210 CTU262195:CTW262210 DDQ262195:DDS262210 DNM262195:DNO262210 DXI262195:DXK262210 EHE262195:EHG262210 ERA262195:ERC262210 FAW262195:FAY262210 FKS262195:FKU262210 FUO262195:FUQ262210 GEK262195:GEM262210 GOG262195:GOI262210 GYC262195:GYE262210 HHY262195:HIA262210 HRU262195:HRW262210 IBQ262195:IBS262210 ILM262195:ILO262210 IVI262195:IVK262210 JFE262195:JFG262210 JPA262195:JPC262210 JYW262195:JYY262210 KIS262195:KIU262210 KSO262195:KSQ262210 LCK262195:LCM262210 LMG262195:LMI262210 LWC262195:LWE262210 MFY262195:MGA262210 MPU262195:MPW262210 MZQ262195:MZS262210 NJM262195:NJO262210 NTI262195:NTK262210 ODE262195:ODG262210 ONA262195:ONC262210 OWW262195:OWY262210 PGS262195:PGU262210 PQO262195:PQQ262210 QAK262195:QAM262210 QKG262195:QKI262210 QUC262195:QUE262210 RDY262195:REA262210 RNU262195:RNW262210 RXQ262195:RXS262210 SHM262195:SHO262210 SRI262195:SRK262210 TBE262195:TBG262210 TLA262195:TLC262210 TUW262195:TUY262210 UES262195:UEU262210 UOO262195:UOQ262210 UYK262195:UYM262210 VIG262195:VII262210 VSC262195:VSE262210 WBY262195:WCA262210 WLU262195:WLW262210 WVQ262195:WVS262210 I327731:K327746 JE327731:JG327746 TA327731:TC327746 ACW327731:ACY327746 AMS327731:AMU327746 AWO327731:AWQ327746 BGK327731:BGM327746 BQG327731:BQI327746 CAC327731:CAE327746 CJY327731:CKA327746 CTU327731:CTW327746 DDQ327731:DDS327746 DNM327731:DNO327746 DXI327731:DXK327746 EHE327731:EHG327746 ERA327731:ERC327746 FAW327731:FAY327746 FKS327731:FKU327746 FUO327731:FUQ327746 GEK327731:GEM327746 GOG327731:GOI327746 GYC327731:GYE327746 HHY327731:HIA327746 HRU327731:HRW327746 IBQ327731:IBS327746 ILM327731:ILO327746 IVI327731:IVK327746 JFE327731:JFG327746 JPA327731:JPC327746 JYW327731:JYY327746 KIS327731:KIU327746 KSO327731:KSQ327746 LCK327731:LCM327746 LMG327731:LMI327746 LWC327731:LWE327746 MFY327731:MGA327746 MPU327731:MPW327746 MZQ327731:MZS327746 NJM327731:NJO327746 NTI327731:NTK327746 ODE327731:ODG327746 ONA327731:ONC327746 OWW327731:OWY327746 PGS327731:PGU327746 PQO327731:PQQ327746 QAK327731:QAM327746 QKG327731:QKI327746 QUC327731:QUE327746 RDY327731:REA327746 RNU327731:RNW327746 RXQ327731:RXS327746 SHM327731:SHO327746 SRI327731:SRK327746 TBE327731:TBG327746 TLA327731:TLC327746 TUW327731:TUY327746 UES327731:UEU327746 UOO327731:UOQ327746 UYK327731:UYM327746 VIG327731:VII327746 VSC327731:VSE327746 WBY327731:WCA327746 WLU327731:WLW327746 WVQ327731:WVS327746 I393267:K393282 JE393267:JG393282 TA393267:TC393282 ACW393267:ACY393282 AMS393267:AMU393282 AWO393267:AWQ393282 BGK393267:BGM393282 BQG393267:BQI393282 CAC393267:CAE393282 CJY393267:CKA393282 CTU393267:CTW393282 DDQ393267:DDS393282 DNM393267:DNO393282 DXI393267:DXK393282 EHE393267:EHG393282 ERA393267:ERC393282 FAW393267:FAY393282 FKS393267:FKU393282 FUO393267:FUQ393282 GEK393267:GEM393282 GOG393267:GOI393282 GYC393267:GYE393282 HHY393267:HIA393282 HRU393267:HRW393282 IBQ393267:IBS393282 ILM393267:ILO393282 IVI393267:IVK393282 JFE393267:JFG393282 JPA393267:JPC393282 JYW393267:JYY393282 KIS393267:KIU393282 KSO393267:KSQ393282 LCK393267:LCM393282 LMG393267:LMI393282 LWC393267:LWE393282 MFY393267:MGA393282 MPU393267:MPW393282 MZQ393267:MZS393282 NJM393267:NJO393282 NTI393267:NTK393282 ODE393267:ODG393282 ONA393267:ONC393282 OWW393267:OWY393282 PGS393267:PGU393282 PQO393267:PQQ393282 QAK393267:QAM393282 QKG393267:QKI393282 QUC393267:QUE393282 RDY393267:REA393282 RNU393267:RNW393282 RXQ393267:RXS393282 SHM393267:SHO393282 SRI393267:SRK393282 TBE393267:TBG393282 TLA393267:TLC393282 TUW393267:TUY393282 UES393267:UEU393282 UOO393267:UOQ393282 UYK393267:UYM393282 VIG393267:VII393282 VSC393267:VSE393282 WBY393267:WCA393282 WLU393267:WLW393282 WVQ393267:WVS393282 I458803:K458818 JE458803:JG458818 TA458803:TC458818 ACW458803:ACY458818 AMS458803:AMU458818 AWO458803:AWQ458818 BGK458803:BGM458818 BQG458803:BQI458818 CAC458803:CAE458818 CJY458803:CKA458818 CTU458803:CTW458818 DDQ458803:DDS458818 DNM458803:DNO458818 DXI458803:DXK458818 EHE458803:EHG458818 ERA458803:ERC458818 FAW458803:FAY458818 FKS458803:FKU458818 FUO458803:FUQ458818 GEK458803:GEM458818 GOG458803:GOI458818 GYC458803:GYE458818 HHY458803:HIA458818 HRU458803:HRW458818 IBQ458803:IBS458818 ILM458803:ILO458818 IVI458803:IVK458818 JFE458803:JFG458818 JPA458803:JPC458818 JYW458803:JYY458818 KIS458803:KIU458818 KSO458803:KSQ458818 LCK458803:LCM458818 LMG458803:LMI458818 LWC458803:LWE458818 MFY458803:MGA458818 MPU458803:MPW458818 MZQ458803:MZS458818 NJM458803:NJO458818 NTI458803:NTK458818 ODE458803:ODG458818 ONA458803:ONC458818 OWW458803:OWY458818 PGS458803:PGU458818 PQO458803:PQQ458818 QAK458803:QAM458818 QKG458803:QKI458818 QUC458803:QUE458818 RDY458803:REA458818 RNU458803:RNW458818 RXQ458803:RXS458818 SHM458803:SHO458818 SRI458803:SRK458818 TBE458803:TBG458818 TLA458803:TLC458818 TUW458803:TUY458818 UES458803:UEU458818 UOO458803:UOQ458818 UYK458803:UYM458818 VIG458803:VII458818 VSC458803:VSE458818 WBY458803:WCA458818 WLU458803:WLW458818 WVQ458803:WVS458818 I524339:K524354 JE524339:JG524354 TA524339:TC524354 ACW524339:ACY524354 AMS524339:AMU524354 AWO524339:AWQ524354 BGK524339:BGM524354 BQG524339:BQI524354 CAC524339:CAE524354 CJY524339:CKA524354 CTU524339:CTW524354 DDQ524339:DDS524354 DNM524339:DNO524354 DXI524339:DXK524354 EHE524339:EHG524354 ERA524339:ERC524354 FAW524339:FAY524354 FKS524339:FKU524354 FUO524339:FUQ524354 GEK524339:GEM524354 GOG524339:GOI524354 GYC524339:GYE524354 HHY524339:HIA524354 HRU524339:HRW524354 IBQ524339:IBS524354 ILM524339:ILO524354 IVI524339:IVK524354 JFE524339:JFG524354 JPA524339:JPC524354 JYW524339:JYY524354 KIS524339:KIU524354 KSO524339:KSQ524354 LCK524339:LCM524354 LMG524339:LMI524354 LWC524339:LWE524354 MFY524339:MGA524354 MPU524339:MPW524354 MZQ524339:MZS524354 NJM524339:NJO524354 NTI524339:NTK524354 ODE524339:ODG524354 ONA524339:ONC524354 OWW524339:OWY524354 PGS524339:PGU524354 PQO524339:PQQ524354 QAK524339:QAM524354 QKG524339:QKI524354 QUC524339:QUE524354 RDY524339:REA524354 RNU524339:RNW524354 RXQ524339:RXS524354 SHM524339:SHO524354 SRI524339:SRK524354 TBE524339:TBG524354 TLA524339:TLC524354 TUW524339:TUY524354 UES524339:UEU524354 UOO524339:UOQ524354 UYK524339:UYM524354 VIG524339:VII524354 VSC524339:VSE524354 WBY524339:WCA524354 WLU524339:WLW524354 WVQ524339:WVS524354 I589875:K589890 JE589875:JG589890 TA589875:TC589890 ACW589875:ACY589890 AMS589875:AMU589890 AWO589875:AWQ589890 BGK589875:BGM589890 BQG589875:BQI589890 CAC589875:CAE589890 CJY589875:CKA589890 CTU589875:CTW589890 DDQ589875:DDS589890 DNM589875:DNO589890 DXI589875:DXK589890 EHE589875:EHG589890 ERA589875:ERC589890 FAW589875:FAY589890 FKS589875:FKU589890 FUO589875:FUQ589890 GEK589875:GEM589890 GOG589875:GOI589890 GYC589875:GYE589890 HHY589875:HIA589890 HRU589875:HRW589890 IBQ589875:IBS589890 ILM589875:ILO589890 IVI589875:IVK589890 JFE589875:JFG589890 JPA589875:JPC589890 JYW589875:JYY589890 KIS589875:KIU589890 KSO589875:KSQ589890 LCK589875:LCM589890 LMG589875:LMI589890 LWC589875:LWE589890 MFY589875:MGA589890 MPU589875:MPW589890 MZQ589875:MZS589890 NJM589875:NJO589890 NTI589875:NTK589890 ODE589875:ODG589890 ONA589875:ONC589890 OWW589875:OWY589890 PGS589875:PGU589890 PQO589875:PQQ589890 QAK589875:QAM589890 QKG589875:QKI589890 QUC589875:QUE589890 RDY589875:REA589890 RNU589875:RNW589890 RXQ589875:RXS589890 SHM589875:SHO589890 SRI589875:SRK589890 TBE589875:TBG589890 TLA589875:TLC589890 TUW589875:TUY589890 UES589875:UEU589890 UOO589875:UOQ589890 UYK589875:UYM589890 VIG589875:VII589890 VSC589875:VSE589890 WBY589875:WCA589890 WLU589875:WLW589890 WVQ589875:WVS589890 I655411:K655426 JE655411:JG655426 TA655411:TC655426 ACW655411:ACY655426 AMS655411:AMU655426 AWO655411:AWQ655426 BGK655411:BGM655426 BQG655411:BQI655426 CAC655411:CAE655426 CJY655411:CKA655426 CTU655411:CTW655426 DDQ655411:DDS655426 DNM655411:DNO655426 DXI655411:DXK655426 EHE655411:EHG655426 ERA655411:ERC655426 FAW655411:FAY655426 FKS655411:FKU655426 FUO655411:FUQ655426 GEK655411:GEM655426 GOG655411:GOI655426 GYC655411:GYE655426 HHY655411:HIA655426 HRU655411:HRW655426 IBQ655411:IBS655426 ILM655411:ILO655426 IVI655411:IVK655426 JFE655411:JFG655426 JPA655411:JPC655426 JYW655411:JYY655426 KIS655411:KIU655426 KSO655411:KSQ655426 LCK655411:LCM655426 LMG655411:LMI655426 LWC655411:LWE655426 MFY655411:MGA655426 MPU655411:MPW655426 MZQ655411:MZS655426 NJM655411:NJO655426 NTI655411:NTK655426 ODE655411:ODG655426 ONA655411:ONC655426 OWW655411:OWY655426 PGS655411:PGU655426 PQO655411:PQQ655426 QAK655411:QAM655426 QKG655411:QKI655426 QUC655411:QUE655426 RDY655411:REA655426 RNU655411:RNW655426 RXQ655411:RXS655426 SHM655411:SHO655426 SRI655411:SRK655426 TBE655411:TBG655426 TLA655411:TLC655426 TUW655411:TUY655426 UES655411:UEU655426 UOO655411:UOQ655426 UYK655411:UYM655426 VIG655411:VII655426 VSC655411:VSE655426 WBY655411:WCA655426 WLU655411:WLW655426 WVQ655411:WVS655426 I720947:K720962 JE720947:JG720962 TA720947:TC720962 ACW720947:ACY720962 AMS720947:AMU720962 AWO720947:AWQ720962 BGK720947:BGM720962 BQG720947:BQI720962 CAC720947:CAE720962 CJY720947:CKA720962 CTU720947:CTW720962 DDQ720947:DDS720962 DNM720947:DNO720962 DXI720947:DXK720962 EHE720947:EHG720962 ERA720947:ERC720962 FAW720947:FAY720962 FKS720947:FKU720962 FUO720947:FUQ720962 GEK720947:GEM720962 GOG720947:GOI720962 GYC720947:GYE720962 HHY720947:HIA720962 HRU720947:HRW720962 IBQ720947:IBS720962 ILM720947:ILO720962 IVI720947:IVK720962 JFE720947:JFG720962 JPA720947:JPC720962 JYW720947:JYY720962 KIS720947:KIU720962 KSO720947:KSQ720962 LCK720947:LCM720962 LMG720947:LMI720962 LWC720947:LWE720962 MFY720947:MGA720962 MPU720947:MPW720962 MZQ720947:MZS720962 NJM720947:NJO720962 NTI720947:NTK720962 ODE720947:ODG720962 ONA720947:ONC720962 OWW720947:OWY720962 PGS720947:PGU720962 PQO720947:PQQ720962 QAK720947:QAM720962 QKG720947:QKI720962 QUC720947:QUE720962 RDY720947:REA720962 RNU720947:RNW720962 RXQ720947:RXS720962 SHM720947:SHO720962 SRI720947:SRK720962 TBE720947:TBG720962 TLA720947:TLC720962 TUW720947:TUY720962 UES720947:UEU720962 UOO720947:UOQ720962 UYK720947:UYM720962 VIG720947:VII720962 VSC720947:VSE720962 WBY720947:WCA720962 WLU720947:WLW720962 WVQ720947:WVS720962 I786483:K786498 JE786483:JG786498 TA786483:TC786498 ACW786483:ACY786498 AMS786483:AMU786498 AWO786483:AWQ786498 BGK786483:BGM786498 BQG786483:BQI786498 CAC786483:CAE786498 CJY786483:CKA786498 CTU786483:CTW786498 DDQ786483:DDS786498 DNM786483:DNO786498 DXI786483:DXK786498 EHE786483:EHG786498 ERA786483:ERC786498 FAW786483:FAY786498 FKS786483:FKU786498 FUO786483:FUQ786498 GEK786483:GEM786498 GOG786483:GOI786498 GYC786483:GYE786498 HHY786483:HIA786498 HRU786483:HRW786498 IBQ786483:IBS786498 ILM786483:ILO786498 IVI786483:IVK786498 JFE786483:JFG786498 JPA786483:JPC786498 JYW786483:JYY786498 KIS786483:KIU786498 KSO786483:KSQ786498 LCK786483:LCM786498 LMG786483:LMI786498 LWC786483:LWE786498 MFY786483:MGA786498 MPU786483:MPW786498 MZQ786483:MZS786498 NJM786483:NJO786498 NTI786483:NTK786498 ODE786483:ODG786498 ONA786483:ONC786498 OWW786483:OWY786498 PGS786483:PGU786498 PQO786483:PQQ786498 QAK786483:QAM786498 QKG786483:QKI786498 QUC786483:QUE786498 RDY786483:REA786498 RNU786483:RNW786498 RXQ786483:RXS786498 SHM786483:SHO786498 SRI786483:SRK786498 TBE786483:TBG786498 TLA786483:TLC786498 TUW786483:TUY786498 UES786483:UEU786498 UOO786483:UOQ786498 UYK786483:UYM786498 VIG786483:VII786498 VSC786483:VSE786498 WBY786483:WCA786498 WLU786483:WLW786498 WVQ786483:WVS786498 I852019:K852034 JE852019:JG852034 TA852019:TC852034 ACW852019:ACY852034 AMS852019:AMU852034 AWO852019:AWQ852034 BGK852019:BGM852034 BQG852019:BQI852034 CAC852019:CAE852034 CJY852019:CKA852034 CTU852019:CTW852034 DDQ852019:DDS852034 DNM852019:DNO852034 DXI852019:DXK852034 EHE852019:EHG852034 ERA852019:ERC852034 FAW852019:FAY852034 FKS852019:FKU852034 FUO852019:FUQ852034 GEK852019:GEM852034 GOG852019:GOI852034 GYC852019:GYE852034 HHY852019:HIA852034 HRU852019:HRW852034 IBQ852019:IBS852034 ILM852019:ILO852034 IVI852019:IVK852034 JFE852019:JFG852034 JPA852019:JPC852034 JYW852019:JYY852034 KIS852019:KIU852034 KSO852019:KSQ852034 LCK852019:LCM852034 LMG852019:LMI852034 LWC852019:LWE852034 MFY852019:MGA852034 MPU852019:MPW852034 MZQ852019:MZS852034 NJM852019:NJO852034 NTI852019:NTK852034 ODE852019:ODG852034 ONA852019:ONC852034 OWW852019:OWY852034 PGS852019:PGU852034 PQO852019:PQQ852034 QAK852019:QAM852034 QKG852019:QKI852034 QUC852019:QUE852034 RDY852019:REA852034 RNU852019:RNW852034 RXQ852019:RXS852034 SHM852019:SHO852034 SRI852019:SRK852034 TBE852019:TBG852034 TLA852019:TLC852034 TUW852019:TUY852034 UES852019:UEU852034 UOO852019:UOQ852034 UYK852019:UYM852034 VIG852019:VII852034 VSC852019:VSE852034 WBY852019:WCA852034 WLU852019:WLW852034 WVQ852019:WVS852034 I917555:K917570 JE917555:JG917570 TA917555:TC917570 ACW917555:ACY917570 AMS917555:AMU917570 AWO917555:AWQ917570 BGK917555:BGM917570 BQG917555:BQI917570 CAC917555:CAE917570 CJY917555:CKA917570 CTU917555:CTW917570 DDQ917555:DDS917570 DNM917555:DNO917570 DXI917555:DXK917570 EHE917555:EHG917570 ERA917555:ERC917570 FAW917555:FAY917570 FKS917555:FKU917570 FUO917555:FUQ917570 GEK917555:GEM917570 GOG917555:GOI917570 GYC917555:GYE917570 HHY917555:HIA917570 HRU917555:HRW917570 IBQ917555:IBS917570 ILM917555:ILO917570 IVI917555:IVK917570 JFE917555:JFG917570 JPA917555:JPC917570 JYW917555:JYY917570 KIS917555:KIU917570 KSO917555:KSQ917570 LCK917555:LCM917570 LMG917555:LMI917570 LWC917555:LWE917570 MFY917555:MGA917570 MPU917555:MPW917570 MZQ917555:MZS917570 NJM917555:NJO917570 NTI917555:NTK917570 ODE917555:ODG917570 ONA917555:ONC917570 OWW917555:OWY917570 PGS917555:PGU917570 PQO917555:PQQ917570 QAK917555:QAM917570 QKG917555:QKI917570 QUC917555:QUE917570 RDY917555:REA917570 RNU917555:RNW917570 RXQ917555:RXS917570 SHM917555:SHO917570 SRI917555:SRK917570 TBE917555:TBG917570 TLA917555:TLC917570 TUW917555:TUY917570 UES917555:UEU917570 UOO917555:UOQ917570 UYK917555:UYM917570 VIG917555:VII917570 VSC917555:VSE917570 WBY917555:WCA917570 WLU917555:WLW917570 WVQ917555:WVS917570 I983091:K983106 JE983091:JG983106 TA983091:TC983106 ACW983091:ACY983106 AMS983091:AMU983106 AWO983091:AWQ983106 BGK983091:BGM983106 BQG983091:BQI983106 CAC983091:CAE983106 CJY983091:CKA983106 CTU983091:CTW983106 DDQ983091:DDS983106 DNM983091:DNO983106 DXI983091:DXK983106 EHE983091:EHG983106 ERA983091:ERC983106 FAW983091:FAY983106 FKS983091:FKU983106 FUO983091:FUQ983106 GEK983091:GEM983106 GOG983091:GOI983106 GYC983091:GYE983106 HHY983091:HIA983106 HRU983091:HRW983106 IBQ983091:IBS983106 ILM983091:ILO983106 IVI983091:IVK983106 JFE983091:JFG983106 JPA983091:JPC983106 JYW983091:JYY983106 KIS983091:KIU983106 KSO983091:KSQ983106 LCK983091:LCM983106 LMG983091:LMI983106 LWC983091:LWE983106 MFY983091:MGA983106 MPU983091:MPW983106 MZQ983091:MZS983106 NJM983091:NJO983106 NTI983091:NTK983106 ODE983091:ODG983106 ONA983091:ONC983106 OWW983091:OWY983106 PGS983091:PGU983106 PQO983091:PQQ983106 QAK983091:QAM983106 QKG983091:QKI983106 QUC983091:QUE983106 RDY983091:REA983106 RNU983091:RNW983106 RXQ983091:RXS983106 SHM983091:SHO983106 SRI983091:SRK983106 TBE983091:TBG983106 TLA983091:TLC983106 TUW983091:TUY983106 UES983091:UEU983106 UOO983091:UOQ983106 UYK983091:UYM983106 VIG983091:VII983106 VSC983091:VSE983106 WBY983091:WCA983106 WLU983091:WLW983106 WVQ983091:WVS983106 WVQ982976:WVS982991 JE8:JG11 TA8:TC11 ACW8:ACY11 AMS8:AMU11 AWO8:AWQ11 BGK8:BGM11 BQG8:BQI11 CAC8:CAE11 CJY8:CKA11 CTU8:CTW11 DDQ8:DDS11 DNM8:DNO11 DXI8:DXK11 EHE8:EHG11 ERA8:ERC11 FAW8:FAY11 FKS8:FKU11 FUO8:FUQ11 GEK8:GEM11 GOG8:GOI11 GYC8:GYE11 HHY8:HIA11 HRU8:HRW11 IBQ8:IBS11 ILM8:ILO11 IVI8:IVK11 JFE8:JFG11 JPA8:JPC11 JYW8:JYY11 KIS8:KIU11 KSO8:KSQ11 LCK8:LCM11 LMG8:LMI11 LWC8:LWE11 MFY8:MGA11 MPU8:MPW11 MZQ8:MZS11 NJM8:NJO11 NTI8:NTK11 ODE8:ODG11 ONA8:ONC11 OWW8:OWY11 PGS8:PGU11 PQO8:PQQ11 QAK8:QAM11 QKG8:QKI11 QUC8:QUE11 RDY8:REA11 RNU8:RNW11 RXQ8:RXS11 SHM8:SHO11 SRI8:SRK11 TBE8:TBG11 TLA8:TLC11 TUW8:TUY11 UES8:UEU11 UOO8:UOQ11 UYK8:UYM11 VIG8:VII11 VSC8:VSE11 WBY8:WCA11 WLU8:WLW11 WVQ8:WVS11 I65472:K65487 JE65472:JG65487 TA65472:TC65487 ACW65472:ACY65487 AMS65472:AMU65487 AWO65472:AWQ65487 BGK65472:BGM65487 BQG65472:BQI65487 CAC65472:CAE65487 CJY65472:CKA65487 CTU65472:CTW65487 DDQ65472:DDS65487 DNM65472:DNO65487 DXI65472:DXK65487 EHE65472:EHG65487 ERA65472:ERC65487 FAW65472:FAY65487 FKS65472:FKU65487 FUO65472:FUQ65487 GEK65472:GEM65487 GOG65472:GOI65487 GYC65472:GYE65487 HHY65472:HIA65487 HRU65472:HRW65487 IBQ65472:IBS65487 ILM65472:ILO65487 IVI65472:IVK65487 JFE65472:JFG65487 JPA65472:JPC65487 JYW65472:JYY65487 KIS65472:KIU65487 KSO65472:KSQ65487 LCK65472:LCM65487 LMG65472:LMI65487 LWC65472:LWE65487 MFY65472:MGA65487 MPU65472:MPW65487 MZQ65472:MZS65487 NJM65472:NJO65487 NTI65472:NTK65487 ODE65472:ODG65487 ONA65472:ONC65487 OWW65472:OWY65487 PGS65472:PGU65487 PQO65472:PQQ65487 QAK65472:QAM65487 QKG65472:QKI65487 QUC65472:QUE65487 RDY65472:REA65487 RNU65472:RNW65487 RXQ65472:RXS65487 SHM65472:SHO65487 SRI65472:SRK65487 TBE65472:TBG65487 TLA65472:TLC65487 TUW65472:TUY65487 UES65472:UEU65487 UOO65472:UOQ65487 UYK65472:UYM65487 VIG65472:VII65487 VSC65472:VSE65487 WBY65472:WCA65487 WLU65472:WLW65487 WVQ65472:WVS65487 I131008:K131023 JE131008:JG131023 TA131008:TC131023 ACW131008:ACY131023 AMS131008:AMU131023 AWO131008:AWQ131023 BGK131008:BGM131023 BQG131008:BQI131023 CAC131008:CAE131023 CJY131008:CKA131023 CTU131008:CTW131023 DDQ131008:DDS131023 DNM131008:DNO131023 DXI131008:DXK131023 EHE131008:EHG131023 ERA131008:ERC131023 FAW131008:FAY131023 FKS131008:FKU131023 FUO131008:FUQ131023 GEK131008:GEM131023 GOG131008:GOI131023 GYC131008:GYE131023 HHY131008:HIA131023 HRU131008:HRW131023 IBQ131008:IBS131023 ILM131008:ILO131023 IVI131008:IVK131023 JFE131008:JFG131023 JPA131008:JPC131023 JYW131008:JYY131023 KIS131008:KIU131023 KSO131008:KSQ131023 LCK131008:LCM131023 LMG131008:LMI131023 LWC131008:LWE131023 MFY131008:MGA131023 MPU131008:MPW131023 MZQ131008:MZS131023 NJM131008:NJO131023 NTI131008:NTK131023 ODE131008:ODG131023 ONA131008:ONC131023 OWW131008:OWY131023 PGS131008:PGU131023 PQO131008:PQQ131023 QAK131008:QAM131023 QKG131008:QKI131023 QUC131008:QUE131023 RDY131008:REA131023 RNU131008:RNW131023 RXQ131008:RXS131023 SHM131008:SHO131023 SRI131008:SRK131023 TBE131008:TBG131023 TLA131008:TLC131023 TUW131008:TUY131023 UES131008:UEU131023 UOO131008:UOQ131023 UYK131008:UYM131023 VIG131008:VII131023 VSC131008:VSE131023 WBY131008:WCA131023 WLU131008:WLW131023 WVQ131008:WVS131023 I196544:K196559 JE196544:JG196559 TA196544:TC196559 ACW196544:ACY196559 AMS196544:AMU196559 AWO196544:AWQ196559 BGK196544:BGM196559 BQG196544:BQI196559 CAC196544:CAE196559 CJY196544:CKA196559 CTU196544:CTW196559 DDQ196544:DDS196559 DNM196544:DNO196559 DXI196544:DXK196559 EHE196544:EHG196559 ERA196544:ERC196559 FAW196544:FAY196559 FKS196544:FKU196559 FUO196544:FUQ196559 GEK196544:GEM196559 GOG196544:GOI196559 GYC196544:GYE196559 HHY196544:HIA196559 HRU196544:HRW196559 IBQ196544:IBS196559 ILM196544:ILO196559 IVI196544:IVK196559 JFE196544:JFG196559 JPA196544:JPC196559 JYW196544:JYY196559 KIS196544:KIU196559 KSO196544:KSQ196559 LCK196544:LCM196559 LMG196544:LMI196559 LWC196544:LWE196559 MFY196544:MGA196559 MPU196544:MPW196559 MZQ196544:MZS196559 NJM196544:NJO196559 NTI196544:NTK196559 ODE196544:ODG196559 ONA196544:ONC196559 OWW196544:OWY196559 PGS196544:PGU196559 PQO196544:PQQ196559 QAK196544:QAM196559 QKG196544:QKI196559 QUC196544:QUE196559 RDY196544:REA196559 RNU196544:RNW196559 RXQ196544:RXS196559 SHM196544:SHO196559 SRI196544:SRK196559 TBE196544:TBG196559 TLA196544:TLC196559 TUW196544:TUY196559 UES196544:UEU196559 UOO196544:UOQ196559 UYK196544:UYM196559 VIG196544:VII196559 VSC196544:VSE196559 WBY196544:WCA196559 WLU196544:WLW196559 WVQ196544:WVS196559 I262080:K262095 JE262080:JG262095 TA262080:TC262095 ACW262080:ACY262095 AMS262080:AMU262095 AWO262080:AWQ262095 BGK262080:BGM262095 BQG262080:BQI262095 CAC262080:CAE262095 CJY262080:CKA262095 CTU262080:CTW262095 DDQ262080:DDS262095 DNM262080:DNO262095 DXI262080:DXK262095 EHE262080:EHG262095 ERA262080:ERC262095 FAW262080:FAY262095 FKS262080:FKU262095 FUO262080:FUQ262095 GEK262080:GEM262095 GOG262080:GOI262095 GYC262080:GYE262095 HHY262080:HIA262095 HRU262080:HRW262095 IBQ262080:IBS262095 ILM262080:ILO262095 IVI262080:IVK262095 JFE262080:JFG262095 JPA262080:JPC262095 JYW262080:JYY262095 KIS262080:KIU262095 KSO262080:KSQ262095 LCK262080:LCM262095 LMG262080:LMI262095 LWC262080:LWE262095 MFY262080:MGA262095 MPU262080:MPW262095 MZQ262080:MZS262095 NJM262080:NJO262095 NTI262080:NTK262095 ODE262080:ODG262095 ONA262080:ONC262095 OWW262080:OWY262095 PGS262080:PGU262095 PQO262080:PQQ262095 QAK262080:QAM262095 QKG262080:QKI262095 QUC262080:QUE262095 RDY262080:REA262095 RNU262080:RNW262095 RXQ262080:RXS262095 SHM262080:SHO262095 SRI262080:SRK262095 TBE262080:TBG262095 TLA262080:TLC262095 TUW262080:TUY262095 UES262080:UEU262095 UOO262080:UOQ262095 UYK262080:UYM262095 VIG262080:VII262095 VSC262080:VSE262095 WBY262080:WCA262095 WLU262080:WLW262095 WVQ262080:WVS262095 I327616:K327631 JE327616:JG327631 TA327616:TC327631 ACW327616:ACY327631 AMS327616:AMU327631 AWO327616:AWQ327631 BGK327616:BGM327631 BQG327616:BQI327631 CAC327616:CAE327631 CJY327616:CKA327631 CTU327616:CTW327631 DDQ327616:DDS327631 DNM327616:DNO327631 DXI327616:DXK327631 EHE327616:EHG327631 ERA327616:ERC327631 FAW327616:FAY327631 FKS327616:FKU327631 FUO327616:FUQ327631 GEK327616:GEM327631 GOG327616:GOI327631 GYC327616:GYE327631 HHY327616:HIA327631 HRU327616:HRW327631 IBQ327616:IBS327631 ILM327616:ILO327631 IVI327616:IVK327631 JFE327616:JFG327631 JPA327616:JPC327631 JYW327616:JYY327631 KIS327616:KIU327631 KSO327616:KSQ327631 LCK327616:LCM327631 LMG327616:LMI327631 LWC327616:LWE327631 MFY327616:MGA327631 MPU327616:MPW327631 MZQ327616:MZS327631 NJM327616:NJO327631 NTI327616:NTK327631 ODE327616:ODG327631 ONA327616:ONC327631 OWW327616:OWY327631 PGS327616:PGU327631 PQO327616:PQQ327631 QAK327616:QAM327631 QKG327616:QKI327631 QUC327616:QUE327631 RDY327616:REA327631 RNU327616:RNW327631 RXQ327616:RXS327631 SHM327616:SHO327631 SRI327616:SRK327631 TBE327616:TBG327631 TLA327616:TLC327631 TUW327616:TUY327631 UES327616:UEU327631 UOO327616:UOQ327631 UYK327616:UYM327631 VIG327616:VII327631 VSC327616:VSE327631 WBY327616:WCA327631 WLU327616:WLW327631 WVQ327616:WVS327631 I393152:K393167 JE393152:JG393167 TA393152:TC393167 ACW393152:ACY393167 AMS393152:AMU393167 AWO393152:AWQ393167 BGK393152:BGM393167 BQG393152:BQI393167 CAC393152:CAE393167 CJY393152:CKA393167 CTU393152:CTW393167 DDQ393152:DDS393167 DNM393152:DNO393167 DXI393152:DXK393167 EHE393152:EHG393167 ERA393152:ERC393167 FAW393152:FAY393167 FKS393152:FKU393167 FUO393152:FUQ393167 GEK393152:GEM393167 GOG393152:GOI393167 GYC393152:GYE393167 HHY393152:HIA393167 HRU393152:HRW393167 IBQ393152:IBS393167 ILM393152:ILO393167 IVI393152:IVK393167 JFE393152:JFG393167 JPA393152:JPC393167 JYW393152:JYY393167 KIS393152:KIU393167 KSO393152:KSQ393167 LCK393152:LCM393167 LMG393152:LMI393167 LWC393152:LWE393167 MFY393152:MGA393167 MPU393152:MPW393167 MZQ393152:MZS393167 NJM393152:NJO393167 NTI393152:NTK393167 ODE393152:ODG393167 ONA393152:ONC393167 OWW393152:OWY393167 PGS393152:PGU393167 PQO393152:PQQ393167 QAK393152:QAM393167 QKG393152:QKI393167 QUC393152:QUE393167 RDY393152:REA393167 RNU393152:RNW393167 RXQ393152:RXS393167 SHM393152:SHO393167 SRI393152:SRK393167 TBE393152:TBG393167 TLA393152:TLC393167 TUW393152:TUY393167 UES393152:UEU393167 UOO393152:UOQ393167 UYK393152:UYM393167 VIG393152:VII393167 VSC393152:VSE393167 WBY393152:WCA393167 WLU393152:WLW393167 WVQ393152:WVS393167 I458688:K458703 JE458688:JG458703 TA458688:TC458703 ACW458688:ACY458703 AMS458688:AMU458703 AWO458688:AWQ458703 BGK458688:BGM458703 BQG458688:BQI458703 CAC458688:CAE458703 CJY458688:CKA458703 CTU458688:CTW458703 DDQ458688:DDS458703 DNM458688:DNO458703 DXI458688:DXK458703 EHE458688:EHG458703 ERA458688:ERC458703 FAW458688:FAY458703 FKS458688:FKU458703 FUO458688:FUQ458703 GEK458688:GEM458703 GOG458688:GOI458703 GYC458688:GYE458703 HHY458688:HIA458703 HRU458688:HRW458703 IBQ458688:IBS458703 ILM458688:ILO458703 IVI458688:IVK458703 JFE458688:JFG458703 JPA458688:JPC458703 JYW458688:JYY458703 KIS458688:KIU458703 KSO458688:KSQ458703 LCK458688:LCM458703 LMG458688:LMI458703 LWC458688:LWE458703 MFY458688:MGA458703 MPU458688:MPW458703 MZQ458688:MZS458703 NJM458688:NJO458703 NTI458688:NTK458703 ODE458688:ODG458703 ONA458688:ONC458703 OWW458688:OWY458703 PGS458688:PGU458703 PQO458688:PQQ458703 QAK458688:QAM458703 QKG458688:QKI458703 QUC458688:QUE458703 RDY458688:REA458703 RNU458688:RNW458703 RXQ458688:RXS458703 SHM458688:SHO458703 SRI458688:SRK458703 TBE458688:TBG458703 TLA458688:TLC458703 TUW458688:TUY458703 UES458688:UEU458703 UOO458688:UOQ458703 UYK458688:UYM458703 VIG458688:VII458703 VSC458688:VSE458703 WBY458688:WCA458703 WLU458688:WLW458703 WVQ458688:WVS458703 I524224:K524239 JE524224:JG524239 TA524224:TC524239 ACW524224:ACY524239 AMS524224:AMU524239 AWO524224:AWQ524239 BGK524224:BGM524239 BQG524224:BQI524239 CAC524224:CAE524239 CJY524224:CKA524239 CTU524224:CTW524239 DDQ524224:DDS524239 DNM524224:DNO524239 DXI524224:DXK524239 EHE524224:EHG524239 ERA524224:ERC524239 FAW524224:FAY524239 FKS524224:FKU524239 FUO524224:FUQ524239 GEK524224:GEM524239 GOG524224:GOI524239 GYC524224:GYE524239 HHY524224:HIA524239 HRU524224:HRW524239 IBQ524224:IBS524239 ILM524224:ILO524239 IVI524224:IVK524239 JFE524224:JFG524239 JPA524224:JPC524239 JYW524224:JYY524239 KIS524224:KIU524239 KSO524224:KSQ524239 LCK524224:LCM524239 LMG524224:LMI524239 LWC524224:LWE524239 MFY524224:MGA524239 MPU524224:MPW524239 MZQ524224:MZS524239 NJM524224:NJO524239 NTI524224:NTK524239 ODE524224:ODG524239 ONA524224:ONC524239 OWW524224:OWY524239 PGS524224:PGU524239 PQO524224:PQQ524239 QAK524224:QAM524239 QKG524224:QKI524239 QUC524224:QUE524239 RDY524224:REA524239 RNU524224:RNW524239 RXQ524224:RXS524239 SHM524224:SHO524239 SRI524224:SRK524239 TBE524224:TBG524239 TLA524224:TLC524239 TUW524224:TUY524239 UES524224:UEU524239 UOO524224:UOQ524239 UYK524224:UYM524239 VIG524224:VII524239 VSC524224:VSE524239 WBY524224:WCA524239 WLU524224:WLW524239 WVQ524224:WVS524239 I589760:K589775 JE589760:JG589775 TA589760:TC589775 ACW589760:ACY589775 AMS589760:AMU589775 AWO589760:AWQ589775 BGK589760:BGM589775 BQG589760:BQI589775 CAC589760:CAE589775 CJY589760:CKA589775 CTU589760:CTW589775 DDQ589760:DDS589775 DNM589760:DNO589775 DXI589760:DXK589775 EHE589760:EHG589775 ERA589760:ERC589775 FAW589760:FAY589775 FKS589760:FKU589775 FUO589760:FUQ589775 GEK589760:GEM589775 GOG589760:GOI589775 GYC589760:GYE589775 HHY589760:HIA589775 HRU589760:HRW589775 IBQ589760:IBS589775 ILM589760:ILO589775 IVI589760:IVK589775 JFE589760:JFG589775 JPA589760:JPC589775 JYW589760:JYY589775 KIS589760:KIU589775 KSO589760:KSQ589775 LCK589760:LCM589775 LMG589760:LMI589775 LWC589760:LWE589775 MFY589760:MGA589775 MPU589760:MPW589775 MZQ589760:MZS589775 NJM589760:NJO589775 NTI589760:NTK589775 ODE589760:ODG589775 ONA589760:ONC589775 OWW589760:OWY589775 PGS589760:PGU589775 PQO589760:PQQ589775 QAK589760:QAM589775 QKG589760:QKI589775 QUC589760:QUE589775 RDY589760:REA589775 RNU589760:RNW589775 RXQ589760:RXS589775 SHM589760:SHO589775 SRI589760:SRK589775 TBE589760:TBG589775 TLA589760:TLC589775 TUW589760:TUY589775 UES589760:UEU589775 UOO589760:UOQ589775 UYK589760:UYM589775 VIG589760:VII589775 VSC589760:VSE589775 WBY589760:WCA589775 WLU589760:WLW589775 WVQ589760:WVS589775 I655296:K655311 JE655296:JG655311 TA655296:TC655311 ACW655296:ACY655311 AMS655296:AMU655311 AWO655296:AWQ655311 BGK655296:BGM655311 BQG655296:BQI655311 CAC655296:CAE655311 CJY655296:CKA655311 CTU655296:CTW655311 DDQ655296:DDS655311 DNM655296:DNO655311 DXI655296:DXK655311 EHE655296:EHG655311 ERA655296:ERC655311 FAW655296:FAY655311 FKS655296:FKU655311 FUO655296:FUQ655311 GEK655296:GEM655311 GOG655296:GOI655311 GYC655296:GYE655311 HHY655296:HIA655311 HRU655296:HRW655311 IBQ655296:IBS655311 ILM655296:ILO655311 IVI655296:IVK655311 JFE655296:JFG655311 JPA655296:JPC655311 JYW655296:JYY655311 KIS655296:KIU655311 KSO655296:KSQ655311 LCK655296:LCM655311 LMG655296:LMI655311 LWC655296:LWE655311 MFY655296:MGA655311 MPU655296:MPW655311 MZQ655296:MZS655311 NJM655296:NJO655311 NTI655296:NTK655311 ODE655296:ODG655311 ONA655296:ONC655311 OWW655296:OWY655311 PGS655296:PGU655311 PQO655296:PQQ655311 QAK655296:QAM655311 QKG655296:QKI655311 QUC655296:QUE655311 RDY655296:REA655311 RNU655296:RNW655311 RXQ655296:RXS655311 SHM655296:SHO655311 SRI655296:SRK655311 TBE655296:TBG655311 TLA655296:TLC655311 TUW655296:TUY655311 UES655296:UEU655311 UOO655296:UOQ655311 UYK655296:UYM655311 VIG655296:VII655311 VSC655296:VSE655311 WBY655296:WCA655311 WLU655296:WLW655311 WVQ655296:WVS655311 I720832:K720847 JE720832:JG720847 TA720832:TC720847 ACW720832:ACY720847 AMS720832:AMU720847 AWO720832:AWQ720847 BGK720832:BGM720847 BQG720832:BQI720847 CAC720832:CAE720847 CJY720832:CKA720847 CTU720832:CTW720847 DDQ720832:DDS720847 DNM720832:DNO720847 DXI720832:DXK720847 EHE720832:EHG720847 ERA720832:ERC720847 FAW720832:FAY720847 FKS720832:FKU720847 FUO720832:FUQ720847 GEK720832:GEM720847 GOG720832:GOI720847 GYC720832:GYE720847 HHY720832:HIA720847 HRU720832:HRW720847 IBQ720832:IBS720847 ILM720832:ILO720847 IVI720832:IVK720847 JFE720832:JFG720847 JPA720832:JPC720847 JYW720832:JYY720847 KIS720832:KIU720847 KSO720832:KSQ720847 LCK720832:LCM720847 LMG720832:LMI720847 LWC720832:LWE720847 MFY720832:MGA720847 MPU720832:MPW720847 MZQ720832:MZS720847 NJM720832:NJO720847 NTI720832:NTK720847 ODE720832:ODG720847 ONA720832:ONC720847 OWW720832:OWY720847 PGS720832:PGU720847 PQO720832:PQQ720847 QAK720832:QAM720847 QKG720832:QKI720847 QUC720832:QUE720847 RDY720832:REA720847 RNU720832:RNW720847 RXQ720832:RXS720847 SHM720832:SHO720847 SRI720832:SRK720847 TBE720832:TBG720847 TLA720832:TLC720847 TUW720832:TUY720847 UES720832:UEU720847 UOO720832:UOQ720847 UYK720832:UYM720847 VIG720832:VII720847 VSC720832:VSE720847 WBY720832:WCA720847 WLU720832:WLW720847 WVQ720832:WVS720847 I786368:K786383 JE786368:JG786383 TA786368:TC786383 ACW786368:ACY786383 AMS786368:AMU786383 AWO786368:AWQ786383 BGK786368:BGM786383 BQG786368:BQI786383 CAC786368:CAE786383 CJY786368:CKA786383 CTU786368:CTW786383 DDQ786368:DDS786383 DNM786368:DNO786383 DXI786368:DXK786383 EHE786368:EHG786383 ERA786368:ERC786383 FAW786368:FAY786383 FKS786368:FKU786383 FUO786368:FUQ786383 GEK786368:GEM786383 GOG786368:GOI786383 GYC786368:GYE786383 HHY786368:HIA786383 HRU786368:HRW786383 IBQ786368:IBS786383 ILM786368:ILO786383 IVI786368:IVK786383 JFE786368:JFG786383 JPA786368:JPC786383 JYW786368:JYY786383 KIS786368:KIU786383 KSO786368:KSQ786383 LCK786368:LCM786383 LMG786368:LMI786383 LWC786368:LWE786383 MFY786368:MGA786383 MPU786368:MPW786383 MZQ786368:MZS786383 NJM786368:NJO786383 NTI786368:NTK786383 ODE786368:ODG786383 ONA786368:ONC786383 OWW786368:OWY786383 PGS786368:PGU786383 PQO786368:PQQ786383 QAK786368:QAM786383 QKG786368:QKI786383 QUC786368:QUE786383 RDY786368:REA786383 RNU786368:RNW786383 RXQ786368:RXS786383 SHM786368:SHO786383 SRI786368:SRK786383 TBE786368:TBG786383 TLA786368:TLC786383 TUW786368:TUY786383 UES786368:UEU786383 UOO786368:UOQ786383 UYK786368:UYM786383 VIG786368:VII786383 VSC786368:VSE786383 WBY786368:WCA786383 WLU786368:WLW786383 WVQ786368:WVS786383 I851904:K851919 JE851904:JG851919 TA851904:TC851919 ACW851904:ACY851919 AMS851904:AMU851919 AWO851904:AWQ851919 BGK851904:BGM851919 BQG851904:BQI851919 CAC851904:CAE851919 CJY851904:CKA851919 CTU851904:CTW851919 DDQ851904:DDS851919 DNM851904:DNO851919 DXI851904:DXK851919 EHE851904:EHG851919 ERA851904:ERC851919 FAW851904:FAY851919 FKS851904:FKU851919 FUO851904:FUQ851919 GEK851904:GEM851919 GOG851904:GOI851919 GYC851904:GYE851919 HHY851904:HIA851919 HRU851904:HRW851919 IBQ851904:IBS851919 ILM851904:ILO851919 IVI851904:IVK851919 JFE851904:JFG851919 JPA851904:JPC851919 JYW851904:JYY851919 KIS851904:KIU851919 KSO851904:KSQ851919 LCK851904:LCM851919 LMG851904:LMI851919 LWC851904:LWE851919 MFY851904:MGA851919 MPU851904:MPW851919 MZQ851904:MZS851919 NJM851904:NJO851919 NTI851904:NTK851919 ODE851904:ODG851919 ONA851904:ONC851919 OWW851904:OWY851919 PGS851904:PGU851919 PQO851904:PQQ851919 QAK851904:QAM851919 QKG851904:QKI851919 QUC851904:QUE851919 RDY851904:REA851919 RNU851904:RNW851919 RXQ851904:RXS851919 SHM851904:SHO851919 SRI851904:SRK851919 TBE851904:TBG851919 TLA851904:TLC851919 TUW851904:TUY851919 UES851904:UEU851919 UOO851904:UOQ851919 UYK851904:UYM851919 VIG851904:VII851919 VSC851904:VSE851919 WBY851904:WCA851919 WLU851904:WLW851919 WVQ851904:WVS851919 I917440:K917455 JE917440:JG917455 TA917440:TC917455 ACW917440:ACY917455 AMS917440:AMU917455 AWO917440:AWQ917455 BGK917440:BGM917455 BQG917440:BQI917455 CAC917440:CAE917455 CJY917440:CKA917455 CTU917440:CTW917455 DDQ917440:DDS917455 DNM917440:DNO917455 DXI917440:DXK917455 EHE917440:EHG917455 ERA917440:ERC917455 FAW917440:FAY917455 FKS917440:FKU917455 FUO917440:FUQ917455 GEK917440:GEM917455 GOG917440:GOI917455 GYC917440:GYE917455 HHY917440:HIA917455 HRU917440:HRW917455 IBQ917440:IBS917455 ILM917440:ILO917455 IVI917440:IVK917455 JFE917440:JFG917455 JPA917440:JPC917455 JYW917440:JYY917455 KIS917440:KIU917455 KSO917440:KSQ917455 LCK917440:LCM917455 LMG917440:LMI917455 LWC917440:LWE917455 MFY917440:MGA917455 MPU917440:MPW917455 MZQ917440:MZS917455 NJM917440:NJO917455 NTI917440:NTK917455 ODE917440:ODG917455 ONA917440:ONC917455 OWW917440:OWY917455 PGS917440:PGU917455 PQO917440:PQQ917455 QAK917440:QAM917455 QKG917440:QKI917455 QUC917440:QUE917455 RDY917440:REA917455 RNU917440:RNW917455 RXQ917440:RXS917455 SHM917440:SHO917455 SRI917440:SRK917455 TBE917440:TBG917455 TLA917440:TLC917455 TUW917440:TUY917455 UES917440:UEU917455 UOO917440:UOQ917455 UYK917440:UYM917455 VIG917440:VII917455 VSC917440:VSE917455 WBY917440:WCA917455 WLU917440:WLW917455 WVQ917440:WVS917455 I982976:K982991 JE982976:JG982991 TA982976:TC982991 ACW982976:ACY982991 AMS982976:AMU982991 AWO982976:AWQ982991 BGK982976:BGM982991 BQG982976:BQI982991 CAC982976:CAE982991 CJY982976:CKA982991 CTU982976:CTW982991 DDQ982976:DDS982991 DNM982976:DNO982991 DXI982976:DXK982991 EHE982976:EHG982991 ERA982976:ERC982991 FAW982976:FAY982991 FKS982976:FKU982991 FUO982976:FUQ982991 GEK982976:GEM982991 GOG982976:GOI982991 GYC982976:GYE982991 HHY982976:HIA982991 HRU982976:HRW982991 IBQ982976:IBS982991 ILM982976:ILO982991 IVI982976:IVK982991 JFE982976:JFG982991 JPA982976:JPC982991 JYW982976:JYY982991 KIS982976:KIU982991 KSO982976:KSQ982991 LCK982976:LCM982991 LMG982976:LMI982991 LWC982976:LWE982991 MFY982976:MGA982991 MPU982976:MPW982991 MZQ982976:MZS982991 NJM982976:NJO982991 NTI982976:NTK982991 ODE982976:ODG982991 ONA982976:ONC982991 OWW982976:OWY982991 PGS982976:PGU982991 PQO982976:PQQ982991 QAK982976:QAM982991 QKG982976:QKI982991 QUC982976:QUE982991 RDY982976:REA982991 RNU982976:RNW982991 RXQ982976:RXS982991 SHM982976:SHO982991 SRI982976:SRK982991 TBE982976:TBG982991 TLA982976:TLC982991 TUW982976:TUY982991 UES982976:UEU982991 UOO982976:UOQ982991 UYK982976:UYM982991 VIG982976:VII982991 VSC982976:VSE982991 WBY982976:WCA982991 I22:K22 WVQ19:WVS22 WLU19:WLW22 WBY19:WCA22 VSC19:VSE22 VIG19:VII22 UYK19:UYM22 UOO19:UOQ22 UES19:UEU22 TUW19:TUY22 TLA19:TLC22 TBE19:TBG22 SRI19:SRK22 SHM19:SHO22 RXQ19:RXS22 RNU19:RNW22 RDY19:REA22 QUC19:QUE22 QKG19:QKI22 QAK19:QAM22 PQO19:PQQ22 PGS19:PGU22 OWW19:OWY22 ONA19:ONC22 ODE19:ODG22 NTI19:NTK22 NJM19:NJO22 MZQ19:MZS22 MPU19:MPW22 MFY19:MGA22 LWC19:LWE22 LMG19:LMI22 LCK19:LCM22 KSO19:KSQ22 KIS19:KIU22 JYW19:JYY22 JPA19:JPC22 JFE19:JFG22 IVI19:IVK22 ILM19:ILO22 IBQ19:IBS22 HRU19:HRW22 HHY19:HIA22 GYC19:GYE22 GOG19:GOI22 GEK19:GEM22 FUO19:FUQ22 FKS19:FKU22 FAW19:FAY22 ERA19:ERC22 EHE19:EHG22 DXI19:DXK22 DNM19:DNO22 DDQ19:DDS22 CTU19:CTW22 CJY19:CKA22 CAC19:CAE22 BQG19:BQI22 BGK19:BGM22 AWO19:AWQ22 AMS19:AMU22 ACW19:ACY22 TA19:TC22 I33:K33 WVQ30:WVS33 WLU30:WLW33 WBY30:WCA33 VSC30:VSE33 VIG30:VII33 UYK30:UYM33 UOO30:UOQ33 UES30:UEU33 TUW30:TUY33 TLA30:TLC33 TBE30:TBG33 SRI30:SRK33 SHM30:SHO33 RXQ30:RXS33 RNU30:RNW33 RDY30:REA33 QUC30:QUE33 QKG30:QKI33 QAK30:QAM33 PQO30:PQQ33 PGS30:PGU33 OWW30:OWY33 ONA30:ONC33 ODE30:ODG33 NTI30:NTK33 NJM30:NJO33 MZQ30:MZS33 MPU30:MPW33 MFY30:MGA33 LWC30:LWE33 LMG30:LMI33 LCK30:LCM33 KSO30:KSQ33 KIS30:KIU33 JYW30:JYY33 JPA30:JPC33 JFE30:JFG33 IVI30:IVK33 ILM30:ILO33 IBQ30:IBS33 HRU30:HRW33 HHY30:HIA33 GYC30:GYE33 GOG30:GOI33 GEK30:GEM33 FUO30:FUQ33 FKS30:FKU33 FAW30:FAY33 ERA30:ERC33 EHE30:EHG33 DXI30:DXK33 DNM30:DNO33 DDQ30:DDS33 CTU30:CTW33 CJY30:CKA33 CAC30:CAE33 BQG30:BQI33 BGK30:BGM33 AWO30:AWQ33 AMS30:AMU33 ACW30:ACY33 TA30:TC33 I44:K44 WVQ41:WVS44 WLU41:WLW44 WBY41:WCA44 VSC41:VSE44 VIG41:VII44 UYK41:UYM44 UOO41:UOQ44 UES41:UEU44 TUW41:TUY44 TLA41:TLC44 TBE41:TBG44 SRI41:SRK44 SHM41:SHO44 RXQ41:RXS44 RNU41:RNW44 RDY41:REA44 QUC41:QUE44 QKG41:QKI44 QAK41:QAM44 PQO41:PQQ44 PGS41:PGU44 OWW41:OWY44 ONA41:ONC44 ODE41:ODG44 NTI41:NTK44 NJM41:NJO44 MZQ41:MZS44 MPU41:MPW44 MFY41:MGA44 LWC41:LWE44 LMG41:LMI44 LCK41:LCM44 KSO41:KSQ44 KIS41:KIU44 JYW41:JYY44 JPA41:JPC44 JFE41:JFG44 IVI41:IVK44 ILM41:ILO44 IBQ41:IBS44 HRU41:HRW44 HHY41:HIA44 GYC41:GYE44 GOG41:GOI44 GEK41:GEM44 FUO41:FUQ44 FKS41:FKU44 FAW41:FAY44 ERA41:ERC44 EHE41:EHG44 DXI41:DXK44 DNM41:DNO44 DDQ41:DDS44 CTU41:CTW44 CJY41:CKA44 CAC41:CAE44 BQG41:BQI44 BGK41:BGM44 AWO41:AWQ44 AMS41:AMU44 ACW41:ACY44 TA41:TC44 I55:K55 WVQ52:WVS55 WLU52:WLW55 WBY52:WCA55 VSC52:VSE55 VIG52:VII55 UYK52:UYM55 UOO52:UOQ55 UES52:UEU55 TUW52:TUY55 TLA52:TLC55 TBE52:TBG55 SRI52:SRK55 SHM52:SHO55 RXQ52:RXS55 RNU52:RNW55 RDY52:REA55 QUC52:QUE55 QKG52:QKI55 QAK52:QAM55 PQO52:PQQ55 PGS52:PGU55 OWW52:OWY55 ONA52:ONC55 ODE52:ODG55 NTI52:NTK55 NJM52:NJO55 MZQ52:MZS55 MPU52:MPW55 MFY52:MGA55 LWC52:LWE55 LMG52:LMI55 LCK52:LCM55 KSO52:KSQ55 KIS52:KIU55 JYW52:JYY55 JPA52:JPC55 JFE52:JFG55 IVI52:IVK55 ILM52:ILO55 IBQ52:IBS55 HRU52:HRW55 HHY52:HIA55 GYC52:GYE55 GOG52:GOI55 GEK52:GEM55 FUO52:FUQ55 FKS52:FKU55 FAW52:FAY55 ERA52:ERC55 EHE52:EHG55 DXI52:DXK55 DNM52:DNO55 DDQ52:DDS55 CTU52:CTW55 CJY52:CKA55 CAC52:CAE55 BQG52:BQI55 BGK52:BGM55 AWO52:AWQ55 AMS52:AMU55 ACW52:ACY55 TA52:TC55 I66:K66 WVQ63:WVS66 WLU63:WLW66 WBY63:WCA66 VSC63:VSE66 VIG63:VII66 UYK63:UYM66 UOO63:UOQ66 UES63:UEU66 TUW63:TUY66 TLA63:TLC66 TBE63:TBG66 SRI63:SRK66 SHM63:SHO66 RXQ63:RXS66 RNU63:RNW66 RDY63:REA66 QUC63:QUE66 QKG63:QKI66 QAK63:QAM66 PQO63:PQQ66 PGS63:PGU66 OWW63:OWY66 ONA63:ONC66 ODE63:ODG66 NTI63:NTK66 NJM63:NJO66 MZQ63:MZS66 MPU63:MPW66 MFY63:MGA66 LWC63:LWE66 LMG63:LMI66 LCK63:LCM66 KSO63:KSQ66 KIS63:KIU66 JYW63:JYY66 JPA63:JPC66 JFE63:JFG66 IVI63:IVK66 ILM63:ILO66 IBQ63:IBS66 HRU63:HRW66 HHY63:HIA66 GYC63:GYE66 GOG63:GOI66 GEK63:GEM66 FUO63:FUQ66 FKS63:FKU66 FAW63:FAY66 ERA63:ERC66 EHE63:EHG66 DXI63:DXK66 DNM63:DNO66 DDQ63:DDS66 CTU63:CTW66 CJY63:CKA66 CAC63:CAE66 BQG63:BQI66 BGK63:BGM66 AWO63:AWQ66 AMS63:AMU66 ACW63:ACY66 TA63:TC66 JE63:JG66">
      <formula1>-10000000000000</formula1>
      <formula2>10000000000000</formula2>
    </dataValidation>
    <dataValidation type="decimal" allowBlank="1" showInputMessage="1" showErrorMessage="1" sqref="E1:E7 E12:E18 E22:E29 E33:E40 E44:E51 E55:E62 E66:E1048576 JA1:JA1048576 SW1:SW1048576 ACS1:ACS1048576 AMO1:AMO1048576 AWK1:AWK1048576 BGG1:BGG1048576 BQC1:BQC1048576 BZY1:BZY1048576 CJU1:CJU1048576 CTQ1:CTQ1048576 DDM1:DDM1048576 DNI1:DNI1048576 DXE1:DXE1048576 EHA1:EHA1048576 EQW1:EQW1048576 FAS1:FAS1048576 FKO1:FKO1048576 FUK1:FUK1048576 GEG1:GEG1048576 GOC1:GOC1048576 GXY1:GXY1048576 HHU1:HHU1048576 HRQ1:HRQ1048576 IBM1:IBM1048576 ILI1:ILI1048576 IVE1:IVE1048576 JFA1:JFA1048576 JOW1:JOW1048576 JYS1:JYS1048576 KIO1:KIO1048576 KSK1:KSK1048576 LCG1:LCG1048576 LMC1:LMC1048576 LVY1:LVY1048576 MFU1:MFU1048576 MPQ1:MPQ1048576 MZM1:MZM1048576 NJI1:NJI1048576 NTE1:NTE1048576 ODA1:ODA1048576 OMW1:OMW1048576 OWS1:OWS1048576 PGO1:PGO1048576 PQK1:PQK1048576 QAG1:QAG1048576 QKC1:QKC1048576 QTY1:QTY1048576 RDU1:RDU1048576 RNQ1:RNQ1048576 RXM1:RXM1048576 SHI1:SHI1048576 SRE1:SRE1048576 TBA1:TBA1048576 TKW1:TKW1048576 TUS1:TUS1048576 UEO1:UEO1048576 UOK1:UOK1048576 UYG1:UYG1048576 VIC1:VIC1048576 VRY1:VRY1048576 WBU1:WBU1048576 WLQ1:WLQ1048576 WVM1:WVM1048576">
      <formula1>-10000000000000</formula1>
      <formula2>100000000000000</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orientation="landscape" blackAndWhite="1" r:id="rId1"/>
  <rowBreaks count="2" manualBreakCount="2">
    <brk id="25" min="3" max="11" man="1"/>
    <brk id="47" min="3" max="11" man="1"/>
  </rowBreaks>
</worksheet>
</file>

<file path=xl/worksheets/sheet13.xml><?xml version="1.0" encoding="utf-8"?>
<worksheet xmlns="http://schemas.openxmlformats.org/spreadsheetml/2006/main" xmlns:r="http://schemas.openxmlformats.org/officeDocument/2006/relationships">
  <sheetPr>
    <tabColor theme="6" tint="0.39997558519241921"/>
  </sheetPr>
  <dimension ref="A1:AK850"/>
  <sheetViews>
    <sheetView topLeftCell="A387" workbookViewId="0">
      <selection activeCell="M413" sqref="M413"/>
    </sheetView>
  </sheetViews>
  <sheetFormatPr defaultRowHeight="12.75"/>
  <cols>
    <col min="1" max="1" width="31.28515625" style="633" customWidth="1"/>
    <col min="2" max="2" width="9.140625" style="633"/>
    <col min="3" max="3" width="18.85546875" style="730" customWidth="1"/>
    <col min="4" max="9" width="9.140625" style="633"/>
    <col min="10" max="16" width="14.140625" style="633" customWidth="1"/>
    <col min="17" max="17" width="12.28515625" style="633" customWidth="1"/>
    <col min="18" max="16384" width="9.140625" style="633"/>
  </cols>
  <sheetData>
    <row r="1" spans="1:37" ht="18.75" customHeight="1">
      <c r="A1" s="627" t="s">
        <v>526</v>
      </c>
      <c r="B1" s="628"/>
      <c r="C1" s="629" t="s">
        <v>527</v>
      </c>
      <c r="D1" s="630"/>
      <c r="E1" s="630"/>
      <c r="F1" s="630"/>
      <c r="G1" s="630"/>
      <c r="H1" s="630"/>
      <c r="I1" s="631"/>
      <c r="J1" s="630"/>
      <c r="K1" s="630"/>
      <c r="L1" s="630"/>
      <c r="M1" s="630"/>
      <c r="N1" s="630"/>
      <c r="O1" s="630"/>
      <c r="P1" s="630"/>
      <c r="Q1" s="630"/>
      <c r="R1" s="632"/>
    </row>
    <row r="2" spans="1:37" ht="31.5" customHeight="1">
      <c r="A2" s="628"/>
      <c r="B2" s="634" t="s">
        <v>528</v>
      </c>
      <c r="C2" s="629"/>
      <c r="D2" s="630"/>
      <c r="E2" s="630"/>
      <c r="F2" s="630"/>
      <c r="G2" s="630"/>
      <c r="H2" s="1000" t="s">
        <v>529</v>
      </c>
      <c r="I2" s="1000"/>
      <c r="J2" s="1000"/>
      <c r="K2" s="1000"/>
      <c r="L2" s="1000"/>
      <c r="M2" s="1000"/>
      <c r="N2" s="1000"/>
      <c r="O2" s="1000"/>
      <c r="P2" s="1000"/>
      <c r="Q2" s="1000"/>
      <c r="R2" s="1000"/>
    </row>
    <row r="3" spans="1:37" ht="18.75" customHeight="1">
      <c r="B3" s="635" t="s">
        <v>162</v>
      </c>
      <c r="C3" s="634"/>
      <c r="D3" s="627"/>
      <c r="E3" s="628"/>
      <c r="F3" s="628"/>
      <c r="G3" s="628"/>
      <c r="H3" s="628"/>
      <c r="I3" s="636"/>
      <c r="J3" s="628"/>
      <c r="K3" s="628"/>
      <c r="L3" s="628"/>
      <c r="M3" s="628"/>
      <c r="N3" s="628"/>
      <c r="O3" s="628"/>
      <c r="P3" s="628"/>
      <c r="R3" s="632"/>
    </row>
    <row r="4" spans="1:37" ht="25.5" hidden="1">
      <c r="A4" s="637"/>
      <c r="B4" s="638" t="s">
        <v>530</v>
      </c>
      <c r="C4" s="634"/>
      <c r="D4" s="627"/>
      <c r="E4" s="628"/>
      <c r="F4" s="628"/>
      <c r="G4" s="628"/>
      <c r="H4" s="628"/>
      <c r="I4" s="636"/>
      <c r="J4" s="628"/>
      <c r="K4" s="628"/>
      <c r="L4" s="628"/>
      <c r="M4" s="628"/>
      <c r="N4" s="628"/>
      <c r="O4" s="628"/>
      <c r="P4" s="628"/>
      <c r="Q4" s="639" t="s">
        <v>201</v>
      </c>
      <c r="R4" s="632"/>
    </row>
    <row r="5" spans="1:37" ht="63.75" hidden="1">
      <c r="A5" s="156" t="s">
        <v>283</v>
      </c>
      <c r="B5" s="157" t="s">
        <v>531</v>
      </c>
      <c r="C5" s="624" t="s">
        <v>284</v>
      </c>
      <c r="D5" s="158" t="s">
        <v>532</v>
      </c>
      <c r="E5" s="158" t="s">
        <v>285</v>
      </c>
      <c r="F5" s="158" t="s">
        <v>533</v>
      </c>
      <c r="G5" s="158" t="s">
        <v>286</v>
      </c>
      <c r="H5" s="158" t="s">
        <v>534</v>
      </c>
      <c r="I5" s="159" t="s">
        <v>287</v>
      </c>
      <c r="J5" s="158" t="s">
        <v>288</v>
      </c>
      <c r="K5" s="158" t="s">
        <v>289</v>
      </c>
      <c r="L5" s="158" t="s">
        <v>290</v>
      </c>
      <c r="M5" s="158" t="s">
        <v>291</v>
      </c>
      <c r="N5" s="158" t="s">
        <v>292</v>
      </c>
      <c r="O5" s="158" t="s">
        <v>293</v>
      </c>
      <c r="P5" s="158" t="s">
        <v>535</v>
      </c>
      <c r="Q5" s="158" t="s">
        <v>536</v>
      </c>
      <c r="R5" s="160" t="s">
        <v>114</v>
      </c>
    </row>
    <row r="6" spans="1:37" ht="13.5" hidden="1" thickBot="1">
      <c r="A6" s="640" t="s">
        <v>294</v>
      </c>
      <c r="B6" s="641"/>
      <c r="C6" s="642"/>
      <c r="D6" s="643" t="s">
        <v>537</v>
      </c>
      <c r="E6" s="643"/>
      <c r="F6" s="643"/>
      <c r="G6" s="643"/>
      <c r="H6" s="643"/>
      <c r="I6" s="644"/>
      <c r="J6" s="645">
        <f t="shared" ref="J6:O6" si="0">J7+J11+J16+J23+J27</f>
        <v>3484.7400000000007</v>
      </c>
      <c r="K6" s="645">
        <f t="shared" si="0"/>
        <v>1499.94</v>
      </c>
      <c r="L6" s="645">
        <f t="shared" si="0"/>
        <v>562.93000000000006</v>
      </c>
      <c r="M6" s="645">
        <f t="shared" si="0"/>
        <v>4421.75</v>
      </c>
      <c r="N6" s="645">
        <f t="shared" si="0"/>
        <v>341.78693199999998</v>
      </c>
      <c r="O6" s="645">
        <f t="shared" si="0"/>
        <v>0</v>
      </c>
      <c r="P6" s="645"/>
      <c r="Q6" s="645"/>
      <c r="R6" s="646"/>
    </row>
    <row r="7" spans="1:37" ht="13.5" hidden="1" thickBot="1">
      <c r="A7" s="647" t="s">
        <v>538</v>
      </c>
      <c r="B7" s="648"/>
      <c r="C7" s="649"/>
      <c r="D7" s="650" t="s">
        <v>537</v>
      </c>
      <c r="E7" s="650"/>
      <c r="F7" s="650"/>
      <c r="G7" s="650"/>
      <c r="H7" s="650"/>
      <c r="I7" s="651"/>
      <c r="J7" s="645">
        <f t="shared" ref="J7:O7" si="1">SUM(J8:J10)</f>
        <v>301.49</v>
      </c>
      <c r="K7" s="645">
        <f t="shared" si="1"/>
        <v>0</v>
      </c>
      <c r="L7" s="645">
        <f t="shared" si="1"/>
        <v>0</v>
      </c>
      <c r="M7" s="645">
        <f t="shared" si="1"/>
        <v>301.49</v>
      </c>
      <c r="N7" s="645">
        <f t="shared" si="1"/>
        <v>0</v>
      </c>
      <c r="O7" s="645">
        <f t="shared" si="1"/>
        <v>0</v>
      </c>
      <c r="P7" s="645"/>
      <c r="Q7" s="645"/>
      <c r="R7" s="646"/>
      <c r="V7" s="625"/>
      <c r="W7" s="625"/>
      <c r="X7" s="1001" t="s">
        <v>539</v>
      </c>
      <c r="Y7" s="1001"/>
      <c r="Z7" s="1001" t="s">
        <v>540</v>
      </c>
      <c r="AA7" s="1001"/>
      <c r="AB7" s="626" t="s">
        <v>541</v>
      </c>
      <c r="AC7" s="626"/>
      <c r="AD7" s="626" t="s">
        <v>542</v>
      </c>
      <c r="AE7" s="626"/>
      <c r="AF7" s="626" t="s">
        <v>543</v>
      </c>
      <c r="AG7" s="626"/>
      <c r="AH7" s="626" t="s">
        <v>544</v>
      </c>
      <c r="AI7" s="626"/>
      <c r="AJ7" s="626" t="s">
        <v>545</v>
      </c>
      <c r="AK7" s="626"/>
    </row>
    <row r="8" spans="1:37" ht="25.5" hidden="1">
      <c r="A8" s="652" t="s">
        <v>546</v>
      </c>
      <c r="B8" s="653"/>
      <c r="C8" s="654"/>
      <c r="D8" s="655"/>
      <c r="E8" s="655"/>
      <c r="F8" s="655"/>
      <c r="G8" s="655"/>
      <c r="H8" s="655"/>
      <c r="I8" s="656"/>
      <c r="J8" s="657">
        <v>301.49</v>
      </c>
      <c r="K8" s="658"/>
      <c r="L8" s="658"/>
      <c r="M8" s="658">
        <f>J8+K8-L8</f>
        <v>301.49</v>
      </c>
      <c r="N8" s="161"/>
      <c r="O8" s="658"/>
      <c r="P8" s="658"/>
      <c r="Q8" s="658"/>
      <c r="R8" s="659"/>
      <c r="V8" s="625" t="s">
        <v>547</v>
      </c>
      <c r="W8" s="625" t="s">
        <v>548</v>
      </c>
      <c r="X8" s="625" t="s">
        <v>549</v>
      </c>
      <c r="Y8" s="625" t="s">
        <v>550</v>
      </c>
      <c r="Z8" s="625" t="s">
        <v>551</v>
      </c>
      <c r="AA8" s="625" t="s">
        <v>550</v>
      </c>
      <c r="AB8" s="625" t="s">
        <v>551</v>
      </c>
      <c r="AC8" s="625" t="s">
        <v>550</v>
      </c>
      <c r="AD8" s="625" t="s">
        <v>551</v>
      </c>
      <c r="AE8" s="625" t="s">
        <v>550</v>
      </c>
      <c r="AF8" s="625" t="s">
        <v>551</v>
      </c>
      <c r="AG8" s="625" t="s">
        <v>550</v>
      </c>
      <c r="AH8" s="625" t="s">
        <v>551</v>
      </c>
      <c r="AI8" s="625" t="s">
        <v>550</v>
      </c>
      <c r="AJ8" s="625" t="s">
        <v>551</v>
      </c>
      <c r="AK8" s="625" t="s">
        <v>550</v>
      </c>
    </row>
    <row r="9" spans="1:37" ht="38.25" hidden="1">
      <c r="A9" s="660"/>
      <c r="B9" s="661"/>
      <c r="C9" s="662"/>
      <c r="D9" s="663"/>
      <c r="E9" s="663"/>
      <c r="F9" s="663"/>
      <c r="G9" s="663"/>
      <c r="H9" s="663"/>
      <c r="I9" s="664"/>
      <c r="J9" s="161"/>
      <c r="K9" s="161"/>
      <c r="L9" s="161"/>
      <c r="M9" s="658">
        <f>J9+K9-L9</f>
        <v>0</v>
      </c>
      <c r="N9" s="161"/>
      <c r="O9" s="161"/>
      <c r="P9" s="161"/>
      <c r="Q9" s="161"/>
      <c r="R9" s="665"/>
      <c r="W9" s="633" t="s">
        <v>552</v>
      </c>
    </row>
    <row r="10" spans="1:37" hidden="1">
      <c r="A10" s="660"/>
      <c r="B10" s="661"/>
      <c r="C10" s="662"/>
      <c r="D10" s="663"/>
      <c r="E10" s="663"/>
      <c r="F10" s="663"/>
      <c r="G10" s="663"/>
      <c r="H10" s="663"/>
      <c r="I10" s="664"/>
      <c r="J10" s="161"/>
      <c r="K10" s="161"/>
      <c r="L10" s="161"/>
      <c r="M10" s="658">
        <f>J10+K10-L10</f>
        <v>0</v>
      </c>
      <c r="N10" s="161"/>
      <c r="O10" s="161"/>
      <c r="P10" s="161"/>
      <c r="Q10" s="161"/>
      <c r="R10" s="665"/>
      <c r="V10" s="633">
        <v>1</v>
      </c>
      <c r="W10" s="633" t="s">
        <v>491</v>
      </c>
      <c r="X10" s="666">
        <f t="shared" ref="X10:X15" si="2">J17</f>
        <v>797.71</v>
      </c>
      <c r="Y10" s="667">
        <f t="shared" ref="Y10:Y15" si="3">I17</f>
        <v>0.106</v>
      </c>
      <c r="Z10" s="666">
        <f t="shared" ref="Z10:Z15" si="4">K17</f>
        <v>300</v>
      </c>
      <c r="AA10" s="667">
        <f t="shared" ref="AA10:AA15" si="5">Y10</f>
        <v>0.106</v>
      </c>
    </row>
    <row r="11" spans="1:37" ht="13.5" hidden="1" thickBot="1">
      <c r="A11" s="647" t="s">
        <v>553</v>
      </c>
      <c r="B11" s="648"/>
      <c r="C11" s="668"/>
      <c r="D11" s="645" t="s">
        <v>537</v>
      </c>
      <c r="E11" s="645"/>
      <c r="F11" s="645"/>
      <c r="G11" s="645"/>
      <c r="H11" s="645"/>
      <c r="I11" s="669"/>
      <c r="J11" s="645">
        <f t="shared" ref="J11:O11" si="6">SUM(J12:J15)</f>
        <v>0</v>
      </c>
      <c r="K11" s="645">
        <f t="shared" si="6"/>
        <v>0</v>
      </c>
      <c r="L11" s="645">
        <f t="shared" si="6"/>
        <v>0</v>
      </c>
      <c r="M11" s="645">
        <f t="shared" si="6"/>
        <v>0</v>
      </c>
      <c r="N11" s="645">
        <f t="shared" si="6"/>
        <v>0</v>
      </c>
      <c r="O11" s="645">
        <f t="shared" si="6"/>
        <v>0</v>
      </c>
      <c r="P11" s="645"/>
      <c r="Q11" s="645"/>
      <c r="R11" s="646"/>
      <c r="V11" s="633">
        <v>2</v>
      </c>
      <c r="W11" s="633" t="s">
        <v>554</v>
      </c>
      <c r="X11" s="666">
        <f t="shared" si="2"/>
        <v>950</v>
      </c>
      <c r="Y11" s="667">
        <f t="shared" si="3"/>
        <v>9.9199999999999997E-2</v>
      </c>
      <c r="Z11" s="666">
        <f t="shared" si="4"/>
        <v>70</v>
      </c>
      <c r="AA11" s="667">
        <f t="shared" si="5"/>
        <v>9.9199999999999997E-2</v>
      </c>
      <c r="AB11" s="666">
        <f>K92</f>
        <v>347.36</v>
      </c>
      <c r="AC11" s="667">
        <f>AA11</f>
        <v>9.9199999999999997E-2</v>
      </c>
      <c r="AD11" s="666">
        <f>K166</f>
        <v>626.98</v>
      </c>
      <c r="AE11" s="667">
        <f>AC11</f>
        <v>9.9199999999999997E-2</v>
      </c>
      <c r="AF11" s="666">
        <f>K245</f>
        <v>0</v>
      </c>
      <c r="AG11" s="667">
        <f>AE11</f>
        <v>9.9199999999999997E-2</v>
      </c>
      <c r="AH11" s="666">
        <f>K323</f>
        <v>0</v>
      </c>
      <c r="AI11" s="667">
        <f>AG11</f>
        <v>9.9199999999999997E-2</v>
      </c>
      <c r="AJ11" s="666">
        <f>K403</f>
        <v>0</v>
      </c>
      <c r="AK11" s="667">
        <f>AI11</f>
        <v>9.9199999999999997E-2</v>
      </c>
    </row>
    <row r="12" spans="1:37" hidden="1">
      <c r="A12" s="670"/>
      <c r="B12" s="671"/>
      <c r="C12" s="654"/>
      <c r="D12" s="655"/>
      <c r="E12" s="655"/>
      <c r="F12" s="655"/>
      <c r="G12" s="655"/>
      <c r="H12" s="655"/>
      <c r="I12" s="656"/>
      <c r="J12" s="658"/>
      <c r="K12" s="658"/>
      <c r="L12" s="658"/>
      <c r="M12" s="658">
        <f>J12+K12-L12</f>
        <v>0</v>
      </c>
      <c r="N12" s="658"/>
      <c r="O12" s="658"/>
      <c r="P12" s="658"/>
      <c r="Q12" s="658"/>
      <c r="R12" s="659"/>
      <c r="V12" s="633">
        <v>3</v>
      </c>
      <c r="W12" s="633" t="s">
        <v>555</v>
      </c>
      <c r="X12" s="666">
        <f t="shared" si="2"/>
        <v>200</v>
      </c>
      <c r="Y12" s="667">
        <f t="shared" si="3"/>
        <v>0.125</v>
      </c>
      <c r="Z12" s="666">
        <f t="shared" si="4"/>
        <v>0</v>
      </c>
      <c r="AA12" s="667">
        <f t="shared" si="5"/>
        <v>0.125</v>
      </c>
    </row>
    <row r="13" spans="1:37" hidden="1">
      <c r="A13" s="672"/>
      <c r="B13" s="673"/>
      <c r="C13" s="662"/>
      <c r="D13" s="663"/>
      <c r="E13" s="663"/>
      <c r="F13" s="663"/>
      <c r="G13" s="663"/>
      <c r="H13" s="663"/>
      <c r="I13" s="664"/>
      <c r="J13" s="161"/>
      <c r="K13" s="161"/>
      <c r="L13" s="161"/>
      <c r="M13" s="658">
        <f>J13+K13-L13</f>
        <v>0</v>
      </c>
      <c r="N13" s="161"/>
      <c r="O13" s="161"/>
      <c r="P13" s="161"/>
      <c r="Q13" s="161"/>
      <c r="R13" s="665"/>
      <c r="V13" s="633">
        <v>4</v>
      </c>
      <c r="W13" s="633" t="s">
        <v>556</v>
      </c>
      <c r="X13" s="666">
        <f t="shared" si="2"/>
        <v>16.14</v>
      </c>
      <c r="Y13" s="667">
        <f t="shared" si="3"/>
        <v>0</v>
      </c>
      <c r="Z13" s="666">
        <f t="shared" si="4"/>
        <v>0</v>
      </c>
      <c r="AA13" s="667">
        <f t="shared" si="5"/>
        <v>0</v>
      </c>
    </row>
    <row r="14" spans="1:37" hidden="1">
      <c r="A14" s="672"/>
      <c r="B14" s="673"/>
      <c r="C14" s="662"/>
      <c r="D14" s="663"/>
      <c r="E14" s="663"/>
      <c r="F14" s="663"/>
      <c r="G14" s="663"/>
      <c r="H14" s="663"/>
      <c r="I14" s="664"/>
      <c r="J14" s="161"/>
      <c r="K14" s="161"/>
      <c r="L14" s="161"/>
      <c r="M14" s="658">
        <f>J14+K14-L14</f>
        <v>0</v>
      </c>
      <c r="N14" s="161"/>
      <c r="O14" s="161"/>
      <c r="P14" s="161"/>
      <c r="Q14" s="161"/>
      <c r="R14" s="665"/>
      <c r="V14" s="633">
        <v>5</v>
      </c>
      <c r="W14" s="633" t="s">
        <v>557</v>
      </c>
      <c r="X14" s="666">
        <f t="shared" si="2"/>
        <v>0</v>
      </c>
      <c r="Y14" s="667">
        <f t="shared" si="3"/>
        <v>0</v>
      </c>
      <c r="Z14" s="666">
        <f t="shared" si="4"/>
        <v>0</v>
      </c>
      <c r="AA14" s="667">
        <f t="shared" si="5"/>
        <v>0</v>
      </c>
    </row>
    <row r="15" spans="1:37" ht="38.25" hidden="1">
      <c r="A15" s="672"/>
      <c r="B15" s="673"/>
      <c r="C15" s="662"/>
      <c r="D15" s="663"/>
      <c r="E15" s="663"/>
      <c r="F15" s="663"/>
      <c r="G15" s="663"/>
      <c r="H15" s="663"/>
      <c r="I15" s="664"/>
      <c r="J15" s="161"/>
      <c r="K15" s="161"/>
      <c r="L15" s="161"/>
      <c r="M15" s="658">
        <f>J15+K15-L15</f>
        <v>0</v>
      </c>
      <c r="N15" s="161"/>
      <c r="O15" s="161"/>
      <c r="P15" s="161"/>
      <c r="Q15" s="161"/>
      <c r="R15" s="665"/>
      <c r="V15" s="633">
        <v>6</v>
      </c>
      <c r="W15" s="633" t="s">
        <v>558</v>
      </c>
      <c r="X15" s="666">
        <f t="shared" si="2"/>
        <v>127.51</v>
      </c>
      <c r="Y15" s="667">
        <f t="shared" si="3"/>
        <v>0.1125</v>
      </c>
      <c r="Z15" s="666">
        <f t="shared" si="4"/>
        <v>0</v>
      </c>
      <c r="AA15" s="667">
        <f t="shared" si="5"/>
        <v>0.1125</v>
      </c>
    </row>
    <row r="16" spans="1:37" ht="39" hidden="1" thickBot="1">
      <c r="A16" s="647" t="s">
        <v>559</v>
      </c>
      <c r="B16" s="648"/>
      <c r="C16" s="668"/>
      <c r="D16" s="645" t="s">
        <v>537</v>
      </c>
      <c r="E16" s="645"/>
      <c r="F16" s="645"/>
      <c r="G16" s="645"/>
      <c r="H16" s="645"/>
      <c r="I16" s="669"/>
      <c r="J16" s="674">
        <f>SUM(J17:J25)</f>
        <v>2241.36</v>
      </c>
      <c r="K16" s="674">
        <f t="shared" ref="K16:Q16" si="7">SUM(K17:K25)</f>
        <v>1045</v>
      </c>
      <c r="L16" s="674">
        <f t="shared" si="7"/>
        <v>504.85</v>
      </c>
      <c r="M16" s="674">
        <f t="shared" si="7"/>
        <v>2781.51</v>
      </c>
      <c r="N16" s="674">
        <f t="shared" si="7"/>
        <v>263.85999999999996</v>
      </c>
      <c r="O16" s="674">
        <f t="shared" si="7"/>
        <v>0</v>
      </c>
      <c r="P16" s="674">
        <f t="shared" si="7"/>
        <v>0</v>
      </c>
      <c r="Q16" s="674">
        <f t="shared" si="7"/>
        <v>0</v>
      </c>
      <c r="R16" s="646"/>
      <c r="W16" s="633" t="s">
        <v>560</v>
      </c>
    </row>
    <row r="17" spans="1:36" ht="25.5" hidden="1">
      <c r="A17" s="670" t="s">
        <v>491</v>
      </c>
      <c r="B17" s="671"/>
      <c r="C17" s="654" t="s">
        <v>491</v>
      </c>
      <c r="D17" s="655"/>
      <c r="E17" s="655"/>
      <c r="F17" s="655"/>
      <c r="G17" s="675">
        <v>0</v>
      </c>
      <c r="H17" s="675">
        <v>10</v>
      </c>
      <c r="I17" s="676">
        <v>0.106</v>
      </c>
      <c r="J17" s="657">
        <v>797.71</v>
      </c>
      <c r="K17" s="657">
        <v>300</v>
      </c>
      <c r="L17" s="657">
        <v>425.8</v>
      </c>
      <c r="M17" s="657">
        <f t="shared" ref="M17:M23" si="8">J17+K17-L17</f>
        <v>671.91000000000008</v>
      </c>
      <c r="N17" s="657">
        <v>105.32</v>
      </c>
      <c r="O17" s="657">
        <v>0</v>
      </c>
      <c r="P17" s="657">
        <v>0</v>
      </c>
      <c r="Q17" s="657">
        <v>0</v>
      </c>
      <c r="R17" s="659"/>
      <c r="T17" s="666"/>
      <c r="U17" s="666"/>
      <c r="V17" s="633">
        <v>1</v>
      </c>
      <c r="W17" s="633" t="s">
        <v>554</v>
      </c>
      <c r="X17" s="666">
        <f>J29+J30+J31+J32+J33+J35+J36+J37+J38</f>
        <v>204.61</v>
      </c>
      <c r="Y17" s="633" t="s">
        <v>561</v>
      </c>
      <c r="Z17" s="666">
        <f>K37+K39+K40</f>
        <v>186.83</v>
      </c>
      <c r="AA17" s="667" t="str">
        <f>Y17</f>
        <v>10% to 11%</v>
      </c>
    </row>
    <row r="18" spans="1:36" ht="25.5" hidden="1">
      <c r="A18" s="672" t="s">
        <v>554</v>
      </c>
      <c r="B18" s="673"/>
      <c r="C18" s="662" t="s">
        <v>554</v>
      </c>
      <c r="D18" s="663"/>
      <c r="E18" s="663"/>
      <c r="F18" s="663"/>
      <c r="G18" s="677">
        <v>0</v>
      </c>
      <c r="H18" s="677">
        <v>10</v>
      </c>
      <c r="I18" s="678">
        <v>9.9199999999999997E-2</v>
      </c>
      <c r="J18" s="679">
        <f>950</f>
        <v>950</v>
      </c>
      <c r="K18" s="679">
        <v>70</v>
      </c>
      <c r="L18" s="679">
        <v>29.76</v>
      </c>
      <c r="M18" s="657">
        <f t="shared" si="8"/>
        <v>990.24</v>
      </c>
      <c r="N18" s="679">
        <v>94.71</v>
      </c>
      <c r="O18" s="657">
        <v>0</v>
      </c>
      <c r="P18" s="657">
        <v>0</v>
      </c>
      <c r="Q18" s="657">
        <v>0</v>
      </c>
      <c r="R18" s="665"/>
      <c r="T18" s="666"/>
      <c r="U18" s="666"/>
      <c r="V18" s="633">
        <v>2</v>
      </c>
      <c r="W18" s="633" t="s">
        <v>491</v>
      </c>
      <c r="X18" s="666">
        <f>J45+J46+J47+J48+J49+J50</f>
        <v>136.85999999999999</v>
      </c>
      <c r="Y18" s="667" t="s">
        <v>562</v>
      </c>
      <c r="Z18" s="666">
        <f>K50</f>
        <v>63.18</v>
      </c>
      <c r="AA18" s="667">
        <v>0.10249999999999999</v>
      </c>
    </row>
    <row r="19" spans="1:36" hidden="1">
      <c r="A19" s="672" t="s">
        <v>555</v>
      </c>
      <c r="B19" s="673"/>
      <c r="C19" s="662" t="s">
        <v>555</v>
      </c>
      <c r="D19" s="663"/>
      <c r="E19" s="663"/>
      <c r="F19" s="663"/>
      <c r="G19" s="677">
        <v>0</v>
      </c>
      <c r="H19" s="677">
        <v>5</v>
      </c>
      <c r="I19" s="678">
        <v>0.125</v>
      </c>
      <c r="J19" s="679">
        <v>200</v>
      </c>
      <c r="K19" s="679">
        <v>0</v>
      </c>
      <c r="L19" s="679">
        <v>35</v>
      </c>
      <c r="M19" s="657">
        <f t="shared" si="8"/>
        <v>165</v>
      </c>
      <c r="N19" s="679">
        <v>20.440000000000001</v>
      </c>
      <c r="O19" s="657">
        <v>0</v>
      </c>
      <c r="P19" s="657">
        <v>0</v>
      </c>
      <c r="Q19" s="657">
        <v>0</v>
      </c>
      <c r="R19" s="665"/>
      <c r="T19" s="666"/>
      <c r="U19" s="666"/>
      <c r="V19" s="633">
        <v>3</v>
      </c>
      <c r="W19" s="666" t="str">
        <f>C51</f>
        <v>PFC GEL</v>
      </c>
      <c r="X19" s="666">
        <f>J51</f>
        <v>19.899999999999999</v>
      </c>
      <c r="Y19" s="667">
        <v>9.7799999999999998E-2</v>
      </c>
    </row>
    <row r="20" spans="1:36" ht="63.75" hidden="1">
      <c r="A20" s="680" t="s">
        <v>563</v>
      </c>
      <c r="B20" s="681"/>
      <c r="C20" s="682" t="s">
        <v>556</v>
      </c>
      <c r="D20" s="683"/>
      <c r="E20" s="683"/>
      <c r="F20" s="683"/>
      <c r="G20" s="684"/>
      <c r="H20" s="684"/>
      <c r="I20" s="685"/>
      <c r="J20" s="686">
        <v>16.14</v>
      </c>
      <c r="K20" s="686">
        <v>0</v>
      </c>
      <c r="L20" s="686">
        <v>0</v>
      </c>
      <c r="M20" s="686">
        <f t="shared" si="8"/>
        <v>16.14</v>
      </c>
      <c r="N20" s="686">
        <v>0</v>
      </c>
      <c r="O20" s="657">
        <v>0</v>
      </c>
      <c r="P20" s="657">
        <v>0</v>
      </c>
      <c r="Q20" s="657">
        <v>0</v>
      </c>
      <c r="R20" s="687"/>
      <c r="T20" s="666"/>
      <c r="U20" s="666"/>
      <c r="V20" s="633">
        <v>4</v>
      </c>
      <c r="W20" s="666" t="str">
        <f>C53</f>
        <v>SBI &amp; Andhra Bank, Sydicate Bank</v>
      </c>
      <c r="X20" s="666">
        <f>J53</f>
        <v>544.47</v>
      </c>
      <c r="Y20" s="688">
        <v>0.11</v>
      </c>
    </row>
    <row r="21" spans="1:36" hidden="1">
      <c r="A21" s="680" t="s">
        <v>564</v>
      </c>
      <c r="B21" s="681"/>
      <c r="C21" s="682" t="s">
        <v>557</v>
      </c>
      <c r="D21" s="683"/>
      <c r="E21" s="683"/>
      <c r="F21" s="683"/>
      <c r="G21" s="684"/>
      <c r="H21" s="684"/>
      <c r="I21" s="685"/>
      <c r="J21" s="686">
        <v>0</v>
      </c>
      <c r="K21" s="686">
        <v>0</v>
      </c>
      <c r="L21" s="686">
        <v>0</v>
      </c>
      <c r="M21" s="686">
        <f t="shared" si="8"/>
        <v>0</v>
      </c>
      <c r="N21" s="686">
        <v>0</v>
      </c>
      <c r="O21" s="657">
        <v>0</v>
      </c>
      <c r="P21" s="657">
        <v>0</v>
      </c>
      <c r="Q21" s="657">
        <v>0</v>
      </c>
      <c r="R21" s="687"/>
      <c r="T21" s="666"/>
      <c r="U21" s="666"/>
      <c r="W21" s="633" t="s">
        <v>565</v>
      </c>
      <c r="X21" s="666">
        <f>SUM(X10:X20)</f>
        <v>2997.2000000000007</v>
      </c>
      <c r="Z21" s="666">
        <f>SUM(Z10:Z20)</f>
        <v>620.01</v>
      </c>
      <c r="AB21" s="666">
        <f>SUM(AB10:AB20)</f>
        <v>347.36</v>
      </c>
      <c r="AD21" s="666">
        <f>SUM(AD10:AD20)</f>
        <v>626.98</v>
      </c>
      <c r="AF21" s="666">
        <f>SUM(AF10:AF20)</f>
        <v>0</v>
      </c>
      <c r="AH21" s="666">
        <f>SUM(AH10:AH20)</f>
        <v>0</v>
      </c>
      <c r="AJ21" s="666">
        <f>SUM(AJ10:AJ20)</f>
        <v>0</v>
      </c>
    </row>
    <row r="22" spans="1:36" ht="25.5" hidden="1">
      <c r="A22" s="680" t="s">
        <v>566</v>
      </c>
      <c r="B22" s="681"/>
      <c r="C22" s="682" t="s">
        <v>558</v>
      </c>
      <c r="D22" s="683"/>
      <c r="E22" s="683"/>
      <c r="F22" s="683"/>
      <c r="G22" s="684">
        <v>0</v>
      </c>
      <c r="H22" s="684">
        <v>5</v>
      </c>
      <c r="I22" s="685">
        <v>0.1125</v>
      </c>
      <c r="J22" s="686">
        <v>127.51</v>
      </c>
      <c r="K22" s="686">
        <v>0</v>
      </c>
      <c r="L22" s="686">
        <v>14.29</v>
      </c>
      <c r="M22" s="686">
        <f t="shared" si="8"/>
        <v>113.22</v>
      </c>
      <c r="N22" s="686">
        <v>14.5</v>
      </c>
      <c r="O22" s="657">
        <v>0</v>
      </c>
      <c r="P22" s="657">
        <v>0</v>
      </c>
      <c r="Q22" s="657">
        <v>0</v>
      </c>
      <c r="R22" s="687"/>
      <c r="T22" s="666"/>
      <c r="U22" s="666"/>
    </row>
    <row r="23" spans="1:36" ht="39" hidden="1" thickBot="1">
      <c r="A23" s="647" t="s">
        <v>567</v>
      </c>
      <c r="B23" s="648"/>
      <c r="C23" s="668"/>
      <c r="D23" s="645" t="s">
        <v>537</v>
      </c>
      <c r="E23" s="645"/>
      <c r="F23" s="645"/>
      <c r="G23" s="645"/>
      <c r="H23" s="645"/>
      <c r="I23" s="669"/>
      <c r="J23" s="645">
        <v>0</v>
      </c>
      <c r="K23" s="689">
        <v>0</v>
      </c>
      <c r="L23" s="689">
        <f>SUM(L24:L26)</f>
        <v>0</v>
      </c>
      <c r="M23" s="686">
        <f t="shared" si="8"/>
        <v>0</v>
      </c>
      <c r="N23" s="686">
        <v>0</v>
      </c>
      <c r="O23" s="657">
        <v>0</v>
      </c>
      <c r="P23" s="657">
        <v>0</v>
      </c>
      <c r="Q23" s="657">
        <v>0</v>
      </c>
      <c r="R23" s="646"/>
    </row>
    <row r="24" spans="1:36" hidden="1">
      <c r="A24" s="690" t="s">
        <v>568</v>
      </c>
      <c r="B24" s="671"/>
      <c r="C24" s="654"/>
      <c r="D24" s="655"/>
      <c r="E24" s="655"/>
      <c r="F24" s="655"/>
      <c r="G24" s="675">
        <v>0</v>
      </c>
      <c r="H24" s="691">
        <v>2</v>
      </c>
      <c r="I24" s="685">
        <v>7.0000000000000007E-2</v>
      </c>
      <c r="J24" s="686">
        <v>150</v>
      </c>
      <c r="K24" s="686">
        <v>175</v>
      </c>
      <c r="L24" s="686">
        <v>0</v>
      </c>
      <c r="M24" s="686">
        <f>J24+K24-L24</f>
        <v>325</v>
      </c>
      <c r="N24" s="686">
        <v>15.73</v>
      </c>
      <c r="O24" s="657">
        <v>0</v>
      </c>
      <c r="P24" s="657">
        <v>0</v>
      </c>
      <c r="Q24" s="657">
        <v>0</v>
      </c>
      <c r="R24" s="692"/>
    </row>
    <row r="25" spans="1:36" hidden="1">
      <c r="A25" s="693" t="s">
        <v>569</v>
      </c>
      <c r="B25" s="673"/>
      <c r="C25" s="694"/>
      <c r="D25" s="695"/>
      <c r="E25" s="695"/>
      <c r="F25" s="695"/>
      <c r="G25" s="696">
        <v>0</v>
      </c>
      <c r="H25" s="696">
        <v>2</v>
      </c>
      <c r="I25" s="697">
        <v>9.7500000000000003E-2</v>
      </c>
      <c r="J25" s="686">
        <v>0</v>
      </c>
      <c r="K25" s="686">
        <v>500</v>
      </c>
      <c r="L25" s="686">
        <v>0</v>
      </c>
      <c r="M25" s="686">
        <f>J25+K25-L25</f>
        <v>500</v>
      </c>
      <c r="N25" s="686">
        <v>13.16</v>
      </c>
      <c r="O25" s="657">
        <v>0</v>
      </c>
      <c r="P25" s="657">
        <v>0</v>
      </c>
      <c r="Q25" s="657">
        <v>0</v>
      </c>
      <c r="R25" s="692"/>
    </row>
    <row r="26" spans="1:36" hidden="1">
      <c r="A26" s="672"/>
      <c r="B26" s="673"/>
      <c r="C26" s="662"/>
      <c r="D26" s="663"/>
      <c r="E26" s="663"/>
      <c r="F26" s="663"/>
      <c r="G26" s="663"/>
      <c r="H26" s="663"/>
      <c r="I26" s="664"/>
      <c r="J26" s="161"/>
      <c r="K26" s="161"/>
      <c r="L26" s="161"/>
      <c r="M26" s="658">
        <f>J26+K26-L26</f>
        <v>0</v>
      </c>
      <c r="N26" s="161"/>
      <c r="O26" s="161"/>
      <c r="P26" s="161"/>
      <c r="Q26" s="161"/>
      <c r="R26" s="665"/>
    </row>
    <row r="27" spans="1:36" ht="13.5" hidden="1" thickBot="1">
      <c r="A27" s="698" t="s">
        <v>570</v>
      </c>
      <c r="B27" s="648"/>
      <c r="C27" s="668"/>
      <c r="D27" s="645" t="s">
        <v>537</v>
      </c>
      <c r="E27" s="645"/>
      <c r="F27" s="645"/>
      <c r="G27" s="645"/>
      <c r="H27" s="645"/>
      <c r="I27" s="669"/>
      <c r="J27" s="699">
        <f t="shared" ref="J27:O27" si="9">SUM(J28:J54)</f>
        <v>941.8900000000001</v>
      </c>
      <c r="K27" s="699">
        <f t="shared" si="9"/>
        <v>454.94000000000005</v>
      </c>
      <c r="L27" s="645">
        <f t="shared" si="9"/>
        <v>58.08</v>
      </c>
      <c r="M27" s="645">
        <f t="shared" si="9"/>
        <v>1338.75</v>
      </c>
      <c r="N27" s="645">
        <f t="shared" si="9"/>
        <v>77.926931999999994</v>
      </c>
      <c r="O27" s="645">
        <f t="shared" si="9"/>
        <v>0</v>
      </c>
      <c r="P27" s="645"/>
      <c r="Q27" s="645"/>
      <c r="R27" s="646"/>
    </row>
    <row r="28" spans="1:36" hidden="1">
      <c r="A28" s="670" t="s">
        <v>571</v>
      </c>
      <c r="B28" s="671"/>
      <c r="C28" s="654" t="s">
        <v>554</v>
      </c>
      <c r="D28" s="655"/>
      <c r="E28" s="655"/>
      <c r="F28" s="655"/>
      <c r="G28" s="655"/>
      <c r="H28" s="700"/>
      <c r="I28" s="701"/>
      <c r="J28" s="702"/>
      <c r="K28" s="702"/>
      <c r="L28" s="702"/>
      <c r="M28" s="658">
        <f t="shared" ref="M28:M54" si="10">J28+K28-L28</f>
        <v>0</v>
      </c>
      <c r="N28" s="702"/>
      <c r="O28" s="702"/>
      <c r="P28" s="658"/>
      <c r="Q28" s="658"/>
      <c r="R28" s="659"/>
    </row>
    <row r="29" spans="1:36" hidden="1">
      <c r="A29" s="703" t="s">
        <v>572</v>
      </c>
      <c r="B29" s="704"/>
      <c r="C29" s="705" t="s">
        <v>554</v>
      </c>
      <c r="D29" s="677"/>
      <c r="E29" s="677"/>
      <c r="F29" s="677"/>
      <c r="G29" s="677">
        <v>3</v>
      </c>
      <c r="H29" s="706">
        <v>10</v>
      </c>
      <c r="I29" s="707">
        <v>0.1047</v>
      </c>
      <c r="J29" s="708">
        <v>27.51</v>
      </c>
      <c r="K29" s="708">
        <v>0</v>
      </c>
      <c r="L29" s="708">
        <v>6.23</v>
      </c>
      <c r="M29" s="658">
        <f t="shared" si="10"/>
        <v>21.28</v>
      </c>
      <c r="N29" s="709">
        <v>2.5499999999999998</v>
      </c>
      <c r="O29" s="702"/>
      <c r="P29" s="161"/>
      <c r="Q29" s="161"/>
      <c r="R29" s="665"/>
    </row>
    <row r="30" spans="1:36" hidden="1">
      <c r="A30" s="703" t="s">
        <v>573</v>
      </c>
      <c r="B30" s="704"/>
      <c r="C30" s="705" t="s">
        <v>554</v>
      </c>
      <c r="D30" s="677"/>
      <c r="E30" s="677"/>
      <c r="F30" s="677"/>
      <c r="G30" s="677">
        <v>3</v>
      </c>
      <c r="H30" s="706">
        <v>10</v>
      </c>
      <c r="I30" s="707">
        <v>0.1012</v>
      </c>
      <c r="J30" s="708">
        <v>37.94</v>
      </c>
      <c r="K30" s="708">
        <v>0</v>
      </c>
      <c r="L30" s="708">
        <v>5.42</v>
      </c>
      <c r="M30" s="658">
        <f t="shared" si="10"/>
        <v>32.519999999999996</v>
      </c>
      <c r="N30" s="709">
        <v>3.67</v>
      </c>
      <c r="O30" s="702"/>
      <c r="P30" s="161"/>
      <c r="Q30" s="161"/>
      <c r="R30" s="665"/>
    </row>
    <row r="31" spans="1:36" hidden="1">
      <c r="A31" s="703" t="s">
        <v>574</v>
      </c>
      <c r="B31" s="704"/>
      <c r="C31" s="705" t="s">
        <v>554</v>
      </c>
      <c r="D31" s="677"/>
      <c r="E31" s="677"/>
      <c r="F31" s="677"/>
      <c r="G31" s="677">
        <v>3</v>
      </c>
      <c r="H31" s="706">
        <v>10</v>
      </c>
      <c r="I31" s="707">
        <v>0.1275</v>
      </c>
      <c r="J31" s="708">
        <v>8.01</v>
      </c>
      <c r="K31" s="708">
        <v>0</v>
      </c>
      <c r="L31" s="708">
        <v>1.2</v>
      </c>
      <c r="M31" s="658">
        <f t="shared" si="10"/>
        <v>6.81</v>
      </c>
      <c r="N31" s="709">
        <v>0.94</v>
      </c>
      <c r="O31" s="702"/>
      <c r="P31" s="161"/>
      <c r="Q31" s="161"/>
      <c r="R31" s="665"/>
    </row>
    <row r="32" spans="1:36" hidden="1">
      <c r="A32" s="703" t="s">
        <v>575</v>
      </c>
      <c r="B32" s="704"/>
      <c r="C32" s="705" t="s">
        <v>554</v>
      </c>
      <c r="D32" s="677"/>
      <c r="E32" s="677"/>
      <c r="F32" s="677"/>
      <c r="G32" s="677">
        <v>3</v>
      </c>
      <c r="H32" s="706">
        <v>10</v>
      </c>
      <c r="I32" s="707">
        <v>0.107</v>
      </c>
      <c r="J32" s="708">
        <v>16.09</v>
      </c>
      <c r="K32" s="708">
        <v>0</v>
      </c>
      <c r="L32" s="708">
        <v>1.79</v>
      </c>
      <c r="M32" s="658">
        <f t="shared" si="10"/>
        <v>14.3</v>
      </c>
      <c r="N32" s="709">
        <v>1.66</v>
      </c>
      <c r="O32" s="702"/>
      <c r="P32" s="161"/>
      <c r="Q32" s="161"/>
      <c r="R32" s="665"/>
    </row>
    <row r="33" spans="1:18" hidden="1">
      <c r="A33" s="703" t="s">
        <v>576</v>
      </c>
      <c r="B33" s="704"/>
      <c r="C33" s="705" t="s">
        <v>554</v>
      </c>
      <c r="D33" s="677"/>
      <c r="E33" s="677"/>
      <c r="F33" s="677"/>
      <c r="G33" s="677">
        <v>3</v>
      </c>
      <c r="H33" s="706">
        <v>10</v>
      </c>
      <c r="I33" s="707">
        <v>0.105</v>
      </c>
      <c r="J33" s="708">
        <v>81.75</v>
      </c>
      <c r="K33" s="708">
        <v>16.89</v>
      </c>
      <c r="L33" s="708">
        <v>9.2799999999999994</v>
      </c>
      <c r="M33" s="658">
        <f t="shared" si="10"/>
        <v>89.36</v>
      </c>
      <c r="N33" s="709">
        <v>8.89</v>
      </c>
      <c r="O33" s="702"/>
      <c r="P33" s="161"/>
      <c r="Q33" s="161"/>
      <c r="R33" s="665"/>
    </row>
    <row r="34" spans="1:18" hidden="1">
      <c r="A34" s="703" t="s">
        <v>577</v>
      </c>
      <c r="B34" s="704"/>
      <c r="C34" s="705" t="s">
        <v>554</v>
      </c>
      <c r="D34" s="677"/>
      <c r="E34" s="677"/>
      <c r="F34" s="677"/>
      <c r="G34" s="677">
        <v>3</v>
      </c>
      <c r="H34" s="706">
        <v>10</v>
      </c>
      <c r="I34" s="707">
        <v>0.1028</v>
      </c>
      <c r="J34" s="708">
        <v>11.44</v>
      </c>
      <c r="K34" s="708">
        <v>0</v>
      </c>
      <c r="L34" s="708">
        <v>2.5099999999999998</v>
      </c>
      <c r="M34" s="658">
        <f t="shared" si="10"/>
        <v>8.93</v>
      </c>
      <c r="N34" s="709">
        <v>1.1200000000000001</v>
      </c>
      <c r="O34" s="702"/>
      <c r="P34" s="161"/>
      <c r="Q34" s="161"/>
      <c r="R34" s="665"/>
    </row>
    <row r="35" spans="1:18" hidden="1">
      <c r="A35" s="703" t="s">
        <v>578</v>
      </c>
      <c r="B35" s="704"/>
      <c r="C35" s="705" t="s">
        <v>554</v>
      </c>
      <c r="D35" s="677"/>
      <c r="E35" s="677"/>
      <c r="F35" s="677"/>
      <c r="G35" s="677">
        <v>3</v>
      </c>
      <c r="H35" s="706">
        <v>10</v>
      </c>
      <c r="I35" s="707">
        <v>0.10580000000000001</v>
      </c>
      <c r="J35" s="708">
        <v>3.35</v>
      </c>
      <c r="K35" s="708">
        <v>0.54</v>
      </c>
      <c r="L35" s="708">
        <v>0.14000000000000001</v>
      </c>
      <c r="M35" s="658">
        <f t="shared" si="10"/>
        <v>3.75</v>
      </c>
      <c r="N35" s="709">
        <v>0.35</v>
      </c>
      <c r="O35" s="702"/>
      <c r="P35" s="161"/>
      <c r="Q35" s="161"/>
      <c r="R35" s="665"/>
    </row>
    <row r="36" spans="1:18" hidden="1">
      <c r="A36" s="703" t="s">
        <v>579</v>
      </c>
      <c r="B36" s="704"/>
      <c r="C36" s="705" t="s">
        <v>554</v>
      </c>
      <c r="D36" s="677"/>
      <c r="E36" s="677"/>
      <c r="F36" s="677"/>
      <c r="G36" s="677">
        <v>3</v>
      </c>
      <c r="H36" s="706">
        <v>10</v>
      </c>
      <c r="I36" s="707">
        <v>0.1</v>
      </c>
      <c r="J36" s="708">
        <v>29.96</v>
      </c>
      <c r="K36" s="708">
        <v>56.07</v>
      </c>
      <c r="L36" s="708">
        <v>0</v>
      </c>
      <c r="M36" s="658">
        <f t="shared" si="10"/>
        <v>86.03</v>
      </c>
      <c r="N36" s="709">
        <v>7.82</v>
      </c>
      <c r="O36" s="702"/>
      <c r="P36" s="161"/>
      <c r="Q36" s="161"/>
      <c r="R36" s="665"/>
    </row>
    <row r="37" spans="1:18" hidden="1">
      <c r="A37" s="703" t="s">
        <v>580</v>
      </c>
      <c r="B37" s="704"/>
      <c r="C37" s="705" t="s">
        <v>554</v>
      </c>
      <c r="D37" s="677"/>
      <c r="E37" s="677"/>
      <c r="F37" s="677"/>
      <c r="G37" s="677">
        <v>3</v>
      </c>
      <c r="H37" s="706">
        <v>10</v>
      </c>
      <c r="I37" s="707">
        <v>0.11</v>
      </c>
      <c r="J37" s="708">
        <v>0</v>
      </c>
      <c r="K37" s="708">
        <v>66.48</v>
      </c>
      <c r="L37" s="708">
        <v>0</v>
      </c>
      <c r="M37" s="658">
        <f t="shared" si="10"/>
        <v>66.48</v>
      </c>
      <c r="N37" s="709">
        <v>3.08</v>
      </c>
      <c r="O37" s="702"/>
      <c r="P37" s="161"/>
      <c r="Q37" s="161"/>
      <c r="R37" s="665"/>
    </row>
    <row r="38" spans="1:18" hidden="1">
      <c r="A38" s="703" t="s">
        <v>581</v>
      </c>
      <c r="B38" s="704"/>
      <c r="C38" s="705" t="s">
        <v>554</v>
      </c>
      <c r="D38" s="677"/>
      <c r="E38" s="677"/>
      <c r="F38" s="677"/>
      <c r="G38" s="677">
        <v>3</v>
      </c>
      <c r="H38" s="706">
        <v>10</v>
      </c>
      <c r="I38" s="707">
        <v>0.10249999999999999</v>
      </c>
      <c r="J38" s="708">
        <v>0</v>
      </c>
      <c r="K38" s="708">
        <v>83.57</v>
      </c>
      <c r="L38" s="708">
        <v>0</v>
      </c>
      <c r="M38" s="658">
        <f t="shared" si="10"/>
        <v>83.57</v>
      </c>
      <c r="N38" s="709">
        <v>2.37</v>
      </c>
      <c r="O38" s="702"/>
      <c r="P38" s="161"/>
      <c r="Q38" s="161"/>
      <c r="R38" s="665"/>
    </row>
    <row r="39" spans="1:18" hidden="1">
      <c r="A39" s="703" t="s">
        <v>582</v>
      </c>
      <c r="B39" s="704"/>
      <c r="C39" s="705"/>
      <c r="D39" s="677"/>
      <c r="E39" s="677"/>
      <c r="F39" s="677"/>
      <c r="G39" s="677">
        <v>3</v>
      </c>
      <c r="H39" s="706">
        <v>10</v>
      </c>
      <c r="I39" s="707">
        <v>0.1</v>
      </c>
      <c r="J39" s="708">
        <v>0</v>
      </c>
      <c r="K39" s="708">
        <v>100.92</v>
      </c>
      <c r="L39" s="708">
        <v>0</v>
      </c>
      <c r="M39" s="658">
        <f t="shared" si="10"/>
        <v>100.92</v>
      </c>
      <c r="N39" s="709">
        <v>2.4700000000000002</v>
      </c>
      <c r="O39" s="702"/>
      <c r="P39" s="161"/>
      <c r="Q39" s="161"/>
      <c r="R39" s="665"/>
    </row>
    <row r="40" spans="1:18" ht="25.5" hidden="1">
      <c r="A40" s="703" t="s">
        <v>583</v>
      </c>
      <c r="B40" s="704"/>
      <c r="C40" s="705"/>
      <c r="D40" s="677"/>
      <c r="E40" s="677"/>
      <c r="F40" s="677"/>
      <c r="G40" s="677">
        <v>3</v>
      </c>
      <c r="H40" s="706">
        <v>10</v>
      </c>
      <c r="I40" s="707">
        <v>0.1</v>
      </c>
      <c r="J40" s="708">
        <v>0</v>
      </c>
      <c r="K40" s="708">
        <v>19.43</v>
      </c>
      <c r="L40" s="708">
        <v>0</v>
      </c>
      <c r="M40" s="658">
        <f t="shared" si="10"/>
        <v>19.43</v>
      </c>
      <c r="N40" s="709">
        <v>0.24</v>
      </c>
      <c r="O40" s="702"/>
      <c r="P40" s="161"/>
      <c r="Q40" s="161"/>
      <c r="R40" s="665"/>
    </row>
    <row r="41" spans="1:18" hidden="1">
      <c r="A41" s="703" t="s">
        <v>584</v>
      </c>
      <c r="B41" s="704"/>
      <c r="C41" s="705"/>
      <c r="D41" s="677"/>
      <c r="E41" s="677"/>
      <c r="F41" s="677"/>
      <c r="G41" s="677"/>
      <c r="H41" s="706"/>
      <c r="I41" s="707"/>
      <c r="J41" s="708">
        <v>24.61</v>
      </c>
      <c r="K41" s="708">
        <v>0</v>
      </c>
      <c r="L41" s="708"/>
      <c r="M41" s="658">
        <f t="shared" si="10"/>
        <v>24.61</v>
      </c>
      <c r="N41" s="709">
        <f>AVERAGE(J41,M41)*I41</f>
        <v>0</v>
      </c>
      <c r="O41" s="702"/>
      <c r="P41" s="161"/>
      <c r="Q41" s="161"/>
      <c r="R41" s="665"/>
    </row>
    <row r="42" spans="1:18" hidden="1">
      <c r="A42" s="703" t="s">
        <v>585</v>
      </c>
      <c r="B42" s="704"/>
      <c r="C42" s="705"/>
      <c r="D42" s="677"/>
      <c r="E42" s="677"/>
      <c r="F42" s="677"/>
      <c r="G42" s="677"/>
      <c r="H42" s="706"/>
      <c r="I42" s="707">
        <v>2.3400000000000001E-2</v>
      </c>
      <c r="J42" s="708"/>
      <c r="K42" s="708">
        <v>7.82</v>
      </c>
      <c r="L42" s="708">
        <v>0</v>
      </c>
      <c r="M42" s="658">
        <f t="shared" si="10"/>
        <v>7.82</v>
      </c>
      <c r="N42" s="710">
        <f>AVERAGE(J42,M42)*I42</f>
        <v>0.18298800000000001</v>
      </c>
      <c r="O42" s="702"/>
      <c r="P42" s="161"/>
      <c r="Q42" s="161"/>
      <c r="R42" s="665"/>
    </row>
    <row r="43" spans="1:18" hidden="1">
      <c r="A43" s="703" t="s">
        <v>586</v>
      </c>
      <c r="B43" s="704"/>
      <c r="C43" s="705"/>
      <c r="D43" s="677"/>
      <c r="E43" s="677"/>
      <c r="F43" s="677"/>
      <c r="G43" s="677"/>
      <c r="H43" s="706"/>
      <c r="I43" s="707">
        <v>2.3400000000000001E-2</v>
      </c>
      <c r="J43" s="708"/>
      <c r="K43" s="708">
        <v>3.16</v>
      </c>
      <c r="L43" s="708"/>
      <c r="M43" s="658">
        <f t="shared" si="10"/>
        <v>3.16</v>
      </c>
      <c r="N43" s="710">
        <f>AVERAGE(J43,M43)*I43</f>
        <v>7.394400000000001E-2</v>
      </c>
      <c r="O43" s="702"/>
      <c r="P43" s="161"/>
      <c r="Q43" s="161"/>
      <c r="R43" s="665"/>
    </row>
    <row r="44" spans="1:18" hidden="1">
      <c r="A44" s="711" t="s">
        <v>587</v>
      </c>
      <c r="B44" s="673"/>
      <c r="C44" s="662"/>
      <c r="D44" s="663"/>
      <c r="E44" s="663"/>
      <c r="F44" s="663"/>
      <c r="G44" s="663"/>
      <c r="H44" s="712"/>
      <c r="I44" s="713"/>
      <c r="J44" s="714"/>
      <c r="K44" s="714"/>
      <c r="L44" s="714"/>
      <c r="M44" s="658">
        <f t="shared" si="10"/>
        <v>0</v>
      </c>
      <c r="N44" s="702">
        <f>AVERAGE(J44,M44)*I44</f>
        <v>0</v>
      </c>
      <c r="O44" s="702"/>
      <c r="P44" s="161"/>
      <c r="Q44" s="161"/>
      <c r="R44" s="665"/>
    </row>
    <row r="45" spans="1:18" hidden="1">
      <c r="A45" s="703" t="s">
        <v>588</v>
      </c>
      <c r="B45" s="704"/>
      <c r="C45" s="705" t="s">
        <v>491</v>
      </c>
      <c r="D45" s="677"/>
      <c r="E45" s="677"/>
      <c r="F45" s="677"/>
      <c r="G45" s="677">
        <v>1</v>
      </c>
      <c r="H45" s="706">
        <v>15</v>
      </c>
      <c r="I45" s="707">
        <v>0.1</v>
      </c>
      <c r="J45" s="708">
        <v>51.16</v>
      </c>
      <c r="K45" s="708">
        <v>0</v>
      </c>
      <c r="L45" s="708">
        <v>0</v>
      </c>
      <c r="M45" s="658">
        <f t="shared" si="10"/>
        <v>51.16</v>
      </c>
      <c r="N45" s="709">
        <v>0</v>
      </c>
      <c r="O45" s="702"/>
      <c r="P45" s="161"/>
      <c r="Q45" s="161"/>
      <c r="R45" s="665"/>
    </row>
    <row r="46" spans="1:18" hidden="1">
      <c r="A46" s="703" t="s">
        <v>589</v>
      </c>
      <c r="B46" s="704"/>
      <c r="C46" s="705" t="s">
        <v>491</v>
      </c>
      <c r="D46" s="677"/>
      <c r="E46" s="677"/>
      <c r="F46" s="677"/>
      <c r="G46" s="677">
        <v>1</v>
      </c>
      <c r="H46" s="706">
        <v>15</v>
      </c>
      <c r="I46" s="707">
        <v>0.106</v>
      </c>
      <c r="J46" s="708">
        <v>47.51</v>
      </c>
      <c r="K46" s="708">
        <v>0</v>
      </c>
      <c r="L46" s="708">
        <v>3.47</v>
      </c>
      <c r="M46" s="658">
        <f t="shared" si="10"/>
        <v>44.04</v>
      </c>
      <c r="N46" s="709">
        <v>4.97</v>
      </c>
      <c r="O46" s="702"/>
      <c r="P46" s="161"/>
      <c r="Q46" s="161"/>
      <c r="R46" s="665"/>
    </row>
    <row r="47" spans="1:18" hidden="1">
      <c r="A47" s="703" t="s">
        <v>590</v>
      </c>
      <c r="B47" s="704"/>
      <c r="C47" s="705" t="s">
        <v>491</v>
      </c>
      <c r="D47" s="677"/>
      <c r="E47" s="677"/>
      <c r="F47" s="677"/>
      <c r="G47" s="677">
        <v>1</v>
      </c>
      <c r="H47" s="706">
        <v>15</v>
      </c>
      <c r="I47" s="707">
        <v>0</v>
      </c>
      <c r="J47" s="708">
        <v>12.05</v>
      </c>
      <c r="K47" s="708">
        <v>0</v>
      </c>
      <c r="L47" s="708">
        <v>0</v>
      </c>
      <c r="M47" s="658">
        <f t="shared" si="10"/>
        <v>12.05</v>
      </c>
      <c r="N47" s="709">
        <v>0</v>
      </c>
      <c r="O47" s="702"/>
      <c r="P47" s="161"/>
      <c r="Q47" s="161"/>
      <c r="R47" s="665"/>
    </row>
    <row r="48" spans="1:18" hidden="1">
      <c r="A48" s="703" t="s">
        <v>591</v>
      </c>
      <c r="B48" s="704"/>
      <c r="C48" s="705" t="s">
        <v>491</v>
      </c>
      <c r="D48" s="677"/>
      <c r="E48" s="677"/>
      <c r="F48" s="677"/>
      <c r="G48" s="677">
        <v>1</v>
      </c>
      <c r="H48" s="706">
        <v>15</v>
      </c>
      <c r="I48" s="707">
        <v>0</v>
      </c>
      <c r="J48" s="708">
        <v>2.93</v>
      </c>
      <c r="K48" s="708">
        <v>4.54</v>
      </c>
      <c r="L48" s="708">
        <v>0</v>
      </c>
      <c r="M48" s="658">
        <f t="shared" si="10"/>
        <v>7.4700000000000006</v>
      </c>
      <c r="N48" s="709">
        <v>0</v>
      </c>
      <c r="O48" s="702"/>
      <c r="P48" s="161"/>
      <c r="Q48" s="161"/>
      <c r="R48" s="665"/>
    </row>
    <row r="49" spans="1:18" hidden="1">
      <c r="A49" s="703" t="s">
        <v>592</v>
      </c>
      <c r="B49" s="704"/>
      <c r="C49" s="705" t="s">
        <v>491</v>
      </c>
      <c r="D49" s="677"/>
      <c r="E49" s="677"/>
      <c r="F49" s="677"/>
      <c r="G49" s="677">
        <v>1</v>
      </c>
      <c r="H49" s="706">
        <v>15</v>
      </c>
      <c r="I49" s="707">
        <v>0.1</v>
      </c>
      <c r="J49" s="708">
        <v>3.21</v>
      </c>
      <c r="K49" s="708">
        <v>0</v>
      </c>
      <c r="L49" s="708">
        <v>0</v>
      </c>
      <c r="M49" s="658">
        <f t="shared" si="10"/>
        <v>3.21</v>
      </c>
      <c r="N49" s="709">
        <v>0</v>
      </c>
      <c r="O49" s="702"/>
      <c r="P49" s="161"/>
      <c r="Q49" s="161"/>
      <c r="R49" s="665"/>
    </row>
    <row r="50" spans="1:18" hidden="1">
      <c r="A50" s="703" t="s">
        <v>593</v>
      </c>
      <c r="B50" s="704"/>
      <c r="C50" s="705" t="s">
        <v>491</v>
      </c>
      <c r="D50" s="677"/>
      <c r="E50" s="677"/>
      <c r="F50" s="677"/>
      <c r="G50" s="677">
        <v>1</v>
      </c>
      <c r="H50" s="706">
        <v>15</v>
      </c>
      <c r="I50" s="707">
        <v>0.10249999999999999</v>
      </c>
      <c r="J50" s="708">
        <v>20</v>
      </c>
      <c r="K50" s="708">
        <v>63.18</v>
      </c>
      <c r="L50" s="708">
        <v>1.77</v>
      </c>
      <c r="M50" s="658">
        <f t="shared" si="10"/>
        <v>81.410000000000011</v>
      </c>
      <c r="N50" s="709">
        <v>3.4</v>
      </c>
      <c r="O50" s="702"/>
      <c r="P50" s="161"/>
      <c r="Q50" s="161"/>
      <c r="R50" s="665"/>
    </row>
    <row r="51" spans="1:18" hidden="1">
      <c r="A51" s="703" t="s">
        <v>594</v>
      </c>
      <c r="B51" s="704"/>
      <c r="C51" s="705" t="s">
        <v>595</v>
      </c>
      <c r="D51" s="677"/>
      <c r="E51" s="677"/>
      <c r="F51" s="677"/>
      <c r="G51" s="677">
        <v>1</v>
      </c>
      <c r="H51" s="706">
        <v>15</v>
      </c>
      <c r="I51" s="707">
        <v>9.7799999999999998E-2</v>
      </c>
      <c r="J51" s="708">
        <v>19.899999999999999</v>
      </c>
      <c r="K51" s="708">
        <v>0</v>
      </c>
      <c r="L51" s="708">
        <v>1.27</v>
      </c>
      <c r="M51" s="658">
        <f t="shared" si="10"/>
        <v>18.63</v>
      </c>
      <c r="N51" s="709">
        <v>1.04</v>
      </c>
      <c r="O51" s="702"/>
      <c r="P51" s="161"/>
      <c r="Q51" s="161"/>
      <c r="R51" s="665"/>
    </row>
    <row r="52" spans="1:18" hidden="1">
      <c r="A52" s="703"/>
      <c r="B52" s="704"/>
      <c r="C52" s="705"/>
      <c r="D52" s="677"/>
      <c r="E52" s="677"/>
      <c r="F52" s="677"/>
      <c r="G52" s="677"/>
      <c r="H52" s="706"/>
      <c r="I52" s="707"/>
      <c r="J52" s="708"/>
      <c r="K52" s="708"/>
      <c r="L52" s="708"/>
      <c r="M52" s="658">
        <f t="shared" si="10"/>
        <v>0</v>
      </c>
      <c r="N52" s="709">
        <f>AVERAGE(J52,M52)*I52</f>
        <v>0</v>
      </c>
      <c r="O52" s="702"/>
      <c r="P52" s="161"/>
      <c r="Q52" s="161"/>
      <c r="R52" s="665"/>
    </row>
    <row r="53" spans="1:18" hidden="1">
      <c r="A53" s="703" t="s">
        <v>596</v>
      </c>
      <c r="B53" s="704"/>
      <c r="C53" s="705" t="s">
        <v>597</v>
      </c>
      <c r="D53" s="677"/>
      <c r="E53" s="677"/>
      <c r="F53" s="677"/>
      <c r="G53" s="677">
        <v>1</v>
      </c>
      <c r="H53" s="706">
        <v>15</v>
      </c>
      <c r="I53" s="707">
        <v>0.108</v>
      </c>
      <c r="J53" s="708">
        <v>544.47</v>
      </c>
      <c r="K53" s="708">
        <v>32.340000000000003</v>
      </c>
      <c r="L53" s="708">
        <v>25</v>
      </c>
      <c r="M53" s="658">
        <f t="shared" si="10"/>
        <v>551.81000000000006</v>
      </c>
      <c r="N53" s="709">
        <v>33.1</v>
      </c>
      <c r="O53" s="702"/>
      <c r="P53" s="161"/>
      <c r="Q53" s="161"/>
      <c r="R53" s="665"/>
    </row>
    <row r="54" spans="1:18" hidden="1">
      <c r="A54" s="703"/>
      <c r="B54" s="704"/>
      <c r="C54" s="705"/>
      <c r="D54" s="677"/>
      <c r="E54" s="677"/>
      <c r="F54" s="677"/>
      <c r="G54" s="677"/>
      <c r="H54" s="706"/>
      <c r="I54" s="707"/>
      <c r="J54" s="708"/>
      <c r="K54" s="708"/>
      <c r="L54" s="708"/>
      <c r="M54" s="658">
        <f t="shared" si="10"/>
        <v>0</v>
      </c>
      <c r="N54" s="709"/>
      <c r="O54" s="702"/>
      <c r="P54" s="161"/>
      <c r="Q54" s="161"/>
      <c r="R54" s="665"/>
    </row>
    <row r="55" spans="1:18" ht="13.5" hidden="1" thickBot="1">
      <c r="A55" s="640" t="s">
        <v>295</v>
      </c>
      <c r="B55" s="641"/>
      <c r="C55" s="668"/>
      <c r="D55" s="645" t="s">
        <v>537</v>
      </c>
      <c r="E55" s="645"/>
      <c r="F55" s="645"/>
      <c r="G55" s="645"/>
      <c r="H55" s="645"/>
      <c r="I55" s="669"/>
      <c r="J55" s="645">
        <f t="shared" ref="J55:O55" si="11">J56+J61+J65+J69+J72</f>
        <v>0</v>
      </c>
      <c r="K55" s="645">
        <f t="shared" si="11"/>
        <v>0</v>
      </c>
      <c r="L55" s="645">
        <f t="shared" si="11"/>
        <v>0</v>
      </c>
      <c r="M55" s="645">
        <f t="shared" si="11"/>
        <v>0</v>
      </c>
      <c r="N55" s="645">
        <f t="shared" si="11"/>
        <v>0</v>
      </c>
      <c r="O55" s="645">
        <f t="shared" si="11"/>
        <v>0</v>
      </c>
      <c r="P55" s="645"/>
      <c r="Q55" s="645"/>
      <c r="R55" s="646"/>
    </row>
    <row r="56" spans="1:18" ht="13.5" hidden="1" thickBot="1">
      <c r="A56" s="647" t="s">
        <v>538</v>
      </c>
      <c r="B56" s="648"/>
      <c r="C56" s="668"/>
      <c r="D56" s="645" t="s">
        <v>537</v>
      </c>
      <c r="E56" s="645"/>
      <c r="F56" s="645"/>
      <c r="G56" s="645"/>
      <c r="H56" s="645"/>
      <c r="I56" s="669"/>
      <c r="J56" s="645">
        <f t="shared" ref="J56:O56" si="12">SUM(J57:J60)</f>
        <v>0</v>
      </c>
      <c r="K56" s="645">
        <f t="shared" si="12"/>
        <v>0</v>
      </c>
      <c r="L56" s="645">
        <f t="shared" si="12"/>
        <v>0</v>
      </c>
      <c r="M56" s="645">
        <f t="shared" si="12"/>
        <v>0</v>
      </c>
      <c r="N56" s="645">
        <f t="shared" si="12"/>
        <v>0</v>
      </c>
      <c r="O56" s="645">
        <f t="shared" si="12"/>
        <v>0</v>
      </c>
      <c r="P56" s="645"/>
      <c r="Q56" s="645"/>
      <c r="R56" s="646"/>
    </row>
    <row r="57" spans="1:18" hidden="1">
      <c r="A57" s="670"/>
      <c r="B57" s="671"/>
      <c r="C57" s="654"/>
      <c r="D57" s="655"/>
      <c r="E57" s="655"/>
      <c r="F57" s="655"/>
      <c r="G57" s="655"/>
      <c r="H57" s="655"/>
      <c r="I57" s="656"/>
      <c r="J57" s="658"/>
      <c r="K57" s="658"/>
      <c r="L57" s="658"/>
      <c r="M57" s="658">
        <f>J57+K57-L57</f>
        <v>0</v>
      </c>
      <c r="N57" s="658"/>
      <c r="O57" s="658"/>
      <c r="P57" s="658"/>
      <c r="Q57" s="658"/>
      <c r="R57" s="659"/>
    </row>
    <row r="58" spans="1:18" hidden="1">
      <c r="A58" s="672"/>
      <c r="B58" s="673"/>
      <c r="C58" s="662"/>
      <c r="D58" s="663"/>
      <c r="E58" s="663"/>
      <c r="F58" s="663"/>
      <c r="G58" s="663"/>
      <c r="H58" s="663"/>
      <c r="I58" s="664"/>
      <c r="J58" s="161"/>
      <c r="K58" s="161"/>
      <c r="L58" s="161"/>
      <c r="M58" s="658">
        <f>J58+K58-L58</f>
        <v>0</v>
      </c>
      <c r="N58" s="161"/>
      <c r="O58" s="161"/>
      <c r="P58" s="161"/>
      <c r="Q58" s="161"/>
      <c r="R58" s="665"/>
    </row>
    <row r="59" spans="1:18" hidden="1">
      <c r="A59" s="672"/>
      <c r="B59" s="673"/>
      <c r="C59" s="662"/>
      <c r="D59" s="663"/>
      <c r="E59" s="663"/>
      <c r="F59" s="663"/>
      <c r="G59" s="663"/>
      <c r="H59" s="663"/>
      <c r="I59" s="664"/>
      <c r="J59" s="161"/>
      <c r="K59" s="161"/>
      <c r="L59" s="161"/>
      <c r="M59" s="658">
        <f>J59+K59-L59</f>
        <v>0</v>
      </c>
      <c r="N59" s="161"/>
      <c r="O59" s="161"/>
      <c r="P59" s="161"/>
      <c r="Q59" s="161"/>
      <c r="R59" s="665"/>
    </row>
    <row r="60" spans="1:18" hidden="1">
      <c r="A60" s="672"/>
      <c r="B60" s="673"/>
      <c r="C60" s="662"/>
      <c r="D60" s="663"/>
      <c r="E60" s="663"/>
      <c r="F60" s="663"/>
      <c r="G60" s="663"/>
      <c r="H60" s="663"/>
      <c r="I60" s="664"/>
      <c r="J60" s="161"/>
      <c r="K60" s="161"/>
      <c r="L60" s="161"/>
      <c r="M60" s="658">
        <f>J60+K60-L60</f>
        <v>0</v>
      </c>
      <c r="N60" s="161"/>
      <c r="O60" s="161"/>
      <c r="P60" s="161"/>
      <c r="Q60" s="161"/>
      <c r="R60" s="665"/>
    </row>
    <row r="61" spans="1:18" ht="13.5" hidden="1" thickBot="1">
      <c r="A61" s="647" t="s">
        <v>553</v>
      </c>
      <c r="B61" s="648"/>
      <c r="C61" s="668"/>
      <c r="D61" s="645" t="s">
        <v>537</v>
      </c>
      <c r="E61" s="645"/>
      <c r="F61" s="645"/>
      <c r="G61" s="645"/>
      <c r="H61" s="645"/>
      <c r="I61" s="669"/>
      <c r="J61" s="645">
        <f t="shared" ref="J61:O61" si="13">SUM(J62:J64)</f>
        <v>0</v>
      </c>
      <c r="K61" s="645">
        <f t="shared" si="13"/>
        <v>0</v>
      </c>
      <c r="L61" s="645">
        <f t="shared" si="13"/>
        <v>0</v>
      </c>
      <c r="M61" s="645">
        <f t="shared" si="13"/>
        <v>0</v>
      </c>
      <c r="N61" s="645">
        <f t="shared" si="13"/>
        <v>0</v>
      </c>
      <c r="O61" s="645">
        <f t="shared" si="13"/>
        <v>0</v>
      </c>
      <c r="P61" s="645"/>
      <c r="Q61" s="645"/>
      <c r="R61" s="646"/>
    </row>
    <row r="62" spans="1:18" hidden="1">
      <c r="A62" s="670"/>
      <c r="B62" s="671"/>
      <c r="C62" s="654"/>
      <c r="D62" s="655"/>
      <c r="E62" s="655"/>
      <c r="F62" s="655"/>
      <c r="G62" s="655"/>
      <c r="H62" s="655"/>
      <c r="I62" s="656"/>
      <c r="J62" s="658"/>
      <c r="K62" s="658"/>
      <c r="L62" s="658"/>
      <c r="M62" s="658">
        <f>J62+K62-L62</f>
        <v>0</v>
      </c>
      <c r="N62" s="658"/>
      <c r="O62" s="658"/>
      <c r="P62" s="658"/>
      <c r="Q62" s="658"/>
      <c r="R62" s="659"/>
    </row>
    <row r="63" spans="1:18" hidden="1">
      <c r="A63" s="672"/>
      <c r="B63" s="673"/>
      <c r="C63" s="662"/>
      <c r="D63" s="663"/>
      <c r="E63" s="663"/>
      <c r="F63" s="663"/>
      <c r="G63" s="663"/>
      <c r="H63" s="663"/>
      <c r="I63" s="664"/>
      <c r="J63" s="161"/>
      <c r="K63" s="161"/>
      <c r="L63" s="161"/>
      <c r="M63" s="658">
        <f>J63+K63-L63</f>
        <v>0</v>
      </c>
      <c r="N63" s="161"/>
      <c r="O63" s="161"/>
      <c r="P63" s="161"/>
      <c r="Q63" s="161"/>
      <c r="R63" s="665"/>
    </row>
    <row r="64" spans="1:18" hidden="1">
      <c r="A64" s="672"/>
      <c r="B64" s="673"/>
      <c r="C64" s="662"/>
      <c r="D64" s="663"/>
      <c r="E64" s="663"/>
      <c r="F64" s="663"/>
      <c r="G64" s="663"/>
      <c r="H64" s="663"/>
      <c r="I64" s="664"/>
      <c r="J64" s="161"/>
      <c r="K64" s="161"/>
      <c r="L64" s="161"/>
      <c r="M64" s="658">
        <f>J64+K64-L64</f>
        <v>0</v>
      </c>
      <c r="N64" s="161"/>
      <c r="O64" s="161"/>
      <c r="P64" s="161"/>
      <c r="Q64" s="161"/>
      <c r="R64" s="665"/>
    </row>
    <row r="65" spans="1:18" ht="13.5" hidden="1" thickBot="1">
      <c r="A65" s="647" t="s">
        <v>559</v>
      </c>
      <c r="B65" s="648"/>
      <c r="C65" s="668"/>
      <c r="D65" s="645" t="s">
        <v>537</v>
      </c>
      <c r="E65" s="645"/>
      <c r="F65" s="645"/>
      <c r="G65" s="645"/>
      <c r="H65" s="645"/>
      <c r="I65" s="669"/>
      <c r="J65" s="645">
        <f t="shared" ref="J65:O65" si="14">SUM(J66:J68)</f>
        <v>0</v>
      </c>
      <c r="K65" s="645">
        <f t="shared" si="14"/>
        <v>0</v>
      </c>
      <c r="L65" s="645">
        <f t="shared" si="14"/>
        <v>0</v>
      </c>
      <c r="M65" s="645">
        <f t="shared" si="14"/>
        <v>0</v>
      </c>
      <c r="N65" s="645">
        <f t="shared" si="14"/>
        <v>0</v>
      </c>
      <c r="O65" s="645">
        <f t="shared" si="14"/>
        <v>0</v>
      </c>
      <c r="P65" s="645"/>
      <c r="Q65" s="645"/>
      <c r="R65" s="646"/>
    </row>
    <row r="66" spans="1:18" hidden="1">
      <c r="A66" s="670"/>
      <c r="B66" s="671"/>
      <c r="C66" s="654"/>
      <c r="D66" s="655"/>
      <c r="E66" s="655"/>
      <c r="F66" s="655"/>
      <c r="G66" s="655"/>
      <c r="H66" s="655"/>
      <c r="I66" s="656"/>
      <c r="J66" s="658"/>
      <c r="K66" s="658"/>
      <c r="L66" s="658"/>
      <c r="M66" s="658">
        <f>J66+K66-L66</f>
        <v>0</v>
      </c>
      <c r="N66" s="658"/>
      <c r="O66" s="658"/>
      <c r="P66" s="658"/>
      <c r="Q66" s="658"/>
      <c r="R66" s="659"/>
    </row>
    <row r="67" spans="1:18" hidden="1">
      <c r="A67" s="672"/>
      <c r="B67" s="673"/>
      <c r="C67" s="662"/>
      <c r="D67" s="663"/>
      <c r="E67" s="663"/>
      <c r="F67" s="663"/>
      <c r="G67" s="663"/>
      <c r="H67" s="663"/>
      <c r="I67" s="664"/>
      <c r="J67" s="161"/>
      <c r="K67" s="161"/>
      <c r="L67" s="161"/>
      <c r="M67" s="658">
        <f>J67+K67-L67</f>
        <v>0</v>
      </c>
      <c r="N67" s="161"/>
      <c r="O67" s="161"/>
      <c r="P67" s="161"/>
      <c r="Q67" s="161"/>
      <c r="R67" s="665"/>
    </row>
    <row r="68" spans="1:18" hidden="1">
      <c r="A68" s="672"/>
      <c r="B68" s="673"/>
      <c r="C68" s="662"/>
      <c r="D68" s="663"/>
      <c r="E68" s="663"/>
      <c r="F68" s="663"/>
      <c r="G68" s="663"/>
      <c r="H68" s="663"/>
      <c r="I68" s="664"/>
      <c r="J68" s="161"/>
      <c r="K68" s="161"/>
      <c r="L68" s="161"/>
      <c r="M68" s="658">
        <f>J68+K68-L68</f>
        <v>0</v>
      </c>
      <c r="N68" s="161"/>
      <c r="O68" s="161"/>
      <c r="P68" s="161"/>
      <c r="Q68" s="161"/>
      <c r="R68" s="665"/>
    </row>
    <row r="69" spans="1:18" ht="39" hidden="1" thickBot="1">
      <c r="A69" s="647" t="s">
        <v>567</v>
      </c>
      <c r="B69" s="648"/>
      <c r="C69" s="668"/>
      <c r="D69" s="645" t="s">
        <v>537</v>
      </c>
      <c r="E69" s="645"/>
      <c r="F69" s="645"/>
      <c r="G69" s="645"/>
      <c r="H69" s="645"/>
      <c r="I69" s="669"/>
      <c r="J69" s="645">
        <f t="shared" ref="J69:O69" si="15">SUM(J70:J71)</f>
        <v>0</v>
      </c>
      <c r="K69" s="645">
        <f t="shared" si="15"/>
        <v>0</v>
      </c>
      <c r="L69" s="645">
        <f t="shared" si="15"/>
        <v>0</v>
      </c>
      <c r="M69" s="645">
        <f t="shared" si="15"/>
        <v>0</v>
      </c>
      <c r="N69" s="645">
        <f t="shared" si="15"/>
        <v>0</v>
      </c>
      <c r="O69" s="645">
        <f t="shared" si="15"/>
        <v>0</v>
      </c>
      <c r="P69" s="645"/>
      <c r="Q69" s="645"/>
      <c r="R69" s="646"/>
    </row>
    <row r="70" spans="1:18" hidden="1">
      <c r="A70" s="715"/>
      <c r="B70" s="653"/>
      <c r="C70" s="654"/>
      <c r="D70" s="655"/>
      <c r="E70" s="655"/>
      <c r="F70" s="655"/>
      <c r="G70" s="655"/>
      <c r="H70" s="655"/>
      <c r="I70" s="656"/>
      <c r="J70" s="658"/>
      <c r="K70" s="658"/>
      <c r="L70" s="658"/>
      <c r="M70" s="658">
        <f>J70+K70-L70</f>
        <v>0</v>
      </c>
      <c r="N70" s="658"/>
      <c r="O70" s="658"/>
      <c r="P70" s="658"/>
      <c r="Q70" s="658"/>
      <c r="R70" s="659"/>
    </row>
    <row r="71" spans="1:18" hidden="1">
      <c r="A71" s="660"/>
      <c r="B71" s="661"/>
      <c r="C71" s="662"/>
      <c r="D71" s="663"/>
      <c r="E71" s="663"/>
      <c r="F71" s="663"/>
      <c r="G71" s="663"/>
      <c r="H71" s="663"/>
      <c r="I71" s="664"/>
      <c r="J71" s="161"/>
      <c r="K71" s="161"/>
      <c r="L71" s="161"/>
      <c r="M71" s="658">
        <f>J71+K71-L71</f>
        <v>0</v>
      </c>
      <c r="N71" s="161"/>
      <c r="O71" s="161"/>
      <c r="P71" s="161"/>
      <c r="Q71" s="161"/>
      <c r="R71" s="665"/>
    </row>
    <row r="72" spans="1:18" ht="13.5" hidden="1" thickBot="1">
      <c r="A72" s="647" t="s">
        <v>598</v>
      </c>
      <c r="B72" s="648"/>
      <c r="C72" s="668"/>
      <c r="D72" s="645" t="s">
        <v>537</v>
      </c>
      <c r="E72" s="645"/>
      <c r="F72" s="645"/>
      <c r="G72" s="645"/>
      <c r="H72" s="645"/>
      <c r="I72" s="669"/>
      <c r="J72" s="645">
        <f t="shared" ref="J72:O72" si="16">SUM(J73:J74)</f>
        <v>0</v>
      </c>
      <c r="K72" s="645">
        <f t="shared" si="16"/>
        <v>0</v>
      </c>
      <c r="L72" s="645">
        <f t="shared" si="16"/>
        <v>0</v>
      </c>
      <c r="M72" s="645">
        <f t="shared" si="16"/>
        <v>0</v>
      </c>
      <c r="N72" s="645">
        <f t="shared" si="16"/>
        <v>0</v>
      </c>
      <c r="O72" s="645">
        <f t="shared" si="16"/>
        <v>0</v>
      </c>
      <c r="P72" s="645"/>
      <c r="Q72" s="645"/>
      <c r="R72" s="646"/>
    </row>
    <row r="73" spans="1:18" hidden="1">
      <c r="A73" s="670"/>
      <c r="B73" s="681"/>
      <c r="C73" s="682"/>
      <c r="D73" s="683"/>
      <c r="E73" s="683"/>
      <c r="F73" s="683"/>
      <c r="G73" s="683"/>
      <c r="H73" s="683"/>
      <c r="I73" s="716"/>
      <c r="J73" s="658"/>
      <c r="K73" s="658"/>
      <c r="L73" s="658"/>
      <c r="M73" s="658">
        <f>J73+K73-L73</f>
        <v>0</v>
      </c>
      <c r="N73" s="658"/>
      <c r="O73" s="658"/>
      <c r="P73" s="658"/>
      <c r="Q73" s="717"/>
      <c r="R73" s="687"/>
    </row>
    <row r="74" spans="1:18" hidden="1">
      <c r="A74" s="672"/>
      <c r="B74" s="718"/>
      <c r="C74" s="719"/>
      <c r="D74" s="720"/>
      <c r="E74" s="720"/>
      <c r="F74" s="720"/>
      <c r="G74" s="720"/>
      <c r="H74" s="720"/>
      <c r="I74" s="721"/>
      <c r="J74" s="722"/>
      <c r="K74" s="722"/>
      <c r="L74" s="722"/>
      <c r="M74" s="658">
        <f>J74+K74-L74</f>
        <v>0</v>
      </c>
      <c r="N74" s="722"/>
      <c r="O74" s="722"/>
      <c r="P74" s="722"/>
      <c r="Q74" s="722"/>
      <c r="R74" s="723"/>
    </row>
    <row r="75" spans="1:18" ht="13.5" hidden="1" thickBot="1">
      <c r="A75" s="724" t="s">
        <v>296</v>
      </c>
      <c r="B75" s="725"/>
      <c r="C75" s="726"/>
      <c r="D75" s="724" t="s">
        <v>537</v>
      </c>
      <c r="E75" s="727"/>
      <c r="F75" s="727"/>
      <c r="G75" s="727"/>
      <c r="H75" s="727"/>
      <c r="I75" s="728"/>
      <c r="J75" s="699">
        <f t="shared" ref="J75:Q75" si="17">J6+J55</f>
        <v>3484.7400000000007</v>
      </c>
      <c r="K75" s="699">
        <f t="shared" si="17"/>
        <v>1499.94</v>
      </c>
      <c r="L75" s="699">
        <f t="shared" si="17"/>
        <v>562.93000000000006</v>
      </c>
      <c r="M75" s="699">
        <f t="shared" si="17"/>
        <v>4421.75</v>
      </c>
      <c r="N75" s="699">
        <f t="shared" si="17"/>
        <v>341.78693199999998</v>
      </c>
      <c r="O75" s="699">
        <f t="shared" si="17"/>
        <v>0</v>
      </c>
      <c r="P75" s="699">
        <f t="shared" si="17"/>
        <v>0</v>
      </c>
      <c r="Q75" s="699">
        <f t="shared" si="17"/>
        <v>0</v>
      </c>
      <c r="R75" s="729"/>
    </row>
    <row r="76" spans="1:18" hidden="1">
      <c r="A76" s="628"/>
      <c r="B76" s="628"/>
      <c r="C76" s="634"/>
      <c r="D76" s="628"/>
      <c r="E76" s="628"/>
      <c r="F76" s="628"/>
      <c r="G76" s="628"/>
      <c r="H76" s="628"/>
      <c r="I76" s="636"/>
      <c r="J76" s="628"/>
      <c r="K76" s="628"/>
      <c r="L76" s="628"/>
      <c r="M76" s="628"/>
      <c r="N76" s="628"/>
      <c r="O76" s="628"/>
      <c r="P76" s="628"/>
      <c r="Q76" s="628"/>
      <c r="R76" s="632"/>
    </row>
    <row r="77" spans="1:18" hidden="1">
      <c r="N77" s="731">
        <f>N75/((J75+M75)/2)</f>
        <v>8.6457310892696995E-2</v>
      </c>
    </row>
    <row r="78" spans="1:18" ht="25.5" hidden="1">
      <c r="A78" s="637"/>
      <c r="B78" s="638" t="s">
        <v>599</v>
      </c>
      <c r="C78" s="634"/>
      <c r="D78" s="627"/>
      <c r="E78" s="628"/>
      <c r="F78" s="628"/>
      <c r="G78" s="628"/>
      <c r="H78" s="628"/>
      <c r="I78" s="636"/>
      <c r="J78" s="628"/>
      <c r="K78" s="628"/>
      <c r="L78" s="628"/>
      <c r="M78" s="628"/>
      <c r="N78" s="628"/>
      <c r="O78" s="628"/>
      <c r="P78" s="628"/>
      <c r="Q78" s="639" t="s">
        <v>201</v>
      </c>
      <c r="R78" s="632"/>
    </row>
    <row r="79" spans="1:18" ht="63.75" hidden="1">
      <c r="A79" s="156" t="s">
        <v>283</v>
      </c>
      <c r="B79" s="157" t="s">
        <v>531</v>
      </c>
      <c r="C79" s="624" t="s">
        <v>284</v>
      </c>
      <c r="D79" s="158" t="s">
        <v>532</v>
      </c>
      <c r="E79" s="158" t="s">
        <v>285</v>
      </c>
      <c r="F79" s="158" t="s">
        <v>533</v>
      </c>
      <c r="G79" s="158" t="s">
        <v>286</v>
      </c>
      <c r="H79" s="158" t="s">
        <v>534</v>
      </c>
      <c r="I79" s="159" t="s">
        <v>287</v>
      </c>
      <c r="J79" s="158" t="s">
        <v>288</v>
      </c>
      <c r="K79" s="158" t="s">
        <v>289</v>
      </c>
      <c r="L79" s="158" t="s">
        <v>290</v>
      </c>
      <c r="M79" s="158" t="s">
        <v>291</v>
      </c>
      <c r="N79" s="158" t="s">
        <v>292</v>
      </c>
      <c r="O79" s="158" t="s">
        <v>293</v>
      </c>
      <c r="P79" s="158" t="s">
        <v>535</v>
      </c>
      <c r="Q79" s="158" t="s">
        <v>536</v>
      </c>
      <c r="R79" s="160" t="s">
        <v>114</v>
      </c>
    </row>
    <row r="80" spans="1:18" ht="13.5" hidden="1" thickBot="1">
      <c r="A80" s="640" t="s">
        <v>294</v>
      </c>
      <c r="B80" s="641"/>
      <c r="C80" s="642"/>
      <c r="D80" s="643" t="s">
        <v>537</v>
      </c>
      <c r="E80" s="643"/>
      <c r="F80" s="643"/>
      <c r="G80" s="643"/>
      <c r="H80" s="643"/>
      <c r="I80" s="644"/>
      <c r="J80" s="645">
        <f t="shared" ref="J80:O80" si="18">J81+J85+J90+J97+J101</f>
        <v>4421.75</v>
      </c>
      <c r="K80" s="645">
        <f>K81+K85+K90+K97+K101</f>
        <v>4107.21</v>
      </c>
      <c r="L80" s="645">
        <f t="shared" si="18"/>
        <v>2154.4699999999998</v>
      </c>
      <c r="M80" s="645">
        <f t="shared" si="18"/>
        <v>6374.49</v>
      </c>
      <c r="N80" s="645">
        <f t="shared" si="18"/>
        <v>495.29</v>
      </c>
      <c r="O80" s="645">
        <f t="shared" si="18"/>
        <v>0</v>
      </c>
      <c r="P80" s="645"/>
      <c r="Q80" s="645"/>
      <c r="R80" s="646"/>
    </row>
    <row r="81" spans="1:37" ht="13.5" hidden="1" thickBot="1">
      <c r="A81" s="647" t="s">
        <v>538</v>
      </c>
      <c r="B81" s="648"/>
      <c r="C81" s="649"/>
      <c r="D81" s="650" t="s">
        <v>537</v>
      </c>
      <c r="E81" s="650"/>
      <c r="F81" s="650"/>
      <c r="G81" s="650"/>
      <c r="H81" s="650"/>
      <c r="I81" s="651"/>
      <c r="J81" s="645">
        <f t="shared" ref="J81:O81" si="19">SUM(J82:J84)</f>
        <v>301.49</v>
      </c>
      <c r="K81" s="645">
        <f t="shared" si="19"/>
        <v>0</v>
      </c>
      <c r="L81" s="645">
        <f t="shared" si="19"/>
        <v>0</v>
      </c>
      <c r="M81" s="645">
        <f t="shared" si="19"/>
        <v>301.49</v>
      </c>
      <c r="N81" s="645">
        <f t="shared" si="19"/>
        <v>0</v>
      </c>
      <c r="O81" s="645">
        <f t="shared" si="19"/>
        <v>0</v>
      </c>
      <c r="P81" s="645"/>
      <c r="Q81" s="645"/>
      <c r="R81" s="646"/>
      <c r="V81" s="625"/>
      <c r="W81" s="625"/>
      <c r="X81" s="1001" t="s">
        <v>539</v>
      </c>
      <c r="Y81" s="1001"/>
      <c r="Z81" s="1001" t="s">
        <v>540</v>
      </c>
      <c r="AA81" s="1001"/>
      <c r="AB81" s="626" t="s">
        <v>541</v>
      </c>
      <c r="AC81" s="626"/>
      <c r="AD81" s="626" t="s">
        <v>542</v>
      </c>
      <c r="AE81" s="626"/>
      <c r="AF81" s="626" t="s">
        <v>543</v>
      </c>
      <c r="AG81" s="626"/>
      <c r="AH81" s="626" t="s">
        <v>544</v>
      </c>
      <c r="AI81" s="626"/>
      <c r="AJ81" s="626" t="s">
        <v>545</v>
      </c>
      <c r="AK81" s="626"/>
    </row>
    <row r="82" spans="1:37" ht="25.5" hidden="1">
      <c r="A82" s="652" t="s">
        <v>546</v>
      </c>
      <c r="B82" s="732"/>
      <c r="C82" s="733"/>
      <c r="D82" s="675"/>
      <c r="E82" s="675"/>
      <c r="F82" s="675"/>
      <c r="G82" s="675"/>
      <c r="H82" s="675"/>
      <c r="I82" s="676"/>
      <c r="J82" s="657">
        <v>301.49</v>
      </c>
      <c r="K82" s="658"/>
      <c r="L82" s="658"/>
      <c r="M82" s="658">
        <f>J82+K82-L82</f>
        <v>301.49</v>
      </c>
      <c r="N82" s="161"/>
      <c r="O82" s="658"/>
      <c r="P82" s="658"/>
      <c r="Q82" s="658"/>
      <c r="R82" s="659"/>
      <c r="V82" s="625" t="s">
        <v>547</v>
      </c>
      <c r="W82" s="625" t="s">
        <v>548</v>
      </c>
      <c r="X82" s="625" t="s">
        <v>549</v>
      </c>
      <c r="Y82" s="625" t="s">
        <v>550</v>
      </c>
      <c r="Z82" s="625" t="s">
        <v>551</v>
      </c>
      <c r="AA82" s="625" t="s">
        <v>550</v>
      </c>
      <c r="AB82" s="625" t="s">
        <v>551</v>
      </c>
      <c r="AC82" s="625" t="s">
        <v>550</v>
      </c>
      <c r="AD82" s="625" t="s">
        <v>551</v>
      </c>
      <c r="AE82" s="625" t="s">
        <v>550</v>
      </c>
      <c r="AF82" s="625" t="s">
        <v>551</v>
      </c>
      <c r="AG82" s="625" t="s">
        <v>550</v>
      </c>
      <c r="AH82" s="625" t="s">
        <v>551</v>
      </c>
      <c r="AI82" s="625" t="s">
        <v>550</v>
      </c>
      <c r="AJ82" s="625" t="s">
        <v>551</v>
      </c>
      <c r="AK82" s="625" t="s">
        <v>550</v>
      </c>
    </row>
    <row r="83" spans="1:37" ht="38.25" hidden="1">
      <c r="A83" s="660"/>
      <c r="B83" s="661"/>
      <c r="C83" s="662"/>
      <c r="D83" s="663"/>
      <c r="E83" s="663"/>
      <c r="F83" s="663"/>
      <c r="G83" s="663"/>
      <c r="H83" s="663"/>
      <c r="I83" s="664"/>
      <c r="J83" s="161"/>
      <c r="K83" s="161"/>
      <c r="L83" s="161"/>
      <c r="M83" s="658">
        <f>J83+K83-L83</f>
        <v>0</v>
      </c>
      <c r="N83" s="161"/>
      <c r="O83" s="161"/>
      <c r="P83" s="161"/>
      <c r="Q83" s="161"/>
      <c r="R83" s="665"/>
      <c r="W83" s="633" t="s">
        <v>552</v>
      </c>
    </row>
    <row r="84" spans="1:37" hidden="1">
      <c r="A84" s="660"/>
      <c r="B84" s="661"/>
      <c r="C84" s="662"/>
      <c r="D84" s="663"/>
      <c r="E84" s="663"/>
      <c r="F84" s="663"/>
      <c r="G84" s="663"/>
      <c r="H84" s="663"/>
      <c r="I84" s="664"/>
      <c r="J84" s="161"/>
      <c r="K84" s="161"/>
      <c r="L84" s="161"/>
      <c r="M84" s="658">
        <f>J84+K84-L84</f>
        <v>0</v>
      </c>
      <c r="N84" s="161"/>
      <c r="O84" s="161"/>
      <c r="P84" s="161"/>
      <c r="Q84" s="161"/>
      <c r="R84" s="665"/>
      <c r="V84" s="633">
        <v>1</v>
      </c>
      <c r="W84" s="633" t="s">
        <v>491</v>
      </c>
      <c r="X84" s="666">
        <f t="shared" ref="X84:X89" si="20">J91</f>
        <v>671.91000000000008</v>
      </c>
      <c r="Y84" s="667">
        <f t="shared" ref="Y84:Y89" si="21">I91</f>
        <v>0.106</v>
      </c>
      <c r="Z84" s="666">
        <f t="shared" ref="Z84:Z89" si="22">K91</f>
        <v>1424.98</v>
      </c>
      <c r="AA84" s="667">
        <f t="shared" ref="AA84:AA89" si="23">Y84</f>
        <v>0.106</v>
      </c>
    </row>
    <row r="85" spans="1:37" ht="13.5" hidden="1" thickBot="1">
      <c r="A85" s="647" t="s">
        <v>553</v>
      </c>
      <c r="B85" s="648"/>
      <c r="C85" s="668"/>
      <c r="D85" s="645" t="s">
        <v>537</v>
      </c>
      <c r="E85" s="645"/>
      <c r="F85" s="645"/>
      <c r="G85" s="645"/>
      <c r="H85" s="645"/>
      <c r="I85" s="669"/>
      <c r="J85" s="645">
        <f t="shared" ref="J85:O85" si="24">SUM(J86:J89)</f>
        <v>0</v>
      </c>
      <c r="K85" s="645">
        <f t="shared" si="24"/>
        <v>0</v>
      </c>
      <c r="L85" s="645">
        <f t="shared" si="24"/>
        <v>0</v>
      </c>
      <c r="M85" s="645">
        <f t="shared" si="24"/>
        <v>0</v>
      </c>
      <c r="N85" s="645">
        <f t="shared" si="24"/>
        <v>0</v>
      </c>
      <c r="O85" s="645">
        <f t="shared" si="24"/>
        <v>0</v>
      </c>
      <c r="P85" s="645"/>
      <c r="Q85" s="645"/>
      <c r="R85" s="646"/>
      <c r="V85" s="633">
        <v>2</v>
      </c>
      <c r="W85" s="633" t="s">
        <v>554</v>
      </c>
      <c r="X85" s="666">
        <f t="shared" si="20"/>
        <v>990.24</v>
      </c>
      <c r="Y85" s="667">
        <f t="shared" si="21"/>
        <v>9.9199999999999997E-2</v>
      </c>
      <c r="Z85" s="666">
        <f t="shared" si="22"/>
        <v>347.36</v>
      </c>
      <c r="AA85" s="667">
        <f t="shared" si="23"/>
        <v>9.9199999999999997E-2</v>
      </c>
      <c r="AB85" s="666">
        <f>K167</f>
        <v>675</v>
      </c>
      <c r="AC85" s="667">
        <f>AA85</f>
        <v>9.9199999999999997E-2</v>
      </c>
      <c r="AD85" s="666">
        <f>K243</f>
        <v>630.38</v>
      </c>
      <c r="AE85" s="667">
        <f>AC85</f>
        <v>9.9199999999999997E-2</v>
      </c>
      <c r="AF85" s="666">
        <f>K322</f>
        <v>0</v>
      </c>
      <c r="AG85" s="667">
        <f>AE85</f>
        <v>9.9199999999999997E-2</v>
      </c>
      <c r="AH85" s="666">
        <f>K401</f>
        <v>0</v>
      </c>
      <c r="AI85" s="667">
        <f>AG85</f>
        <v>9.9199999999999997E-2</v>
      </c>
      <c r="AJ85" s="666">
        <f>K481</f>
        <v>0</v>
      </c>
      <c r="AK85" s="667">
        <f>AI85</f>
        <v>9.9199999999999997E-2</v>
      </c>
    </row>
    <row r="86" spans="1:37" hidden="1">
      <c r="A86" s="670"/>
      <c r="B86" s="671"/>
      <c r="C86" s="654"/>
      <c r="D86" s="655"/>
      <c r="E86" s="655"/>
      <c r="F86" s="655"/>
      <c r="G86" s="655"/>
      <c r="H86" s="655"/>
      <c r="I86" s="656"/>
      <c r="J86" s="658"/>
      <c r="K86" s="658"/>
      <c r="L86" s="658"/>
      <c r="M86" s="658">
        <f>J86+K86-L86</f>
        <v>0</v>
      </c>
      <c r="N86" s="658"/>
      <c r="O86" s="658"/>
      <c r="P86" s="658"/>
      <c r="Q86" s="658"/>
      <c r="R86" s="659"/>
      <c r="V86" s="633">
        <v>3</v>
      </c>
      <c r="W86" s="633" t="s">
        <v>555</v>
      </c>
      <c r="X86" s="666">
        <f t="shared" si="20"/>
        <v>165</v>
      </c>
      <c r="Y86" s="667">
        <f t="shared" si="21"/>
        <v>0.125</v>
      </c>
      <c r="Z86" s="666">
        <f t="shared" si="22"/>
        <v>0</v>
      </c>
      <c r="AA86" s="667">
        <f t="shared" si="23"/>
        <v>0.125</v>
      </c>
    </row>
    <row r="87" spans="1:37" hidden="1">
      <c r="A87" s="672"/>
      <c r="B87" s="673"/>
      <c r="C87" s="662"/>
      <c r="D87" s="663"/>
      <c r="E87" s="663"/>
      <c r="F87" s="663"/>
      <c r="G87" s="663"/>
      <c r="H87" s="663"/>
      <c r="I87" s="664"/>
      <c r="J87" s="161"/>
      <c r="K87" s="161"/>
      <c r="L87" s="161"/>
      <c r="M87" s="658">
        <f>J87+K87-L87</f>
        <v>0</v>
      </c>
      <c r="N87" s="161"/>
      <c r="O87" s="161"/>
      <c r="P87" s="161"/>
      <c r="Q87" s="161"/>
      <c r="R87" s="665"/>
      <c r="V87" s="633">
        <v>4</v>
      </c>
      <c r="W87" s="633" t="s">
        <v>556</v>
      </c>
      <c r="X87" s="666">
        <f t="shared" si="20"/>
        <v>16.14</v>
      </c>
      <c r="Y87" s="667">
        <f t="shared" si="21"/>
        <v>0</v>
      </c>
      <c r="Z87" s="666">
        <f t="shared" si="22"/>
        <v>0</v>
      </c>
      <c r="AA87" s="667">
        <f t="shared" si="23"/>
        <v>0</v>
      </c>
    </row>
    <row r="88" spans="1:37" hidden="1">
      <c r="A88" s="672"/>
      <c r="B88" s="673"/>
      <c r="C88" s="662"/>
      <c r="D88" s="663"/>
      <c r="E88" s="663"/>
      <c r="F88" s="663"/>
      <c r="G88" s="663"/>
      <c r="H88" s="663"/>
      <c r="I88" s="664"/>
      <c r="J88" s="161"/>
      <c r="K88" s="161"/>
      <c r="L88" s="161"/>
      <c r="M88" s="658">
        <f>J88+K88-L88</f>
        <v>0</v>
      </c>
      <c r="N88" s="161"/>
      <c r="O88" s="161"/>
      <c r="P88" s="161"/>
      <c r="Q88" s="161"/>
      <c r="R88" s="665"/>
      <c r="V88" s="633">
        <v>5</v>
      </c>
      <c r="W88" s="633" t="s">
        <v>557</v>
      </c>
      <c r="X88" s="666">
        <f t="shared" si="20"/>
        <v>0</v>
      </c>
      <c r="Y88" s="667">
        <f t="shared" si="21"/>
        <v>0</v>
      </c>
      <c r="Z88" s="666">
        <f t="shared" si="22"/>
        <v>0</v>
      </c>
      <c r="AA88" s="667">
        <f t="shared" si="23"/>
        <v>0</v>
      </c>
    </row>
    <row r="89" spans="1:37" ht="38.25" hidden="1">
      <c r="A89" s="672"/>
      <c r="B89" s="673"/>
      <c r="C89" s="662"/>
      <c r="D89" s="663"/>
      <c r="E89" s="663"/>
      <c r="F89" s="663"/>
      <c r="G89" s="663"/>
      <c r="H89" s="663"/>
      <c r="I89" s="664"/>
      <c r="J89" s="161"/>
      <c r="K89" s="161"/>
      <c r="L89" s="161"/>
      <c r="M89" s="658">
        <f>J89+K89-L89</f>
        <v>0</v>
      </c>
      <c r="N89" s="161"/>
      <c r="O89" s="161"/>
      <c r="P89" s="161"/>
      <c r="Q89" s="161"/>
      <c r="R89" s="665"/>
      <c r="V89" s="633">
        <v>6</v>
      </c>
      <c r="W89" s="633" t="s">
        <v>558</v>
      </c>
      <c r="X89" s="666">
        <f t="shared" si="20"/>
        <v>113.22</v>
      </c>
      <c r="Y89" s="667">
        <f t="shared" si="21"/>
        <v>0.1125</v>
      </c>
      <c r="Z89" s="666">
        <f t="shared" si="22"/>
        <v>0</v>
      </c>
      <c r="AA89" s="667">
        <f t="shared" si="23"/>
        <v>0.1125</v>
      </c>
    </row>
    <row r="90" spans="1:37" ht="39" hidden="1" thickBot="1">
      <c r="A90" s="647" t="s">
        <v>559</v>
      </c>
      <c r="B90" s="648"/>
      <c r="C90" s="668"/>
      <c r="D90" s="645" t="s">
        <v>537</v>
      </c>
      <c r="E90" s="645"/>
      <c r="F90" s="645"/>
      <c r="G90" s="645"/>
      <c r="H90" s="645"/>
      <c r="I90" s="669"/>
      <c r="J90" s="699">
        <f>SUM(J91:J100)</f>
        <v>2781.51</v>
      </c>
      <c r="K90" s="699">
        <f t="shared" ref="K90:Q90" si="25">SUM(K91:K100)</f>
        <v>3915.3500000000004</v>
      </c>
      <c r="L90" s="699">
        <f t="shared" si="25"/>
        <v>1951.77</v>
      </c>
      <c r="M90" s="699">
        <f>SUM(M91:M100)</f>
        <v>4745.09</v>
      </c>
      <c r="N90" s="699">
        <f t="shared" si="25"/>
        <v>406.87</v>
      </c>
      <c r="O90" s="699">
        <f t="shared" si="25"/>
        <v>0</v>
      </c>
      <c r="P90" s="699">
        <f t="shared" si="25"/>
        <v>0</v>
      </c>
      <c r="Q90" s="699">
        <f t="shared" si="25"/>
        <v>0</v>
      </c>
      <c r="R90" s="646"/>
      <c r="W90" s="633" t="s">
        <v>560</v>
      </c>
    </row>
    <row r="91" spans="1:37" ht="25.5" hidden="1">
      <c r="A91" s="690" t="s">
        <v>491</v>
      </c>
      <c r="B91" s="734"/>
      <c r="C91" s="733" t="s">
        <v>491</v>
      </c>
      <c r="D91" s="675"/>
      <c r="E91" s="675"/>
      <c r="F91" s="675"/>
      <c r="G91" s="675">
        <v>0</v>
      </c>
      <c r="H91" s="675">
        <v>10</v>
      </c>
      <c r="I91" s="676">
        <v>0.106</v>
      </c>
      <c r="J91" s="657">
        <v>671.91000000000008</v>
      </c>
      <c r="K91" s="657">
        <v>1424.98</v>
      </c>
      <c r="L91" s="657">
        <v>670.75</v>
      </c>
      <c r="M91" s="658">
        <f t="shared" ref="M91:M96" si="26">J91+K91-L91</f>
        <v>1426.1400000000003</v>
      </c>
      <c r="N91" s="657">
        <v>122.7</v>
      </c>
      <c r="O91" s="657">
        <v>0</v>
      </c>
      <c r="P91" s="657">
        <v>0</v>
      </c>
      <c r="Q91" s="657">
        <v>0</v>
      </c>
      <c r="R91" s="659"/>
      <c r="T91" s="666"/>
      <c r="U91" s="666"/>
      <c r="V91" s="633">
        <v>1</v>
      </c>
      <c r="W91" s="633" t="s">
        <v>554</v>
      </c>
      <c r="X91" s="666">
        <f>J103+J104+J105+J106+J107+J109+J110+J111+J112</f>
        <v>320.52999999999997</v>
      </c>
      <c r="Y91" s="633" t="s">
        <v>561</v>
      </c>
      <c r="Z91" s="666">
        <f>K111+K113+K114</f>
        <v>10.91</v>
      </c>
      <c r="AA91" s="667" t="str">
        <f>Y91</f>
        <v>10% to 11%</v>
      </c>
    </row>
    <row r="92" spans="1:37" ht="25.5" hidden="1">
      <c r="A92" s="703" t="s">
        <v>554</v>
      </c>
      <c r="B92" s="704"/>
      <c r="C92" s="705" t="s">
        <v>554</v>
      </c>
      <c r="D92" s="677"/>
      <c r="E92" s="677"/>
      <c r="F92" s="677"/>
      <c r="G92" s="677">
        <v>0</v>
      </c>
      <c r="H92" s="677">
        <v>10</v>
      </c>
      <c r="I92" s="678">
        <v>9.9199999999999997E-2</v>
      </c>
      <c r="J92" s="679">
        <v>990.24</v>
      </c>
      <c r="K92" s="679">
        <v>347.36</v>
      </c>
      <c r="L92" s="679">
        <v>341.73</v>
      </c>
      <c r="M92" s="658">
        <f t="shared" si="26"/>
        <v>995.86999999999989</v>
      </c>
      <c r="N92" s="679">
        <v>94.71</v>
      </c>
      <c r="O92" s="657">
        <v>0</v>
      </c>
      <c r="P92" s="657">
        <v>0</v>
      </c>
      <c r="Q92" s="657">
        <v>0</v>
      </c>
      <c r="R92" s="665"/>
      <c r="T92" s="666"/>
      <c r="U92" s="666"/>
      <c r="V92" s="633">
        <v>2</v>
      </c>
      <c r="W92" s="633" t="s">
        <v>491</v>
      </c>
      <c r="X92" s="666">
        <f>J116+J117+J118+J119+J120+J121</f>
        <v>130.79</v>
      </c>
      <c r="Y92" s="667" t="s">
        <v>562</v>
      </c>
      <c r="Z92" s="666">
        <f>K121</f>
        <v>0</v>
      </c>
      <c r="AA92" s="667">
        <v>0.10249999999999999</v>
      </c>
    </row>
    <row r="93" spans="1:37" hidden="1">
      <c r="A93" s="703" t="s">
        <v>555</v>
      </c>
      <c r="B93" s="704"/>
      <c r="C93" s="705" t="s">
        <v>555</v>
      </c>
      <c r="D93" s="677"/>
      <c r="E93" s="677"/>
      <c r="F93" s="677"/>
      <c r="G93" s="677">
        <v>0</v>
      </c>
      <c r="H93" s="677">
        <v>5</v>
      </c>
      <c r="I93" s="678">
        <v>0.125</v>
      </c>
      <c r="J93" s="679">
        <v>165</v>
      </c>
      <c r="K93" s="679">
        <v>0</v>
      </c>
      <c r="L93" s="679">
        <v>57.67</v>
      </c>
      <c r="M93" s="658">
        <f t="shared" si="26"/>
        <v>107.33</v>
      </c>
      <c r="N93" s="679">
        <v>20.440000000000001</v>
      </c>
      <c r="O93" s="657">
        <v>0</v>
      </c>
      <c r="P93" s="657">
        <v>0</v>
      </c>
      <c r="Q93" s="657">
        <v>0</v>
      </c>
      <c r="R93" s="665"/>
      <c r="T93" s="666"/>
      <c r="U93" s="666"/>
      <c r="V93" s="633">
        <v>3</v>
      </c>
      <c r="W93" s="666" t="str">
        <f>C122</f>
        <v>PFC</v>
      </c>
      <c r="X93" s="666">
        <f>J122</f>
        <v>12.05</v>
      </c>
      <c r="Y93" s="667">
        <v>9.7799999999999998E-2</v>
      </c>
    </row>
    <row r="94" spans="1:37" hidden="1">
      <c r="A94" s="735" t="s">
        <v>563</v>
      </c>
      <c r="B94" s="736"/>
      <c r="C94" s="737" t="s">
        <v>556</v>
      </c>
      <c r="D94" s="684"/>
      <c r="E94" s="684"/>
      <c r="F94" s="684"/>
      <c r="G94" s="684"/>
      <c r="H94" s="684"/>
      <c r="I94" s="738"/>
      <c r="J94" s="739">
        <v>16.14</v>
      </c>
      <c r="K94" s="739">
        <v>0</v>
      </c>
      <c r="L94" s="739">
        <v>0</v>
      </c>
      <c r="M94" s="658">
        <f t="shared" si="26"/>
        <v>16.14</v>
      </c>
      <c r="N94" s="739">
        <v>0</v>
      </c>
      <c r="O94" s="657">
        <v>0</v>
      </c>
      <c r="P94" s="657">
        <v>0</v>
      </c>
      <c r="Q94" s="657">
        <v>0</v>
      </c>
      <c r="R94" s="687"/>
      <c r="T94" s="666"/>
      <c r="U94" s="666"/>
      <c r="V94" s="633">
        <v>4</v>
      </c>
      <c r="W94" s="666" t="str">
        <f>C124</f>
        <v>PFC</v>
      </c>
      <c r="X94" s="666">
        <f>J124</f>
        <v>3.21</v>
      </c>
      <c r="Y94" s="688">
        <v>0.11</v>
      </c>
    </row>
    <row r="95" spans="1:37" hidden="1">
      <c r="A95" s="735" t="s">
        <v>564</v>
      </c>
      <c r="B95" s="736"/>
      <c r="C95" s="737" t="s">
        <v>557</v>
      </c>
      <c r="D95" s="684"/>
      <c r="E95" s="684"/>
      <c r="F95" s="684"/>
      <c r="G95" s="684"/>
      <c r="H95" s="684"/>
      <c r="I95" s="738"/>
      <c r="J95" s="739">
        <v>0</v>
      </c>
      <c r="K95" s="739"/>
      <c r="L95" s="739"/>
      <c r="M95" s="658">
        <f t="shared" si="26"/>
        <v>0</v>
      </c>
      <c r="N95" s="739">
        <v>0</v>
      </c>
      <c r="O95" s="657">
        <v>0</v>
      </c>
      <c r="P95" s="657">
        <v>0</v>
      </c>
      <c r="Q95" s="657">
        <v>0</v>
      </c>
      <c r="R95" s="687"/>
      <c r="T95" s="666"/>
      <c r="U95" s="666"/>
      <c r="W95" s="633" t="s">
        <v>565</v>
      </c>
      <c r="X95" s="666">
        <f>SUM(X84:X94)</f>
        <v>2423.09</v>
      </c>
      <c r="Z95" s="666">
        <f>SUM(Z84:Z94)</f>
        <v>1783.2500000000002</v>
      </c>
      <c r="AB95" s="666">
        <f>SUM(AB84:AB94)</f>
        <v>675</v>
      </c>
      <c r="AD95" s="666">
        <f>SUM(AD84:AD94)</f>
        <v>630.38</v>
      </c>
      <c r="AF95" s="666">
        <f>SUM(AF84:AF94)</f>
        <v>0</v>
      </c>
      <c r="AH95" s="666">
        <f>SUM(AH84:AH94)</f>
        <v>0</v>
      </c>
      <c r="AJ95" s="666">
        <f>SUM(AJ84:AJ94)</f>
        <v>0</v>
      </c>
    </row>
    <row r="96" spans="1:37" ht="25.5" hidden="1">
      <c r="A96" s="735" t="s">
        <v>566</v>
      </c>
      <c r="B96" s="736"/>
      <c r="C96" s="737" t="s">
        <v>558</v>
      </c>
      <c r="D96" s="684"/>
      <c r="E96" s="684"/>
      <c r="F96" s="684"/>
      <c r="G96" s="684">
        <v>0</v>
      </c>
      <c r="H96" s="684">
        <v>5</v>
      </c>
      <c r="I96" s="738">
        <v>0.1125</v>
      </c>
      <c r="J96" s="739">
        <v>113.22</v>
      </c>
      <c r="K96" s="739">
        <v>0</v>
      </c>
      <c r="L96" s="739">
        <v>83.62</v>
      </c>
      <c r="M96" s="658">
        <f t="shared" si="26"/>
        <v>29.599999999999994</v>
      </c>
      <c r="N96" s="739">
        <v>14.5</v>
      </c>
      <c r="O96" s="657">
        <v>0</v>
      </c>
      <c r="P96" s="657">
        <v>0</v>
      </c>
      <c r="Q96" s="657">
        <v>0</v>
      </c>
      <c r="R96" s="687"/>
      <c r="T96" s="666"/>
      <c r="U96" s="666"/>
    </row>
    <row r="97" spans="1:18" ht="39" hidden="1" thickBot="1">
      <c r="A97" s="740" t="s">
        <v>567</v>
      </c>
      <c r="B97" s="741"/>
      <c r="C97" s="742"/>
      <c r="D97" s="743" t="s">
        <v>537</v>
      </c>
      <c r="E97" s="743"/>
      <c r="F97" s="743"/>
      <c r="G97" s="743"/>
      <c r="H97" s="743"/>
      <c r="I97" s="744"/>
      <c r="J97" s="743">
        <v>0</v>
      </c>
      <c r="K97" s="743"/>
      <c r="L97" s="743"/>
      <c r="M97" s="645">
        <v>0</v>
      </c>
      <c r="N97" s="743">
        <v>0</v>
      </c>
      <c r="O97" s="657">
        <v>0</v>
      </c>
      <c r="P97" s="657">
        <v>0</v>
      </c>
      <c r="Q97" s="657">
        <v>0</v>
      </c>
      <c r="R97" s="646"/>
    </row>
    <row r="98" spans="1:18" hidden="1">
      <c r="A98" s="690" t="s">
        <v>568</v>
      </c>
      <c r="B98" s="734"/>
      <c r="C98" s="733"/>
      <c r="D98" s="675"/>
      <c r="E98" s="675"/>
      <c r="F98" s="675"/>
      <c r="G98" s="675">
        <v>0</v>
      </c>
      <c r="H98" s="691">
        <v>2</v>
      </c>
      <c r="I98" s="745">
        <v>7.0000000000000007E-2</v>
      </c>
      <c r="J98" s="709">
        <v>325</v>
      </c>
      <c r="K98" s="709">
        <v>68</v>
      </c>
      <c r="L98" s="709">
        <v>298</v>
      </c>
      <c r="M98" s="658">
        <f>J98+K98-L98</f>
        <v>95</v>
      </c>
      <c r="N98" s="709">
        <v>15.73</v>
      </c>
      <c r="O98" s="657">
        <v>0</v>
      </c>
      <c r="P98" s="657">
        <v>0</v>
      </c>
      <c r="Q98" s="657">
        <v>0</v>
      </c>
      <c r="R98" s="659"/>
    </row>
    <row r="99" spans="1:18" hidden="1">
      <c r="A99" s="693" t="s">
        <v>569</v>
      </c>
      <c r="B99" s="704"/>
      <c r="C99" s="746"/>
      <c r="D99" s="696"/>
      <c r="E99" s="696"/>
      <c r="F99" s="696"/>
      <c r="G99" s="696">
        <v>0</v>
      </c>
      <c r="H99" s="696">
        <v>2</v>
      </c>
      <c r="I99" s="747">
        <v>9.7500000000000003E-2</v>
      </c>
      <c r="J99" s="657">
        <v>500</v>
      </c>
      <c r="K99" s="657">
        <v>375.01</v>
      </c>
      <c r="L99" s="657">
        <v>500</v>
      </c>
      <c r="M99" s="658">
        <f>J99+K99-L99</f>
        <v>375.01</v>
      </c>
      <c r="N99" s="657">
        <v>13.16</v>
      </c>
      <c r="O99" s="657">
        <v>0</v>
      </c>
      <c r="P99" s="657">
        <v>0</v>
      </c>
      <c r="Q99" s="657">
        <v>0</v>
      </c>
      <c r="R99" s="659"/>
    </row>
    <row r="100" spans="1:18" hidden="1">
      <c r="A100" s="703" t="s">
        <v>600</v>
      </c>
      <c r="B100" s="704"/>
      <c r="C100" s="705"/>
      <c r="D100" s="677"/>
      <c r="E100" s="677"/>
      <c r="F100" s="677"/>
      <c r="G100" s="677">
        <v>0</v>
      </c>
      <c r="H100" s="677">
        <v>5</v>
      </c>
      <c r="I100" s="678">
        <v>0.09</v>
      </c>
      <c r="J100" s="679">
        <v>0</v>
      </c>
      <c r="K100" s="679">
        <v>1700</v>
      </c>
      <c r="L100" s="679">
        <v>0</v>
      </c>
      <c r="M100" s="658">
        <f>J100+K100-L100</f>
        <v>1700</v>
      </c>
      <c r="N100" s="679">
        <v>125.63</v>
      </c>
      <c r="O100" s="657">
        <v>0</v>
      </c>
      <c r="P100" s="657">
        <v>0</v>
      </c>
      <c r="Q100" s="657">
        <v>0</v>
      </c>
      <c r="R100" s="665"/>
    </row>
    <row r="101" spans="1:18" ht="13.5" hidden="1" thickBot="1">
      <c r="A101" s="698" t="s">
        <v>570</v>
      </c>
      <c r="B101" s="648"/>
      <c r="C101" s="668"/>
      <c r="D101" s="645" t="s">
        <v>537</v>
      </c>
      <c r="E101" s="645"/>
      <c r="F101" s="645"/>
      <c r="G101" s="645"/>
      <c r="H101" s="645"/>
      <c r="I101" s="669"/>
      <c r="J101" s="699">
        <f t="shared" ref="J101:O101" si="27">SUM(J102:J129)</f>
        <v>1338.75</v>
      </c>
      <c r="K101" s="699">
        <f t="shared" si="27"/>
        <v>191.86000000000004</v>
      </c>
      <c r="L101" s="699">
        <f t="shared" si="27"/>
        <v>202.7</v>
      </c>
      <c r="M101" s="699">
        <f t="shared" si="27"/>
        <v>1327.91</v>
      </c>
      <c r="N101" s="699">
        <f t="shared" si="27"/>
        <v>88.42</v>
      </c>
      <c r="O101" s="699">
        <f t="shared" si="27"/>
        <v>0</v>
      </c>
      <c r="P101" s="645"/>
      <c r="Q101" s="645"/>
      <c r="R101" s="646"/>
    </row>
    <row r="102" spans="1:18" hidden="1">
      <c r="A102" s="748" t="s">
        <v>571</v>
      </c>
      <c r="B102" s="734"/>
      <c r="C102" s="733" t="s">
        <v>554</v>
      </c>
      <c r="D102" s="675"/>
      <c r="E102" s="675"/>
      <c r="F102" s="675"/>
      <c r="G102" s="675"/>
      <c r="H102" s="691"/>
      <c r="I102" s="745"/>
      <c r="J102" s="709"/>
      <c r="K102" s="709"/>
      <c r="L102" s="709"/>
      <c r="M102" s="658">
        <f t="shared" ref="M102:M129" si="28">J102+K102-L102</f>
        <v>0</v>
      </c>
      <c r="N102" s="702"/>
      <c r="O102" s="702"/>
      <c r="P102" s="658"/>
      <c r="Q102" s="658"/>
      <c r="R102" s="659"/>
    </row>
    <row r="103" spans="1:18" hidden="1">
      <c r="A103" s="703" t="s">
        <v>572</v>
      </c>
      <c r="B103" s="704"/>
      <c r="C103" s="705" t="s">
        <v>554</v>
      </c>
      <c r="D103" s="677"/>
      <c r="E103" s="677"/>
      <c r="F103" s="677"/>
      <c r="G103" s="677">
        <v>3</v>
      </c>
      <c r="H103" s="706">
        <v>10</v>
      </c>
      <c r="I103" s="707">
        <v>0.1047</v>
      </c>
      <c r="J103" s="708">
        <v>21.28</v>
      </c>
      <c r="K103" s="708"/>
      <c r="L103" s="708">
        <v>5.71</v>
      </c>
      <c r="M103" s="658">
        <f t="shared" si="28"/>
        <v>15.57</v>
      </c>
      <c r="N103" s="709">
        <v>2.5499999999999998</v>
      </c>
      <c r="O103" s="702"/>
      <c r="P103" s="161"/>
      <c r="Q103" s="161"/>
      <c r="R103" s="665"/>
    </row>
    <row r="104" spans="1:18" hidden="1">
      <c r="A104" s="703" t="s">
        <v>573</v>
      </c>
      <c r="B104" s="704"/>
      <c r="C104" s="705" t="s">
        <v>554</v>
      </c>
      <c r="D104" s="677"/>
      <c r="E104" s="677"/>
      <c r="F104" s="677"/>
      <c r="G104" s="677">
        <v>3</v>
      </c>
      <c r="H104" s="706">
        <v>10</v>
      </c>
      <c r="I104" s="707">
        <v>0.1012</v>
      </c>
      <c r="J104" s="708">
        <v>32.519999999999996</v>
      </c>
      <c r="K104" s="708"/>
      <c r="L104" s="708">
        <v>5.42</v>
      </c>
      <c r="M104" s="658">
        <f t="shared" si="28"/>
        <v>27.099999999999994</v>
      </c>
      <c r="N104" s="709">
        <v>3.67</v>
      </c>
      <c r="O104" s="702"/>
      <c r="P104" s="161"/>
      <c r="Q104" s="161"/>
      <c r="R104" s="665"/>
    </row>
    <row r="105" spans="1:18" hidden="1">
      <c r="A105" s="703" t="s">
        <v>574</v>
      </c>
      <c r="B105" s="704"/>
      <c r="C105" s="705" t="s">
        <v>554</v>
      </c>
      <c r="D105" s="677"/>
      <c r="E105" s="677"/>
      <c r="F105" s="677"/>
      <c r="G105" s="677">
        <v>3</v>
      </c>
      <c r="H105" s="706">
        <v>10</v>
      </c>
      <c r="I105" s="707">
        <v>0.1275</v>
      </c>
      <c r="J105" s="708">
        <v>6.81</v>
      </c>
      <c r="K105" s="708"/>
      <c r="L105" s="708">
        <v>1.1000000000000001</v>
      </c>
      <c r="M105" s="658">
        <f t="shared" si="28"/>
        <v>5.7099999999999991</v>
      </c>
      <c r="N105" s="709">
        <v>0.94</v>
      </c>
      <c r="O105" s="702"/>
      <c r="P105" s="161"/>
      <c r="Q105" s="161"/>
      <c r="R105" s="665"/>
    </row>
    <row r="106" spans="1:18" hidden="1">
      <c r="A106" s="703" t="s">
        <v>575</v>
      </c>
      <c r="B106" s="704"/>
      <c r="C106" s="705" t="s">
        <v>554</v>
      </c>
      <c r="D106" s="677"/>
      <c r="E106" s="677"/>
      <c r="F106" s="677"/>
      <c r="G106" s="677">
        <v>3</v>
      </c>
      <c r="H106" s="706">
        <v>10</v>
      </c>
      <c r="I106" s="707">
        <v>0.107</v>
      </c>
      <c r="J106" s="708">
        <v>14.3</v>
      </c>
      <c r="K106" s="708"/>
      <c r="L106" s="708">
        <v>1.64</v>
      </c>
      <c r="M106" s="658">
        <f t="shared" si="28"/>
        <v>12.66</v>
      </c>
      <c r="N106" s="709">
        <v>1.66</v>
      </c>
      <c r="O106" s="702"/>
      <c r="P106" s="161"/>
      <c r="Q106" s="161"/>
      <c r="R106" s="665"/>
    </row>
    <row r="107" spans="1:18" hidden="1">
      <c r="A107" s="703" t="s">
        <v>576</v>
      </c>
      <c r="B107" s="704"/>
      <c r="C107" s="705" t="s">
        <v>554</v>
      </c>
      <c r="D107" s="677"/>
      <c r="E107" s="677"/>
      <c r="F107" s="677"/>
      <c r="G107" s="677">
        <v>3</v>
      </c>
      <c r="H107" s="706">
        <v>10</v>
      </c>
      <c r="I107" s="707">
        <v>0.105</v>
      </c>
      <c r="J107" s="708">
        <v>89.36</v>
      </c>
      <c r="K107" s="708">
        <v>4.9000000000000004</v>
      </c>
      <c r="L107" s="708">
        <v>9.34</v>
      </c>
      <c r="M107" s="658">
        <f t="shared" si="28"/>
        <v>84.92</v>
      </c>
      <c r="N107" s="709">
        <v>8.89</v>
      </c>
      <c r="O107" s="702"/>
      <c r="P107" s="161"/>
      <c r="Q107" s="161"/>
      <c r="R107" s="665"/>
    </row>
    <row r="108" spans="1:18" hidden="1">
      <c r="A108" s="703" t="s">
        <v>577</v>
      </c>
      <c r="B108" s="704"/>
      <c r="C108" s="705" t="s">
        <v>554</v>
      </c>
      <c r="D108" s="677"/>
      <c r="E108" s="677"/>
      <c r="F108" s="677"/>
      <c r="G108" s="677">
        <v>3</v>
      </c>
      <c r="H108" s="706">
        <v>10</v>
      </c>
      <c r="I108" s="707">
        <v>0.1028</v>
      </c>
      <c r="J108" s="708">
        <v>8.93</v>
      </c>
      <c r="K108" s="708"/>
      <c r="L108" s="708">
        <v>2.5099999999999998</v>
      </c>
      <c r="M108" s="658">
        <f t="shared" si="28"/>
        <v>6.42</v>
      </c>
      <c r="N108" s="709">
        <v>1.1200000000000001</v>
      </c>
      <c r="O108" s="702"/>
      <c r="P108" s="161"/>
      <c r="Q108" s="161"/>
      <c r="R108" s="665"/>
    </row>
    <row r="109" spans="1:18" hidden="1">
      <c r="A109" s="703" t="s">
        <v>578</v>
      </c>
      <c r="B109" s="704"/>
      <c r="C109" s="705" t="s">
        <v>554</v>
      </c>
      <c r="D109" s="677"/>
      <c r="E109" s="677"/>
      <c r="F109" s="677"/>
      <c r="G109" s="677">
        <v>3</v>
      </c>
      <c r="H109" s="706">
        <v>10</v>
      </c>
      <c r="I109" s="707">
        <v>0.10580000000000001</v>
      </c>
      <c r="J109" s="708">
        <v>3.75</v>
      </c>
      <c r="K109" s="708">
        <v>5.69</v>
      </c>
      <c r="L109" s="708">
        <v>0.14000000000000001</v>
      </c>
      <c r="M109" s="658">
        <f t="shared" si="28"/>
        <v>9.3000000000000007</v>
      </c>
      <c r="N109" s="709">
        <v>0.35</v>
      </c>
      <c r="O109" s="702"/>
      <c r="P109" s="161"/>
      <c r="Q109" s="161"/>
      <c r="R109" s="665"/>
    </row>
    <row r="110" spans="1:18" hidden="1">
      <c r="A110" s="703" t="s">
        <v>601</v>
      </c>
      <c r="B110" s="704"/>
      <c r="C110" s="705" t="s">
        <v>554</v>
      </c>
      <c r="D110" s="677"/>
      <c r="E110" s="677"/>
      <c r="F110" s="677"/>
      <c r="G110" s="677">
        <v>3</v>
      </c>
      <c r="H110" s="706">
        <v>10</v>
      </c>
      <c r="I110" s="707">
        <v>0.1</v>
      </c>
      <c r="J110" s="708">
        <v>0</v>
      </c>
      <c r="K110" s="708">
        <v>73.42</v>
      </c>
      <c r="L110" s="708"/>
      <c r="M110" s="658">
        <f t="shared" si="28"/>
        <v>73.42</v>
      </c>
      <c r="N110" s="709">
        <v>7.82</v>
      </c>
      <c r="O110" s="702"/>
      <c r="P110" s="161"/>
      <c r="Q110" s="161"/>
      <c r="R110" s="665"/>
    </row>
    <row r="111" spans="1:18" hidden="1">
      <c r="A111" s="703" t="s">
        <v>579</v>
      </c>
      <c r="B111" s="704"/>
      <c r="C111" s="705" t="s">
        <v>554</v>
      </c>
      <c r="D111" s="677"/>
      <c r="E111" s="677"/>
      <c r="F111" s="677"/>
      <c r="G111" s="677">
        <v>3</v>
      </c>
      <c r="H111" s="706">
        <v>10</v>
      </c>
      <c r="I111" s="707">
        <v>0.1</v>
      </c>
      <c r="J111" s="708">
        <v>86.03</v>
      </c>
      <c r="K111" s="708"/>
      <c r="L111" s="708"/>
      <c r="M111" s="658">
        <f t="shared" si="28"/>
        <v>86.03</v>
      </c>
      <c r="N111" s="709">
        <v>3.08</v>
      </c>
      <c r="O111" s="702"/>
      <c r="P111" s="161"/>
      <c r="Q111" s="161"/>
      <c r="R111" s="665"/>
    </row>
    <row r="112" spans="1:18" hidden="1">
      <c r="A112" s="703" t="s">
        <v>580</v>
      </c>
      <c r="B112" s="704"/>
      <c r="C112" s="705" t="s">
        <v>554</v>
      </c>
      <c r="D112" s="677"/>
      <c r="E112" s="677"/>
      <c r="F112" s="677"/>
      <c r="G112" s="677">
        <v>3</v>
      </c>
      <c r="H112" s="706">
        <v>10</v>
      </c>
      <c r="I112" s="707">
        <v>0.11</v>
      </c>
      <c r="J112" s="708">
        <v>66.48</v>
      </c>
      <c r="K112" s="708"/>
      <c r="L112" s="708"/>
      <c r="M112" s="658">
        <f t="shared" si="28"/>
        <v>66.48</v>
      </c>
      <c r="N112" s="709">
        <v>2.37</v>
      </c>
      <c r="O112" s="702"/>
      <c r="P112" s="161"/>
      <c r="Q112" s="161"/>
      <c r="R112" s="665"/>
    </row>
    <row r="113" spans="1:18" hidden="1">
      <c r="A113" s="703" t="s">
        <v>581</v>
      </c>
      <c r="B113" s="704"/>
      <c r="C113" s="705" t="s">
        <v>554</v>
      </c>
      <c r="D113" s="677"/>
      <c r="E113" s="677"/>
      <c r="F113" s="677"/>
      <c r="G113" s="677">
        <v>3</v>
      </c>
      <c r="H113" s="706">
        <v>10</v>
      </c>
      <c r="I113" s="707">
        <v>0.10249999999999999</v>
      </c>
      <c r="J113" s="708">
        <v>83.57</v>
      </c>
      <c r="K113" s="708"/>
      <c r="L113" s="708"/>
      <c r="M113" s="658">
        <f t="shared" si="28"/>
        <v>83.57</v>
      </c>
      <c r="N113" s="709">
        <v>2.4700000000000002</v>
      </c>
      <c r="O113" s="702"/>
      <c r="P113" s="161"/>
      <c r="Q113" s="161"/>
      <c r="R113" s="665"/>
    </row>
    <row r="114" spans="1:18" hidden="1">
      <c r="A114" s="703" t="s">
        <v>582</v>
      </c>
      <c r="B114" s="704"/>
      <c r="C114" s="705" t="s">
        <v>554</v>
      </c>
      <c r="D114" s="677"/>
      <c r="E114" s="677"/>
      <c r="F114" s="677"/>
      <c r="G114" s="677">
        <v>3</v>
      </c>
      <c r="H114" s="706">
        <v>10</v>
      </c>
      <c r="I114" s="707">
        <v>0.1</v>
      </c>
      <c r="J114" s="708">
        <v>100.92</v>
      </c>
      <c r="K114" s="708">
        <v>10.91</v>
      </c>
      <c r="L114" s="708"/>
      <c r="M114" s="658">
        <f t="shared" si="28"/>
        <v>111.83</v>
      </c>
      <c r="N114" s="709">
        <v>0.24</v>
      </c>
      <c r="O114" s="702"/>
      <c r="P114" s="161"/>
      <c r="Q114" s="161"/>
      <c r="R114" s="665"/>
    </row>
    <row r="115" spans="1:18" ht="25.5" hidden="1">
      <c r="A115" s="703" t="s">
        <v>583</v>
      </c>
      <c r="B115" s="704"/>
      <c r="C115" s="705" t="s">
        <v>554</v>
      </c>
      <c r="D115" s="677"/>
      <c r="E115" s="677"/>
      <c r="F115" s="677"/>
      <c r="G115" s="677">
        <v>3</v>
      </c>
      <c r="H115" s="706">
        <v>10</v>
      </c>
      <c r="I115" s="707">
        <v>0.1</v>
      </c>
      <c r="J115" s="708">
        <v>19.43</v>
      </c>
      <c r="K115" s="708">
        <v>41.07</v>
      </c>
      <c r="L115" s="708"/>
      <c r="M115" s="658">
        <f t="shared" si="28"/>
        <v>60.5</v>
      </c>
      <c r="N115" s="709">
        <v>5.96</v>
      </c>
      <c r="O115" s="702"/>
      <c r="P115" s="161"/>
      <c r="Q115" s="161"/>
      <c r="R115" s="665"/>
    </row>
    <row r="116" spans="1:18" hidden="1">
      <c r="A116" s="703" t="s">
        <v>584</v>
      </c>
      <c r="B116" s="704"/>
      <c r="C116" s="705"/>
      <c r="D116" s="677"/>
      <c r="E116" s="677"/>
      <c r="F116" s="677"/>
      <c r="G116" s="677"/>
      <c r="H116" s="706"/>
      <c r="I116" s="707"/>
      <c r="J116" s="708">
        <v>24.61</v>
      </c>
      <c r="K116" s="708"/>
      <c r="L116" s="708"/>
      <c r="M116" s="658">
        <f t="shared" si="28"/>
        <v>24.61</v>
      </c>
      <c r="N116" s="709">
        <v>0</v>
      </c>
      <c r="O116" s="702"/>
      <c r="P116" s="161"/>
      <c r="Q116" s="161"/>
      <c r="R116" s="665"/>
    </row>
    <row r="117" spans="1:18" hidden="1">
      <c r="A117" s="703" t="s">
        <v>585</v>
      </c>
      <c r="B117" s="704"/>
      <c r="C117" s="705"/>
      <c r="D117" s="677"/>
      <c r="E117" s="677"/>
      <c r="F117" s="677"/>
      <c r="G117" s="677"/>
      <c r="H117" s="706"/>
      <c r="I117" s="707">
        <v>2.3400000000000001E-2</v>
      </c>
      <c r="J117" s="708">
        <v>7.82</v>
      </c>
      <c r="K117" s="708">
        <v>30.15</v>
      </c>
      <c r="L117" s="708"/>
      <c r="M117" s="658">
        <f t="shared" si="28"/>
        <v>37.97</v>
      </c>
      <c r="N117" s="709">
        <v>0</v>
      </c>
      <c r="O117" s="702"/>
      <c r="P117" s="161"/>
      <c r="Q117" s="161"/>
      <c r="R117" s="665"/>
    </row>
    <row r="118" spans="1:18" hidden="1">
      <c r="A118" s="703" t="s">
        <v>586</v>
      </c>
      <c r="B118" s="704"/>
      <c r="C118" s="705"/>
      <c r="D118" s="677"/>
      <c r="E118" s="677"/>
      <c r="F118" s="677"/>
      <c r="G118" s="677"/>
      <c r="H118" s="706"/>
      <c r="I118" s="707">
        <v>2.3400000000000001E-2</v>
      </c>
      <c r="J118" s="708">
        <v>3.16</v>
      </c>
      <c r="K118" s="708">
        <v>22.14</v>
      </c>
      <c r="L118" s="708"/>
      <c r="M118" s="658">
        <f t="shared" si="28"/>
        <v>25.3</v>
      </c>
      <c r="N118" s="709">
        <v>0</v>
      </c>
      <c r="O118" s="702"/>
      <c r="P118" s="161"/>
      <c r="Q118" s="161"/>
      <c r="R118" s="665"/>
    </row>
    <row r="119" spans="1:18" hidden="1">
      <c r="A119" s="749" t="s">
        <v>587</v>
      </c>
      <c r="B119" s="750"/>
      <c r="C119" s="751"/>
      <c r="D119" s="752"/>
      <c r="E119" s="752"/>
      <c r="F119" s="752"/>
      <c r="G119" s="752"/>
      <c r="H119" s="753"/>
      <c r="I119" s="754"/>
      <c r="J119" s="755"/>
      <c r="K119" s="755"/>
      <c r="L119" s="755"/>
      <c r="M119" s="658">
        <f t="shared" si="28"/>
        <v>0</v>
      </c>
      <c r="N119" s="756"/>
      <c r="O119" s="702"/>
      <c r="P119" s="161"/>
      <c r="Q119" s="161"/>
      <c r="R119" s="665"/>
    </row>
    <row r="120" spans="1:18" hidden="1">
      <c r="A120" s="703" t="s">
        <v>588</v>
      </c>
      <c r="B120" s="704"/>
      <c r="C120" s="705" t="s">
        <v>491</v>
      </c>
      <c r="D120" s="677"/>
      <c r="E120" s="677"/>
      <c r="F120" s="677"/>
      <c r="G120" s="677">
        <v>1</v>
      </c>
      <c r="H120" s="706">
        <v>15</v>
      </c>
      <c r="I120" s="707">
        <v>0.1</v>
      </c>
      <c r="J120" s="708">
        <v>51.16</v>
      </c>
      <c r="K120" s="708"/>
      <c r="L120" s="708"/>
      <c r="M120" s="658">
        <f t="shared" si="28"/>
        <v>51.16</v>
      </c>
      <c r="N120" s="709">
        <v>4.97</v>
      </c>
      <c r="O120" s="702"/>
      <c r="P120" s="161"/>
      <c r="Q120" s="161"/>
      <c r="R120" s="665"/>
    </row>
    <row r="121" spans="1:18" hidden="1">
      <c r="A121" s="703" t="s">
        <v>589</v>
      </c>
      <c r="B121" s="704"/>
      <c r="C121" s="705" t="s">
        <v>491</v>
      </c>
      <c r="D121" s="677"/>
      <c r="E121" s="677"/>
      <c r="F121" s="677"/>
      <c r="G121" s="677">
        <v>1</v>
      </c>
      <c r="H121" s="706">
        <v>15</v>
      </c>
      <c r="I121" s="707">
        <v>0.106</v>
      </c>
      <c r="J121" s="708">
        <v>44.04</v>
      </c>
      <c r="K121" s="708"/>
      <c r="L121" s="708">
        <v>3.58</v>
      </c>
      <c r="M121" s="658">
        <f t="shared" si="28"/>
        <v>40.46</v>
      </c>
      <c r="N121" s="709">
        <v>3.68</v>
      </c>
      <c r="O121" s="702"/>
      <c r="P121" s="161"/>
      <c r="Q121" s="161"/>
      <c r="R121" s="665"/>
    </row>
    <row r="122" spans="1:18" hidden="1">
      <c r="A122" s="703" t="s">
        <v>590</v>
      </c>
      <c r="B122" s="704"/>
      <c r="C122" s="705" t="s">
        <v>491</v>
      </c>
      <c r="D122" s="677"/>
      <c r="E122" s="677"/>
      <c r="F122" s="677"/>
      <c r="G122" s="677">
        <v>1</v>
      </c>
      <c r="H122" s="706">
        <v>15</v>
      </c>
      <c r="I122" s="707">
        <v>0</v>
      </c>
      <c r="J122" s="708">
        <v>12.05</v>
      </c>
      <c r="K122" s="708"/>
      <c r="L122" s="708"/>
      <c r="M122" s="658">
        <f t="shared" si="28"/>
        <v>12.05</v>
      </c>
      <c r="N122" s="709">
        <v>0</v>
      </c>
      <c r="O122" s="702"/>
      <c r="P122" s="161"/>
      <c r="Q122" s="161"/>
      <c r="R122" s="665"/>
    </row>
    <row r="123" spans="1:18" hidden="1">
      <c r="A123" s="703" t="s">
        <v>591</v>
      </c>
      <c r="B123" s="704"/>
      <c r="C123" s="705" t="s">
        <v>491</v>
      </c>
      <c r="D123" s="677"/>
      <c r="E123" s="677"/>
      <c r="F123" s="677"/>
      <c r="G123" s="677">
        <v>1</v>
      </c>
      <c r="H123" s="706">
        <v>15</v>
      </c>
      <c r="I123" s="707">
        <v>0</v>
      </c>
      <c r="J123" s="708">
        <v>7.4700000000000006</v>
      </c>
      <c r="K123" s="708"/>
      <c r="L123" s="708"/>
      <c r="M123" s="658">
        <f t="shared" si="28"/>
        <v>7.4700000000000006</v>
      </c>
      <c r="N123" s="709">
        <v>0</v>
      </c>
      <c r="O123" s="702"/>
      <c r="P123" s="161"/>
      <c r="Q123" s="161"/>
      <c r="R123" s="665"/>
    </row>
    <row r="124" spans="1:18" hidden="1">
      <c r="A124" s="703" t="s">
        <v>592</v>
      </c>
      <c r="B124" s="704"/>
      <c r="C124" s="705" t="s">
        <v>491</v>
      </c>
      <c r="D124" s="677"/>
      <c r="E124" s="677"/>
      <c r="F124" s="677"/>
      <c r="G124" s="677">
        <v>1</v>
      </c>
      <c r="H124" s="706">
        <v>15</v>
      </c>
      <c r="I124" s="707">
        <v>9.6000000000000002E-2</v>
      </c>
      <c r="J124" s="708">
        <v>3.21</v>
      </c>
      <c r="K124" s="708"/>
      <c r="L124" s="708"/>
      <c r="M124" s="658">
        <f t="shared" si="28"/>
        <v>3.21</v>
      </c>
      <c r="N124" s="709">
        <v>3.4</v>
      </c>
      <c r="O124" s="702"/>
      <c r="P124" s="161"/>
      <c r="Q124" s="161"/>
      <c r="R124" s="665"/>
    </row>
    <row r="125" spans="1:18" hidden="1">
      <c r="A125" s="703" t="s">
        <v>593</v>
      </c>
      <c r="B125" s="704"/>
      <c r="C125" s="705" t="s">
        <v>491</v>
      </c>
      <c r="D125" s="677"/>
      <c r="E125" s="677"/>
      <c r="F125" s="677"/>
      <c r="G125" s="677">
        <v>1</v>
      </c>
      <c r="H125" s="706">
        <v>15</v>
      </c>
      <c r="I125" s="707">
        <v>0.10249999999999999</v>
      </c>
      <c r="J125" s="708">
        <v>81.410000000000011</v>
      </c>
      <c r="K125" s="708"/>
      <c r="L125" s="708">
        <v>5.05</v>
      </c>
      <c r="M125" s="658">
        <f t="shared" si="28"/>
        <v>76.360000000000014</v>
      </c>
      <c r="N125" s="709">
        <v>1.04</v>
      </c>
      <c r="O125" s="702"/>
      <c r="P125" s="161"/>
      <c r="Q125" s="161"/>
      <c r="R125" s="665"/>
    </row>
    <row r="126" spans="1:18" ht="13.5" hidden="1" thickBot="1">
      <c r="A126" s="703" t="s">
        <v>594</v>
      </c>
      <c r="B126" s="704"/>
      <c r="C126" s="705" t="s">
        <v>595</v>
      </c>
      <c r="D126" s="677"/>
      <c r="E126" s="677"/>
      <c r="F126" s="677"/>
      <c r="G126" s="677">
        <v>1</v>
      </c>
      <c r="H126" s="706">
        <v>15</v>
      </c>
      <c r="I126" s="707">
        <v>9.7799999999999998E-2</v>
      </c>
      <c r="J126" s="708">
        <v>18.63</v>
      </c>
      <c r="K126" s="708"/>
      <c r="L126" s="708">
        <v>1.69</v>
      </c>
      <c r="M126" s="658">
        <f t="shared" si="28"/>
        <v>16.939999999999998</v>
      </c>
      <c r="N126" s="709">
        <v>0.86</v>
      </c>
      <c r="O126" s="645">
        <f>O127+O132+O136+O140+O143</f>
        <v>0</v>
      </c>
      <c r="P126" s="645"/>
      <c r="Q126" s="645"/>
      <c r="R126" s="646"/>
    </row>
    <row r="127" spans="1:18" ht="13.5" hidden="1" thickBot="1">
      <c r="A127" s="703" t="s">
        <v>602</v>
      </c>
      <c r="B127" s="704"/>
      <c r="C127" s="705" t="s">
        <v>491</v>
      </c>
      <c r="D127" s="677"/>
      <c r="E127" s="677"/>
      <c r="F127" s="677"/>
      <c r="G127" s="677">
        <v>1</v>
      </c>
      <c r="H127" s="706">
        <v>15</v>
      </c>
      <c r="I127" s="707">
        <v>0.10249999999999999</v>
      </c>
      <c r="J127" s="708">
        <v>0</v>
      </c>
      <c r="K127" s="708">
        <v>3.58</v>
      </c>
      <c r="L127" s="708">
        <v>0.01</v>
      </c>
      <c r="M127" s="658">
        <f t="shared" si="28"/>
        <v>3.5700000000000003</v>
      </c>
      <c r="N127" s="709">
        <v>0.25</v>
      </c>
      <c r="O127" s="645">
        <f>SUM(O128:O131)</f>
        <v>0</v>
      </c>
      <c r="P127" s="645"/>
      <c r="Q127" s="645"/>
      <c r="R127" s="646"/>
    </row>
    <row r="128" spans="1:18" hidden="1">
      <c r="A128" s="703" t="s">
        <v>596</v>
      </c>
      <c r="B128" s="704"/>
      <c r="C128" s="705" t="s">
        <v>597</v>
      </c>
      <c r="D128" s="677"/>
      <c r="E128" s="677"/>
      <c r="F128" s="677"/>
      <c r="G128" s="677"/>
      <c r="H128" s="706"/>
      <c r="I128" s="707">
        <v>0.108</v>
      </c>
      <c r="J128" s="708">
        <v>551.81000000000006</v>
      </c>
      <c r="K128" s="708">
        <v>0</v>
      </c>
      <c r="L128" s="708">
        <v>166.51</v>
      </c>
      <c r="M128" s="658">
        <f t="shared" si="28"/>
        <v>385.30000000000007</v>
      </c>
      <c r="N128" s="709">
        <v>33.1</v>
      </c>
      <c r="O128" s="658"/>
      <c r="P128" s="658"/>
      <c r="Q128" s="658"/>
      <c r="R128" s="659"/>
    </row>
    <row r="129" spans="1:18" hidden="1">
      <c r="A129" s="703"/>
      <c r="B129" s="704"/>
      <c r="C129" s="705"/>
      <c r="D129" s="677"/>
      <c r="E129" s="677"/>
      <c r="F129" s="677"/>
      <c r="G129" s="677"/>
      <c r="H129" s="706"/>
      <c r="I129" s="707"/>
      <c r="J129" s="708"/>
      <c r="K129" s="708"/>
      <c r="L129" s="708"/>
      <c r="M129" s="658">
        <f t="shared" si="28"/>
        <v>0</v>
      </c>
      <c r="N129" s="161"/>
      <c r="O129" s="161"/>
      <c r="P129" s="161"/>
      <c r="Q129" s="161"/>
      <c r="R129" s="665"/>
    </row>
    <row r="130" spans="1:18" ht="13.5" hidden="1" thickBot="1">
      <c r="A130" s="640" t="s">
        <v>295</v>
      </c>
      <c r="B130" s="673"/>
      <c r="C130" s="662"/>
      <c r="D130" s="663"/>
      <c r="E130" s="663"/>
      <c r="F130" s="663"/>
      <c r="G130" s="663"/>
      <c r="H130" s="663"/>
      <c r="I130" s="664"/>
      <c r="J130" s="161"/>
      <c r="K130" s="161"/>
      <c r="L130" s="161"/>
      <c r="M130" s="658">
        <f>J130+K130-L130</f>
        <v>0</v>
      </c>
      <c r="N130" s="161"/>
      <c r="O130" s="161"/>
      <c r="P130" s="161"/>
      <c r="Q130" s="161"/>
      <c r="R130" s="665"/>
    </row>
    <row r="131" spans="1:18" ht="13.5" hidden="1" thickBot="1">
      <c r="A131" s="740" t="s">
        <v>538</v>
      </c>
      <c r="B131" s="741"/>
      <c r="C131" s="742"/>
      <c r="D131" s="743" t="s">
        <v>537</v>
      </c>
      <c r="E131" s="743"/>
      <c r="F131" s="743"/>
      <c r="G131" s="743"/>
      <c r="H131" s="743"/>
      <c r="I131" s="744"/>
      <c r="J131" s="743">
        <f>SUM(J132:J135)</f>
        <v>0</v>
      </c>
      <c r="K131" s="743">
        <f>SUM(K132:K135)</f>
        <v>0</v>
      </c>
      <c r="L131" s="743">
        <f>SUM(L132:L135)</f>
        <v>0</v>
      </c>
      <c r="M131" s="658">
        <f>J131+K131-L131</f>
        <v>0</v>
      </c>
      <c r="N131" s="161"/>
      <c r="O131" s="161"/>
      <c r="P131" s="161"/>
      <c r="Q131" s="161"/>
      <c r="R131" s="665"/>
    </row>
    <row r="132" spans="1:18" ht="13.5" hidden="1" thickBot="1">
      <c r="A132" s="690"/>
      <c r="B132" s="734"/>
      <c r="C132" s="733"/>
      <c r="D132" s="675"/>
      <c r="E132" s="675"/>
      <c r="F132" s="675"/>
      <c r="G132" s="675"/>
      <c r="H132" s="675"/>
      <c r="I132" s="676"/>
      <c r="J132" s="657"/>
      <c r="K132" s="657"/>
      <c r="L132" s="657"/>
      <c r="M132" s="645">
        <f>SUM(M133:M135)</f>
        <v>0</v>
      </c>
      <c r="N132" s="645">
        <f>SUM(N133:N135)</f>
        <v>0</v>
      </c>
      <c r="O132" s="645">
        <f>SUM(O133:O135)</f>
        <v>0</v>
      </c>
      <c r="P132" s="645"/>
      <c r="Q132" s="645"/>
      <c r="R132" s="646"/>
    </row>
    <row r="133" spans="1:18" hidden="1">
      <c r="A133" s="703"/>
      <c r="B133" s="704"/>
      <c r="C133" s="705"/>
      <c r="D133" s="677"/>
      <c r="E133" s="677"/>
      <c r="F133" s="677"/>
      <c r="G133" s="677"/>
      <c r="H133" s="677"/>
      <c r="I133" s="678"/>
      <c r="J133" s="679"/>
      <c r="K133" s="679"/>
      <c r="L133" s="679"/>
      <c r="M133" s="658">
        <f>J133+K133-L133</f>
        <v>0</v>
      </c>
      <c r="N133" s="658"/>
      <c r="O133" s="658"/>
      <c r="P133" s="658"/>
      <c r="Q133" s="658"/>
      <c r="R133" s="659"/>
    </row>
    <row r="134" spans="1:18" hidden="1">
      <c r="A134" s="703"/>
      <c r="B134" s="704"/>
      <c r="C134" s="705"/>
      <c r="D134" s="677"/>
      <c r="E134" s="677"/>
      <c r="F134" s="677"/>
      <c r="G134" s="677"/>
      <c r="H134" s="677"/>
      <c r="I134" s="678"/>
      <c r="J134" s="679"/>
      <c r="K134" s="679"/>
      <c r="L134" s="679"/>
      <c r="M134" s="658">
        <f>J134+K134-L134</f>
        <v>0</v>
      </c>
      <c r="N134" s="161"/>
      <c r="O134" s="161"/>
      <c r="P134" s="161"/>
      <c r="Q134" s="161"/>
      <c r="R134" s="665"/>
    </row>
    <row r="135" spans="1:18" hidden="1">
      <c r="A135" s="703"/>
      <c r="B135" s="704"/>
      <c r="C135" s="705"/>
      <c r="D135" s="677"/>
      <c r="E135" s="677"/>
      <c r="F135" s="677"/>
      <c r="G135" s="677"/>
      <c r="H135" s="677"/>
      <c r="I135" s="678"/>
      <c r="J135" s="679"/>
      <c r="K135" s="679"/>
      <c r="L135" s="679"/>
      <c r="M135" s="658">
        <f>J135+K135-L135</f>
        <v>0</v>
      </c>
      <c r="N135" s="161"/>
      <c r="O135" s="161"/>
      <c r="P135" s="161"/>
      <c r="Q135" s="161"/>
      <c r="R135" s="665"/>
    </row>
    <row r="136" spans="1:18" ht="13.5" hidden="1" thickBot="1">
      <c r="A136" s="740" t="s">
        <v>553</v>
      </c>
      <c r="B136" s="741"/>
      <c r="C136" s="742"/>
      <c r="D136" s="743" t="s">
        <v>537</v>
      </c>
      <c r="E136" s="743"/>
      <c r="F136" s="743"/>
      <c r="G136" s="743"/>
      <c r="H136" s="743"/>
      <c r="I136" s="744"/>
      <c r="J136" s="743">
        <f t="shared" ref="J136:O136" si="29">SUM(J137:J139)</f>
        <v>0</v>
      </c>
      <c r="K136" s="743">
        <f t="shared" si="29"/>
        <v>0</v>
      </c>
      <c r="L136" s="743">
        <f t="shared" si="29"/>
        <v>0</v>
      </c>
      <c r="M136" s="645">
        <f t="shared" si="29"/>
        <v>0</v>
      </c>
      <c r="N136" s="645">
        <f t="shared" si="29"/>
        <v>0</v>
      </c>
      <c r="O136" s="645">
        <f t="shared" si="29"/>
        <v>0</v>
      </c>
      <c r="P136" s="645"/>
      <c r="Q136" s="645"/>
      <c r="R136" s="646"/>
    </row>
    <row r="137" spans="1:18" hidden="1">
      <c r="A137" s="690"/>
      <c r="B137" s="734"/>
      <c r="C137" s="733"/>
      <c r="D137" s="675"/>
      <c r="E137" s="675"/>
      <c r="F137" s="675"/>
      <c r="G137" s="675"/>
      <c r="H137" s="675"/>
      <c r="I137" s="676"/>
      <c r="J137" s="657"/>
      <c r="K137" s="657"/>
      <c r="L137" s="657"/>
      <c r="M137" s="658">
        <f>J137+K137-L137</f>
        <v>0</v>
      </c>
      <c r="N137" s="658"/>
      <c r="O137" s="658"/>
      <c r="P137" s="658"/>
      <c r="Q137" s="658"/>
      <c r="R137" s="659"/>
    </row>
    <row r="138" spans="1:18" hidden="1">
      <c r="A138" s="703"/>
      <c r="B138" s="704"/>
      <c r="C138" s="705"/>
      <c r="D138" s="677"/>
      <c r="E138" s="677"/>
      <c r="F138" s="677"/>
      <c r="G138" s="677"/>
      <c r="H138" s="677"/>
      <c r="I138" s="678"/>
      <c r="J138" s="679"/>
      <c r="K138" s="679"/>
      <c r="L138" s="679"/>
      <c r="M138" s="658">
        <f>J138+K138-L138</f>
        <v>0</v>
      </c>
      <c r="N138" s="161"/>
      <c r="O138" s="161"/>
      <c r="P138" s="161"/>
      <c r="Q138" s="161"/>
      <c r="R138" s="665"/>
    </row>
    <row r="139" spans="1:18" hidden="1">
      <c r="A139" s="703"/>
      <c r="B139" s="704"/>
      <c r="C139" s="705"/>
      <c r="D139" s="677"/>
      <c r="E139" s="677"/>
      <c r="F139" s="677"/>
      <c r="G139" s="677"/>
      <c r="H139" s="677"/>
      <c r="I139" s="678"/>
      <c r="J139" s="679"/>
      <c r="K139" s="679"/>
      <c r="L139" s="679"/>
      <c r="M139" s="658">
        <f>J139+K139-L139</f>
        <v>0</v>
      </c>
      <c r="N139" s="161"/>
      <c r="O139" s="161"/>
      <c r="P139" s="161"/>
      <c r="Q139" s="161"/>
      <c r="R139" s="665"/>
    </row>
    <row r="140" spans="1:18" ht="13.5" hidden="1" thickBot="1">
      <c r="A140" s="740" t="s">
        <v>559</v>
      </c>
      <c r="B140" s="741"/>
      <c r="C140" s="742"/>
      <c r="D140" s="743" t="s">
        <v>537</v>
      </c>
      <c r="E140" s="743"/>
      <c r="F140" s="743"/>
      <c r="G140" s="743"/>
      <c r="H140" s="743"/>
      <c r="I140" s="744"/>
      <c r="J140" s="743">
        <f>SUM(J141:J143)</f>
        <v>0</v>
      </c>
      <c r="K140" s="743">
        <f>SUM(K141:K143)</f>
        <v>0</v>
      </c>
      <c r="L140" s="743">
        <f>SUM(L141:L143)</f>
        <v>0</v>
      </c>
      <c r="M140" s="645">
        <f>SUM(M141:M142)</f>
        <v>0</v>
      </c>
      <c r="N140" s="645">
        <f>SUM(N141:N142)</f>
        <v>0</v>
      </c>
      <c r="O140" s="645">
        <f>SUM(O141:O142)</f>
        <v>0</v>
      </c>
      <c r="P140" s="645"/>
      <c r="Q140" s="645"/>
      <c r="R140" s="646"/>
    </row>
    <row r="141" spans="1:18" hidden="1">
      <c r="A141" s="690"/>
      <c r="B141" s="734"/>
      <c r="C141" s="733"/>
      <c r="D141" s="675"/>
      <c r="E141" s="675"/>
      <c r="F141" s="675"/>
      <c r="G141" s="675"/>
      <c r="H141" s="675"/>
      <c r="I141" s="676"/>
      <c r="J141" s="657"/>
      <c r="K141" s="657"/>
      <c r="L141" s="657"/>
      <c r="M141" s="658">
        <f>J141+K141-L141</f>
        <v>0</v>
      </c>
      <c r="N141" s="658"/>
      <c r="O141" s="658"/>
      <c r="P141" s="658"/>
      <c r="Q141" s="658"/>
      <c r="R141" s="659"/>
    </row>
    <row r="142" spans="1:18" hidden="1">
      <c r="A142" s="703"/>
      <c r="B142" s="704"/>
      <c r="C142" s="705"/>
      <c r="D142" s="677"/>
      <c r="E142" s="677"/>
      <c r="F142" s="677"/>
      <c r="G142" s="677"/>
      <c r="H142" s="677"/>
      <c r="I142" s="678"/>
      <c r="J142" s="679"/>
      <c r="K142" s="679"/>
      <c r="L142" s="679"/>
      <c r="M142" s="658">
        <f>J142+K142-L142</f>
        <v>0</v>
      </c>
      <c r="N142" s="161"/>
      <c r="O142" s="161"/>
      <c r="P142" s="161"/>
      <c r="Q142" s="161"/>
      <c r="R142" s="665"/>
    </row>
    <row r="143" spans="1:18" ht="13.5" hidden="1" thickBot="1">
      <c r="A143" s="703"/>
      <c r="B143" s="704"/>
      <c r="C143" s="705"/>
      <c r="D143" s="677"/>
      <c r="E143" s="677"/>
      <c r="F143" s="677"/>
      <c r="G143" s="677"/>
      <c r="H143" s="677"/>
      <c r="I143" s="678"/>
      <c r="J143" s="679"/>
      <c r="K143" s="679"/>
      <c r="L143" s="679"/>
      <c r="M143" s="645">
        <f>SUM(M148:M149)</f>
        <v>0</v>
      </c>
      <c r="N143" s="645">
        <f>SUM(N148:N149)</f>
        <v>0</v>
      </c>
      <c r="O143" s="645">
        <f>SUM(O148:O149)</f>
        <v>0</v>
      </c>
      <c r="P143" s="645"/>
      <c r="Q143" s="645"/>
      <c r="R143" s="646"/>
    </row>
    <row r="144" spans="1:18" ht="39" hidden="1" thickBot="1">
      <c r="A144" s="740" t="s">
        <v>567</v>
      </c>
      <c r="B144" s="741"/>
      <c r="C144" s="742"/>
      <c r="D144" s="743" t="s">
        <v>537</v>
      </c>
      <c r="E144" s="743"/>
      <c r="F144" s="743"/>
      <c r="G144" s="743"/>
      <c r="H144" s="743"/>
      <c r="I144" s="744"/>
      <c r="J144" s="743">
        <f>SUM(J145:J146)</f>
        <v>0</v>
      </c>
      <c r="K144" s="743">
        <f>SUM(K145:K146)</f>
        <v>0</v>
      </c>
      <c r="L144" s="743">
        <f>SUM(L145:L146)</f>
        <v>0</v>
      </c>
      <c r="M144" s="757"/>
      <c r="N144" s="757"/>
      <c r="O144" s="757"/>
      <c r="P144" s="757"/>
      <c r="Q144" s="757"/>
      <c r="R144" s="758"/>
    </row>
    <row r="145" spans="1:37" hidden="1">
      <c r="A145" s="693"/>
      <c r="B145" s="732"/>
      <c r="C145" s="733"/>
      <c r="D145" s="675"/>
      <c r="E145" s="675"/>
      <c r="F145" s="675"/>
      <c r="G145" s="675"/>
      <c r="H145" s="675"/>
      <c r="I145" s="676"/>
      <c r="J145" s="657"/>
      <c r="K145" s="657"/>
      <c r="L145" s="657"/>
      <c r="M145" s="757"/>
      <c r="N145" s="757"/>
      <c r="O145" s="757"/>
      <c r="P145" s="757"/>
      <c r="Q145" s="757"/>
      <c r="R145" s="758"/>
    </row>
    <row r="146" spans="1:37" hidden="1">
      <c r="A146" s="759"/>
      <c r="B146" s="760"/>
      <c r="C146" s="705"/>
      <c r="D146" s="677"/>
      <c r="E146" s="677"/>
      <c r="F146" s="677"/>
      <c r="G146" s="677"/>
      <c r="H146" s="677"/>
      <c r="I146" s="678"/>
      <c r="J146" s="679"/>
      <c r="K146" s="679"/>
      <c r="L146" s="679"/>
      <c r="M146" s="757"/>
      <c r="N146" s="757"/>
      <c r="O146" s="757"/>
      <c r="P146" s="757"/>
      <c r="Q146" s="757"/>
      <c r="R146" s="758"/>
    </row>
    <row r="147" spans="1:37" ht="13.5" hidden="1" thickBot="1">
      <c r="A147" s="740" t="s">
        <v>598</v>
      </c>
      <c r="B147" s="741"/>
      <c r="C147" s="742"/>
      <c r="D147" s="743" t="s">
        <v>537</v>
      </c>
      <c r="E147" s="743"/>
      <c r="F147" s="743"/>
      <c r="G147" s="743"/>
      <c r="H147" s="743"/>
      <c r="I147" s="744"/>
      <c r="J147" s="743">
        <f>SUM(J148:J149)</f>
        <v>0</v>
      </c>
      <c r="K147" s="743">
        <f>SUM(K148:K149)</f>
        <v>0</v>
      </c>
      <c r="L147" s="743">
        <f>SUM(L148:L149)</f>
        <v>0</v>
      </c>
      <c r="M147" s="757"/>
      <c r="N147" s="757"/>
      <c r="O147" s="757"/>
      <c r="P147" s="757"/>
      <c r="Q147" s="757"/>
      <c r="R147" s="758"/>
    </row>
    <row r="148" spans="1:37" hidden="1">
      <c r="A148" s="690"/>
      <c r="B148" s="736"/>
      <c r="C148" s="737"/>
      <c r="D148" s="684"/>
      <c r="E148" s="684"/>
      <c r="F148" s="684"/>
      <c r="G148" s="684"/>
      <c r="H148" s="684"/>
      <c r="I148" s="738"/>
      <c r="J148" s="657"/>
      <c r="K148" s="657"/>
      <c r="L148" s="657"/>
      <c r="M148" s="658">
        <f>J148+K148-L148</f>
        <v>0</v>
      </c>
      <c r="N148" s="658"/>
      <c r="O148" s="658"/>
      <c r="P148" s="658"/>
      <c r="Q148" s="717"/>
      <c r="R148" s="687"/>
    </row>
    <row r="149" spans="1:37" hidden="1">
      <c r="A149" s="703"/>
      <c r="B149" s="761"/>
      <c r="C149" s="762"/>
      <c r="D149" s="763"/>
      <c r="E149" s="763"/>
      <c r="F149" s="763"/>
      <c r="G149" s="763"/>
      <c r="H149" s="763"/>
      <c r="I149" s="764"/>
      <c r="J149" s="765"/>
      <c r="K149" s="765"/>
      <c r="L149" s="765"/>
      <c r="M149" s="658">
        <f>J149+K149-L149</f>
        <v>0</v>
      </c>
      <c r="N149" s="722"/>
      <c r="O149" s="722"/>
      <c r="P149" s="722"/>
      <c r="Q149" s="722"/>
      <c r="R149" s="723"/>
    </row>
    <row r="150" spans="1:37" ht="13.5" hidden="1" thickBot="1">
      <c r="A150" s="640" t="s">
        <v>296</v>
      </c>
      <c r="B150" s="725"/>
      <c r="C150" s="726"/>
      <c r="D150" s="724" t="s">
        <v>537</v>
      </c>
      <c r="E150" s="727"/>
      <c r="F150" s="727"/>
      <c r="G150" s="727"/>
      <c r="H150" s="727"/>
      <c r="I150" s="728"/>
      <c r="J150" s="699">
        <f>J80+J130</f>
        <v>4421.75</v>
      </c>
      <c r="K150" s="699">
        <f t="shared" ref="K150:Q150" si="30">K80+K130</f>
        <v>4107.21</v>
      </c>
      <c r="L150" s="699">
        <f t="shared" si="30"/>
        <v>2154.4699999999998</v>
      </c>
      <c r="M150" s="699">
        <f t="shared" si="30"/>
        <v>6374.49</v>
      </c>
      <c r="N150" s="699">
        <f t="shared" si="30"/>
        <v>495.29</v>
      </c>
      <c r="O150" s="699">
        <f t="shared" si="30"/>
        <v>0</v>
      </c>
      <c r="P150" s="699">
        <f t="shared" si="30"/>
        <v>0</v>
      </c>
      <c r="Q150" s="699">
        <f t="shared" si="30"/>
        <v>0</v>
      </c>
      <c r="R150" s="729"/>
    </row>
    <row r="151" spans="1:37" hidden="1">
      <c r="A151" s="628"/>
      <c r="B151" s="628"/>
      <c r="C151" s="634"/>
      <c r="D151" s="628"/>
      <c r="E151" s="628"/>
      <c r="F151" s="628"/>
      <c r="G151" s="628"/>
      <c r="H151" s="628"/>
      <c r="I151" s="636"/>
      <c r="J151" s="628"/>
      <c r="K151" s="628"/>
      <c r="L151" s="628"/>
      <c r="M151" s="628"/>
      <c r="N151" s="628"/>
      <c r="O151" s="628"/>
      <c r="P151" s="628"/>
      <c r="Q151" s="628"/>
      <c r="R151" s="632"/>
    </row>
    <row r="152" spans="1:37" hidden="1">
      <c r="N152" s="731">
        <f>N150/((J150+M150)/2)</f>
        <v>9.1752313768497185E-2</v>
      </c>
    </row>
    <row r="153" spans="1:37" ht="25.5" hidden="1">
      <c r="A153" s="637"/>
      <c r="B153" s="638" t="s">
        <v>603</v>
      </c>
      <c r="C153" s="634"/>
      <c r="D153" s="627"/>
      <c r="E153" s="628"/>
      <c r="F153" s="628"/>
      <c r="G153" s="628"/>
      <c r="H153" s="628"/>
      <c r="I153" s="636"/>
      <c r="J153" s="628"/>
      <c r="K153" s="628"/>
      <c r="L153" s="628"/>
      <c r="M153" s="628"/>
      <c r="N153" s="628"/>
      <c r="O153" s="628"/>
      <c r="P153" s="628"/>
      <c r="Q153" s="639" t="s">
        <v>201</v>
      </c>
      <c r="R153" s="632"/>
    </row>
    <row r="154" spans="1:37" ht="63.75" hidden="1">
      <c r="A154" s="156" t="s">
        <v>283</v>
      </c>
      <c r="B154" s="157" t="s">
        <v>531</v>
      </c>
      <c r="C154" s="624" t="s">
        <v>284</v>
      </c>
      <c r="D154" s="158" t="s">
        <v>532</v>
      </c>
      <c r="E154" s="158" t="s">
        <v>285</v>
      </c>
      <c r="F154" s="158" t="s">
        <v>533</v>
      </c>
      <c r="G154" s="158" t="s">
        <v>286</v>
      </c>
      <c r="H154" s="158" t="s">
        <v>534</v>
      </c>
      <c r="I154" s="159" t="s">
        <v>287</v>
      </c>
      <c r="J154" s="158" t="s">
        <v>288</v>
      </c>
      <c r="K154" s="158" t="s">
        <v>289</v>
      </c>
      <c r="L154" s="158" t="s">
        <v>290</v>
      </c>
      <c r="M154" s="158" t="s">
        <v>291</v>
      </c>
      <c r="N154" s="158" t="s">
        <v>292</v>
      </c>
      <c r="O154" s="158" t="s">
        <v>293</v>
      </c>
      <c r="P154" s="158" t="s">
        <v>535</v>
      </c>
      <c r="Q154" s="158" t="s">
        <v>536</v>
      </c>
      <c r="R154" s="160" t="s">
        <v>114</v>
      </c>
    </row>
    <row r="155" spans="1:37" ht="13.5" hidden="1" thickBot="1">
      <c r="A155" s="640" t="s">
        <v>294</v>
      </c>
      <c r="B155" s="641"/>
      <c r="C155" s="642"/>
      <c r="D155" s="643" t="s">
        <v>537</v>
      </c>
      <c r="E155" s="643"/>
      <c r="F155" s="643"/>
      <c r="G155" s="643"/>
      <c r="H155" s="643"/>
      <c r="I155" s="644"/>
      <c r="J155" s="645">
        <f t="shared" ref="J155:O155" si="31">J156+J160+J165+J172+J178</f>
        <v>6374.49</v>
      </c>
      <c r="K155" s="645">
        <f t="shared" si="31"/>
        <v>2960.29</v>
      </c>
      <c r="L155" s="645">
        <f t="shared" si="31"/>
        <v>1207.3000000000002</v>
      </c>
      <c r="M155" s="645">
        <f t="shared" si="31"/>
        <v>8127.48</v>
      </c>
      <c r="N155" s="645">
        <f t="shared" si="31"/>
        <v>554.15</v>
      </c>
      <c r="O155" s="645" t="e">
        <f t="shared" si="31"/>
        <v>#REF!</v>
      </c>
      <c r="P155" s="645"/>
      <c r="Q155" s="645"/>
      <c r="R155" s="646"/>
    </row>
    <row r="156" spans="1:37" ht="13.5" hidden="1" thickBot="1">
      <c r="A156" s="647" t="s">
        <v>538</v>
      </c>
      <c r="B156" s="648"/>
      <c r="C156" s="649"/>
      <c r="D156" s="650" t="s">
        <v>537</v>
      </c>
      <c r="E156" s="650"/>
      <c r="F156" s="650"/>
      <c r="G156" s="650"/>
      <c r="H156" s="650"/>
      <c r="I156" s="651"/>
      <c r="J156" s="645">
        <f t="shared" ref="J156:O156" si="32">SUM(J157:J159)</f>
        <v>301.49</v>
      </c>
      <c r="K156" s="645">
        <f t="shared" si="32"/>
        <v>0</v>
      </c>
      <c r="L156" s="645">
        <f t="shared" si="32"/>
        <v>0</v>
      </c>
      <c r="M156" s="645">
        <f t="shared" si="32"/>
        <v>301.49</v>
      </c>
      <c r="N156" s="645">
        <f t="shared" si="32"/>
        <v>0</v>
      </c>
      <c r="O156" s="645">
        <f t="shared" si="32"/>
        <v>0</v>
      </c>
      <c r="P156" s="645"/>
      <c r="Q156" s="645"/>
      <c r="R156" s="646"/>
      <c r="V156" s="625"/>
      <c r="W156" s="625"/>
      <c r="X156" s="1001" t="s">
        <v>539</v>
      </c>
      <c r="Y156" s="1001"/>
      <c r="Z156" s="1001" t="s">
        <v>540</v>
      </c>
      <c r="AA156" s="1001"/>
      <c r="AB156" s="626" t="s">
        <v>541</v>
      </c>
      <c r="AC156" s="626"/>
      <c r="AD156" s="626" t="s">
        <v>542</v>
      </c>
      <c r="AE156" s="626"/>
      <c r="AF156" s="626" t="s">
        <v>543</v>
      </c>
      <c r="AG156" s="626"/>
      <c r="AH156" s="626" t="s">
        <v>544</v>
      </c>
      <c r="AI156" s="626"/>
      <c r="AJ156" s="626" t="s">
        <v>545</v>
      </c>
      <c r="AK156" s="626"/>
    </row>
    <row r="157" spans="1:37" ht="25.5" hidden="1">
      <c r="A157" s="652" t="s">
        <v>546</v>
      </c>
      <c r="B157" s="653"/>
      <c r="C157" s="654"/>
      <c r="D157" s="655"/>
      <c r="E157" s="655"/>
      <c r="F157" s="655"/>
      <c r="G157" s="655"/>
      <c r="H157" s="655"/>
      <c r="I157" s="656"/>
      <c r="J157" s="657">
        <v>301.49</v>
      </c>
      <c r="K157" s="658"/>
      <c r="L157" s="658"/>
      <c r="M157" s="658">
        <f>J157+K157-L157</f>
        <v>301.49</v>
      </c>
      <c r="N157" s="161"/>
      <c r="O157" s="658"/>
      <c r="P157" s="658"/>
      <c r="Q157" s="658"/>
      <c r="R157" s="659"/>
      <c r="V157" s="625" t="s">
        <v>547</v>
      </c>
      <c r="W157" s="625" t="s">
        <v>548</v>
      </c>
      <c r="X157" s="625" t="s">
        <v>549</v>
      </c>
      <c r="Y157" s="625" t="s">
        <v>550</v>
      </c>
      <c r="Z157" s="625" t="s">
        <v>551</v>
      </c>
      <c r="AA157" s="625" t="s">
        <v>550</v>
      </c>
      <c r="AB157" s="625" t="s">
        <v>551</v>
      </c>
      <c r="AC157" s="625" t="s">
        <v>550</v>
      </c>
      <c r="AD157" s="625" t="s">
        <v>551</v>
      </c>
      <c r="AE157" s="625" t="s">
        <v>550</v>
      </c>
      <c r="AF157" s="625" t="s">
        <v>551</v>
      </c>
      <c r="AG157" s="625" t="s">
        <v>550</v>
      </c>
      <c r="AH157" s="625" t="s">
        <v>551</v>
      </c>
      <c r="AI157" s="625" t="s">
        <v>550</v>
      </c>
      <c r="AJ157" s="625" t="s">
        <v>551</v>
      </c>
      <c r="AK157" s="625" t="s">
        <v>550</v>
      </c>
    </row>
    <row r="158" spans="1:37" ht="38.25" hidden="1">
      <c r="A158" s="660"/>
      <c r="B158" s="661"/>
      <c r="C158" s="662"/>
      <c r="D158" s="663"/>
      <c r="E158" s="663"/>
      <c r="F158" s="663"/>
      <c r="G158" s="663"/>
      <c r="H158" s="663"/>
      <c r="I158" s="664"/>
      <c r="J158" s="161"/>
      <c r="K158" s="161"/>
      <c r="L158" s="161"/>
      <c r="M158" s="658">
        <f>J158+K158-L158</f>
        <v>0</v>
      </c>
      <c r="N158" s="161"/>
      <c r="O158" s="161"/>
      <c r="P158" s="161"/>
      <c r="Q158" s="161"/>
      <c r="R158" s="665"/>
      <c r="W158" s="633" t="s">
        <v>552</v>
      </c>
    </row>
    <row r="159" spans="1:37" hidden="1">
      <c r="A159" s="660"/>
      <c r="B159" s="661"/>
      <c r="C159" s="662"/>
      <c r="D159" s="663"/>
      <c r="E159" s="663"/>
      <c r="F159" s="663"/>
      <c r="G159" s="663"/>
      <c r="H159" s="663"/>
      <c r="I159" s="664"/>
      <c r="J159" s="161"/>
      <c r="K159" s="161"/>
      <c r="L159" s="161"/>
      <c r="M159" s="658">
        <f>J159+K159-L159</f>
        <v>0</v>
      </c>
      <c r="N159" s="161"/>
      <c r="O159" s="161"/>
      <c r="P159" s="161"/>
      <c r="Q159" s="161"/>
      <c r="R159" s="665"/>
      <c r="V159" s="633">
        <v>1</v>
      </c>
      <c r="W159" s="633" t="s">
        <v>491</v>
      </c>
      <c r="X159" s="666">
        <f t="shared" ref="X159:X164" si="33">J166</f>
        <v>1426.1400000000003</v>
      </c>
      <c r="Y159" s="667">
        <f t="shared" ref="Y159:Y164" si="34">I166</f>
        <v>0.106</v>
      </c>
      <c r="Z159" s="666">
        <f t="shared" ref="Z159:Z164" si="35">K166</f>
        <v>626.98</v>
      </c>
      <c r="AA159" s="667">
        <f t="shared" ref="AA159:AA164" si="36">Y159</f>
        <v>0.106</v>
      </c>
    </row>
    <row r="160" spans="1:37" ht="13.5" hidden="1" thickBot="1">
      <c r="A160" s="647" t="s">
        <v>553</v>
      </c>
      <c r="B160" s="648"/>
      <c r="C160" s="668"/>
      <c r="D160" s="645" t="s">
        <v>537</v>
      </c>
      <c r="E160" s="645"/>
      <c r="F160" s="645"/>
      <c r="G160" s="645"/>
      <c r="H160" s="645"/>
      <c r="I160" s="669"/>
      <c r="J160" s="645">
        <f t="shared" ref="J160:O160" si="37">SUM(J161:J164)</f>
        <v>0</v>
      </c>
      <c r="K160" s="645">
        <f t="shared" si="37"/>
        <v>0</v>
      </c>
      <c r="L160" s="645">
        <f t="shared" si="37"/>
        <v>0</v>
      </c>
      <c r="M160" s="645">
        <f t="shared" si="37"/>
        <v>0</v>
      </c>
      <c r="N160" s="645">
        <f t="shared" si="37"/>
        <v>0</v>
      </c>
      <c r="O160" s="645">
        <f t="shared" si="37"/>
        <v>0</v>
      </c>
      <c r="P160" s="645"/>
      <c r="Q160" s="645"/>
      <c r="R160" s="646"/>
      <c r="V160" s="633">
        <v>2</v>
      </c>
      <c r="W160" s="633" t="s">
        <v>554</v>
      </c>
      <c r="X160" s="666">
        <f t="shared" si="33"/>
        <v>995.86999999999989</v>
      </c>
      <c r="Y160" s="667">
        <f t="shared" si="34"/>
        <v>9.9199999999999997E-2</v>
      </c>
      <c r="Z160" s="666">
        <f t="shared" si="35"/>
        <v>675</v>
      </c>
      <c r="AA160" s="667">
        <f t="shared" si="36"/>
        <v>9.9199999999999997E-2</v>
      </c>
      <c r="AB160" s="666">
        <f>K244</f>
        <v>550.13</v>
      </c>
      <c r="AC160" s="667">
        <f>AA160</f>
        <v>9.9199999999999997E-2</v>
      </c>
      <c r="AD160" s="666">
        <f>K320</f>
        <v>1924.68</v>
      </c>
      <c r="AE160" s="667">
        <f>AC160</f>
        <v>9.9199999999999997E-2</v>
      </c>
      <c r="AF160" s="666">
        <f>K400</f>
        <v>0</v>
      </c>
      <c r="AG160" s="667">
        <f>AE160</f>
        <v>9.9199999999999997E-2</v>
      </c>
      <c r="AH160" s="666">
        <f>K479</f>
        <v>0</v>
      </c>
      <c r="AI160" s="667">
        <f>AG160</f>
        <v>9.9199999999999997E-2</v>
      </c>
      <c r="AJ160" s="666">
        <f>K560</f>
        <v>0</v>
      </c>
      <c r="AK160" s="667">
        <f>AI160</f>
        <v>9.9199999999999997E-2</v>
      </c>
    </row>
    <row r="161" spans="1:36" hidden="1">
      <c r="A161" s="670"/>
      <c r="B161" s="671"/>
      <c r="C161" s="654"/>
      <c r="D161" s="655"/>
      <c r="E161" s="655"/>
      <c r="F161" s="655"/>
      <c r="G161" s="655"/>
      <c r="H161" s="655"/>
      <c r="I161" s="656"/>
      <c r="J161" s="658"/>
      <c r="K161" s="658"/>
      <c r="L161" s="658"/>
      <c r="M161" s="658">
        <f>J161+K161-L161</f>
        <v>0</v>
      </c>
      <c r="N161" s="658"/>
      <c r="O161" s="658"/>
      <c r="P161" s="658"/>
      <c r="Q161" s="658"/>
      <c r="R161" s="659"/>
      <c r="V161" s="633">
        <v>3</v>
      </c>
      <c r="W161" s="633" t="s">
        <v>555</v>
      </c>
      <c r="X161" s="666">
        <f t="shared" si="33"/>
        <v>107.33</v>
      </c>
      <c r="Y161" s="667">
        <f t="shared" si="34"/>
        <v>0.125</v>
      </c>
      <c r="Z161" s="666">
        <f t="shared" si="35"/>
        <v>0</v>
      </c>
      <c r="AA161" s="667">
        <f t="shared" si="36"/>
        <v>0.125</v>
      </c>
    </row>
    <row r="162" spans="1:36" hidden="1">
      <c r="A162" s="672"/>
      <c r="B162" s="673"/>
      <c r="C162" s="662"/>
      <c r="D162" s="663"/>
      <c r="E162" s="663"/>
      <c r="F162" s="663"/>
      <c r="G162" s="663"/>
      <c r="H162" s="663"/>
      <c r="I162" s="664"/>
      <c r="J162" s="161"/>
      <c r="K162" s="161"/>
      <c r="L162" s="161"/>
      <c r="M162" s="658">
        <f>J162+K162-L162</f>
        <v>0</v>
      </c>
      <c r="N162" s="161"/>
      <c r="O162" s="161"/>
      <c r="P162" s="161"/>
      <c r="Q162" s="161"/>
      <c r="R162" s="665"/>
      <c r="V162" s="633">
        <v>4</v>
      </c>
      <c r="W162" s="633" t="s">
        <v>556</v>
      </c>
      <c r="X162" s="666">
        <f t="shared" si="33"/>
        <v>16.14</v>
      </c>
      <c r="Y162" s="667">
        <f t="shared" si="34"/>
        <v>0</v>
      </c>
      <c r="Z162" s="666">
        <f t="shared" si="35"/>
        <v>0</v>
      </c>
      <c r="AA162" s="667">
        <f t="shared" si="36"/>
        <v>0</v>
      </c>
    </row>
    <row r="163" spans="1:36" hidden="1">
      <c r="A163" s="672"/>
      <c r="B163" s="673"/>
      <c r="C163" s="662"/>
      <c r="D163" s="663"/>
      <c r="E163" s="663"/>
      <c r="F163" s="663"/>
      <c r="G163" s="663"/>
      <c r="H163" s="663"/>
      <c r="I163" s="664"/>
      <c r="J163" s="161"/>
      <c r="K163" s="161"/>
      <c r="L163" s="161"/>
      <c r="M163" s="658">
        <f>J163+K163-L163</f>
        <v>0</v>
      </c>
      <c r="N163" s="161"/>
      <c r="O163" s="161"/>
      <c r="P163" s="161"/>
      <c r="Q163" s="161"/>
      <c r="R163" s="665"/>
      <c r="V163" s="633">
        <v>5</v>
      </c>
      <c r="W163" s="633" t="s">
        <v>557</v>
      </c>
      <c r="X163" s="666">
        <f t="shared" si="33"/>
        <v>0</v>
      </c>
      <c r="Y163" s="667">
        <f t="shared" si="34"/>
        <v>0</v>
      </c>
      <c r="Z163" s="666">
        <f t="shared" si="35"/>
        <v>0</v>
      </c>
      <c r="AA163" s="667">
        <f t="shared" si="36"/>
        <v>0</v>
      </c>
    </row>
    <row r="164" spans="1:36" ht="38.25" hidden="1">
      <c r="A164" s="672"/>
      <c r="B164" s="673"/>
      <c r="C164" s="662"/>
      <c r="D164" s="663"/>
      <c r="E164" s="663"/>
      <c r="F164" s="663"/>
      <c r="G164" s="663"/>
      <c r="H164" s="663"/>
      <c r="I164" s="664"/>
      <c r="J164" s="161"/>
      <c r="K164" s="161"/>
      <c r="L164" s="161"/>
      <c r="M164" s="658">
        <f>J164+K164-L164</f>
        <v>0</v>
      </c>
      <c r="N164" s="161"/>
      <c r="O164" s="161"/>
      <c r="P164" s="161"/>
      <c r="Q164" s="161"/>
      <c r="R164" s="665"/>
      <c r="V164" s="633">
        <v>6</v>
      </c>
      <c r="W164" s="633" t="s">
        <v>558</v>
      </c>
      <c r="X164" s="666">
        <f t="shared" si="33"/>
        <v>29.599999999999994</v>
      </c>
      <c r="Y164" s="667">
        <f t="shared" si="34"/>
        <v>0.1125</v>
      </c>
      <c r="Z164" s="666">
        <f t="shared" si="35"/>
        <v>0</v>
      </c>
      <c r="AA164" s="667">
        <f t="shared" si="36"/>
        <v>0.1125</v>
      </c>
    </row>
    <row r="165" spans="1:36" ht="39" hidden="1" thickBot="1">
      <c r="A165" s="647" t="s">
        <v>559</v>
      </c>
      <c r="B165" s="648"/>
      <c r="C165" s="668"/>
      <c r="D165" s="645" t="s">
        <v>537</v>
      </c>
      <c r="E165" s="645"/>
      <c r="F165" s="645"/>
      <c r="G165" s="645"/>
      <c r="H165" s="645"/>
      <c r="I165" s="669"/>
      <c r="J165" s="645">
        <f>SUM(J166:J177)</f>
        <v>4745.09</v>
      </c>
      <c r="K165" s="645">
        <f>SUM(K166:K177)</f>
        <v>2884.59</v>
      </c>
      <c r="L165" s="645">
        <f>SUM(L166:L177)</f>
        <v>951.17000000000007</v>
      </c>
      <c r="M165" s="645">
        <f>SUM(M166:M177)</f>
        <v>6678.51</v>
      </c>
      <c r="N165" s="645">
        <f>SUM(N166:N177)</f>
        <v>445.63</v>
      </c>
      <c r="O165" s="645" t="e">
        <f>SUM(O166:O171)</f>
        <v>#REF!</v>
      </c>
      <c r="P165" s="645"/>
      <c r="Q165" s="645"/>
      <c r="R165" s="646"/>
      <c r="W165" s="633" t="s">
        <v>560</v>
      </c>
    </row>
    <row r="166" spans="1:36" ht="25.5" hidden="1">
      <c r="A166" s="690" t="s">
        <v>491</v>
      </c>
      <c r="B166" s="671"/>
      <c r="C166" s="733" t="s">
        <v>491</v>
      </c>
      <c r="D166" s="655"/>
      <c r="E166" s="655"/>
      <c r="F166" s="655"/>
      <c r="G166" s="655"/>
      <c r="H166" s="675">
        <v>10</v>
      </c>
      <c r="I166" s="676">
        <v>0.106</v>
      </c>
      <c r="J166" s="657">
        <v>1426.1400000000003</v>
      </c>
      <c r="K166" s="657">
        <v>626.98</v>
      </c>
      <c r="L166" s="657">
        <v>397.99</v>
      </c>
      <c r="M166" s="657">
        <f t="shared" ref="M166:M171" si="38">J166+K166-L166</f>
        <v>1655.1300000000003</v>
      </c>
      <c r="N166" s="657">
        <v>90.43</v>
      </c>
      <c r="O166" s="658" t="e">
        <f>'[1]Loans workings'!#REF!+'[1]Loans workings'!#REF!+'[1]Loans workings'!#REF!+'[1]Loans workings'!#REF!+'[1]Ongoing loans (Projections)'!N166</f>
        <v>#REF!</v>
      </c>
      <c r="P166" s="658"/>
      <c r="Q166" s="658"/>
      <c r="R166" s="659"/>
      <c r="T166" s="666"/>
      <c r="U166" s="666"/>
      <c r="V166" s="633">
        <v>1</v>
      </c>
      <c r="W166" s="633" t="s">
        <v>554</v>
      </c>
      <c r="X166" s="666">
        <f>J180+J181+J182+J183+J184+J186+J187+J188+J189</f>
        <v>381.19000000000005</v>
      </c>
      <c r="Y166" s="633" t="s">
        <v>561</v>
      </c>
      <c r="Z166" s="666">
        <f>K188+K190+K191</f>
        <v>15.07</v>
      </c>
      <c r="AA166" s="667" t="str">
        <f>Y166</f>
        <v>10% to 11%</v>
      </c>
    </row>
    <row r="167" spans="1:36" ht="25.5" hidden="1">
      <c r="A167" s="703" t="s">
        <v>554</v>
      </c>
      <c r="B167" s="673"/>
      <c r="C167" s="705" t="s">
        <v>554</v>
      </c>
      <c r="D167" s="663"/>
      <c r="E167" s="663"/>
      <c r="F167" s="663"/>
      <c r="G167" s="663"/>
      <c r="H167" s="677">
        <v>10</v>
      </c>
      <c r="I167" s="678">
        <v>9.9199999999999997E-2</v>
      </c>
      <c r="J167" s="679">
        <v>995.86999999999989</v>
      </c>
      <c r="K167" s="679">
        <v>675</v>
      </c>
      <c r="L167" s="679">
        <v>216.71</v>
      </c>
      <c r="M167" s="657">
        <f t="shared" si="38"/>
        <v>1454.1599999999999</v>
      </c>
      <c r="N167" s="679">
        <v>80.37</v>
      </c>
      <c r="O167" s="161" t="e">
        <f>+N167+'[1]Loans workings'!#REF!+'[1]Loans workings'!#REF!+'[1]Loans workings'!#REF!+'[1]Loans workings'!#REF!</f>
        <v>#REF!</v>
      </c>
      <c r="P167" s="161"/>
      <c r="Q167" s="161"/>
      <c r="R167" s="665"/>
      <c r="T167" s="666"/>
      <c r="U167" s="666"/>
      <c r="V167" s="633">
        <v>2</v>
      </c>
      <c r="W167" s="633" t="s">
        <v>491</v>
      </c>
      <c r="X167" s="666">
        <f>J193+J194+J195+J196+J197+J198</f>
        <v>179.5</v>
      </c>
      <c r="Y167" s="667" t="s">
        <v>562</v>
      </c>
      <c r="Z167" s="666">
        <f>K198</f>
        <v>0</v>
      </c>
      <c r="AA167" s="667">
        <v>0.10249999999999999</v>
      </c>
    </row>
    <row r="168" spans="1:36" hidden="1">
      <c r="A168" s="703" t="s">
        <v>555</v>
      </c>
      <c r="B168" s="673"/>
      <c r="C168" s="705" t="s">
        <v>555</v>
      </c>
      <c r="D168" s="663"/>
      <c r="E168" s="663"/>
      <c r="F168" s="663"/>
      <c r="G168" s="663"/>
      <c r="H168" s="677">
        <v>5</v>
      </c>
      <c r="I168" s="678">
        <v>0.125</v>
      </c>
      <c r="J168" s="679">
        <v>107.33</v>
      </c>
      <c r="K168" s="679"/>
      <c r="L168" s="679">
        <v>0</v>
      </c>
      <c r="M168" s="657">
        <f t="shared" si="38"/>
        <v>107.33</v>
      </c>
      <c r="N168" s="679">
        <v>8.33</v>
      </c>
      <c r="O168" s="161" t="e">
        <f>+N168+'[1]Loans workings'!#REF!+'[1]Loans workings'!#REF!+'[1]Loans workings'!#REF!+'[1]Loans workings'!#REF!</f>
        <v>#REF!</v>
      </c>
      <c r="P168" s="161"/>
      <c r="Q168" s="161"/>
      <c r="R168" s="665"/>
      <c r="T168" s="666"/>
      <c r="U168" s="666"/>
      <c r="V168" s="633">
        <v>3</v>
      </c>
      <c r="W168" s="666" t="str">
        <f>C199</f>
        <v>PFC</v>
      </c>
      <c r="X168" s="666">
        <f>J199</f>
        <v>12.05</v>
      </c>
      <c r="Y168" s="667">
        <v>9.7799999999999998E-2</v>
      </c>
    </row>
    <row r="169" spans="1:36" hidden="1">
      <c r="A169" s="735" t="s">
        <v>563</v>
      </c>
      <c r="B169" s="681"/>
      <c r="C169" s="737" t="s">
        <v>556</v>
      </c>
      <c r="D169" s="683"/>
      <c r="E169" s="683"/>
      <c r="F169" s="683"/>
      <c r="G169" s="683"/>
      <c r="H169" s="684"/>
      <c r="I169" s="738"/>
      <c r="J169" s="739">
        <v>16.14</v>
      </c>
      <c r="K169" s="739"/>
      <c r="L169" s="739">
        <v>0</v>
      </c>
      <c r="M169" s="657">
        <f t="shared" si="38"/>
        <v>16.14</v>
      </c>
      <c r="N169" s="739">
        <v>0</v>
      </c>
      <c r="O169" s="717"/>
      <c r="P169" s="717"/>
      <c r="Q169" s="717"/>
      <c r="R169" s="687"/>
      <c r="T169" s="666"/>
      <c r="U169" s="666"/>
      <c r="V169" s="633">
        <v>4</v>
      </c>
      <c r="W169" s="666" t="str">
        <f>C201</f>
        <v>PFC</v>
      </c>
      <c r="X169" s="666">
        <f>J201</f>
        <v>3.21</v>
      </c>
      <c r="Y169" s="688">
        <v>0.11</v>
      </c>
    </row>
    <row r="170" spans="1:36" hidden="1">
      <c r="A170" s="735" t="s">
        <v>564</v>
      </c>
      <c r="B170" s="681"/>
      <c r="C170" s="737" t="s">
        <v>557</v>
      </c>
      <c r="D170" s="683"/>
      <c r="E170" s="683"/>
      <c r="F170" s="683"/>
      <c r="G170" s="683"/>
      <c r="H170" s="684"/>
      <c r="I170" s="738"/>
      <c r="J170" s="739">
        <v>0</v>
      </c>
      <c r="K170" s="739"/>
      <c r="L170" s="739">
        <v>0</v>
      </c>
      <c r="M170" s="657">
        <f t="shared" si="38"/>
        <v>0</v>
      </c>
      <c r="N170" s="739">
        <v>0</v>
      </c>
      <c r="O170" s="717"/>
      <c r="P170" s="717"/>
      <c r="Q170" s="717"/>
      <c r="R170" s="687"/>
      <c r="T170" s="666"/>
      <c r="U170" s="666"/>
      <c r="W170" s="633" t="s">
        <v>565</v>
      </c>
      <c r="X170" s="666">
        <f>SUM(X159:X169)</f>
        <v>3151.03</v>
      </c>
      <c r="Z170" s="666">
        <f>SUM(Z159:Z169)</f>
        <v>1317.05</v>
      </c>
      <c r="AB170" s="666">
        <f>SUM(AB159:AB169)</f>
        <v>550.13</v>
      </c>
      <c r="AD170" s="666">
        <f>SUM(AD159:AD169)</f>
        <v>1924.68</v>
      </c>
      <c r="AF170" s="666">
        <f>SUM(AF159:AF169)</f>
        <v>0</v>
      </c>
      <c r="AH170" s="666">
        <f>SUM(AH159:AH169)</f>
        <v>0</v>
      </c>
      <c r="AJ170" s="666">
        <f>SUM(AJ159:AJ169)</f>
        <v>0</v>
      </c>
    </row>
    <row r="171" spans="1:36" ht="25.5" hidden="1">
      <c r="A171" s="735" t="s">
        <v>566</v>
      </c>
      <c r="B171" s="681"/>
      <c r="C171" s="737" t="s">
        <v>558</v>
      </c>
      <c r="D171" s="683"/>
      <c r="E171" s="683"/>
      <c r="F171" s="683"/>
      <c r="G171" s="683"/>
      <c r="H171" s="684">
        <v>5</v>
      </c>
      <c r="I171" s="738">
        <v>0.1125</v>
      </c>
      <c r="J171" s="739">
        <v>29.599999999999994</v>
      </c>
      <c r="K171" s="739"/>
      <c r="L171" s="739"/>
      <c r="M171" s="657">
        <f t="shared" si="38"/>
        <v>29.599999999999994</v>
      </c>
      <c r="N171" s="739">
        <v>1.95</v>
      </c>
      <c r="O171" s="717"/>
      <c r="P171" s="717"/>
      <c r="Q171" s="717"/>
      <c r="R171" s="687"/>
      <c r="T171" s="666"/>
      <c r="U171" s="666"/>
    </row>
    <row r="172" spans="1:36" ht="39" hidden="1" thickBot="1">
      <c r="A172" s="740" t="s">
        <v>567</v>
      </c>
      <c r="B172" s="648"/>
      <c r="C172" s="668"/>
      <c r="D172" s="645" t="s">
        <v>537</v>
      </c>
      <c r="E172" s="645"/>
      <c r="F172" s="645"/>
      <c r="G172" s="645"/>
      <c r="H172" s="743"/>
      <c r="I172" s="744"/>
      <c r="J172" s="743">
        <v>0</v>
      </c>
      <c r="K172" s="743"/>
      <c r="L172" s="743">
        <v>0</v>
      </c>
      <c r="M172" s="743">
        <v>0</v>
      </c>
      <c r="N172" s="743"/>
      <c r="O172" s="645">
        <f>SUM(O173:O177)</f>
        <v>0</v>
      </c>
      <c r="P172" s="645"/>
      <c r="Q172" s="645"/>
      <c r="R172" s="646"/>
    </row>
    <row r="173" spans="1:36" hidden="1">
      <c r="A173" s="690" t="s">
        <v>568</v>
      </c>
      <c r="B173" s="671"/>
      <c r="C173" s="654"/>
      <c r="D173" s="655"/>
      <c r="E173" s="655"/>
      <c r="F173" s="655"/>
      <c r="G173" s="655"/>
      <c r="H173" s="691">
        <v>2</v>
      </c>
      <c r="I173" s="745">
        <v>7.0000000000000007E-2</v>
      </c>
      <c r="J173" s="709">
        <v>95</v>
      </c>
      <c r="K173" s="709">
        <v>2.61</v>
      </c>
      <c r="L173" s="709">
        <v>8.33</v>
      </c>
      <c r="M173" s="657">
        <f>J173+K173-L173</f>
        <v>89.28</v>
      </c>
      <c r="N173" s="709">
        <v>12.84</v>
      </c>
      <c r="O173" s="702"/>
      <c r="P173" s="658"/>
      <c r="Q173" s="658"/>
      <c r="R173" s="659"/>
    </row>
    <row r="174" spans="1:36" hidden="1">
      <c r="A174" s="693" t="s">
        <v>569</v>
      </c>
      <c r="B174" s="673"/>
      <c r="C174" s="694"/>
      <c r="D174" s="695"/>
      <c r="E174" s="695"/>
      <c r="F174" s="695"/>
      <c r="G174" s="695"/>
      <c r="H174" s="696">
        <v>2</v>
      </c>
      <c r="I174" s="747">
        <v>9.7500000000000003E-2</v>
      </c>
      <c r="J174" s="657">
        <v>375.01</v>
      </c>
      <c r="K174" s="657">
        <v>150</v>
      </c>
      <c r="L174" s="657">
        <v>328.14</v>
      </c>
      <c r="M174" s="657">
        <f>J174+K174-L174</f>
        <v>196.87</v>
      </c>
      <c r="N174" s="657">
        <v>39.950000000000003</v>
      </c>
      <c r="O174" s="658"/>
      <c r="P174" s="658"/>
      <c r="Q174" s="658"/>
      <c r="R174" s="659"/>
    </row>
    <row r="175" spans="1:36" hidden="1">
      <c r="A175" s="693" t="s">
        <v>604</v>
      </c>
      <c r="B175" s="673"/>
      <c r="C175" s="694"/>
      <c r="D175" s="695"/>
      <c r="E175" s="695"/>
      <c r="F175" s="695"/>
      <c r="G175" s="695"/>
      <c r="H175" s="696"/>
      <c r="I175" s="747"/>
      <c r="J175" s="657">
        <v>0</v>
      </c>
      <c r="K175" s="657">
        <v>10</v>
      </c>
      <c r="L175" s="657"/>
      <c r="M175" s="657">
        <f>J175+K175-L175</f>
        <v>10</v>
      </c>
      <c r="N175" s="657">
        <v>0</v>
      </c>
      <c r="O175" s="658"/>
      <c r="P175" s="658"/>
      <c r="Q175" s="658"/>
      <c r="R175" s="659"/>
    </row>
    <row r="176" spans="1:36" hidden="1">
      <c r="A176" s="693" t="s">
        <v>605</v>
      </c>
      <c r="B176" s="673"/>
      <c r="C176" s="694"/>
      <c r="D176" s="695"/>
      <c r="E176" s="695"/>
      <c r="F176" s="695"/>
      <c r="G176" s="695"/>
      <c r="H176" s="696"/>
      <c r="I176" s="747"/>
      <c r="J176" s="657">
        <v>0</v>
      </c>
      <c r="K176" s="657">
        <v>20</v>
      </c>
      <c r="L176" s="657"/>
      <c r="M176" s="657">
        <f>J176+K176-L176</f>
        <v>20</v>
      </c>
      <c r="N176" s="657">
        <v>0</v>
      </c>
      <c r="O176" s="658"/>
      <c r="P176" s="658"/>
      <c r="Q176" s="658"/>
      <c r="R176" s="659"/>
    </row>
    <row r="177" spans="1:18" hidden="1">
      <c r="A177" s="703" t="s">
        <v>600</v>
      </c>
      <c r="B177" s="673"/>
      <c r="C177" s="662"/>
      <c r="D177" s="663"/>
      <c r="E177" s="663"/>
      <c r="F177" s="663"/>
      <c r="G177" s="663"/>
      <c r="H177" s="677">
        <v>5</v>
      </c>
      <c r="I177" s="678">
        <v>0.09</v>
      </c>
      <c r="J177" s="679">
        <v>1700</v>
      </c>
      <c r="K177" s="679">
        <v>1400</v>
      </c>
      <c r="L177" s="679"/>
      <c r="M177" s="657">
        <f>J177+K177-L177</f>
        <v>3100</v>
      </c>
      <c r="N177" s="679">
        <v>211.76</v>
      </c>
      <c r="O177" s="161"/>
      <c r="P177" s="161"/>
      <c r="Q177" s="161"/>
      <c r="R177" s="665"/>
    </row>
    <row r="178" spans="1:18" ht="13.5" hidden="1" thickBot="1">
      <c r="A178" s="647" t="s">
        <v>570</v>
      </c>
      <c r="B178" s="648"/>
      <c r="C178" s="668"/>
      <c r="D178" s="645" t="s">
        <v>537</v>
      </c>
      <c r="E178" s="645"/>
      <c r="F178" s="645"/>
      <c r="G178" s="645"/>
      <c r="H178" s="645"/>
      <c r="I178" s="669"/>
      <c r="J178" s="645">
        <f>SUM(J179:J206)</f>
        <v>1327.91</v>
      </c>
      <c r="K178" s="645">
        <f>SUM(K179:K202)</f>
        <v>75.7</v>
      </c>
      <c r="L178" s="645">
        <f>SUM(L179:L206)</f>
        <v>256.13</v>
      </c>
      <c r="M178" s="645">
        <f>SUM(M179:M206)</f>
        <v>1147.48</v>
      </c>
      <c r="N178" s="645">
        <f>SUM(N179:N205)</f>
        <v>108.51999999999998</v>
      </c>
      <c r="O178" s="645">
        <f>SUM(O179:O202)</f>
        <v>0</v>
      </c>
      <c r="P178" s="645"/>
      <c r="Q178" s="645"/>
      <c r="R178" s="646"/>
    </row>
    <row r="179" spans="1:18" hidden="1">
      <c r="A179" s="670" t="s">
        <v>571</v>
      </c>
      <c r="B179" s="671"/>
      <c r="C179" s="654" t="s">
        <v>554</v>
      </c>
      <c r="D179" s="655"/>
      <c r="E179" s="655"/>
      <c r="F179" s="655"/>
      <c r="G179" s="655"/>
      <c r="H179" s="700"/>
      <c r="I179" s="701"/>
      <c r="J179" s="702"/>
      <c r="K179" s="702"/>
      <c r="L179" s="702"/>
      <c r="M179" s="658">
        <f t="shared" ref="M179:M205" si="39">J179+K179-L179</f>
        <v>0</v>
      </c>
      <c r="N179" s="702"/>
      <c r="O179" s="702"/>
      <c r="P179" s="658"/>
      <c r="Q179" s="658"/>
      <c r="R179" s="659"/>
    </row>
    <row r="180" spans="1:18" hidden="1">
      <c r="A180" s="703" t="s">
        <v>572</v>
      </c>
      <c r="B180" s="673"/>
      <c r="C180" s="705" t="s">
        <v>554</v>
      </c>
      <c r="D180" s="663"/>
      <c r="E180" s="663"/>
      <c r="F180" s="663"/>
      <c r="G180" s="677">
        <v>3</v>
      </c>
      <c r="H180" s="706">
        <v>10</v>
      </c>
      <c r="I180" s="707">
        <v>0.1047</v>
      </c>
      <c r="J180" s="708">
        <v>15.57</v>
      </c>
      <c r="K180" s="708"/>
      <c r="L180" s="708">
        <v>3.63</v>
      </c>
      <c r="M180" s="657">
        <f t="shared" si="39"/>
        <v>11.940000000000001</v>
      </c>
      <c r="N180" s="709">
        <v>0.9</v>
      </c>
      <c r="O180" s="702"/>
      <c r="P180" s="161"/>
      <c r="Q180" s="161"/>
      <c r="R180" s="665"/>
    </row>
    <row r="181" spans="1:18" hidden="1">
      <c r="A181" s="703" t="s">
        <v>573</v>
      </c>
      <c r="B181" s="673"/>
      <c r="C181" s="705" t="s">
        <v>554</v>
      </c>
      <c r="D181" s="663"/>
      <c r="E181" s="663"/>
      <c r="F181" s="663"/>
      <c r="G181" s="677">
        <v>3</v>
      </c>
      <c r="H181" s="706">
        <v>10</v>
      </c>
      <c r="I181" s="707">
        <v>0.1012</v>
      </c>
      <c r="J181" s="708">
        <v>27.099999999999994</v>
      </c>
      <c r="K181" s="708"/>
      <c r="L181" s="708">
        <v>5.42</v>
      </c>
      <c r="M181" s="657">
        <f t="shared" si="39"/>
        <v>21.679999999999993</v>
      </c>
      <c r="N181" s="709">
        <v>2.09</v>
      </c>
      <c r="O181" s="702"/>
      <c r="P181" s="161"/>
      <c r="Q181" s="161"/>
      <c r="R181" s="665"/>
    </row>
    <row r="182" spans="1:18" hidden="1">
      <c r="A182" s="703" t="s">
        <v>574</v>
      </c>
      <c r="B182" s="673"/>
      <c r="C182" s="705" t="s">
        <v>554</v>
      </c>
      <c r="D182" s="663"/>
      <c r="E182" s="663"/>
      <c r="F182" s="663"/>
      <c r="G182" s="677">
        <v>3</v>
      </c>
      <c r="H182" s="706">
        <v>10</v>
      </c>
      <c r="I182" s="707">
        <v>0.1275</v>
      </c>
      <c r="J182" s="708">
        <v>5.7099999999999991</v>
      </c>
      <c r="K182" s="708"/>
      <c r="L182" s="708">
        <v>0.7</v>
      </c>
      <c r="M182" s="657">
        <f t="shared" si="39"/>
        <v>5.0099999999999989</v>
      </c>
      <c r="N182" s="709">
        <v>0.41</v>
      </c>
      <c r="O182" s="702"/>
      <c r="P182" s="161"/>
      <c r="Q182" s="161"/>
      <c r="R182" s="665"/>
    </row>
    <row r="183" spans="1:18" hidden="1">
      <c r="A183" s="703" t="s">
        <v>575</v>
      </c>
      <c r="B183" s="673"/>
      <c r="C183" s="705" t="s">
        <v>554</v>
      </c>
      <c r="D183" s="663"/>
      <c r="E183" s="663"/>
      <c r="F183" s="663"/>
      <c r="G183" s="677">
        <v>3</v>
      </c>
      <c r="H183" s="706">
        <v>10</v>
      </c>
      <c r="I183" s="707">
        <v>0.107</v>
      </c>
      <c r="J183" s="708">
        <v>12.66</v>
      </c>
      <c r="K183" s="708"/>
      <c r="L183" s="708">
        <v>1.04</v>
      </c>
      <c r="M183" s="657">
        <f t="shared" si="39"/>
        <v>11.620000000000001</v>
      </c>
      <c r="N183" s="709">
        <v>0.8</v>
      </c>
      <c r="O183" s="702"/>
      <c r="P183" s="161"/>
      <c r="Q183" s="161"/>
      <c r="R183" s="665"/>
    </row>
    <row r="184" spans="1:18" hidden="1">
      <c r="A184" s="703" t="s">
        <v>576</v>
      </c>
      <c r="B184" s="673"/>
      <c r="C184" s="705" t="s">
        <v>554</v>
      </c>
      <c r="D184" s="663"/>
      <c r="E184" s="663"/>
      <c r="F184" s="663"/>
      <c r="G184" s="677">
        <v>3</v>
      </c>
      <c r="H184" s="706">
        <v>10</v>
      </c>
      <c r="I184" s="707">
        <v>0.105</v>
      </c>
      <c r="J184" s="708">
        <v>84.92</v>
      </c>
      <c r="K184" s="708"/>
      <c r="L184" s="708">
        <v>6.19</v>
      </c>
      <c r="M184" s="657">
        <f t="shared" si="39"/>
        <v>78.73</v>
      </c>
      <c r="N184" s="709">
        <v>5.12</v>
      </c>
      <c r="O184" s="702"/>
      <c r="P184" s="161"/>
      <c r="Q184" s="161"/>
      <c r="R184" s="665"/>
    </row>
    <row r="185" spans="1:18" hidden="1">
      <c r="A185" s="703" t="s">
        <v>577</v>
      </c>
      <c r="B185" s="673"/>
      <c r="C185" s="705" t="s">
        <v>554</v>
      </c>
      <c r="D185" s="663"/>
      <c r="E185" s="663"/>
      <c r="F185" s="663"/>
      <c r="G185" s="677">
        <v>3</v>
      </c>
      <c r="H185" s="706">
        <v>10</v>
      </c>
      <c r="I185" s="707">
        <v>0.1028</v>
      </c>
      <c r="J185" s="708">
        <v>6.42</v>
      </c>
      <c r="K185" s="708"/>
      <c r="L185" s="708">
        <v>2.5099999999999998</v>
      </c>
      <c r="M185" s="657">
        <f t="shared" si="39"/>
        <v>3.91</v>
      </c>
      <c r="N185" s="709">
        <v>0.98</v>
      </c>
      <c r="O185" s="702"/>
      <c r="P185" s="161"/>
      <c r="Q185" s="161"/>
      <c r="R185" s="665"/>
    </row>
    <row r="186" spans="1:18" hidden="1">
      <c r="A186" s="703" t="s">
        <v>578</v>
      </c>
      <c r="B186" s="673"/>
      <c r="C186" s="705" t="s">
        <v>554</v>
      </c>
      <c r="D186" s="663"/>
      <c r="E186" s="663"/>
      <c r="F186" s="663"/>
      <c r="G186" s="677">
        <v>3</v>
      </c>
      <c r="H186" s="706">
        <v>10</v>
      </c>
      <c r="I186" s="707">
        <v>0.10580000000000001</v>
      </c>
      <c r="J186" s="708">
        <v>9.3000000000000007</v>
      </c>
      <c r="K186" s="708">
        <v>0.28000000000000003</v>
      </c>
      <c r="L186" s="708">
        <v>0.14000000000000001</v>
      </c>
      <c r="M186" s="657">
        <f t="shared" si="39"/>
        <v>9.44</v>
      </c>
      <c r="N186" s="709">
        <v>0.35</v>
      </c>
      <c r="O186" s="702"/>
      <c r="P186" s="161"/>
      <c r="Q186" s="161"/>
      <c r="R186" s="665"/>
    </row>
    <row r="187" spans="1:18" hidden="1">
      <c r="A187" s="703" t="s">
        <v>601</v>
      </c>
      <c r="B187" s="673"/>
      <c r="C187" s="705" t="s">
        <v>554</v>
      </c>
      <c r="D187" s="663"/>
      <c r="E187" s="663"/>
      <c r="F187" s="663"/>
      <c r="G187" s="677">
        <v>3</v>
      </c>
      <c r="H187" s="706">
        <v>10</v>
      </c>
      <c r="I187" s="707">
        <v>0.1</v>
      </c>
      <c r="J187" s="708">
        <v>73.42</v>
      </c>
      <c r="K187" s="708">
        <v>30.52</v>
      </c>
      <c r="L187" s="708"/>
      <c r="M187" s="657">
        <f t="shared" si="39"/>
        <v>103.94</v>
      </c>
      <c r="N187" s="709">
        <v>6.74</v>
      </c>
      <c r="O187" s="702"/>
      <c r="P187" s="161"/>
      <c r="Q187" s="161"/>
      <c r="R187" s="665"/>
    </row>
    <row r="188" spans="1:18" hidden="1">
      <c r="A188" s="703" t="s">
        <v>579</v>
      </c>
      <c r="B188" s="673"/>
      <c r="C188" s="705" t="s">
        <v>554</v>
      </c>
      <c r="D188" s="663"/>
      <c r="E188" s="663"/>
      <c r="F188" s="663"/>
      <c r="G188" s="677">
        <v>3</v>
      </c>
      <c r="H188" s="706">
        <v>10</v>
      </c>
      <c r="I188" s="707">
        <v>0.1</v>
      </c>
      <c r="J188" s="708">
        <v>86.03</v>
      </c>
      <c r="K188" s="708"/>
      <c r="L188" s="708">
        <v>4.3</v>
      </c>
      <c r="M188" s="657">
        <f t="shared" si="39"/>
        <v>81.73</v>
      </c>
      <c r="N188" s="709">
        <v>5.04</v>
      </c>
      <c r="O188" s="702"/>
      <c r="P188" s="161"/>
      <c r="Q188" s="161"/>
      <c r="R188" s="665"/>
    </row>
    <row r="189" spans="1:18" hidden="1">
      <c r="A189" s="703" t="s">
        <v>580</v>
      </c>
      <c r="B189" s="673"/>
      <c r="C189" s="705" t="s">
        <v>554</v>
      </c>
      <c r="D189" s="663"/>
      <c r="E189" s="663"/>
      <c r="F189" s="663"/>
      <c r="G189" s="677">
        <v>3</v>
      </c>
      <c r="H189" s="706">
        <v>10</v>
      </c>
      <c r="I189" s="707">
        <v>0.11</v>
      </c>
      <c r="J189" s="708">
        <v>66.48</v>
      </c>
      <c r="K189" s="708"/>
      <c r="L189" s="708">
        <v>0.72</v>
      </c>
      <c r="M189" s="657">
        <f t="shared" si="39"/>
        <v>65.760000000000005</v>
      </c>
      <c r="N189" s="709">
        <v>4</v>
      </c>
      <c r="O189" s="702"/>
      <c r="P189" s="161"/>
      <c r="Q189" s="161"/>
      <c r="R189" s="665"/>
    </row>
    <row r="190" spans="1:18" hidden="1">
      <c r="A190" s="703" t="s">
        <v>581</v>
      </c>
      <c r="B190" s="673"/>
      <c r="C190" s="705" t="s">
        <v>554</v>
      </c>
      <c r="D190" s="663"/>
      <c r="E190" s="663"/>
      <c r="F190" s="663"/>
      <c r="G190" s="677">
        <v>3</v>
      </c>
      <c r="H190" s="706">
        <v>10</v>
      </c>
      <c r="I190" s="707">
        <v>0.10249999999999999</v>
      </c>
      <c r="J190" s="708">
        <v>83.57</v>
      </c>
      <c r="K190" s="708">
        <v>15.07</v>
      </c>
      <c r="L190" s="708"/>
      <c r="M190" s="657">
        <f t="shared" si="39"/>
        <v>98.639999999999986</v>
      </c>
      <c r="N190" s="709">
        <v>6.11</v>
      </c>
      <c r="O190" s="702"/>
      <c r="P190" s="161"/>
      <c r="Q190" s="161"/>
      <c r="R190" s="665"/>
    </row>
    <row r="191" spans="1:18" hidden="1">
      <c r="A191" s="703" t="s">
        <v>582</v>
      </c>
      <c r="B191" s="673"/>
      <c r="C191" s="705" t="s">
        <v>554</v>
      </c>
      <c r="D191" s="663"/>
      <c r="E191" s="663"/>
      <c r="F191" s="663"/>
      <c r="G191" s="677">
        <v>3</v>
      </c>
      <c r="H191" s="706">
        <v>10</v>
      </c>
      <c r="I191" s="707">
        <v>0.1</v>
      </c>
      <c r="J191" s="708">
        <v>111.83</v>
      </c>
      <c r="K191" s="708"/>
      <c r="L191" s="708">
        <v>2.8</v>
      </c>
      <c r="M191" s="657">
        <f t="shared" si="39"/>
        <v>109.03</v>
      </c>
      <c r="N191" s="709">
        <v>6.93</v>
      </c>
      <c r="O191" s="702"/>
      <c r="P191" s="161"/>
      <c r="Q191" s="161"/>
      <c r="R191" s="665"/>
    </row>
    <row r="192" spans="1:18" ht="25.5" hidden="1">
      <c r="A192" s="703" t="s">
        <v>583</v>
      </c>
      <c r="B192" s="673"/>
      <c r="C192" s="705" t="s">
        <v>554</v>
      </c>
      <c r="D192" s="663"/>
      <c r="E192" s="663"/>
      <c r="F192" s="663"/>
      <c r="G192" s="677">
        <v>3</v>
      </c>
      <c r="H192" s="706">
        <v>10</v>
      </c>
      <c r="I192" s="707">
        <v>0.1</v>
      </c>
      <c r="J192" s="708">
        <v>60.5</v>
      </c>
      <c r="K192" s="708">
        <v>12.32</v>
      </c>
      <c r="L192" s="708"/>
      <c r="M192" s="657">
        <f t="shared" si="39"/>
        <v>72.819999999999993</v>
      </c>
      <c r="N192" s="709">
        <v>3.62</v>
      </c>
      <c r="O192" s="702"/>
      <c r="P192" s="161"/>
      <c r="Q192" s="161"/>
      <c r="R192" s="665"/>
    </row>
    <row r="193" spans="1:18" hidden="1">
      <c r="A193" s="703" t="s">
        <v>584</v>
      </c>
      <c r="B193" s="673"/>
      <c r="C193" s="705"/>
      <c r="D193" s="663"/>
      <c r="E193" s="663"/>
      <c r="F193" s="663"/>
      <c r="G193" s="677"/>
      <c r="H193" s="706"/>
      <c r="I193" s="707"/>
      <c r="J193" s="708">
        <v>24.61</v>
      </c>
      <c r="K193" s="708"/>
      <c r="L193" s="708"/>
      <c r="M193" s="657">
        <f t="shared" si="39"/>
        <v>24.61</v>
      </c>
      <c r="N193" s="709"/>
      <c r="O193" s="702"/>
      <c r="P193" s="161"/>
      <c r="Q193" s="161"/>
      <c r="R193" s="665"/>
    </row>
    <row r="194" spans="1:18" hidden="1">
      <c r="A194" s="703" t="s">
        <v>585</v>
      </c>
      <c r="B194" s="673"/>
      <c r="C194" s="705"/>
      <c r="D194" s="663"/>
      <c r="E194" s="663"/>
      <c r="F194" s="663"/>
      <c r="G194" s="677"/>
      <c r="H194" s="706"/>
      <c r="I194" s="707">
        <v>2.3400000000000001E-2</v>
      </c>
      <c r="J194" s="708">
        <v>37.97</v>
      </c>
      <c r="K194" s="708"/>
      <c r="L194" s="708"/>
      <c r="M194" s="657">
        <f t="shared" si="39"/>
        <v>37.97</v>
      </c>
      <c r="N194" s="709"/>
      <c r="O194" s="702"/>
      <c r="P194" s="161"/>
      <c r="Q194" s="161"/>
      <c r="R194" s="665"/>
    </row>
    <row r="195" spans="1:18" hidden="1">
      <c r="A195" s="703" t="s">
        <v>586</v>
      </c>
      <c r="B195" s="673"/>
      <c r="C195" s="705"/>
      <c r="D195" s="663"/>
      <c r="E195" s="663"/>
      <c r="F195" s="663"/>
      <c r="G195" s="677"/>
      <c r="H195" s="706"/>
      <c r="I195" s="707">
        <v>2.3400000000000001E-2</v>
      </c>
      <c r="J195" s="708">
        <v>25.3</v>
      </c>
      <c r="K195" s="708"/>
      <c r="L195" s="708"/>
      <c r="M195" s="657">
        <f t="shared" si="39"/>
        <v>25.3</v>
      </c>
      <c r="N195" s="709"/>
      <c r="O195" s="702"/>
      <c r="P195" s="161"/>
      <c r="Q195" s="161"/>
      <c r="R195" s="665"/>
    </row>
    <row r="196" spans="1:18" hidden="1">
      <c r="A196" s="749" t="s">
        <v>587</v>
      </c>
      <c r="B196" s="673"/>
      <c r="C196" s="751"/>
      <c r="D196" s="663"/>
      <c r="E196" s="663"/>
      <c r="F196" s="663"/>
      <c r="G196" s="752"/>
      <c r="H196" s="753"/>
      <c r="I196" s="754"/>
      <c r="J196" s="755"/>
      <c r="K196" s="755"/>
      <c r="L196" s="755"/>
      <c r="M196" s="766"/>
      <c r="N196" s="756"/>
      <c r="O196" s="702"/>
      <c r="P196" s="161"/>
      <c r="Q196" s="161"/>
      <c r="R196" s="665"/>
    </row>
    <row r="197" spans="1:18" hidden="1">
      <c r="A197" s="703" t="s">
        <v>588</v>
      </c>
      <c r="B197" s="673"/>
      <c r="C197" s="705" t="s">
        <v>491</v>
      </c>
      <c r="D197" s="663"/>
      <c r="E197" s="663"/>
      <c r="F197" s="663"/>
      <c r="G197" s="677">
        <v>1</v>
      </c>
      <c r="H197" s="706">
        <v>15</v>
      </c>
      <c r="I197" s="707">
        <v>0.1</v>
      </c>
      <c r="J197" s="708">
        <v>51.16</v>
      </c>
      <c r="K197" s="708"/>
      <c r="L197" s="708"/>
      <c r="M197" s="657">
        <f t="shared" si="39"/>
        <v>51.16</v>
      </c>
      <c r="N197" s="709"/>
      <c r="O197" s="702"/>
      <c r="P197" s="161"/>
      <c r="Q197" s="161"/>
      <c r="R197" s="665"/>
    </row>
    <row r="198" spans="1:18" hidden="1">
      <c r="A198" s="703" t="s">
        <v>589</v>
      </c>
      <c r="B198" s="673"/>
      <c r="C198" s="705" t="s">
        <v>491</v>
      </c>
      <c r="D198" s="663"/>
      <c r="E198" s="663"/>
      <c r="F198" s="663"/>
      <c r="G198" s="677">
        <v>1</v>
      </c>
      <c r="H198" s="706">
        <v>15</v>
      </c>
      <c r="I198" s="707">
        <v>0.106</v>
      </c>
      <c r="J198" s="708">
        <v>40.46</v>
      </c>
      <c r="K198" s="708"/>
      <c r="L198" s="708">
        <v>1.73</v>
      </c>
      <c r="M198" s="657">
        <f t="shared" si="39"/>
        <v>38.730000000000004</v>
      </c>
      <c r="N198" s="709">
        <v>2.2599999999999998</v>
      </c>
      <c r="O198" s="702"/>
      <c r="P198" s="161"/>
      <c r="Q198" s="161"/>
      <c r="R198" s="665"/>
    </row>
    <row r="199" spans="1:18" hidden="1">
      <c r="A199" s="703" t="s">
        <v>590</v>
      </c>
      <c r="B199" s="673"/>
      <c r="C199" s="705" t="s">
        <v>491</v>
      </c>
      <c r="D199" s="663"/>
      <c r="E199" s="663"/>
      <c r="F199" s="663"/>
      <c r="G199" s="677">
        <v>1</v>
      </c>
      <c r="H199" s="706">
        <v>15</v>
      </c>
      <c r="I199" s="707">
        <v>0</v>
      </c>
      <c r="J199" s="708">
        <v>12.05</v>
      </c>
      <c r="K199" s="708"/>
      <c r="L199" s="708"/>
      <c r="M199" s="657">
        <f t="shared" si="39"/>
        <v>12.05</v>
      </c>
      <c r="N199" s="709"/>
      <c r="O199" s="702"/>
      <c r="P199" s="161"/>
      <c r="Q199" s="161"/>
      <c r="R199" s="665"/>
    </row>
    <row r="200" spans="1:18" hidden="1">
      <c r="A200" s="703" t="s">
        <v>591</v>
      </c>
      <c r="B200" s="673"/>
      <c r="C200" s="705" t="s">
        <v>491</v>
      </c>
      <c r="D200" s="663"/>
      <c r="E200" s="663"/>
      <c r="F200" s="663"/>
      <c r="G200" s="677">
        <v>1</v>
      </c>
      <c r="H200" s="706">
        <v>15</v>
      </c>
      <c r="I200" s="707">
        <v>0</v>
      </c>
      <c r="J200" s="708">
        <v>7.4700000000000006</v>
      </c>
      <c r="K200" s="708"/>
      <c r="L200" s="708"/>
      <c r="M200" s="657">
        <f t="shared" si="39"/>
        <v>7.4700000000000006</v>
      </c>
      <c r="N200" s="709"/>
      <c r="O200" s="702"/>
      <c r="P200" s="161"/>
      <c r="Q200" s="161"/>
      <c r="R200" s="665"/>
    </row>
    <row r="201" spans="1:18" hidden="1">
      <c r="A201" s="703" t="s">
        <v>592</v>
      </c>
      <c r="B201" s="673"/>
      <c r="C201" s="705" t="s">
        <v>491</v>
      </c>
      <c r="D201" s="663"/>
      <c r="E201" s="663"/>
      <c r="F201" s="663"/>
      <c r="G201" s="677">
        <v>1</v>
      </c>
      <c r="H201" s="706">
        <v>15</v>
      </c>
      <c r="I201" s="707">
        <v>9.6000000000000002E-2</v>
      </c>
      <c r="J201" s="708">
        <v>3.21</v>
      </c>
      <c r="K201" s="708"/>
      <c r="L201" s="708"/>
      <c r="M201" s="657">
        <f t="shared" si="39"/>
        <v>3.21</v>
      </c>
      <c r="N201" s="709"/>
      <c r="O201" s="702"/>
      <c r="P201" s="161"/>
      <c r="Q201" s="161"/>
      <c r="R201" s="665"/>
    </row>
    <row r="202" spans="1:18" hidden="1">
      <c r="A202" s="703" t="s">
        <v>593</v>
      </c>
      <c r="B202" s="673"/>
      <c r="C202" s="705" t="s">
        <v>491</v>
      </c>
      <c r="D202" s="663"/>
      <c r="E202" s="663"/>
      <c r="F202" s="663"/>
      <c r="G202" s="677">
        <v>1</v>
      </c>
      <c r="H202" s="706">
        <v>15</v>
      </c>
      <c r="I202" s="707">
        <v>0.10249999999999999</v>
      </c>
      <c r="J202" s="708">
        <v>76.360000000000014</v>
      </c>
      <c r="K202" s="708">
        <v>17.510000000000002</v>
      </c>
      <c r="L202" s="708">
        <v>3.26</v>
      </c>
      <c r="M202" s="657">
        <f t="shared" si="39"/>
        <v>90.610000000000014</v>
      </c>
      <c r="N202" s="709">
        <v>4.66</v>
      </c>
      <c r="O202" s="702"/>
      <c r="P202" s="161"/>
      <c r="Q202" s="161"/>
      <c r="R202" s="665"/>
    </row>
    <row r="203" spans="1:18" hidden="1">
      <c r="A203" s="703" t="s">
        <v>594</v>
      </c>
      <c r="B203" s="681"/>
      <c r="C203" s="705" t="s">
        <v>595</v>
      </c>
      <c r="D203" s="683"/>
      <c r="E203" s="683"/>
      <c r="F203" s="683"/>
      <c r="G203" s="677">
        <v>1</v>
      </c>
      <c r="H203" s="706">
        <v>15</v>
      </c>
      <c r="I203" s="707">
        <v>9.7799999999999998E-2</v>
      </c>
      <c r="J203" s="708">
        <v>16.939999999999998</v>
      </c>
      <c r="K203" s="708"/>
      <c r="L203" s="708">
        <v>0.85</v>
      </c>
      <c r="M203" s="657">
        <f t="shared" si="39"/>
        <v>16.089999999999996</v>
      </c>
      <c r="N203" s="709">
        <v>0.92</v>
      </c>
      <c r="O203" s="767"/>
      <c r="P203" s="717"/>
      <c r="Q203" s="717"/>
      <c r="R203" s="687"/>
    </row>
    <row r="204" spans="1:18" hidden="1">
      <c r="A204" s="703" t="s">
        <v>602</v>
      </c>
      <c r="B204" s="681"/>
      <c r="C204" s="705" t="s">
        <v>491</v>
      </c>
      <c r="D204" s="683"/>
      <c r="E204" s="683"/>
      <c r="F204" s="683"/>
      <c r="G204" s="677">
        <v>1</v>
      </c>
      <c r="H204" s="706">
        <v>15</v>
      </c>
      <c r="I204" s="707">
        <v>0.10249999999999999</v>
      </c>
      <c r="J204" s="708">
        <v>3.5700000000000003</v>
      </c>
      <c r="K204" s="708"/>
      <c r="L204" s="708">
        <v>7.0000000000000007E-2</v>
      </c>
      <c r="M204" s="657">
        <f t="shared" si="39"/>
        <v>3.5000000000000004</v>
      </c>
      <c r="N204" s="709">
        <v>0.44</v>
      </c>
      <c r="O204" s="767"/>
      <c r="P204" s="717"/>
      <c r="Q204" s="717"/>
      <c r="R204" s="687"/>
    </row>
    <row r="205" spans="1:18" hidden="1">
      <c r="A205" s="703" t="s">
        <v>596</v>
      </c>
      <c r="B205" s="681"/>
      <c r="C205" s="705" t="s">
        <v>597</v>
      </c>
      <c r="D205" s="683"/>
      <c r="E205" s="683"/>
      <c r="F205" s="683"/>
      <c r="G205" s="677"/>
      <c r="H205" s="706"/>
      <c r="I205" s="707">
        <v>0.108</v>
      </c>
      <c r="J205" s="708">
        <v>385.30000000000007</v>
      </c>
      <c r="K205" s="708"/>
      <c r="L205" s="708">
        <v>222.77</v>
      </c>
      <c r="M205" s="657">
        <f t="shared" si="39"/>
        <v>162.53000000000006</v>
      </c>
      <c r="N205" s="709">
        <v>57.15</v>
      </c>
      <c r="O205" s="767"/>
      <c r="P205" s="717"/>
      <c r="Q205" s="717"/>
      <c r="R205" s="687"/>
    </row>
    <row r="206" spans="1:18" hidden="1">
      <c r="A206" s="680"/>
      <c r="B206" s="681"/>
      <c r="C206" s="682"/>
      <c r="D206" s="683"/>
      <c r="E206" s="683"/>
      <c r="F206" s="683"/>
      <c r="G206" s="683"/>
      <c r="H206" s="768"/>
      <c r="I206" s="769"/>
      <c r="J206" s="767"/>
      <c r="K206" s="767"/>
      <c r="L206" s="767"/>
      <c r="M206" s="717"/>
      <c r="N206" s="767"/>
      <c r="O206" s="767"/>
      <c r="P206" s="717"/>
      <c r="Q206" s="717"/>
      <c r="R206" s="687"/>
    </row>
    <row r="207" spans="1:18" ht="13.5" hidden="1" thickBot="1">
      <c r="A207" s="640" t="s">
        <v>295</v>
      </c>
      <c r="B207" s="641"/>
      <c r="C207" s="668"/>
      <c r="D207" s="645" t="s">
        <v>537</v>
      </c>
      <c r="E207" s="645"/>
      <c r="F207" s="645"/>
      <c r="G207" s="645"/>
      <c r="H207" s="645"/>
      <c r="I207" s="669"/>
      <c r="J207" s="645">
        <f t="shared" ref="J207:O207" si="40">J208+J213+J217+J221+J224</f>
        <v>0</v>
      </c>
      <c r="K207" s="645">
        <f t="shared" si="40"/>
        <v>0</v>
      </c>
      <c r="L207" s="645">
        <f t="shared" si="40"/>
        <v>0</v>
      </c>
      <c r="M207" s="645">
        <f t="shared" si="40"/>
        <v>0</v>
      </c>
      <c r="N207" s="645">
        <f t="shared" si="40"/>
        <v>0</v>
      </c>
      <c r="O207" s="645">
        <f t="shared" si="40"/>
        <v>0</v>
      </c>
      <c r="P207" s="645"/>
      <c r="Q207" s="645"/>
      <c r="R207" s="646"/>
    </row>
    <row r="208" spans="1:18" ht="13.5" hidden="1" thickBot="1">
      <c r="A208" s="647" t="s">
        <v>538</v>
      </c>
      <c r="B208" s="648"/>
      <c r="C208" s="668"/>
      <c r="D208" s="645" t="s">
        <v>537</v>
      </c>
      <c r="E208" s="645"/>
      <c r="F208" s="645"/>
      <c r="G208" s="645"/>
      <c r="H208" s="645"/>
      <c r="I208" s="669"/>
      <c r="J208" s="645">
        <f t="shared" ref="J208:O208" si="41">SUM(J209:J212)</f>
        <v>0</v>
      </c>
      <c r="K208" s="645">
        <f t="shared" si="41"/>
        <v>0</v>
      </c>
      <c r="L208" s="645">
        <f t="shared" si="41"/>
        <v>0</v>
      </c>
      <c r="M208" s="645">
        <f t="shared" si="41"/>
        <v>0</v>
      </c>
      <c r="N208" s="645">
        <f t="shared" si="41"/>
        <v>0</v>
      </c>
      <c r="O208" s="645">
        <f t="shared" si="41"/>
        <v>0</v>
      </c>
      <c r="P208" s="645"/>
      <c r="Q208" s="645"/>
      <c r="R208" s="646"/>
    </row>
    <row r="209" spans="1:18" hidden="1">
      <c r="A209" s="670"/>
      <c r="B209" s="671"/>
      <c r="C209" s="654"/>
      <c r="D209" s="655"/>
      <c r="E209" s="655"/>
      <c r="F209" s="655"/>
      <c r="G209" s="655"/>
      <c r="H209" s="655"/>
      <c r="I209" s="656"/>
      <c r="J209" s="658"/>
      <c r="K209" s="658"/>
      <c r="L209" s="658"/>
      <c r="M209" s="658">
        <f>J209+K209-L209</f>
        <v>0</v>
      </c>
      <c r="N209" s="658"/>
      <c r="O209" s="658"/>
      <c r="P209" s="658"/>
      <c r="Q209" s="658"/>
      <c r="R209" s="659"/>
    </row>
    <row r="210" spans="1:18" hidden="1">
      <c r="A210" s="672"/>
      <c r="B210" s="673"/>
      <c r="C210" s="662"/>
      <c r="D210" s="663"/>
      <c r="E210" s="663"/>
      <c r="F210" s="663"/>
      <c r="G210" s="663"/>
      <c r="H210" s="663"/>
      <c r="I210" s="664"/>
      <c r="J210" s="161"/>
      <c r="K210" s="161"/>
      <c r="L210" s="161"/>
      <c r="M210" s="658">
        <f>J210+K210-L210</f>
        <v>0</v>
      </c>
      <c r="N210" s="161"/>
      <c r="O210" s="161"/>
      <c r="P210" s="161"/>
      <c r="Q210" s="161"/>
      <c r="R210" s="665"/>
    </row>
    <row r="211" spans="1:18" hidden="1">
      <c r="A211" s="672"/>
      <c r="B211" s="673"/>
      <c r="C211" s="662"/>
      <c r="D211" s="663"/>
      <c r="E211" s="663"/>
      <c r="F211" s="663"/>
      <c r="G211" s="663"/>
      <c r="H211" s="663"/>
      <c r="I211" s="664"/>
      <c r="J211" s="161"/>
      <c r="K211" s="161"/>
      <c r="L211" s="161"/>
      <c r="M211" s="658">
        <f>J211+K211-L211</f>
        <v>0</v>
      </c>
      <c r="N211" s="161"/>
      <c r="O211" s="161"/>
      <c r="P211" s="161"/>
      <c r="Q211" s="161"/>
      <c r="R211" s="665"/>
    </row>
    <row r="212" spans="1:18" hidden="1">
      <c r="A212" s="672"/>
      <c r="B212" s="673"/>
      <c r="C212" s="662"/>
      <c r="D212" s="663"/>
      <c r="E212" s="663"/>
      <c r="F212" s="663"/>
      <c r="G212" s="663"/>
      <c r="H212" s="663"/>
      <c r="I212" s="664"/>
      <c r="J212" s="161"/>
      <c r="K212" s="161"/>
      <c r="L212" s="161"/>
      <c r="M212" s="658">
        <f>J212+K212-L212</f>
        <v>0</v>
      </c>
      <c r="N212" s="161"/>
      <c r="O212" s="161"/>
      <c r="P212" s="161"/>
      <c r="Q212" s="161"/>
      <c r="R212" s="665"/>
    </row>
    <row r="213" spans="1:18" ht="13.5" hidden="1" thickBot="1">
      <c r="A213" s="647" t="s">
        <v>553</v>
      </c>
      <c r="B213" s="648"/>
      <c r="C213" s="668"/>
      <c r="D213" s="645" t="s">
        <v>537</v>
      </c>
      <c r="E213" s="645"/>
      <c r="F213" s="645"/>
      <c r="G213" s="645"/>
      <c r="H213" s="645"/>
      <c r="I213" s="669"/>
      <c r="J213" s="645">
        <f t="shared" ref="J213:O213" si="42">SUM(J214:J216)</f>
        <v>0</v>
      </c>
      <c r="K213" s="645">
        <f t="shared" si="42"/>
        <v>0</v>
      </c>
      <c r="L213" s="645">
        <f t="shared" si="42"/>
        <v>0</v>
      </c>
      <c r="M213" s="645">
        <f t="shared" si="42"/>
        <v>0</v>
      </c>
      <c r="N213" s="645">
        <f t="shared" si="42"/>
        <v>0</v>
      </c>
      <c r="O213" s="645">
        <f t="shared" si="42"/>
        <v>0</v>
      </c>
      <c r="P213" s="645"/>
      <c r="Q213" s="645"/>
      <c r="R213" s="646"/>
    </row>
    <row r="214" spans="1:18" hidden="1">
      <c r="A214" s="670"/>
      <c r="B214" s="671"/>
      <c r="C214" s="654"/>
      <c r="D214" s="655"/>
      <c r="E214" s="655"/>
      <c r="F214" s="655"/>
      <c r="G214" s="655"/>
      <c r="H214" s="655"/>
      <c r="I214" s="656"/>
      <c r="J214" s="658"/>
      <c r="K214" s="658"/>
      <c r="L214" s="658"/>
      <c r="M214" s="658">
        <f>J214+K214-L214</f>
        <v>0</v>
      </c>
      <c r="N214" s="658"/>
      <c r="O214" s="658"/>
      <c r="P214" s="658"/>
      <c r="Q214" s="658"/>
      <c r="R214" s="659"/>
    </row>
    <row r="215" spans="1:18" hidden="1">
      <c r="A215" s="672"/>
      <c r="B215" s="673"/>
      <c r="C215" s="662"/>
      <c r="D215" s="663"/>
      <c r="E215" s="663"/>
      <c r="F215" s="663"/>
      <c r="G215" s="663"/>
      <c r="H215" s="663"/>
      <c r="I215" s="664"/>
      <c r="J215" s="161"/>
      <c r="K215" s="161"/>
      <c r="L215" s="161"/>
      <c r="M215" s="658">
        <f>J215+K215-L215</f>
        <v>0</v>
      </c>
      <c r="N215" s="161"/>
      <c r="O215" s="161"/>
      <c r="P215" s="161"/>
      <c r="Q215" s="161"/>
      <c r="R215" s="665"/>
    </row>
    <row r="216" spans="1:18" hidden="1">
      <c r="A216" s="672"/>
      <c r="B216" s="673"/>
      <c r="C216" s="662"/>
      <c r="D216" s="663"/>
      <c r="E216" s="663"/>
      <c r="F216" s="663"/>
      <c r="G216" s="663"/>
      <c r="H216" s="663"/>
      <c r="I216" s="664"/>
      <c r="J216" s="161"/>
      <c r="K216" s="161"/>
      <c r="L216" s="161"/>
      <c r="M216" s="658">
        <f>J216+K216-L216</f>
        <v>0</v>
      </c>
      <c r="N216" s="161"/>
      <c r="O216" s="161"/>
      <c r="P216" s="161"/>
      <c r="Q216" s="161"/>
      <c r="R216" s="665"/>
    </row>
    <row r="217" spans="1:18" ht="13.5" hidden="1" thickBot="1">
      <c r="A217" s="647" t="s">
        <v>559</v>
      </c>
      <c r="B217" s="648"/>
      <c r="C217" s="668"/>
      <c r="D217" s="645" t="s">
        <v>537</v>
      </c>
      <c r="E217" s="645"/>
      <c r="F217" s="645"/>
      <c r="G217" s="645"/>
      <c r="H217" s="645"/>
      <c r="I217" s="669"/>
      <c r="J217" s="645">
        <f t="shared" ref="J217:O217" si="43">SUM(J218:J220)</f>
        <v>0</v>
      </c>
      <c r="K217" s="645">
        <f t="shared" si="43"/>
        <v>0</v>
      </c>
      <c r="L217" s="645">
        <f t="shared" si="43"/>
        <v>0</v>
      </c>
      <c r="M217" s="645">
        <f t="shared" si="43"/>
        <v>0</v>
      </c>
      <c r="N217" s="645">
        <f t="shared" si="43"/>
        <v>0</v>
      </c>
      <c r="O217" s="645">
        <f t="shared" si="43"/>
        <v>0</v>
      </c>
      <c r="P217" s="645"/>
      <c r="Q217" s="645"/>
      <c r="R217" s="646"/>
    </row>
    <row r="218" spans="1:18" hidden="1">
      <c r="A218" s="670"/>
      <c r="B218" s="671"/>
      <c r="C218" s="654"/>
      <c r="D218" s="655"/>
      <c r="E218" s="655"/>
      <c r="F218" s="655"/>
      <c r="G218" s="655"/>
      <c r="H218" s="655"/>
      <c r="I218" s="656"/>
      <c r="J218" s="658"/>
      <c r="K218" s="658"/>
      <c r="L218" s="658"/>
      <c r="M218" s="658">
        <f>J218+K218-L218</f>
        <v>0</v>
      </c>
      <c r="N218" s="658"/>
      <c r="O218" s="658"/>
      <c r="P218" s="658"/>
      <c r="Q218" s="658"/>
      <c r="R218" s="659"/>
    </row>
    <row r="219" spans="1:18" hidden="1">
      <c r="A219" s="672"/>
      <c r="B219" s="673"/>
      <c r="C219" s="662"/>
      <c r="D219" s="663"/>
      <c r="E219" s="663"/>
      <c r="F219" s="663"/>
      <c r="G219" s="663"/>
      <c r="H219" s="663"/>
      <c r="I219" s="664"/>
      <c r="J219" s="161"/>
      <c r="K219" s="161"/>
      <c r="L219" s="161"/>
      <c r="M219" s="658">
        <f>J219+K219-L219</f>
        <v>0</v>
      </c>
      <c r="N219" s="161"/>
      <c r="O219" s="161"/>
      <c r="P219" s="161"/>
      <c r="Q219" s="161"/>
      <c r="R219" s="665"/>
    </row>
    <row r="220" spans="1:18" hidden="1">
      <c r="A220" s="672"/>
      <c r="B220" s="673"/>
      <c r="C220" s="662"/>
      <c r="D220" s="663"/>
      <c r="E220" s="663"/>
      <c r="F220" s="663"/>
      <c r="G220" s="663"/>
      <c r="H220" s="663"/>
      <c r="I220" s="664"/>
      <c r="J220" s="161"/>
      <c r="K220" s="161"/>
      <c r="L220" s="161"/>
      <c r="M220" s="658">
        <f>J220+K220-L220</f>
        <v>0</v>
      </c>
      <c r="N220" s="161"/>
      <c r="O220" s="161"/>
      <c r="P220" s="161"/>
      <c r="Q220" s="161"/>
      <c r="R220" s="665"/>
    </row>
    <row r="221" spans="1:18" ht="39" hidden="1" thickBot="1">
      <c r="A221" s="647" t="s">
        <v>567</v>
      </c>
      <c r="B221" s="648"/>
      <c r="C221" s="668"/>
      <c r="D221" s="645" t="s">
        <v>537</v>
      </c>
      <c r="E221" s="645"/>
      <c r="F221" s="645"/>
      <c r="G221" s="645"/>
      <c r="H221" s="645"/>
      <c r="I221" s="669"/>
      <c r="J221" s="645">
        <f t="shared" ref="J221:O221" si="44">SUM(J222:J223)</f>
        <v>0</v>
      </c>
      <c r="K221" s="645">
        <f t="shared" si="44"/>
        <v>0</v>
      </c>
      <c r="L221" s="645">
        <f t="shared" si="44"/>
        <v>0</v>
      </c>
      <c r="M221" s="645">
        <f t="shared" si="44"/>
        <v>0</v>
      </c>
      <c r="N221" s="645">
        <f t="shared" si="44"/>
        <v>0</v>
      </c>
      <c r="O221" s="645">
        <f t="shared" si="44"/>
        <v>0</v>
      </c>
      <c r="P221" s="645"/>
      <c r="Q221" s="645"/>
      <c r="R221" s="646"/>
    </row>
    <row r="222" spans="1:18" hidden="1">
      <c r="A222" s="715"/>
      <c r="B222" s="653"/>
      <c r="C222" s="654"/>
      <c r="D222" s="655"/>
      <c r="E222" s="655"/>
      <c r="F222" s="655"/>
      <c r="G222" s="655"/>
      <c r="H222" s="655"/>
      <c r="I222" s="656"/>
      <c r="J222" s="658"/>
      <c r="K222" s="658"/>
      <c r="L222" s="658"/>
      <c r="M222" s="658">
        <f>J222+K222-L222</f>
        <v>0</v>
      </c>
      <c r="N222" s="658"/>
      <c r="O222" s="658"/>
      <c r="P222" s="658"/>
      <c r="Q222" s="658"/>
      <c r="R222" s="659"/>
    </row>
    <row r="223" spans="1:18" hidden="1">
      <c r="A223" s="660"/>
      <c r="B223" s="661"/>
      <c r="C223" s="662"/>
      <c r="D223" s="663"/>
      <c r="E223" s="663"/>
      <c r="F223" s="663"/>
      <c r="G223" s="663"/>
      <c r="H223" s="663"/>
      <c r="I223" s="664"/>
      <c r="J223" s="161"/>
      <c r="K223" s="161"/>
      <c r="L223" s="161"/>
      <c r="M223" s="658">
        <f>J223+K223-L223</f>
        <v>0</v>
      </c>
      <c r="N223" s="161"/>
      <c r="O223" s="161"/>
      <c r="P223" s="161"/>
      <c r="Q223" s="161"/>
      <c r="R223" s="665"/>
    </row>
    <row r="224" spans="1:18" ht="13.5" hidden="1" thickBot="1">
      <c r="A224" s="647" t="s">
        <v>598</v>
      </c>
      <c r="B224" s="648"/>
      <c r="C224" s="668"/>
      <c r="D224" s="645" t="s">
        <v>537</v>
      </c>
      <c r="E224" s="645"/>
      <c r="F224" s="645"/>
      <c r="G224" s="645"/>
      <c r="H224" s="645"/>
      <c r="I224" s="669"/>
      <c r="J224" s="645">
        <f t="shared" ref="J224:O224" si="45">SUM(J225:J226)</f>
        <v>0</v>
      </c>
      <c r="K224" s="645">
        <f t="shared" si="45"/>
        <v>0</v>
      </c>
      <c r="L224" s="645">
        <f t="shared" si="45"/>
        <v>0</v>
      </c>
      <c r="M224" s="645">
        <f t="shared" si="45"/>
        <v>0</v>
      </c>
      <c r="N224" s="645">
        <f t="shared" si="45"/>
        <v>0</v>
      </c>
      <c r="O224" s="645">
        <f t="shared" si="45"/>
        <v>0</v>
      </c>
      <c r="P224" s="645"/>
      <c r="Q224" s="645"/>
      <c r="R224" s="646"/>
    </row>
    <row r="225" spans="1:37" hidden="1">
      <c r="A225" s="670"/>
      <c r="B225" s="681"/>
      <c r="C225" s="682"/>
      <c r="D225" s="683"/>
      <c r="E225" s="683"/>
      <c r="F225" s="683"/>
      <c r="G225" s="683"/>
      <c r="H225" s="683"/>
      <c r="I225" s="716"/>
      <c r="J225" s="658"/>
      <c r="K225" s="658"/>
      <c r="L225" s="658"/>
      <c r="M225" s="658">
        <f>J225+K225-L225</f>
        <v>0</v>
      </c>
      <c r="N225" s="658"/>
      <c r="O225" s="658"/>
      <c r="P225" s="658"/>
      <c r="Q225" s="717"/>
      <c r="R225" s="687"/>
    </row>
    <row r="226" spans="1:37" hidden="1">
      <c r="A226" s="672"/>
      <c r="B226" s="718"/>
      <c r="C226" s="719"/>
      <c r="D226" s="720"/>
      <c r="E226" s="720"/>
      <c r="F226" s="720"/>
      <c r="G226" s="720"/>
      <c r="H226" s="720"/>
      <c r="I226" s="721"/>
      <c r="J226" s="722"/>
      <c r="K226" s="722"/>
      <c r="L226" s="722"/>
      <c r="M226" s="658">
        <f>J226+K226-L226</f>
        <v>0</v>
      </c>
      <c r="N226" s="722"/>
      <c r="O226" s="722"/>
      <c r="P226" s="722"/>
      <c r="Q226" s="722"/>
      <c r="R226" s="723"/>
    </row>
    <row r="227" spans="1:37" ht="13.5" hidden="1" thickBot="1">
      <c r="A227" s="724" t="s">
        <v>296</v>
      </c>
      <c r="B227" s="725"/>
      <c r="C227" s="726"/>
      <c r="D227" s="724" t="s">
        <v>537</v>
      </c>
      <c r="E227" s="727"/>
      <c r="F227" s="727"/>
      <c r="G227" s="727"/>
      <c r="H227" s="727"/>
      <c r="I227" s="728"/>
      <c r="J227" s="645">
        <f t="shared" ref="J227:O227" si="46">J155+J207</f>
        <v>6374.49</v>
      </c>
      <c r="K227" s="645">
        <f t="shared" si="46"/>
        <v>2960.29</v>
      </c>
      <c r="L227" s="645">
        <f t="shared" si="46"/>
        <v>1207.3000000000002</v>
      </c>
      <c r="M227" s="645">
        <f t="shared" si="46"/>
        <v>8127.48</v>
      </c>
      <c r="N227" s="645">
        <f t="shared" si="46"/>
        <v>554.15</v>
      </c>
      <c r="O227" s="645" t="e">
        <f t="shared" si="46"/>
        <v>#REF!</v>
      </c>
      <c r="P227" s="645"/>
      <c r="Q227" s="645"/>
      <c r="R227" s="729"/>
    </row>
    <row r="228" spans="1:37" hidden="1">
      <c r="A228" s="628"/>
      <c r="B228" s="628"/>
      <c r="C228" s="634"/>
      <c r="D228" s="628"/>
      <c r="E228" s="628"/>
      <c r="F228" s="628"/>
      <c r="G228" s="628"/>
      <c r="H228" s="628"/>
      <c r="I228" s="636"/>
      <c r="J228" s="628"/>
      <c r="K228" s="628"/>
      <c r="L228" s="628"/>
      <c r="M228" s="628"/>
      <c r="N228" s="628"/>
      <c r="O228" s="628"/>
      <c r="P228" s="628"/>
      <c r="Q228" s="628"/>
      <c r="R228" s="632"/>
    </row>
    <row r="229" spans="1:37" hidden="1">
      <c r="N229" s="731">
        <f>N227/((J227+M227)/2)</f>
        <v>7.6424099622327171E-2</v>
      </c>
    </row>
    <row r="230" spans="1:37" ht="25.5" hidden="1">
      <c r="A230" s="637"/>
      <c r="B230" s="638" t="s">
        <v>606</v>
      </c>
      <c r="C230" s="634"/>
      <c r="D230" s="627"/>
      <c r="E230" s="628"/>
      <c r="F230" s="628"/>
      <c r="G230" s="628"/>
      <c r="H230" s="628"/>
      <c r="I230" s="636"/>
      <c r="J230" s="628"/>
      <c r="K230" s="628"/>
      <c r="L230" s="628"/>
      <c r="M230" s="628"/>
      <c r="N230" s="628"/>
      <c r="O230" s="628"/>
      <c r="P230" s="628"/>
      <c r="Q230" s="639" t="s">
        <v>201</v>
      </c>
      <c r="R230" s="632"/>
    </row>
    <row r="231" spans="1:37" ht="63.75" hidden="1">
      <c r="A231" s="156" t="s">
        <v>283</v>
      </c>
      <c r="B231" s="157" t="s">
        <v>531</v>
      </c>
      <c r="C231" s="624" t="s">
        <v>284</v>
      </c>
      <c r="D231" s="158" t="s">
        <v>532</v>
      </c>
      <c r="E231" s="158" t="s">
        <v>285</v>
      </c>
      <c r="F231" s="158" t="s">
        <v>533</v>
      </c>
      <c r="G231" s="158" t="s">
        <v>286</v>
      </c>
      <c r="H231" s="158" t="s">
        <v>534</v>
      </c>
      <c r="I231" s="159" t="s">
        <v>287</v>
      </c>
      <c r="J231" s="158" t="s">
        <v>288</v>
      </c>
      <c r="K231" s="158" t="s">
        <v>289</v>
      </c>
      <c r="L231" s="158" t="s">
        <v>290</v>
      </c>
      <c r="M231" s="158" t="s">
        <v>291</v>
      </c>
      <c r="N231" s="158" t="s">
        <v>292</v>
      </c>
      <c r="O231" s="158" t="s">
        <v>293</v>
      </c>
      <c r="P231" s="158" t="s">
        <v>535</v>
      </c>
      <c r="Q231" s="158" t="s">
        <v>536</v>
      </c>
      <c r="R231" s="160" t="s">
        <v>114</v>
      </c>
    </row>
    <row r="232" spans="1:37" ht="13.5" hidden="1" thickBot="1">
      <c r="A232" s="640" t="s">
        <v>294</v>
      </c>
      <c r="B232" s="641"/>
      <c r="C232" s="642"/>
      <c r="D232" s="643" t="s">
        <v>537</v>
      </c>
      <c r="E232" s="643"/>
      <c r="F232" s="643"/>
      <c r="G232" s="643"/>
      <c r="H232" s="643"/>
      <c r="I232" s="644"/>
      <c r="J232" s="645">
        <f t="shared" ref="J232:O232" si="47">J233+J237+J242+J249+J255</f>
        <v>8127.48</v>
      </c>
      <c r="K232" s="645">
        <f t="shared" si="47"/>
        <v>3280.7299999999996</v>
      </c>
      <c r="L232" s="645">
        <f t="shared" si="47"/>
        <v>2300.3099999999995</v>
      </c>
      <c r="M232" s="645">
        <f t="shared" si="47"/>
        <v>9107.9</v>
      </c>
      <c r="N232" s="645">
        <f t="shared" si="47"/>
        <v>854.54</v>
      </c>
      <c r="O232" s="645" t="e">
        <f t="shared" si="47"/>
        <v>#REF!</v>
      </c>
      <c r="P232" s="645"/>
      <c r="Q232" s="645"/>
      <c r="R232" s="646"/>
    </row>
    <row r="233" spans="1:37" ht="13.5" hidden="1" thickBot="1">
      <c r="A233" s="647" t="s">
        <v>538</v>
      </c>
      <c r="B233" s="648"/>
      <c r="C233" s="649"/>
      <c r="D233" s="650" t="s">
        <v>537</v>
      </c>
      <c r="E233" s="650"/>
      <c r="F233" s="650"/>
      <c r="G233" s="650"/>
      <c r="H233" s="650"/>
      <c r="I233" s="651"/>
      <c r="J233" s="645">
        <f t="shared" ref="J233:O233" si="48">SUM(J234:J236)</f>
        <v>301.49</v>
      </c>
      <c r="K233" s="645">
        <f t="shared" si="48"/>
        <v>0</v>
      </c>
      <c r="L233" s="645">
        <f t="shared" si="48"/>
        <v>0</v>
      </c>
      <c r="M233" s="645">
        <f t="shared" si="48"/>
        <v>301.49</v>
      </c>
      <c r="N233" s="645">
        <f t="shared" si="48"/>
        <v>0</v>
      </c>
      <c r="O233" s="645">
        <f t="shared" si="48"/>
        <v>0</v>
      </c>
      <c r="P233" s="645"/>
      <c r="Q233" s="645"/>
      <c r="R233" s="646"/>
      <c r="V233" s="625"/>
      <c r="W233" s="625"/>
      <c r="X233" s="1001" t="s">
        <v>539</v>
      </c>
      <c r="Y233" s="1001"/>
      <c r="Z233" s="1001" t="s">
        <v>540</v>
      </c>
      <c r="AA233" s="1001"/>
      <c r="AB233" s="626" t="s">
        <v>541</v>
      </c>
      <c r="AC233" s="626"/>
      <c r="AD233" s="626" t="s">
        <v>542</v>
      </c>
      <c r="AE233" s="626"/>
      <c r="AF233" s="626" t="s">
        <v>543</v>
      </c>
      <c r="AG233" s="626"/>
      <c r="AH233" s="626" t="s">
        <v>544</v>
      </c>
      <c r="AI233" s="626"/>
      <c r="AJ233" s="626" t="s">
        <v>545</v>
      </c>
      <c r="AK233" s="626"/>
    </row>
    <row r="234" spans="1:37" ht="25.5" hidden="1">
      <c r="A234" s="652" t="s">
        <v>546</v>
      </c>
      <c r="B234" s="653"/>
      <c r="C234" s="654"/>
      <c r="D234" s="655"/>
      <c r="E234" s="655"/>
      <c r="F234" s="655"/>
      <c r="G234" s="655"/>
      <c r="H234" s="655"/>
      <c r="I234" s="656"/>
      <c r="J234" s="658">
        <v>301.49</v>
      </c>
      <c r="K234" s="658"/>
      <c r="L234" s="658"/>
      <c r="M234" s="658">
        <f>J234+K234-L234</f>
        <v>301.49</v>
      </c>
      <c r="N234" s="161"/>
      <c r="O234" s="658"/>
      <c r="P234" s="658"/>
      <c r="Q234" s="658"/>
      <c r="R234" s="659"/>
      <c r="V234" s="625" t="s">
        <v>547</v>
      </c>
      <c r="W234" s="625" t="s">
        <v>548</v>
      </c>
      <c r="X234" s="625" t="s">
        <v>549</v>
      </c>
      <c r="Y234" s="625" t="s">
        <v>550</v>
      </c>
      <c r="Z234" s="625" t="s">
        <v>551</v>
      </c>
      <c r="AA234" s="625" t="s">
        <v>550</v>
      </c>
      <c r="AB234" s="625" t="s">
        <v>551</v>
      </c>
      <c r="AC234" s="625" t="s">
        <v>550</v>
      </c>
      <c r="AD234" s="625" t="s">
        <v>551</v>
      </c>
      <c r="AE234" s="625" t="s">
        <v>550</v>
      </c>
      <c r="AF234" s="625" t="s">
        <v>551</v>
      </c>
      <c r="AG234" s="625" t="s">
        <v>550</v>
      </c>
      <c r="AH234" s="625" t="s">
        <v>551</v>
      </c>
      <c r="AI234" s="625" t="s">
        <v>550</v>
      </c>
      <c r="AJ234" s="625" t="s">
        <v>551</v>
      </c>
      <c r="AK234" s="625" t="s">
        <v>550</v>
      </c>
    </row>
    <row r="235" spans="1:37" ht="38.25" hidden="1">
      <c r="A235" s="660"/>
      <c r="B235" s="661"/>
      <c r="C235" s="662"/>
      <c r="D235" s="663"/>
      <c r="E235" s="663"/>
      <c r="F235" s="663"/>
      <c r="G235" s="663"/>
      <c r="H235" s="663"/>
      <c r="I235" s="664"/>
      <c r="J235" s="161"/>
      <c r="K235" s="161"/>
      <c r="L235" s="161"/>
      <c r="M235" s="658">
        <f>J235+K235-L235</f>
        <v>0</v>
      </c>
      <c r="N235" s="161"/>
      <c r="O235" s="161"/>
      <c r="P235" s="161"/>
      <c r="Q235" s="161"/>
      <c r="R235" s="665"/>
      <c r="W235" s="633" t="s">
        <v>552</v>
      </c>
    </row>
    <row r="236" spans="1:37" hidden="1">
      <c r="A236" s="660"/>
      <c r="B236" s="661"/>
      <c r="C236" s="662"/>
      <c r="D236" s="663"/>
      <c r="E236" s="663"/>
      <c r="F236" s="663"/>
      <c r="G236" s="663"/>
      <c r="H236" s="663"/>
      <c r="I236" s="664"/>
      <c r="J236" s="161"/>
      <c r="K236" s="161"/>
      <c r="L236" s="161"/>
      <c r="M236" s="658">
        <f>J236+K236-L236</f>
        <v>0</v>
      </c>
      <c r="N236" s="161"/>
      <c r="O236" s="161"/>
      <c r="P236" s="161"/>
      <c r="Q236" s="161"/>
      <c r="R236" s="665"/>
      <c r="V236" s="633">
        <v>1</v>
      </c>
      <c r="W236" s="633" t="s">
        <v>491</v>
      </c>
      <c r="X236" s="666">
        <f t="shared" ref="X236:X241" si="49">J243</f>
        <v>1655.1300000000003</v>
      </c>
      <c r="Y236" s="667">
        <f t="shared" ref="Y236:Y241" si="50">I243</f>
        <v>0.106</v>
      </c>
      <c r="Z236" s="666">
        <f t="shared" ref="Z236:Z241" si="51">K243</f>
        <v>630.38</v>
      </c>
      <c r="AA236" s="667">
        <f t="shared" ref="AA236:AA241" si="52">Y236</f>
        <v>0.106</v>
      </c>
    </row>
    <row r="237" spans="1:37" ht="13.5" hidden="1" thickBot="1">
      <c r="A237" s="647" t="s">
        <v>553</v>
      </c>
      <c r="B237" s="648"/>
      <c r="C237" s="668"/>
      <c r="D237" s="645" t="s">
        <v>537</v>
      </c>
      <c r="E237" s="645"/>
      <c r="F237" s="645"/>
      <c r="G237" s="645"/>
      <c r="H237" s="645"/>
      <c r="I237" s="669"/>
      <c r="J237" s="645">
        <f t="shared" ref="J237:O237" si="53">SUM(J238:J241)</f>
        <v>0</v>
      </c>
      <c r="K237" s="645">
        <f t="shared" si="53"/>
        <v>0</v>
      </c>
      <c r="L237" s="645">
        <f t="shared" si="53"/>
        <v>0</v>
      </c>
      <c r="M237" s="645">
        <f t="shared" si="53"/>
        <v>0</v>
      </c>
      <c r="N237" s="645">
        <f t="shared" si="53"/>
        <v>0</v>
      </c>
      <c r="O237" s="645">
        <f t="shared" si="53"/>
        <v>0</v>
      </c>
      <c r="P237" s="645"/>
      <c r="Q237" s="645"/>
      <c r="R237" s="646"/>
      <c r="V237" s="633">
        <v>2</v>
      </c>
      <c r="W237" s="633" t="s">
        <v>554</v>
      </c>
      <c r="X237" s="666">
        <f t="shared" si="49"/>
        <v>1454.1599999999999</v>
      </c>
      <c r="Y237" s="667">
        <f t="shared" si="50"/>
        <v>9.9199999999999997E-2</v>
      </c>
      <c r="Z237" s="666">
        <f t="shared" si="51"/>
        <v>550.13</v>
      </c>
      <c r="AA237" s="667">
        <f t="shared" si="52"/>
        <v>9.9199999999999997E-2</v>
      </c>
      <c r="AB237" s="666">
        <f>K321</f>
        <v>2151.19</v>
      </c>
      <c r="AC237" s="667">
        <f>AA237</f>
        <v>9.9199999999999997E-2</v>
      </c>
      <c r="AD237" s="666">
        <f>K398</f>
        <v>1038.8900000000001</v>
      </c>
      <c r="AE237" s="667">
        <f>AC237</f>
        <v>9.9199999999999997E-2</v>
      </c>
      <c r="AF237" s="666">
        <f>K478</f>
        <v>0</v>
      </c>
      <c r="AG237" s="667">
        <f>AE237</f>
        <v>9.9199999999999997E-2</v>
      </c>
      <c r="AH237" s="666">
        <f>K558</f>
        <v>0</v>
      </c>
      <c r="AI237" s="667">
        <f>AG237</f>
        <v>9.9199999999999997E-2</v>
      </c>
      <c r="AJ237" s="666">
        <f>K636</f>
        <v>0</v>
      </c>
      <c r="AK237" s="667">
        <f>AI237</f>
        <v>9.9199999999999997E-2</v>
      </c>
    </row>
    <row r="238" spans="1:37" hidden="1">
      <c r="A238" s="670"/>
      <c r="B238" s="671"/>
      <c r="C238" s="654"/>
      <c r="D238" s="655"/>
      <c r="E238" s="655"/>
      <c r="F238" s="655"/>
      <c r="G238" s="655"/>
      <c r="H238" s="655"/>
      <c r="I238" s="656"/>
      <c r="J238" s="658"/>
      <c r="K238" s="658"/>
      <c r="L238" s="658"/>
      <c r="M238" s="658">
        <f>J238+K238-L238</f>
        <v>0</v>
      </c>
      <c r="N238" s="658"/>
      <c r="O238" s="658"/>
      <c r="P238" s="658"/>
      <c r="Q238" s="658"/>
      <c r="R238" s="659"/>
      <c r="V238" s="633">
        <v>3</v>
      </c>
      <c r="W238" s="633" t="s">
        <v>555</v>
      </c>
      <c r="X238" s="666">
        <f t="shared" si="49"/>
        <v>107.33</v>
      </c>
      <c r="Y238" s="667">
        <f t="shared" si="50"/>
        <v>0.125</v>
      </c>
      <c r="Z238" s="666">
        <f t="shared" si="51"/>
        <v>0</v>
      </c>
      <c r="AA238" s="667">
        <f t="shared" si="52"/>
        <v>0.125</v>
      </c>
    </row>
    <row r="239" spans="1:37" hidden="1">
      <c r="A239" s="672"/>
      <c r="B239" s="673"/>
      <c r="C239" s="662"/>
      <c r="D239" s="663"/>
      <c r="E239" s="663"/>
      <c r="F239" s="663"/>
      <c r="G239" s="663"/>
      <c r="H239" s="663"/>
      <c r="I239" s="664"/>
      <c r="J239" s="161"/>
      <c r="K239" s="161"/>
      <c r="L239" s="161"/>
      <c r="M239" s="658">
        <f>J239+K239-L239</f>
        <v>0</v>
      </c>
      <c r="N239" s="161"/>
      <c r="O239" s="161"/>
      <c r="P239" s="161"/>
      <c r="Q239" s="161"/>
      <c r="R239" s="665"/>
      <c r="V239" s="633">
        <v>4</v>
      </c>
      <c r="W239" s="633" t="s">
        <v>556</v>
      </c>
      <c r="X239" s="666">
        <f t="shared" si="49"/>
        <v>16.14</v>
      </c>
      <c r="Y239" s="667">
        <f t="shared" si="50"/>
        <v>0</v>
      </c>
      <c r="Z239" s="666">
        <f t="shared" si="51"/>
        <v>0</v>
      </c>
      <c r="AA239" s="667">
        <f t="shared" si="52"/>
        <v>0</v>
      </c>
    </row>
    <row r="240" spans="1:37" hidden="1">
      <c r="A240" s="672"/>
      <c r="B240" s="673"/>
      <c r="C240" s="662"/>
      <c r="D240" s="663"/>
      <c r="E240" s="663"/>
      <c r="F240" s="663"/>
      <c r="G240" s="663"/>
      <c r="H240" s="663"/>
      <c r="I240" s="664"/>
      <c r="J240" s="161"/>
      <c r="K240" s="161"/>
      <c r="L240" s="161"/>
      <c r="M240" s="658">
        <f>J240+K240-L240</f>
        <v>0</v>
      </c>
      <c r="N240" s="161"/>
      <c r="O240" s="161"/>
      <c r="P240" s="161"/>
      <c r="Q240" s="161"/>
      <c r="R240" s="665"/>
      <c r="V240" s="633">
        <v>5</v>
      </c>
      <c r="W240" s="633" t="s">
        <v>557</v>
      </c>
      <c r="X240" s="666">
        <f t="shared" si="49"/>
        <v>0</v>
      </c>
      <c r="Y240" s="667">
        <f t="shared" si="50"/>
        <v>0</v>
      </c>
      <c r="Z240" s="666">
        <f t="shared" si="51"/>
        <v>0</v>
      </c>
      <c r="AA240" s="667">
        <f t="shared" si="52"/>
        <v>0</v>
      </c>
    </row>
    <row r="241" spans="1:36" ht="38.25" hidden="1">
      <c r="A241" s="672"/>
      <c r="B241" s="673"/>
      <c r="C241" s="662"/>
      <c r="D241" s="663"/>
      <c r="E241" s="663"/>
      <c r="F241" s="663"/>
      <c r="G241" s="663"/>
      <c r="H241" s="663"/>
      <c r="I241" s="664"/>
      <c r="J241" s="161"/>
      <c r="K241" s="161"/>
      <c r="L241" s="161"/>
      <c r="M241" s="658">
        <f>J241+K241-L241</f>
        <v>0</v>
      </c>
      <c r="N241" s="161"/>
      <c r="O241" s="161"/>
      <c r="P241" s="161"/>
      <c r="Q241" s="161"/>
      <c r="R241" s="665"/>
      <c r="V241" s="633">
        <v>6</v>
      </c>
      <c r="W241" s="633" t="s">
        <v>558</v>
      </c>
      <c r="X241" s="666">
        <f t="shared" si="49"/>
        <v>29.599999999999994</v>
      </c>
      <c r="Y241" s="667">
        <f t="shared" si="50"/>
        <v>0.1125</v>
      </c>
      <c r="Z241" s="666">
        <f t="shared" si="51"/>
        <v>0</v>
      </c>
      <c r="AA241" s="667">
        <f t="shared" si="52"/>
        <v>0.1125</v>
      </c>
    </row>
    <row r="242" spans="1:36" ht="39" hidden="1" thickBot="1">
      <c r="A242" s="647" t="s">
        <v>559</v>
      </c>
      <c r="B242" s="648"/>
      <c r="C242" s="668"/>
      <c r="D242" s="645" t="s">
        <v>537</v>
      </c>
      <c r="E242" s="645"/>
      <c r="F242" s="645"/>
      <c r="G242" s="645"/>
      <c r="H242" s="645"/>
      <c r="I242" s="669"/>
      <c r="J242" s="645">
        <f>SUM(J243:J254)</f>
        <v>6678.51</v>
      </c>
      <c r="K242" s="645">
        <f>SUM(K243:K254)</f>
        <v>2215.14</v>
      </c>
      <c r="L242" s="645">
        <f>SUM(L243:L254)</f>
        <v>1492.3099999999995</v>
      </c>
      <c r="M242" s="645">
        <f>SUM(M243:M254)</f>
        <v>7401.34</v>
      </c>
      <c r="N242" s="645">
        <f>SUM(N243:N254)</f>
        <v>661.9899999999999</v>
      </c>
      <c r="O242" s="645" t="e">
        <f>SUM(O243:O248)</f>
        <v>#REF!</v>
      </c>
      <c r="P242" s="645"/>
      <c r="Q242" s="645"/>
      <c r="R242" s="646"/>
      <c r="W242" s="633" t="s">
        <v>560</v>
      </c>
    </row>
    <row r="243" spans="1:36" ht="25.5" hidden="1">
      <c r="A243" s="690" t="s">
        <v>491</v>
      </c>
      <c r="B243" s="671"/>
      <c r="C243" s="733" t="s">
        <v>491</v>
      </c>
      <c r="D243" s="655"/>
      <c r="E243" s="655"/>
      <c r="F243" s="655"/>
      <c r="G243" s="675">
        <v>0</v>
      </c>
      <c r="H243" s="675">
        <v>10</v>
      </c>
      <c r="I243" s="676">
        <v>0.106</v>
      </c>
      <c r="J243" s="657">
        <v>1655.1300000000003</v>
      </c>
      <c r="K243" s="657">
        <f>571.75+58.63</f>
        <v>630.38</v>
      </c>
      <c r="L243" s="657">
        <v>657.33999999999969</v>
      </c>
      <c r="M243" s="657">
        <f t="shared" ref="M243:M248" si="54">J243+K243-L243</f>
        <v>1628.1700000000005</v>
      </c>
      <c r="N243" s="657">
        <v>135.27000000000001</v>
      </c>
      <c r="O243" s="658" t="e">
        <f>'[1]Loans workings'!#REF!+'[1]Loans workings'!#REF!+'[1]Loans workings'!#REF!+'[1]Loans workings'!#REF!+'[1]Ongoing loans (Projections)'!N243</f>
        <v>#REF!</v>
      </c>
      <c r="P243" s="658"/>
      <c r="Q243" s="658"/>
      <c r="R243" s="659"/>
      <c r="T243" s="666"/>
      <c r="U243" s="666"/>
      <c r="V243" s="633">
        <v>1</v>
      </c>
      <c r="W243" s="633" t="s">
        <v>554</v>
      </c>
      <c r="X243" s="666">
        <f>J257+J258+J259+J260+J261+J263+J264+J265+J266</f>
        <v>389.84999999999997</v>
      </c>
      <c r="Y243" s="633" t="s">
        <v>561</v>
      </c>
      <c r="Z243" s="666">
        <f>K265+K267+K268</f>
        <v>0</v>
      </c>
      <c r="AA243" s="667" t="str">
        <f>Y243</f>
        <v>10% to 11%</v>
      </c>
    </row>
    <row r="244" spans="1:36" ht="25.5" hidden="1">
      <c r="A244" s="703" t="s">
        <v>554</v>
      </c>
      <c r="B244" s="673"/>
      <c r="C244" s="705" t="s">
        <v>554</v>
      </c>
      <c r="D244" s="663"/>
      <c r="E244" s="663"/>
      <c r="F244" s="663"/>
      <c r="G244" s="677">
        <v>0</v>
      </c>
      <c r="H244" s="677">
        <v>10</v>
      </c>
      <c r="I244" s="678">
        <v>9.9199999999999997E-2</v>
      </c>
      <c r="J244" s="679">
        <v>1454.1599999999999</v>
      </c>
      <c r="K244" s="679">
        <v>550.13</v>
      </c>
      <c r="L244" s="679">
        <v>469.62</v>
      </c>
      <c r="M244" s="657">
        <f t="shared" si="54"/>
        <v>1534.67</v>
      </c>
      <c r="N244" s="679">
        <v>150.38999999999999</v>
      </c>
      <c r="O244" s="161" t="e">
        <f>+N244+'[1]Loans workings'!#REF!+'[1]Loans workings'!#REF!+'[1]Loans workings'!#REF!+'[1]Loans workings'!#REF!</f>
        <v>#REF!</v>
      </c>
      <c r="P244" s="161"/>
      <c r="Q244" s="161"/>
      <c r="R244" s="665"/>
      <c r="T244" s="666"/>
      <c r="U244" s="666"/>
      <c r="V244" s="633">
        <v>2</v>
      </c>
      <c r="W244" s="633" t="s">
        <v>491</v>
      </c>
      <c r="X244" s="666">
        <f>J270+J271+J272+J273+J274+J275</f>
        <v>177.76999999999998</v>
      </c>
      <c r="Y244" s="667" t="s">
        <v>562</v>
      </c>
      <c r="Z244" s="666">
        <f>K275</f>
        <v>0</v>
      </c>
      <c r="AA244" s="667">
        <v>0.10249999999999999</v>
      </c>
    </row>
    <row r="245" spans="1:36" hidden="1">
      <c r="A245" s="703" t="s">
        <v>555</v>
      </c>
      <c r="B245" s="673"/>
      <c r="C245" s="705" t="s">
        <v>555</v>
      </c>
      <c r="D245" s="663"/>
      <c r="E245" s="663"/>
      <c r="F245" s="663"/>
      <c r="G245" s="677">
        <v>0</v>
      </c>
      <c r="H245" s="677">
        <v>5</v>
      </c>
      <c r="I245" s="678">
        <v>0.125</v>
      </c>
      <c r="J245" s="679">
        <v>107.33</v>
      </c>
      <c r="K245" s="679">
        <v>0</v>
      </c>
      <c r="L245" s="679">
        <v>40</v>
      </c>
      <c r="M245" s="657">
        <f t="shared" si="54"/>
        <v>67.33</v>
      </c>
      <c r="N245" s="679">
        <v>9.68</v>
      </c>
      <c r="O245" s="161" t="e">
        <f>+N245+'[1]Loans workings'!#REF!+'[1]Loans workings'!#REF!+'[1]Loans workings'!#REF!+'[1]Loans workings'!#REF!</f>
        <v>#REF!</v>
      </c>
      <c r="P245" s="161"/>
      <c r="Q245" s="161"/>
      <c r="R245" s="665"/>
      <c r="T245" s="666"/>
      <c r="U245" s="666"/>
      <c r="V245" s="633">
        <v>3</v>
      </c>
      <c r="W245" s="666" t="str">
        <f>C276</f>
        <v>PFC</v>
      </c>
      <c r="X245" s="666">
        <f>J276</f>
        <v>12.05</v>
      </c>
      <c r="Y245" s="667">
        <v>9.7799999999999998E-2</v>
      </c>
    </row>
    <row r="246" spans="1:36" hidden="1">
      <c r="A246" s="735" t="s">
        <v>563</v>
      </c>
      <c r="B246" s="681"/>
      <c r="C246" s="737" t="s">
        <v>556</v>
      </c>
      <c r="D246" s="683"/>
      <c r="E246" s="683"/>
      <c r="F246" s="683"/>
      <c r="G246" s="684"/>
      <c r="H246" s="684"/>
      <c r="I246" s="738"/>
      <c r="J246" s="739">
        <v>16.14</v>
      </c>
      <c r="K246" s="739"/>
      <c r="L246" s="739"/>
      <c r="M246" s="657">
        <f t="shared" si="54"/>
        <v>16.14</v>
      </c>
      <c r="N246" s="739">
        <v>0</v>
      </c>
      <c r="O246" s="717"/>
      <c r="P246" s="717"/>
      <c r="Q246" s="717"/>
      <c r="R246" s="687"/>
      <c r="T246" s="666"/>
      <c r="U246" s="666"/>
      <c r="V246" s="633">
        <v>4</v>
      </c>
      <c r="W246" s="666" t="str">
        <f>C278</f>
        <v>PFC</v>
      </c>
      <c r="X246" s="666">
        <f>J278</f>
        <v>3.21</v>
      </c>
      <c r="Y246" s="688">
        <v>0.11</v>
      </c>
    </row>
    <row r="247" spans="1:36" hidden="1">
      <c r="A247" s="735" t="s">
        <v>564</v>
      </c>
      <c r="B247" s="681"/>
      <c r="C247" s="737" t="s">
        <v>557</v>
      </c>
      <c r="D247" s="683"/>
      <c r="E247" s="683"/>
      <c r="F247" s="683"/>
      <c r="G247" s="684"/>
      <c r="H247" s="684"/>
      <c r="I247" s="738"/>
      <c r="J247" s="739">
        <v>0</v>
      </c>
      <c r="K247" s="739"/>
      <c r="L247" s="739"/>
      <c r="M247" s="657">
        <f t="shared" si="54"/>
        <v>0</v>
      </c>
      <c r="N247" s="739">
        <v>0</v>
      </c>
      <c r="O247" s="717"/>
      <c r="P247" s="717"/>
      <c r="Q247" s="717"/>
      <c r="R247" s="687"/>
      <c r="T247" s="666"/>
      <c r="U247" s="666"/>
      <c r="W247" s="633" t="s">
        <v>565</v>
      </c>
      <c r="X247" s="666">
        <f>SUM(X236:X246)</f>
        <v>3845.24</v>
      </c>
      <c r="Z247" s="666">
        <f>SUM(Z236:Z246)</f>
        <v>1180.51</v>
      </c>
      <c r="AB247" s="666">
        <f>SUM(AB236:AB246)</f>
        <v>2151.19</v>
      </c>
      <c r="AD247" s="666">
        <f>SUM(AD236:AD246)</f>
        <v>1038.8900000000001</v>
      </c>
      <c r="AF247" s="666">
        <f>SUM(AF236:AF246)</f>
        <v>0</v>
      </c>
      <c r="AH247" s="666">
        <f>SUM(AH236:AH246)</f>
        <v>0</v>
      </c>
      <c r="AJ247" s="666">
        <f>SUM(AJ236:AJ246)</f>
        <v>0</v>
      </c>
    </row>
    <row r="248" spans="1:36" ht="25.5" hidden="1">
      <c r="A248" s="735" t="s">
        <v>566</v>
      </c>
      <c r="B248" s="681"/>
      <c r="C248" s="737" t="s">
        <v>558</v>
      </c>
      <c r="D248" s="683"/>
      <c r="E248" s="683"/>
      <c r="F248" s="683"/>
      <c r="G248" s="684">
        <v>0</v>
      </c>
      <c r="H248" s="684">
        <v>5</v>
      </c>
      <c r="I248" s="738">
        <v>0.1125</v>
      </c>
      <c r="J248" s="739">
        <v>29.599999999999994</v>
      </c>
      <c r="K248" s="739"/>
      <c r="L248" s="739">
        <v>13.11</v>
      </c>
      <c r="M248" s="657">
        <f t="shared" si="54"/>
        <v>16.489999999999995</v>
      </c>
      <c r="N248" s="739">
        <v>2.0299999999999998</v>
      </c>
      <c r="O248" s="717"/>
      <c r="P248" s="717"/>
      <c r="Q248" s="717"/>
      <c r="R248" s="687"/>
      <c r="T248" s="666"/>
      <c r="U248" s="666"/>
    </row>
    <row r="249" spans="1:36" ht="39" hidden="1" thickBot="1">
      <c r="A249" s="740" t="s">
        <v>567</v>
      </c>
      <c r="B249" s="648"/>
      <c r="C249" s="742"/>
      <c r="D249" s="645" t="s">
        <v>537</v>
      </c>
      <c r="E249" s="645"/>
      <c r="F249" s="645"/>
      <c r="G249" s="743"/>
      <c r="H249" s="743"/>
      <c r="I249" s="744"/>
      <c r="J249" s="743">
        <v>0</v>
      </c>
      <c r="K249" s="743"/>
      <c r="L249" s="743"/>
      <c r="M249" s="743">
        <v>0</v>
      </c>
      <c r="N249" s="743"/>
      <c r="O249" s="645">
        <f>SUM(O250:O252)</f>
        <v>0</v>
      </c>
      <c r="P249" s="645"/>
      <c r="Q249" s="645"/>
      <c r="R249" s="646"/>
    </row>
    <row r="250" spans="1:36" hidden="1">
      <c r="A250" s="690" t="s">
        <v>568</v>
      </c>
      <c r="B250" s="671"/>
      <c r="C250" s="733"/>
      <c r="D250" s="655"/>
      <c r="E250" s="655"/>
      <c r="F250" s="655"/>
      <c r="G250" s="675">
        <v>0</v>
      </c>
      <c r="H250" s="691">
        <v>2</v>
      </c>
      <c r="I250" s="745">
        <v>7.0000000000000007E-2</v>
      </c>
      <c r="J250" s="709">
        <v>89.28</v>
      </c>
      <c r="K250" s="709"/>
      <c r="L250" s="709">
        <v>25.06</v>
      </c>
      <c r="M250" s="657">
        <f>J250+K250-L250</f>
        <v>64.22</v>
      </c>
      <c r="N250" s="709">
        <v>18.27</v>
      </c>
      <c r="O250" s="702"/>
      <c r="P250" s="658"/>
      <c r="Q250" s="658"/>
      <c r="R250" s="659"/>
    </row>
    <row r="251" spans="1:36" hidden="1">
      <c r="A251" s="693" t="s">
        <v>569</v>
      </c>
      <c r="B251" s="673"/>
      <c r="C251" s="746"/>
      <c r="D251" s="695"/>
      <c r="E251" s="695"/>
      <c r="F251" s="695"/>
      <c r="G251" s="696">
        <v>0</v>
      </c>
      <c r="H251" s="696">
        <v>2</v>
      </c>
      <c r="I251" s="747">
        <v>9.7500000000000003E-2</v>
      </c>
      <c r="J251" s="657">
        <v>196.87</v>
      </c>
      <c r="K251" s="657">
        <v>234.63</v>
      </c>
      <c r="L251" s="657">
        <v>207.75</v>
      </c>
      <c r="M251" s="657">
        <f>J251+K251-L251</f>
        <v>223.75</v>
      </c>
      <c r="N251" s="657">
        <v>28.9</v>
      </c>
      <c r="O251" s="658"/>
      <c r="P251" s="658"/>
      <c r="Q251" s="658"/>
      <c r="R251" s="659"/>
    </row>
    <row r="252" spans="1:36" hidden="1">
      <c r="A252" s="693" t="s">
        <v>604</v>
      </c>
      <c r="B252" s="673"/>
      <c r="C252" s="746"/>
      <c r="D252" s="663"/>
      <c r="E252" s="663"/>
      <c r="F252" s="663"/>
      <c r="G252" s="696"/>
      <c r="H252" s="696"/>
      <c r="I252" s="747"/>
      <c r="J252" s="657">
        <v>10</v>
      </c>
      <c r="K252" s="657"/>
      <c r="L252" s="657">
        <v>10</v>
      </c>
      <c r="M252" s="657">
        <f>J252+K252-L252</f>
        <v>0</v>
      </c>
      <c r="N252" s="657">
        <v>0</v>
      </c>
      <c r="O252" s="161"/>
      <c r="P252" s="161"/>
      <c r="Q252" s="161"/>
      <c r="R252" s="665"/>
    </row>
    <row r="253" spans="1:36" hidden="1">
      <c r="A253" s="693" t="s">
        <v>605</v>
      </c>
      <c r="B253" s="681"/>
      <c r="C253" s="746"/>
      <c r="D253" s="683"/>
      <c r="E253" s="683"/>
      <c r="F253" s="683"/>
      <c r="G253" s="696"/>
      <c r="H253" s="696"/>
      <c r="I253" s="747"/>
      <c r="J253" s="657">
        <v>20</v>
      </c>
      <c r="K253" s="657"/>
      <c r="L253" s="657">
        <v>20</v>
      </c>
      <c r="M253" s="657">
        <f>J253+K253-L253</f>
        <v>0</v>
      </c>
      <c r="N253" s="657">
        <v>0</v>
      </c>
      <c r="O253" s="717"/>
      <c r="P253" s="717"/>
      <c r="Q253" s="717"/>
      <c r="R253" s="687"/>
    </row>
    <row r="254" spans="1:36" hidden="1">
      <c r="A254" s="703" t="s">
        <v>600</v>
      </c>
      <c r="B254" s="681"/>
      <c r="C254" s="705"/>
      <c r="D254" s="683"/>
      <c r="E254" s="683"/>
      <c r="F254" s="683"/>
      <c r="G254" s="677">
        <v>0</v>
      </c>
      <c r="H254" s="677">
        <v>5</v>
      </c>
      <c r="I254" s="678">
        <v>0.09</v>
      </c>
      <c r="J254" s="679">
        <v>3100</v>
      </c>
      <c r="K254" s="679">
        <v>800</v>
      </c>
      <c r="L254" s="679">
        <v>49.43</v>
      </c>
      <c r="M254" s="657">
        <f>J254+K254-L254</f>
        <v>3850.57</v>
      </c>
      <c r="N254" s="679">
        <v>317.45</v>
      </c>
      <c r="O254" s="717"/>
      <c r="P254" s="717"/>
      <c r="Q254" s="717"/>
      <c r="R254" s="687"/>
    </row>
    <row r="255" spans="1:36" ht="13.5" hidden="1" thickBot="1">
      <c r="A255" s="770" t="s">
        <v>570</v>
      </c>
      <c r="B255" s="648"/>
      <c r="C255" s="668"/>
      <c r="D255" s="645" t="s">
        <v>537</v>
      </c>
      <c r="E255" s="645"/>
      <c r="F255" s="645"/>
      <c r="G255" s="645"/>
      <c r="H255" s="645"/>
      <c r="I255" s="669"/>
      <c r="J255" s="645">
        <f>SUM(J256:J282)</f>
        <v>1147.48</v>
      </c>
      <c r="K255" s="645">
        <f>SUM(K256:K282)</f>
        <v>1065.5899999999999</v>
      </c>
      <c r="L255" s="645">
        <f>SUM(L256:L282)</f>
        <v>807.99999999999989</v>
      </c>
      <c r="M255" s="645">
        <f>SUM(M256:M282)</f>
        <v>1405.0700000000002</v>
      </c>
      <c r="N255" s="645">
        <f>SUM(N256:N282)</f>
        <v>192.55</v>
      </c>
      <c r="O255" s="645">
        <f>SUM(O256:O279)</f>
        <v>0</v>
      </c>
      <c r="P255" s="645"/>
      <c r="Q255" s="645"/>
      <c r="R255" s="646"/>
    </row>
    <row r="256" spans="1:36" hidden="1">
      <c r="A256" s="771" t="s">
        <v>571</v>
      </c>
      <c r="B256" s="671"/>
      <c r="C256" s="733" t="s">
        <v>554</v>
      </c>
      <c r="D256" s="655"/>
      <c r="E256" s="655"/>
      <c r="F256" s="655"/>
      <c r="G256" s="655"/>
      <c r="H256" s="700"/>
      <c r="I256" s="701"/>
      <c r="J256" s="702"/>
      <c r="K256" s="702"/>
      <c r="L256" s="702"/>
      <c r="M256" s="658">
        <f t="shared" ref="M256:M282" si="55">J256+K256-L256</f>
        <v>0</v>
      </c>
      <c r="N256" s="702"/>
      <c r="O256" s="702"/>
      <c r="P256" s="658"/>
      <c r="Q256" s="658"/>
      <c r="R256" s="659"/>
    </row>
    <row r="257" spans="1:18" hidden="1">
      <c r="A257" s="703" t="s">
        <v>572</v>
      </c>
      <c r="B257" s="673"/>
      <c r="C257" s="705" t="s">
        <v>554</v>
      </c>
      <c r="D257" s="663"/>
      <c r="E257" s="663"/>
      <c r="F257" s="663"/>
      <c r="G257" s="677">
        <v>3</v>
      </c>
      <c r="H257" s="706">
        <v>10</v>
      </c>
      <c r="I257" s="707">
        <v>0.1047</v>
      </c>
      <c r="J257" s="708">
        <v>11.940000000000001</v>
      </c>
      <c r="K257" s="708"/>
      <c r="L257" s="708">
        <v>6.23</v>
      </c>
      <c r="M257" s="657">
        <f t="shared" si="55"/>
        <v>5.7100000000000009</v>
      </c>
      <c r="N257" s="709">
        <v>1.08</v>
      </c>
      <c r="O257" s="702"/>
      <c r="P257" s="161"/>
      <c r="Q257" s="161"/>
      <c r="R257" s="665"/>
    </row>
    <row r="258" spans="1:18" hidden="1">
      <c r="A258" s="703" t="s">
        <v>573</v>
      </c>
      <c r="B258" s="673"/>
      <c r="C258" s="705" t="s">
        <v>554</v>
      </c>
      <c r="D258" s="663"/>
      <c r="E258" s="663"/>
      <c r="F258" s="663"/>
      <c r="G258" s="677">
        <v>3</v>
      </c>
      <c r="H258" s="706">
        <v>10</v>
      </c>
      <c r="I258" s="707">
        <v>0.1012</v>
      </c>
      <c r="J258" s="708">
        <v>21.679999999999993</v>
      </c>
      <c r="K258" s="708"/>
      <c r="L258" s="708">
        <v>6.12</v>
      </c>
      <c r="M258" s="657">
        <f t="shared" si="55"/>
        <v>15.559999999999992</v>
      </c>
      <c r="N258" s="709">
        <v>2.3199999999999998</v>
      </c>
      <c r="O258" s="702"/>
      <c r="P258" s="161"/>
      <c r="Q258" s="161"/>
      <c r="R258" s="665"/>
    </row>
    <row r="259" spans="1:18" hidden="1">
      <c r="A259" s="703" t="s">
        <v>574</v>
      </c>
      <c r="B259" s="673"/>
      <c r="C259" s="705" t="s">
        <v>554</v>
      </c>
      <c r="D259" s="663"/>
      <c r="E259" s="663"/>
      <c r="F259" s="663"/>
      <c r="G259" s="677">
        <v>3</v>
      </c>
      <c r="H259" s="706">
        <v>10</v>
      </c>
      <c r="I259" s="707">
        <v>0.1275</v>
      </c>
      <c r="J259" s="708">
        <v>5.0099999999999989</v>
      </c>
      <c r="K259" s="708"/>
      <c r="L259" s="708">
        <v>1.2</v>
      </c>
      <c r="M259" s="657">
        <f t="shared" si="55"/>
        <v>3.8099999999999987</v>
      </c>
      <c r="N259" s="709">
        <v>0.57999999999999996</v>
      </c>
      <c r="O259" s="702"/>
      <c r="P259" s="161"/>
      <c r="Q259" s="161"/>
      <c r="R259" s="665"/>
    </row>
    <row r="260" spans="1:18" hidden="1">
      <c r="A260" s="703" t="s">
        <v>575</v>
      </c>
      <c r="B260" s="673"/>
      <c r="C260" s="705" t="s">
        <v>554</v>
      </c>
      <c r="D260" s="663"/>
      <c r="E260" s="663"/>
      <c r="F260" s="663"/>
      <c r="G260" s="677">
        <v>3</v>
      </c>
      <c r="H260" s="706">
        <v>10</v>
      </c>
      <c r="I260" s="707">
        <v>0.107</v>
      </c>
      <c r="J260" s="708">
        <v>11.620000000000001</v>
      </c>
      <c r="K260" s="708"/>
      <c r="L260" s="708">
        <v>1.79</v>
      </c>
      <c r="M260" s="657">
        <f t="shared" si="55"/>
        <v>9.8300000000000018</v>
      </c>
      <c r="N260" s="709">
        <v>1.25</v>
      </c>
      <c r="O260" s="702"/>
      <c r="P260" s="161"/>
      <c r="Q260" s="161"/>
      <c r="R260" s="665"/>
    </row>
    <row r="261" spans="1:18" hidden="1">
      <c r="A261" s="703" t="s">
        <v>576</v>
      </c>
      <c r="B261" s="673"/>
      <c r="C261" s="705" t="s">
        <v>554</v>
      </c>
      <c r="D261" s="663"/>
      <c r="E261" s="663"/>
      <c r="F261" s="663"/>
      <c r="G261" s="677">
        <v>3</v>
      </c>
      <c r="H261" s="706">
        <v>10</v>
      </c>
      <c r="I261" s="707">
        <v>0.105</v>
      </c>
      <c r="J261" s="708">
        <v>78.73</v>
      </c>
      <c r="K261" s="708"/>
      <c r="L261" s="708">
        <v>10.62</v>
      </c>
      <c r="M261" s="657">
        <f t="shared" si="55"/>
        <v>68.11</v>
      </c>
      <c r="N261" s="709">
        <v>8.16</v>
      </c>
      <c r="O261" s="702"/>
      <c r="P261" s="161"/>
      <c r="Q261" s="161"/>
      <c r="R261" s="665"/>
    </row>
    <row r="262" spans="1:18" hidden="1">
      <c r="A262" s="703" t="s">
        <v>577</v>
      </c>
      <c r="B262" s="673"/>
      <c r="C262" s="705" t="s">
        <v>554</v>
      </c>
      <c r="D262" s="663"/>
      <c r="E262" s="663"/>
      <c r="F262" s="663"/>
      <c r="G262" s="677">
        <v>3</v>
      </c>
      <c r="H262" s="706">
        <v>10</v>
      </c>
      <c r="I262" s="707">
        <v>0.1028</v>
      </c>
      <c r="J262" s="708">
        <v>3.91</v>
      </c>
      <c r="K262" s="708"/>
      <c r="L262" s="708">
        <v>1.8</v>
      </c>
      <c r="M262" s="657">
        <f t="shared" si="55"/>
        <v>2.1100000000000003</v>
      </c>
      <c r="N262" s="709">
        <v>0.39</v>
      </c>
      <c r="O262" s="702"/>
      <c r="P262" s="161"/>
      <c r="Q262" s="161"/>
      <c r="R262" s="665"/>
    </row>
    <row r="263" spans="1:18" hidden="1">
      <c r="A263" s="703" t="s">
        <v>578</v>
      </c>
      <c r="B263" s="673"/>
      <c r="C263" s="705" t="s">
        <v>554</v>
      </c>
      <c r="D263" s="663"/>
      <c r="E263" s="663"/>
      <c r="F263" s="663"/>
      <c r="G263" s="677">
        <v>3</v>
      </c>
      <c r="H263" s="706">
        <v>10</v>
      </c>
      <c r="I263" s="707">
        <v>0.10580000000000001</v>
      </c>
      <c r="J263" s="708">
        <v>9.44</v>
      </c>
      <c r="K263" s="708"/>
      <c r="L263" s="708">
        <v>0.65</v>
      </c>
      <c r="M263" s="657">
        <f t="shared" si="55"/>
        <v>8.7899999999999991</v>
      </c>
      <c r="N263" s="709">
        <v>1</v>
      </c>
      <c r="O263" s="702"/>
      <c r="P263" s="161"/>
      <c r="Q263" s="161"/>
      <c r="R263" s="665"/>
    </row>
    <row r="264" spans="1:18" hidden="1">
      <c r="A264" s="703" t="s">
        <v>601</v>
      </c>
      <c r="B264" s="673"/>
      <c r="C264" s="705" t="s">
        <v>554</v>
      </c>
      <c r="D264" s="663"/>
      <c r="E264" s="663"/>
      <c r="F264" s="663"/>
      <c r="G264" s="677">
        <v>3</v>
      </c>
      <c r="H264" s="706">
        <v>10</v>
      </c>
      <c r="I264" s="707">
        <v>0.1</v>
      </c>
      <c r="J264" s="708">
        <v>103.94</v>
      </c>
      <c r="K264" s="708"/>
      <c r="L264" s="708">
        <v>0.87</v>
      </c>
      <c r="M264" s="657">
        <f t="shared" si="55"/>
        <v>103.07</v>
      </c>
      <c r="N264" s="709">
        <v>11.79</v>
      </c>
      <c r="O264" s="702"/>
      <c r="P264" s="161"/>
      <c r="Q264" s="161"/>
      <c r="R264" s="665"/>
    </row>
    <row r="265" spans="1:18" hidden="1">
      <c r="A265" s="703" t="s">
        <v>579</v>
      </c>
      <c r="B265" s="673"/>
      <c r="C265" s="705" t="s">
        <v>554</v>
      </c>
      <c r="D265" s="663"/>
      <c r="E265" s="663"/>
      <c r="F265" s="663"/>
      <c r="G265" s="677">
        <v>3</v>
      </c>
      <c r="H265" s="706">
        <v>10</v>
      </c>
      <c r="I265" s="707">
        <v>0.1</v>
      </c>
      <c r="J265" s="708">
        <v>81.73</v>
      </c>
      <c r="K265" s="708"/>
      <c r="L265" s="708">
        <v>8.6</v>
      </c>
      <c r="M265" s="657">
        <f t="shared" si="55"/>
        <v>73.13000000000001</v>
      </c>
      <c r="N265" s="709">
        <v>8.35</v>
      </c>
      <c r="O265" s="702"/>
      <c r="P265" s="161"/>
      <c r="Q265" s="161"/>
      <c r="R265" s="665"/>
    </row>
    <row r="266" spans="1:18" hidden="1">
      <c r="A266" s="703" t="s">
        <v>580</v>
      </c>
      <c r="B266" s="673"/>
      <c r="C266" s="705" t="s">
        <v>554</v>
      </c>
      <c r="D266" s="663"/>
      <c r="E266" s="663"/>
      <c r="F266" s="663"/>
      <c r="G266" s="677">
        <v>3</v>
      </c>
      <c r="H266" s="706">
        <v>10</v>
      </c>
      <c r="I266" s="707">
        <v>0.11</v>
      </c>
      <c r="J266" s="708">
        <v>65.760000000000005</v>
      </c>
      <c r="K266" s="708"/>
      <c r="L266" s="708">
        <v>4.43</v>
      </c>
      <c r="M266" s="657">
        <f t="shared" si="55"/>
        <v>61.330000000000005</v>
      </c>
      <c r="N266" s="709">
        <v>6.8</v>
      </c>
      <c r="O266" s="702"/>
      <c r="P266" s="161"/>
      <c r="Q266" s="161"/>
      <c r="R266" s="665"/>
    </row>
    <row r="267" spans="1:18" hidden="1">
      <c r="A267" s="703" t="s">
        <v>581</v>
      </c>
      <c r="B267" s="673"/>
      <c r="C267" s="705" t="s">
        <v>554</v>
      </c>
      <c r="D267" s="663"/>
      <c r="E267" s="663"/>
      <c r="F267" s="663"/>
      <c r="G267" s="677">
        <v>3</v>
      </c>
      <c r="H267" s="706">
        <v>10</v>
      </c>
      <c r="I267" s="707">
        <v>0.10249999999999999</v>
      </c>
      <c r="J267" s="708">
        <v>98.639999999999986</v>
      </c>
      <c r="K267" s="708"/>
      <c r="L267" s="708">
        <v>6.58</v>
      </c>
      <c r="M267" s="657">
        <f t="shared" si="55"/>
        <v>92.059999999999988</v>
      </c>
      <c r="N267" s="709">
        <v>10.51</v>
      </c>
      <c r="O267" s="702"/>
      <c r="P267" s="161"/>
      <c r="Q267" s="161"/>
      <c r="R267" s="665"/>
    </row>
    <row r="268" spans="1:18" hidden="1">
      <c r="A268" s="703" t="s">
        <v>582</v>
      </c>
      <c r="B268" s="673"/>
      <c r="C268" s="705" t="s">
        <v>554</v>
      </c>
      <c r="D268" s="663"/>
      <c r="E268" s="663"/>
      <c r="F268" s="663"/>
      <c r="G268" s="677">
        <v>3</v>
      </c>
      <c r="H268" s="706">
        <v>10</v>
      </c>
      <c r="I268" s="707">
        <v>0.1</v>
      </c>
      <c r="J268" s="708">
        <v>109.03</v>
      </c>
      <c r="K268" s="708"/>
      <c r="L268" s="708">
        <v>11.18</v>
      </c>
      <c r="M268" s="657">
        <f t="shared" si="55"/>
        <v>97.85</v>
      </c>
      <c r="N268" s="709">
        <v>11.18</v>
      </c>
      <c r="O268" s="702"/>
      <c r="P268" s="161"/>
      <c r="Q268" s="161"/>
      <c r="R268" s="665"/>
    </row>
    <row r="269" spans="1:18" ht="25.5" hidden="1">
      <c r="A269" s="703" t="s">
        <v>583</v>
      </c>
      <c r="B269" s="673"/>
      <c r="C269" s="705" t="s">
        <v>554</v>
      </c>
      <c r="D269" s="663"/>
      <c r="E269" s="663"/>
      <c r="F269" s="663"/>
      <c r="G269" s="677">
        <v>3</v>
      </c>
      <c r="H269" s="706">
        <v>10</v>
      </c>
      <c r="I269" s="707">
        <v>0.1</v>
      </c>
      <c r="J269" s="708">
        <v>72.819999999999993</v>
      </c>
      <c r="K269" s="708">
        <v>33.94</v>
      </c>
      <c r="L269" s="708">
        <v>1.78</v>
      </c>
      <c r="M269" s="657">
        <f t="shared" si="55"/>
        <v>104.97999999999999</v>
      </c>
      <c r="N269" s="709">
        <v>7.88</v>
      </c>
      <c r="O269" s="702"/>
      <c r="P269" s="161"/>
      <c r="Q269" s="161"/>
      <c r="R269" s="665"/>
    </row>
    <row r="270" spans="1:18" hidden="1">
      <c r="A270" s="703" t="s">
        <v>584</v>
      </c>
      <c r="B270" s="673"/>
      <c r="C270" s="705"/>
      <c r="D270" s="663"/>
      <c r="E270" s="663"/>
      <c r="F270" s="663"/>
      <c r="G270" s="677"/>
      <c r="H270" s="706"/>
      <c r="I270" s="707"/>
      <c r="J270" s="708">
        <v>24.61</v>
      </c>
      <c r="K270" s="708"/>
      <c r="L270" s="708"/>
      <c r="M270" s="657">
        <f t="shared" si="55"/>
        <v>24.61</v>
      </c>
      <c r="N270" s="709"/>
      <c r="O270" s="702"/>
      <c r="P270" s="161"/>
      <c r="Q270" s="161"/>
      <c r="R270" s="665"/>
    </row>
    <row r="271" spans="1:18" hidden="1">
      <c r="A271" s="703" t="s">
        <v>585</v>
      </c>
      <c r="B271" s="673"/>
      <c r="C271" s="705"/>
      <c r="D271" s="663"/>
      <c r="E271" s="663"/>
      <c r="F271" s="663"/>
      <c r="G271" s="677"/>
      <c r="H271" s="706"/>
      <c r="I271" s="707">
        <v>2.3400000000000001E-2</v>
      </c>
      <c r="J271" s="708">
        <v>37.97</v>
      </c>
      <c r="K271" s="708">
        <v>234.36</v>
      </c>
      <c r="L271" s="708">
        <v>190.69</v>
      </c>
      <c r="M271" s="657">
        <f t="shared" si="55"/>
        <v>81.640000000000043</v>
      </c>
      <c r="N271" s="709"/>
      <c r="O271" s="702"/>
      <c r="P271" s="161"/>
      <c r="Q271" s="161"/>
      <c r="R271" s="665"/>
    </row>
    <row r="272" spans="1:18" hidden="1">
      <c r="A272" s="703" t="s">
        <v>586</v>
      </c>
      <c r="B272" s="673"/>
      <c r="C272" s="705"/>
      <c r="D272" s="663"/>
      <c r="E272" s="663"/>
      <c r="F272" s="663"/>
      <c r="G272" s="677"/>
      <c r="H272" s="706"/>
      <c r="I272" s="707">
        <v>2.3400000000000001E-2</v>
      </c>
      <c r="J272" s="708">
        <v>25.3</v>
      </c>
      <c r="K272" s="708">
        <v>29.12</v>
      </c>
      <c r="L272" s="708"/>
      <c r="M272" s="657">
        <f t="shared" si="55"/>
        <v>54.42</v>
      </c>
      <c r="N272" s="709"/>
      <c r="O272" s="702"/>
      <c r="P272" s="161"/>
      <c r="Q272" s="161"/>
      <c r="R272" s="665"/>
    </row>
    <row r="273" spans="1:18" hidden="1">
      <c r="A273" s="749" t="s">
        <v>587</v>
      </c>
      <c r="B273" s="673"/>
      <c r="C273" s="751"/>
      <c r="D273" s="663"/>
      <c r="E273" s="663"/>
      <c r="F273" s="663"/>
      <c r="G273" s="752"/>
      <c r="H273" s="753"/>
      <c r="I273" s="754"/>
      <c r="J273" s="755"/>
      <c r="K273" s="755"/>
      <c r="L273" s="755"/>
      <c r="M273" s="766"/>
      <c r="N273" s="756"/>
      <c r="O273" s="702"/>
      <c r="P273" s="161"/>
      <c r="Q273" s="161"/>
      <c r="R273" s="665"/>
    </row>
    <row r="274" spans="1:18" hidden="1">
      <c r="A274" s="703" t="s">
        <v>588</v>
      </c>
      <c r="B274" s="673"/>
      <c r="C274" s="705" t="s">
        <v>491</v>
      </c>
      <c r="D274" s="663"/>
      <c r="E274" s="663"/>
      <c r="F274" s="663"/>
      <c r="G274" s="677">
        <v>1</v>
      </c>
      <c r="H274" s="706">
        <v>15</v>
      </c>
      <c r="I274" s="707">
        <v>0.1</v>
      </c>
      <c r="J274" s="708">
        <v>51.16</v>
      </c>
      <c r="K274" s="708"/>
      <c r="L274" s="708">
        <v>51.16</v>
      </c>
      <c r="M274" s="657">
        <f t="shared" si="55"/>
        <v>0</v>
      </c>
      <c r="N274" s="709"/>
      <c r="O274" s="702"/>
      <c r="P274" s="161"/>
      <c r="Q274" s="161"/>
      <c r="R274" s="665"/>
    </row>
    <row r="275" spans="1:18" hidden="1">
      <c r="A275" s="703" t="s">
        <v>589</v>
      </c>
      <c r="B275" s="673"/>
      <c r="C275" s="705" t="s">
        <v>491</v>
      </c>
      <c r="D275" s="663"/>
      <c r="E275" s="663"/>
      <c r="F275" s="663"/>
      <c r="G275" s="677">
        <v>1</v>
      </c>
      <c r="H275" s="706">
        <v>15</v>
      </c>
      <c r="I275" s="707">
        <v>0.106</v>
      </c>
      <c r="J275" s="708">
        <v>38.730000000000004</v>
      </c>
      <c r="K275" s="708"/>
      <c r="L275" s="708">
        <v>3.46</v>
      </c>
      <c r="M275" s="657">
        <f t="shared" si="55"/>
        <v>35.270000000000003</v>
      </c>
      <c r="N275" s="709">
        <v>4.24</v>
      </c>
      <c r="O275" s="702"/>
      <c r="P275" s="161"/>
      <c r="Q275" s="161"/>
      <c r="R275" s="665"/>
    </row>
    <row r="276" spans="1:18" hidden="1">
      <c r="A276" s="703" t="s">
        <v>590</v>
      </c>
      <c r="B276" s="673"/>
      <c r="C276" s="705" t="s">
        <v>491</v>
      </c>
      <c r="D276" s="663"/>
      <c r="E276" s="663"/>
      <c r="F276" s="663"/>
      <c r="G276" s="677">
        <v>1</v>
      </c>
      <c r="H276" s="706">
        <v>15</v>
      </c>
      <c r="I276" s="707">
        <v>0</v>
      </c>
      <c r="J276" s="708">
        <v>12.05</v>
      </c>
      <c r="K276" s="708"/>
      <c r="L276" s="708"/>
      <c r="M276" s="657">
        <f t="shared" si="55"/>
        <v>12.05</v>
      </c>
      <c r="N276" s="709"/>
      <c r="O276" s="702"/>
      <c r="P276" s="161"/>
      <c r="Q276" s="161"/>
      <c r="R276" s="665"/>
    </row>
    <row r="277" spans="1:18" hidden="1">
      <c r="A277" s="703" t="s">
        <v>591</v>
      </c>
      <c r="B277" s="673"/>
      <c r="C277" s="705" t="s">
        <v>491</v>
      </c>
      <c r="D277" s="663"/>
      <c r="E277" s="663"/>
      <c r="F277" s="663"/>
      <c r="G277" s="677">
        <v>1</v>
      </c>
      <c r="H277" s="706">
        <v>15</v>
      </c>
      <c r="I277" s="707">
        <v>0</v>
      </c>
      <c r="J277" s="708">
        <v>7.4700000000000006</v>
      </c>
      <c r="K277" s="708"/>
      <c r="L277" s="708">
        <v>7.47</v>
      </c>
      <c r="M277" s="657">
        <f t="shared" si="55"/>
        <v>0</v>
      </c>
      <c r="N277" s="709"/>
      <c r="O277" s="702"/>
      <c r="P277" s="161"/>
      <c r="Q277" s="161"/>
      <c r="R277" s="665"/>
    </row>
    <row r="278" spans="1:18" hidden="1">
      <c r="A278" s="703" t="s">
        <v>592</v>
      </c>
      <c r="B278" s="673"/>
      <c r="C278" s="705" t="s">
        <v>491</v>
      </c>
      <c r="D278" s="663"/>
      <c r="E278" s="663"/>
      <c r="F278" s="663"/>
      <c r="G278" s="677">
        <v>1</v>
      </c>
      <c r="H278" s="706">
        <v>15</v>
      </c>
      <c r="I278" s="707">
        <v>9.6000000000000002E-2</v>
      </c>
      <c r="J278" s="708">
        <v>3.21</v>
      </c>
      <c r="K278" s="708"/>
      <c r="L278" s="708"/>
      <c r="M278" s="657">
        <f t="shared" si="55"/>
        <v>3.21</v>
      </c>
      <c r="N278" s="709"/>
      <c r="O278" s="702"/>
      <c r="P278" s="161"/>
      <c r="Q278" s="161"/>
      <c r="R278" s="665"/>
    </row>
    <row r="279" spans="1:18" hidden="1">
      <c r="A279" s="703" t="s">
        <v>593</v>
      </c>
      <c r="B279" s="673"/>
      <c r="C279" s="705" t="s">
        <v>491</v>
      </c>
      <c r="D279" s="663"/>
      <c r="E279" s="663"/>
      <c r="F279" s="663"/>
      <c r="G279" s="677">
        <v>1</v>
      </c>
      <c r="H279" s="706">
        <v>15</v>
      </c>
      <c r="I279" s="707">
        <v>0.10249999999999999</v>
      </c>
      <c r="J279" s="708">
        <v>90.610000000000014</v>
      </c>
      <c r="K279" s="708"/>
      <c r="L279" s="708">
        <v>6.67</v>
      </c>
      <c r="M279" s="657">
        <f t="shared" si="55"/>
        <v>83.940000000000012</v>
      </c>
      <c r="N279" s="709">
        <v>9.59</v>
      </c>
      <c r="O279" s="702"/>
      <c r="P279" s="161"/>
      <c r="Q279" s="161"/>
      <c r="R279" s="665"/>
    </row>
    <row r="280" spans="1:18" hidden="1">
      <c r="A280" s="703" t="s">
        <v>594</v>
      </c>
      <c r="B280" s="681"/>
      <c r="C280" s="705" t="s">
        <v>595</v>
      </c>
      <c r="D280" s="683"/>
      <c r="E280" s="683"/>
      <c r="F280" s="683"/>
      <c r="G280" s="677">
        <v>1</v>
      </c>
      <c r="H280" s="706">
        <v>15</v>
      </c>
      <c r="I280" s="707">
        <v>9.7799999999999998E-2</v>
      </c>
      <c r="J280" s="708">
        <v>16.089999999999996</v>
      </c>
      <c r="K280" s="708"/>
      <c r="L280" s="708">
        <v>1.69</v>
      </c>
      <c r="M280" s="657">
        <f t="shared" si="55"/>
        <v>14.399999999999997</v>
      </c>
      <c r="N280" s="709">
        <v>1.72</v>
      </c>
      <c r="O280" s="767"/>
      <c r="P280" s="717"/>
      <c r="Q280" s="717"/>
      <c r="R280" s="687"/>
    </row>
    <row r="281" spans="1:18" hidden="1">
      <c r="A281" s="703" t="s">
        <v>602</v>
      </c>
      <c r="B281" s="681"/>
      <c r="C281" s="705" t="s">
        <v>491</v>
      </c>
      <c r="D281" s="683"/>
      <c r="E281" s="683"/>
      <c r="F281" s="683"/>
      <c r="G281" s="677">
        <v>1</v>
      </c>
      <c r="H281" s="706">
        <v>15</v>
      </c>
      <c r="I281" s="707">
        <v>0.10249999999999999</v>
      </c>
      <c r="J281" s="708">
        <v>3.5000000000000004</v>
      </c>
      <c r="K281" s="708">
        <v>1.61</v>
      </c>
      <c r="L281" s="708">
        <v>0.27</v>
      </c>
      <c r="M281" s="657">
        <f t="shared" si="55"/>
        <v>4.84</v>
      </c>
      <c r="N281" s="709">
        <v>0.48</v>
      </c>
      <c r="O281" s="767"/>
      <c r="P281" s="717"/>
      <c r="Q281" s="717"/>
      <c r="R281" s="687"/>
    </row>
    <row r="282" spans="1:18" hidden="1">
      <c r="A282" s="703" t="s">
        <v>596</v>
      </c>
      <c r="B282" s="681"/>
      <c r="C282" s="705" t="s">
        <v>597</v>
      </c>
      <c r="D282" s="683"/>
      <c r="E282" s="683"/>
      <c r="F282" s="683"/>
      <c r="G282" s="677"/>
      <c r="H282" s="706"/>
      <c r="I282" s="707">
        <v>0.108</v>
      </c>
      <c r="J282" s="708">
        <v>162.53000000000006</v>
      </c>
      <c r="K282" s="708">
        <v>766.56</v>
      </c>
      <c r="L282" s="708">
        <v>484.7399999999999</v>
      </c>
      <c r="M282" s="657">
        <f t="shared" si="55"/>
        <v>444.35000000000014</v>
      </c>
      <c r="N282" s="709">
        <v>105.23</v>
      </c>
      <c r="O282" s="767"/>
      <c r="P282" s="717"/>
      <c r="Q282" s="717"/>
      <c r="R282" s="687"/>
    </row>
    <row r="283" spans="1:18" hidden="1">
      <c r="A283" s="680"/>
      <c r="B283" s="681"/>
      <c r="C283" s="682"/>
      <c r="D283" s="683"/>
      <c r="E283" s="683"/>
      <c r="F283" s="683"/>
      <c r="G283" s="683"/>
      <c r="H283" s="768"/>
      <c r="I283" s="769"/>
      <c r="J283" s="767"/>
      <c r="K283" s="767"/>
      <c r="L283" s="767"/>
      <c r="M283" s="717"/>
      <c r="N283" s="767"/>
      <c r="O283" s="767"/>
      <c r="P283" s="717"/>
      <c r="Q283" s="717"/>
      <c r="R283" s="687"/>
    </row>
    <row r="284" spans="1:18" ht="13.5" hidden="1" thickBot="1">
      <c r="A284" s="640" t="s">
        <v>295</v>
      </c>
      <c r="B284" s="641"/>
      <c r="C284" s="668"/>
      <c r="D284" s="645" t="s">
        <v>537</v>
      </c>
      <c r="E284" s="645"/>
      <c r="F284" s="645"/>
      <c r="G284" s="645"/>
      <c r="H284" s="645"/>
      <c r="I284" s="669"/>
      <c r="J284" s="645">
        <f t="shared" ref="J284:O284" si="56">J285+J290+J294+J298+J301</f>
        <v>0</v>
      </c>
      <c r="K284" s="645">
        <f t="shared" si="56"/>
        <v>0</v>
      </c>
      <c r="L284" s="645">
        <f t="shared" si="56"/>
        <v>0</v>
      </c>
      <c r="M284" s="645">
        <f t="shared" si="56"/>
        <v>0</v>
      </c>
      <c r="N284" s="645">
        <f t="shared" si="56"/>
        <v>0</v>
      </c>
      <c r="O284" s="645">
        <f t="shared" si="56"/>
        <v>0</v>
      </c>
      <c r="P284" s="645"/>
      <c r="Q284" s="645"/>
      <c r="R284" s="646"/>
    </row>
    <row r="285" spans="1:18" ht="13.5" hidden="1" thickBot="1">
      <c r="A285" s="647" t="s">
        <v>538</v>
      </c>
      <c r="B285" s="648"/>
      <c r="C285" s="668"/>
      <c r="D285" s="645" t="s">
        <v>537</v>
      </c>
      <c r="E285" s="645"/>
      <c r="F285" s="645"/>
      <c r="G285" s="645"/>
      <c r="H285" s="645"/>
      <c r="I285" s="669"/>
      <c r="J285" s="645">
        <f t="shared" ref="J285:O285" si="57">SUM(J286:J289)</f>
        <v>0</v>
      </c>
      <c r="K285" s="645">
        <f t="shared" si="57"/>
        <v>0</v>
      </c>
      <c r="L285" s="645">
        <f t="shared" si="57"/>
        <v>0</v>
      </c>
      <c r="M285" s="645">
        <f t="shared" si="57"/>
        <v>0</v>
      </c>
      <c r="N285" s="645">
        <f t="shared" si="57"/>
        <v>0</v>
      </c>
      <c r="O285" s="645">
        <f t="shared" si="57"/>
        <v>0</v>
      </c>
      <c r="P285" s="645"/>
      <c r="Q285" s="645"/>
      <c r="R285" s="646"/>
    </row>
    <row r="286" spans="1:18" hidden="1">
      <c r="A286" s="670"/>
      <c r="B286" s="671"/>
      <c r="C286" s="654"/>
      <c r="D286" s="655"/>
      <c r="E286" s="655"/>
      <c r="F286" s="655"/>
      <c r="G286" s="655"/>
      <c r="H286" s="655"/>
      <c r="I286" s="656"/>
      <c r="J286" s="658"/>
      <c r="K286" s="658"/>
      <c r="L286" s="658"/>
      <c r="M286" s="658">
        <f>J286+K286-L286</f>
        <v>0</v>
      </c>
      <c r="N286" s="658"/>
      <c r="O286" s="658"/>
      <c r="P286" s="658"/>
      <c r="Q286" s="658"/>
      <c r="R286" s="659"/>
    </row>
    <row r="287" spans="1:18" hidden="1">
      <c r="A287" s="672"/>
      <c r="B287" s="673"/>
      <c r="C287" s="662"/>
      <c r="D287" s="663"/>
      <c r="E287" s="663"/>
      <c r="F287" s="663"/>
      <c r="G287" s="663"/>
      <c r="H287" s="663"/>
      <c r="I287" s="664"/>
      <c r="J287" s="161"/>
      <c r="K287" s="161"/>
      <c r="L287" s="161"/>
      <c r="M287" s="658">
        <f>J287+K287-L287</f>
        <v>0</v>
      </c>
      <c r="N287" s="161"/>
      <c r="O287" s="161"/>
      <c r="P287" s="161"/>
      <c r="Q287" s="161"/>
      <c r="R287" s="665"/>
    </row>
    <row r="288" spans="1:18" hidden="1">
      <c r="A288" s="672"/>
      <c r="B288" s="673"/>
      <c r="C288" s="662"/>
      <c r="D288" s="663"/>
      <c r="E288" s="663"/>
      <c r="F288" s="663"/>
      <c r="G288" s="663"/>
      <c r="H288" s="663"/>
      <c r="I288" s="664"/>
      <c r="J288" s="161"/>
      <c r="K288" s="161"/>
      <c r="L288" s="161"/>
      <c r="M288" s="658">
        <f>J288+K288-L288</f>
        <v>0</v>
      </c>
      <c r="N288" s="161"/>
      <c r="O288" s="161"/>
      <c r="P288" s="161"/>
      <c r="Q288" s="161"/>
      <c r="R288" s="665"/>
    </row>
    <row r="289" spans="1:18" hidden="1">
      <c r="A289" s="672"/>
      <c r="B289" s="673"/>
      <c r="C289" s="662"/>
      <c r="D289" s="663"/>
      <c r="E289" s="663"/>
      <c r="F289" s="663"/>
      <c r="G289" s="663"/>
      <c r="H289" s="663"/>
      <c r="I289" s="664"/>
      <c r="J289" s="161"/>
      <c r="K289" s="161"/>
      <c r="L289" s="161"/>
      <c r="M289" s="658">
        <f>J289+K289-L289</f>
        <v>0</v>
      </c>
      <c r="N289" s="161"/>
      <c r="O289" s="161"/>
      <c r="P289" s="161"/>
      <c r="Q289" s="161"/>
      <c r="R289" s="665"/>
    </row>
    <row r="290" spans="1:18" ht="13.5" hidden="1" thickBot="1">
      <c r="A290" s="647" t="s">
        <v>553</v>
      </c>
      <c r="B290" s="648"/>
      <c r="C290" s="668"/>
      <c r="D290" s="645" t="s">
        <v>537</v>
      </c>
      <c r="E290" s="645"/>
      <c r="F290" s="645"/>
      <c r="G290" s="645"/>
      <c r="H290" s="645"/>
      <c r="I290" s="669"/>
      <c r="J290" s="645">
        <f t="shared" ref="J290:O290" si="58">SUM(J291:J293)</f>
        <v>0</v>
      </c>
      <c r="K290" s="645">
        <f t="shared" si="58"/>
        <v>0</v>
      </c>
      <c r="L290" s="645">
        <f t="shared" si="58"/>
        <v>0</v>
      </c>
      <c r="M290" s="645">
        <f t="shared" si="58"/>
        <v>0</v>
      </c>
      <c r="N290" s="645">
        <f t="shared" si="58"/>
        <v>0</v>
      </c>
      <c r="O290" s="645">
        <f t="shared" si="58"/>
        <v>0</v>
      </c>
      <c r="P290" s="645"/>
      <c r="Q290" s="645"/>
      <c r="R290" s="646"/>
    </row>
    <row r="291" spans="1:18" hidden="1">
      <c r="A291" s="670"/>
      <c r="B291" s="671"/>
      <c r="C291" s="654"/>
      <c r="D291" s="655"/>
      <c r="E291" s="655"/>
      <c r="F291" s="655"/>
      <c r="G291" s="655"/>
      <c r="H291" s="655"/>
      <c r="I291" s="656"/>
      <c r="J291" s="658"/>
      <c r="K291" s="658"/>
      <c r="L291" s="658"/>
      <c r="M291" s="658">
        <f>J291+K291-L291</f>
        <v>0</v>
      </c>
      <c r="N291" s="658"/>
      <c r="O291" s="658"/>
      <c r="P291" s="658"/>
      <c r="Q291" s="658"/>
      <c r="R291" s="659"/>
    </row>
    <row r="292" spans="1:18" hidden="1">
      <c r="A292" s="672"/>
      <c r="B292" s="673"/>
      <c r="C292" s="662"/>
      <c r="D292" s="663"/>
      <c r="E292" s="663"/>
      <c r="F292" s="663"/>
      <c r="G292" s="663"/>
      <c r="H292" s="663"/>
      <c r="I292" s="664"/>
      <c r="J292" s="161"/>
      <c r="K292" s="161"/>
      <c r="L292" s="161"/>
      <c r="M292" s="658">
        <f>J292+K292-L292</f>
        <v>0</v>
      </c>
      <c r="N292" s="161"/>
      <c r="O292" s="161"/>
      <c r="P292" s="161"/>
      <c r="Q292" s="161"/>
      <c r="R292" s="665"/>
    </row>
    <row r="293" spans="1:18" hidden="1">
      <c r="A293" s="672"/>
      <c r="B293" s="673"/>
      <c r="C293" s="662"/>
      <c r="D293" s="663"/>
      <c r="E293" s="663"/>
      <c r="F293" s="663"/>
      <c r="G293" s="663"/>
      <c r="H293" s="663"/>
      <c r="I293" s="664"/>
      <c r="J293" s="161"/>
      <c r="K293" s="161"/>
      <c r="L293" s="161"/>
      <c r="M293" s="658">
        <f>J293+K293-L293</f>
        <v>0</v>
      </c>
      <c r="N293" s="161"/>
      <c r="O293" s="161"/>
      <c r="P293" s="161"/>
      <c r="Q293" s="161"/>
      <c r="R293" s="665"/>
    </row>
    <row r="294" spans="1:18" ht="13.5" hidden="1" thickBot="1">
      <c r="A294" s="647" t="s">
        <v>559</v>
      </c>
      <c r="B294" s="648"/>
      <c r="C294" s="668"/>
      <c r="D294" s="645" t="s">
        <v>537</v>
      </c>
      <c r="E294" s="645"/>
      <c r="F294" s="645"/>
      <c r="G294" s="645"/>
      <c r="H294" s="645"/>
      <c r="I294" s="669"/>
      <c r="J294" s="645">
        <f t="shared" ref="J294:O294" si="59">SUM(J295:J297)</f>
        <v>0</v>
      </c>
      <c r="K294" s="645">
        <f t="shared" si="59"/>
        <v>0</v>
      </c>
      <c r="L294" s="645">
        <f t="shared" si="59"/>
        <v>0</v>
      </c>
      <c r="M294" s="645">
        <f t="shared" si="59"/>
        <v>0</v>
      </c>
      <c r="N294" s="645">
        <f t="shared" si="59"/>
        <v>0</v>
      </c>
      <c r="O294" s="645">
        <f t="shared" si="59"/>
        <v>0</v>
      </c>
      <c r="P294" s="645"/>
      <c r="Q294" s="645"/>
      <c r="R294" s="646"/>
    </row>
    <row r="295" spans="1:18" hidden="1">
      <c r="A295" s="670"/>
      <c r="B295" s="671"/>
      <c r="C295" s="654"/>
      <c r="D295" s="655"/>
      <c r="E295" s="655"/>
      <c r="F295" s="655"/>
      <c r="G295" s="655"/>
      <c r="H295" s="655"/>
      <c r="I295" s="656"/>
      <c r="J295" s="658"/>
      <c r="K295" s="658"/>
      <c r="L295" s="658"/>
      <c r="M295" s="658">
        <f>J295+K295-L295</f>
        <v>0</v>
      </c>
      <c r="N295" s="658"/>
      <c r="O295" s="658"/>
      <c r="P295" s="658"/>
      <c r="Q295" s="658"/>
      <c r="R295" s="659"/>
    </row>
    <row r="296" spans="1:18" hidden="1">
      <c r="A296" s="672"/>
      <c r="B296" s="673"/>
      <c r="C296" s="662"/>
      <c r="D296" s="663"/>
      <c r="E296" s="663"/>
      <c r="F296" s="663"/>
      <c r="G296" s="663"/>
      <c r="H296" s="663"/>
      <c r="I296" s="664"/>
      <c r="J296" s="161"/>
      <c r="K296" s="161"/>
      <c r="L296" s="161"/>
      <c r="M296" s="658">
        <f>J296+K296-L296</f>
        <v>0</v>
      </c>
      <c r="N296" s="161"/>
      <c r="O296" s="161"/>
      <c r="P296" s="161"/>
      <c r="Q296" s="161"/>
      <c r="R296" s="665"/>
    </row>
    <row r="297" spans="1:18" hidden="1">
      <c r="A297" s="672"/>
      <c r="B297" s="673"/>
      <c r="C297" s="662"/>
      <c r="D297" s="663"/>
      <c r="E297" s="663"/>
      <c r="F297" s="663"/>
      <c r="G297" s="663"/>
      <c r="H297" s="663"/>
      <c r="I297" s="664"/>
      <c r="J297" s="161"/>
      <c r="K297" s="161"/>
      <c r="L297" s="161"/>
      <c r="M297" s="658">
        <f>J297+K297-L297</f>
        <v>0</v>
      </c>
      <c r="N297" s="161"/>
      <c r="O297" s="161"/>
      <c r="P297" s="161"/>
      <c r="Q297" s="161"/>
      <c r="R297" s="665"/>
    </row>
    <row r="298" spans="1:18" ht="39" hidden="1" thickBot="1">
      <c r="A298" s="647" t="s">
        <v>567</v>
      </c>
      <c r="B298" s="648"/>
      <c r="C298" s="668"/>
      <c r="D298" s="645" t="s">
        <v>537</v>
      </c>
      <c r="E298" s="645"/>
      <c r="F298" s="645"/>
      <c r="G298" s="645"/>
      <c r="H298" s="645"/>
      <c r="I298" s="669"/>
      <c r="J298" s="645">
        <f t="shared" ref="J298:O298" si="60">SUM(J299:J300)</f>
        <v>0</v>
      </c>
      <c r="K298" s="645">
        <f t="shared" si="60"/>
        <v>0</v>
      </c>
      <c r="L298" s="645">
        <f t="shared" si="60"/>
        <v>0</v>
      </c>
      <c r="M298" s="645">
        <f t="shared" si="60"/>
        <v>0</v>
      </c>
      <c r="N298" s="645">
        <f t="shared" si="60"/>
        <v>0</v>
      </c>
      <c r="O298" s="645">
        <f t="shared" si="60"/>
        <v>0</v>
      </c>
      <c r="P298" s="645"/>
      <c r="Q298" s="645"/>
      <c r="R298" s="646"/>
    </row>
    <row r="299" spans="1:18" hidden="1">
      <c r="A299" s="715"/>
      <c r="B299" s="653"/>
      <c r="C299" s="654"/>
      <c r="D299" s="655"/>
      <c r="E299" s="655"/>
      <c r="F299" s="655"/>
      <c r="G299" s="655"/>
      <c r="H299" s="655"/>
      <c r="I299" s="656"/>
      <c r="J299" s="658"/>
      <c r="K299" s="658"/>
      <c r="L299" s="658"/>
      <c r="M299" s="658">
        <f>J299+K299-L299</f>
        <v>0</v>
      </c>
      <c r="N299" s="658"/>
      <c r="O299" s="658"/>
      <c r="P299" s="658"/>
      <c r="Q299" s="658"/>
      <c r="R299" s="659"/>
    </row>
    <row r="300" spans="1:18" hidden="1">
      <c r="A300" s="660"/>
      <c r="B300" s="661"/>
      <c r="C300" s="662"/>
      <c r="D300" s="663"/>
      <c r="E300" s="663"/>
      <c r="F300" s="663"/>
      <c r="G300" s="663"/>
      <c r="H300" s="663"/>
      <c r="I300" s="664"/>
      <c r="J300" s="161"/>
      <c r="K300" s="161"/>
      <c r="L300" s="161"/>
      <c r="M300" s="658">
        <f>J300+K300-L300</f>
        <v>0</v>
      </c>
      <c r="N300" s="161"/>
      <c r="O300" s="161"/>
      <c r="P300" s="161"/>
      <c r="Q300" s="161"/>
      <c r="R300" s="665"/>
    </row>
    <row r="301" spans="1:18" ht="13.5" hidden="1" thickBot="1">
      <c r="A301" s="647" t="s">
        <v>598</v>
      </c>
      <c r="B301" s="648"/>
      <c r="C301" s="668"/>
      <c r="D301" s="645" t="s">
        <v>537</v>
      </c>
      <c r="E301" s="645"/>
      <c r="F301" s="645"/>
      <c r="G301" s="645"/>
      <c r="H301" s="645"/>
      <c r="I301" s="669"/>
      <c r="J301" s="645">
        <f t="shared" ref="J301:O301" si="61">SUM(J302:J303)</f>
        <v>0</v>
      </c>
      <c r="K301" s="645">
        <f t="shared" si="61"/>
        <v>0</v>
      </c>
      <c r="L301" s="645">
        <f t="shared" si="61"/>
        <v>0</v>
      </c>
      <c r="M301" s="645">
        <f t="shared" si="61"/>
        <v>0</v>
      </c>
      <c r="N301" s="645">
        <f t="shared" si="61"/>
        <v>0</v>
      </c>
      <c r="O301" s="645">
        <f t="shared" si="61"/>
        <v>0</v>
      </c>
      <c r="P301" s="645"/>
      <c r="Q301" s="645"/>
      <c r="R301" s="646"/>
    </row>
    <row r="302" spans="1:18" hidden="1">
      <c r="A302" s="670"/>
      <c r="B302" s="681"/>
      <c r="C302" s="682"/>
      <c r="D302" s="683"/>
      <c r="E302" s="683"/>
      <c r="F302" s="683"/>
      <c r="G302" s="683"/>
      <c r="H302" s="683"/>
      <c r="I302" s="716"/>
      <c r="J302" s="658"/>
      <c r="K302" s="658"/>
      <c r="L302" s="658"/>
      <c r="M302" s="658">
        <f>J302+K302-L302</f>
        <v>0</v>
      </c>
      <c r="N302" s="658"/>
      <c r="O302" s="658"/>
      <c r="P302" s="658"/>
      <c r="Q302" s="717"/>
      <c r="R302" s="687"/>
    </row>
    <row r="303" spans="1:18" hidden="1">
      <c r="A303" s="672"/>
      <c r="B303" s="718"/>
      <c r="C303" s="719"/>
      <c r="D303" s="720"/>
      <c r="E303" s="720"/>
      <c r="F303" s="720"/>
      <c r="G303" s="720"/>
      <c r="H303" s="720"/>
      <c r="I303" s="721"/>
      <c r="J303" s="722"/>
      <c r="K303" s="722"/>
      <c r="L303" s="722"/>
      <c r="M303" s="658">
        <f>J303+K303-L303</f>
        <v>0</v>
      </c>
      <c r="N303" s="722"/>
      <c r="O303" s="722"/>
      <c r="P303" s="722"/>
      <c r="Q303" s="722"/>
      <c r="R303" s="723"/>
    </row>
    <row r="304" spans="1:18" ht="13.5" hidden="1" thickBot="1">
      <c r="A304" s="724" t="s">
        <v>296</v>
      </c>
      <c r="B304" s="725"/>
      <c r="C304" s="726"/>
      <c r="D304" s="724" t="s">
        <v>537</v>
      </c>
      <c r="E304" s="727"/>
      <c r="F304" s="727"/>
      <c r="G304" s="727"/>
      <c r="H304" s="727"/>
      <c r="I304" s="728"/>
      <c r="J304" s="645">
        <f t="shared" ref="J304:O304" si="62">J232+J284</f>
        <v>8127.48</v>
      </c>
      <c r="K304" s="645">
        <f t="shared" si="62"/>
        <v>3280.7299999999996</v>
      </c>
      <c r="L304" s="645">
        <f t="shared" si="62"/>
        <v>2300.3099999999995</v>
      </c>
      <c r="M304" s="645">
        <f t="shared" si="62"/>
        <v>9107.9</v>
      </c>
      <c r="N304" s="645">
        <f t="shared" si="62"/>
        <v>854.54</v>
      </c>
      <c r="O304" s="645" t="e">
        <f t="shared" si="62"/>
        <v>#REF!</v>
      </c>
      <c r="P304" s="645"/>
      <c r="Q304" s="645"/>
      <c r="R304" s="729"/>
    </row>
    <row r="305" spans="1:37">
      <c r="A305" s="628"/>
      <c r="B305" s="628"/>
      <c r="C305" s="634"/>
      <c r="D305" s="628"/>
      <c r="E305" s="628"/>
      <c r="F305" s="628"/>
      <c r="G305" s="628"/>
      <c r="H305" s="628"/>
      <c r="I305" s="636"/>
      <c r="J305" s="628"/>
      <c r="K305" s="628"/>
      <c r="L305" s="628"/>
      <c r="M305" s="628"/>
      <c r="N305" s="628"/>
      <c r="O305" s="628"/>
      <c r="P305" s="628"/>
      <c r="Q305" s="628"/>
      <c r="R305" s="632"/>
    </row>
    <row r="306" spans="1:37" ht="13.5" thickBot="1">
      <c r="N306" s="731">
        <f>N304/((J304+M304)/2)</f>
        <v>9.9161144111705124E-2</v>
      </c>
    </row>
    <row r="307" spans="1:37" ht="13.5" thickBot="1">
      <c r="A307" s="772"/>
      <c r="B307" s="773" t="s">
        <v>607</v>
      </c>
      <c r="C307" s="774"/>
      <c r="D307" s="627"/>
      <c r="E307" s="628"/>
      <c r="F307" s="628"/>
      <c r="G307" s="628"/>
      <c r="H307" s="628"/>
      <c r="I307" s="636"/>
      <c r="J307" s="628"/>
      <c r="K307" s="628"/>
      <c r="L307" s="628"/>
      <c r="M307" s="628"/>
      <c r="N307" s="628"/>
      <c r="O307" s="628"/>
      <c r="P307" s="628"/>
      <c r="Q307" s="802" t="s">
        <v>201</v>
      </c>
      <c r="R307" s="632"/>
    </row>
    <row r="308" spans="1:37" ht="63.75">
      <c r="A308" s="621" t="s">
        <v>283</v>
      </c>
      <c r="B308" s="621" t="s">
        <v>531</v>
      </c>
      <c r="C308" s="621" t="s">
        <v>284</v>
      </c>
      <c r="D308" s="621" t="s">
        <v>532</v>
      </c>
      <c r="E308" s="621" t="s">
        <v>285</v>
      </c>
      <c r="F308" s="621" t="s">
        <v>533</v>
      </c>
      <c r="G308" s="621" t="s">
        <v>286</v>
      </c>
      <c r="H308" s="621" t="s">
        <v>534</v>
      </c>
      <c r="I308" s="622" t="s">
        <v>287</v>
      </c>
      <c r="J308" s="621" t="s">
        <v>288</v>
      </c>
      <c r="K308" s="621" t="s">
        <v>289</v>
      </c>
      <c r="L308" s="621" t="s">
        <v>290</v>
      </c>
      <c r="M308" s="621" t="s">
        <v>291</v>
      </c>
      <c r="N308" s="621" t="s">
        <v>292</v>
      </c>
      <c r="O308" s="621" t="s">
        <v>293</v>
      </c>
      <c r="P308" s="621" t="s">
        <v>535</v>
      </c>
      <c r="Q308" s="621" t="s">
        <v>536</v>
      </c>
      <c r="R308" s="623" t="s">
        <v>114</v>
      </c>
    </row>
    <row r="309" spans="1:37">
      <c r="A309" s="775" t="s">
        <v>294</v>
      </c>
      <c r="B309" s="776"/>
      <c r="C309" s="777"/>
      <c r="D309" s="778" t="s">
        <v>537</v>
      </c>
      <c r="E309" s="778"/>
      <c r="F309" s="778"/>
      <c r="G309" s="778"/>
      <c r="H309" s="778"/>
      <c r="I309" s="779"/>
      <c r="J309" s="778">
        <f t="shared" ref="J309:O309" si="63">J310+J314+J319+J326+J332</f>
        <v>9107.9</v>
      </c>
      <c r="K309" s="778">
        <f t="shared" si="63"/>
        <v>5722.86</v>
      </c>
      <c r="L309" s="778">
        <f t="shared" si="63"/>
        <v>2687.0000000000005</v>
      </c>
      <c r="M309" s="778">
        <f t="shared" si="63"/>
        <v>12143.759999999998</v>
      </c>
      <c r="N309" s="778">
        <f t="shared" si="63"/>
        <v>995.24999999999989</v>
      </c>
      <c r="O309" s="778" t="e">
        <f t="shared" si="63"/>
        <v>#REF!</v>
      </c>
      <c r="P309" s="778"/>
      <c r="Q309" s="778"/>
      <c r="R309" s="780"/>
    </row>
    <row r="310" spans="1:37">
      <c r="A310" s="781" t="s">
        <v>538</v>
      </c>
      <c r="B310" s="782"/>
      <c r="C310" s="777"/>
      <c r="D310" s="778" t="s">
        <v>537</v>
      </c>
      <c r="E310" s="778"/>
      <c r="F310" s="778"/>
      <c r="G310" s="778"/>
      <c r="H310" s="778"/>
      <c r="I310" s="779"/>
      <c r="J310" s="778">
        <f t="shared" ref="J310:O310" si="64">SUM(J311:J313)</f>
        <v>301.49</v>
      </c>
      <c r="K310" s="778">
        <f t="shared" si="64"/>
        <v>0</v>
      </c>
      <c r="L310" s="778">
        <f t="shared" si="64"/>
        <v>0</v>
      </c>
      <c r="M310" s="778">
        <f t="shared" si="64"/>
        <v>301.49</v>
      </c>
      <c r="N310" s="778">
        <f t="shared" si="64"/>
        <v>0</v>
      </c>
      <c r="O310" s="778">
        <f t="shared" si="64"/>
        <v>0</v>
      </c>
      <c r="P310" s="778"/>
      <c r="Q310" s="778"/>
      <c r="R310" s="780"/>
      <c r="V310" s="625"/>
      <c r="W310" s="625"/>
      <c r="X310" s="1001" t="s">
        <v>539</v>
      </c>
      <c r="Y310" s="1001"/>
      <c r="Z310" s="1001" t="s">
        <v>540</v>
      </c>
      <c r="AA310" s="1001"/>
      <c r="AB310" s="626" t="s">
        <v>541</v>
      </c>
      <c r="AC310" s="626"/>
      <c r="AD310" s="626" t="s">
        <v>542</v>
      </c>
      <c r="AE310" s="626"/>
      <c r="AF310" s="626" t="s">
        <v>543</v>
      </c>
      <c r="AG310" s="626"/>
      <c r="AH310" s="626" t="s">
        <v>544</v>
      </c>
      <c r="AI310" s="626"/>
      <c r="AJ310" s="626" t="s">
        <v>545</v>
      </c>
      <c r="AK310" s="626"/>
    </row>
    <row r="311" spans="1:37" ht="25.5">
      <c r="A311" s="759" t="s">
        <v>546</v>
      </c>
      <c r="B311" s="783"/>
      <c r="C311" s="662"/>
      <c r="D311" s="663"/>
      <c r="E311" s="663"/>
      <c r="F311" s="663"/>
      <c r="G311" s="663"/>
      <c r="H311" s="663"/>
      <c r="I311" s="664"/>
      <c r="J311" s="679">
        <v>301.49</v>
      </c>
      <c r="K311" s="161"/>
      <c r="L311" s="161"/>
      <c r="M311" s="161">
        <f>J311+K311-L311</f>
        <v>301.49</v>
      </c>
      <c r="N311" s="161"/>
      <c r="O311" s="161"/>
      <c r="P311" s="161"/>
      <c r="Q311" s="161"/>
      <c r="R311" s="665"/>
      <c r="V311" s="625" t="s">
        <v>547</v>
      </c>
      <c r="W311" s="625" t="s">
        <v>548</v>
      </c>
      <c r="X311" s="625" t="s">
        <v>549</v>
      </c>
      <c r="Y311" s="625" t="s">
        <v>550</v>
      </c>
      <c r="Z311" s="625" t="s">
        <v>551</v>
      </c>
      <c r="AA311" s="625" t="s">
        <v>550</v>
      </c>
      <c r="AB311" s="625" t="s">
        <v>551</v>
      </c>
      <c r="AC311" s="625" t="s">
        <v>550</v>
      </c>
      <c r="AD311" s="625" t="s">
        <v>551</v>
      </c>
      <c r="AE311" s="625" t="s">
        <v>550</v>
      </c>
      <c r="AF311" s="625" t="s">
        <v>551</v>
      </c>
      <c r="AG311" s="625" t="s">
        <v>550</v>
      </c>
      <c r="AH311" s="625" t="s">
        <v>551</v>
      </c>
      <c r="AI311" s="625" t="s">
        <v>550</v>
      </c>
      <c r="AJ311" s="625" t="s">
        <v>551</v>
      </c>
      <c r="AK311" s="625" t="s">
        <v>550</v>
      </c>
    </row>
    <row r="312" spans="1:37" ht="38.25" hidden="1">
      <c r="A312" s="660"/>
      <c r="B312" s="783"/>
      <c r="C312" s="662"/>
      <c r="D312" s="663"/>
      <c r="E312" s="663"/>
      <c r="F312" s="663"/>
      <c r="G312" s="663"/>
      <c r="H312" s="663"/>
      <c r="I312" s="664"/>
      <c r="J312" s="161"/>
      <c r="K312" s="161"/>
      <c r="L312" s="161"/>
      <c r="M312" s="161">
        <f>J312+K312-L312</f>
        <v>0</v>
      </c>
      <c r="N312" s="161"/>
      <c r="O312" s="161"/>
      <c r="P312" s="161"/>
      <c r="Q312" s="161"/>
      <c r="R312" s="665"/>
      <c r="W312" s="633" t="s">
        <v>552</v>
      </c>
    </row>
    <row r="313" spans="1:37" hidden="1">
      <c r="A313" s="660"/>
      <c r="B313" s="783"/>
      <c r="C313" s="662"/>
      <c r="D313" s="663"/>
      <c r="E313" s="663"/>
      <c r="F313" s="663"/>
      <c r="G313" s="663"/>
      <c r="H313" s="663"/>
      <c r="I313" s="664"/>
      <c r="J313" s="161"/>
      <c r="K313" s="161"/>
      <c r="L313" s="161"/>
      <c r="M313" s="161">
        <f>J313+K313-L313</f>
        <v>0</v>
      </c>
      <c r="N313" s="161"/>
      <c r="O313" s="161"/>
      <c r="P313" s="161"/>
      <c r="Q313" s="161"/>
      <c r="R313" s="665"/>
      <c r="V313" s="633">
        <v>1</v>
      </c>
      <c r="W313" s="633" t="s">
        <v>491</v>
      </c>
      <c r="X313" s="666">
        <f t="shared" ref="X313:X318" si="65">J320</f>
        <v>1628.17</v>
      </c>
      <c r="Y313" s="667">
        <f t="shared" ref="Y313:Y318" si="66">I320</f>
        <v>0.106</v>
      </c>
      <c r="Z313" s="666">
        <f t="shared" ref="Z313:Z318" si="67">K320</f>
        <v>1924.68</v>
      </c>
      <c r="AA313" s="667">
        <f t="shared" ref="AA313:AA318" si="68">Y313</f>
        <v>0.106</v>
      </c>
    </row>
    <row r="314" spans="1:37">
      <c r="A314" s="781" t="s">
        <v>553</v>
      </c>
      <c r="B314" s="782"/>
      <c r="C314" s="777"/>
      <c r="D314" s="778" t="s">
        <v>537</v>
      </c>
      <c r="E314" s="778"/>
      <c r="F314" s="778"/>
      <c r="G314" s="778"/>
      <c r="H314" s="778"/>
      <c r="I314" s="779"/>
      <c r="J314" s="778">
        <f t="shared" ref="J314:O314" si="69">SUM(J315:J318)</f>
        <v>0</v>
      </c>
      <c r="K314" s="778">
        <f t="shared" si="69"/>
        <v>0</v>
      </c>
      <c r="L314" s="778">
        <f t="shared" si="69"/>
        <v>0</v>
      </c>
      <c r="M314" s="778">
        <f t="shared" si="69"/>
        <v>0</v>
      </c>
      <c r="N314" s="778">
        <f t="shared" si="69"/>
        <v>0</v>
      </c>
      <c r="O314" s="778">
        <f t="shared" si="69"/>
        <v>0</v>
      </c>
      <c r="P314" s="778"/>
      <c r="Q314" s="778"/>
      <c r="R314" s="780"/>
      <c r="V314" s="633">
        <v>2</v>
      </c>
      <c r="W314" s="633" t="s">
        <v>554</v>
      </c>
      <c r="X314" s="666">
        <f t="shared" si="65"/>
        <v>1534.67</v>
      </c>
      <c r="Y314" s="667">
        <f t="shared" si="66"/>
        <v>9.9199999999999997E-2</v>
      </c>
      <c r="Z314" s="666">
        <f t="shared" si="67"/>
        <v>2151.19</v>
      </c>
      <c r="AA314" s="667">
        <f t="shared" si="68"/>
        <v>9.9199999999999997E-2</v>
      </c>
      <c r="AB314" s="666">
        <f>K399</f>
        <v>919.27</v>
      </c>
      <c r="AC314" s="667">
        <f>AA314</f>
        <v>9.9199999999999997E-2</v>
      </c>
      <c r="AD314" s="666">
        <f>K476</f>
        <v>0</v>
      </c>
      <c r="AE314" s="667">
        <f>AC314</f>
        <v>9.9199999999999997E-2</v>
      </c>
      <c r="AF314" s="666">
        <f>K557</f>
        <v>0</v>
      </c>
      <c r="AG314" s="667">
        <f>AE314</f>
        <v>9.9199999999999997E-2</v>
      </c>
      <c r="AH314" s="666">
        <f>K634</f>
        <v>0</v>
      </c>
      <c r="AI314" s="667">
        <f>AG314</f>
        <v>9.9199999999999997E-2</v>
      </c>
      <c r="AJ314" s="666">
        <f>K713</f>
        <v>0</v>
      </c>
      <c r="AK314" s="667">
        <f>AI314</f>
        <v>9.9199999999999997E-2</v>
      </c>
    </row>
    <row r="315" spans="1:37">
      <c r="A315" s="672"/>
      <c r="B315" s="782"/>
      <c r="C315" s="662"/>
      <c r="D315" s="663"/>
      <c r="E315" s="663"/>
      <c r="F315" s="663"/>
      <c r="G315" s="663"/>
      <c r="H315" s="663"/>
      <c r="I315" s="664"/>
      <c r="J315" s="161"/>
      <c r="K315" s="161"/>
      <c r="L315" s="161"/>
      <c r="M315" s="161">
        <f>J315+K315-L315</f>
        <v>0</v>
      </c>
      <c r="N315" s="161"/>
      <c r="O315" s="161"/>
      <c r="P315" s="161"/>
      <c r="Q315" s="161"/>
      <c r="R315" s="665"/>
      <c r="V315" s="633">
        <v>3</v>
      </c>
      <c r="W315" s="633" t="s">
        <v>555</v>
      </c>
      <c r="X315" s="666">
        <f t="shared" si="65"/>
        <v>67.33</v>
      </c>
      <c r="Y315" s="667">
        <f t="shared" si="66"/>
        <v>0.125</v>
      </c>
      <c r="Z315" s="666">
        <f t="shared" si="67"/>
        <v>0</v>
      </c>
      <c r="AA315" s="667">
        <f t="shared" si="68"/>
        <v>0.125</v>
      </c>
    </row>
    <row r="316" spans="1:37" hidden="1">
      <c r="A316" s="672"/>
      <c r="B316" s="782"/>
      <c r="C316" s="662"/>
      <c r="D316" s="663"/>
      <c r="E316" s="663"/>
      <c r="F316" s="663"/>
      <c r="G316" s="663"/>
      <c r="H316" s="663"/>
      <c r="I316" s="664"/>
      <c r="J316" s="161"/>
      <c r="K316" s="161"/>
      <c r="L316" s="161"/>
      <c r="M316" s="161">
        <f>J316+K316-L316</f>
        <v>0</v>
      </c>
      <c r="N316" s="161"/>
      <c r="O316" s="161"/>
      <c r="P316" s="161"/>
      <c r="Q316" s="161"/>
      <c r="R316" s="665"/>
      <c r="V316" s="633">
        <v>4</v>
      </c>
      <c r="W316" s="633" t="s">
        <v>556</v>
      </c>
      <c r="X316" s="666">
        <f t="shared" si="65"/>
        <v>16.14</v>
      </c>
      <c r="Y316" s="667">
        <f t="shared" si="66"/>
        <v>0</v>
      </c>
      <c r="Z316" s="666">
        <f t="shared" si="67"/>
        <v>0</v>
      </c>
      <c r="AA316" s="667">
        <f t="shared" si="68"/>
        <v>0</v>
      </c>
    </row>
    <row r="317" spans="1:37" hidden="1">
      <c r="A317" s="672"/>
      <c r="B317" s="782"/>
      <c r="C317" s="662"/>
      <c r="D317" s="663"/>
      <c r="E317" s="663"/>
      <c r="F317" s="663"/>
      <c r="G317" s="663"/>
      <c r="H317" s="663"/>
      <c r="I317" s="664"/>
      <c r="J317" s="161"/>
      <c r="K317" s="161"/>
      <c r="L317" s="161"/>
      <c r="M317" s="161">
        <f>J317+K317-L317</f>
        <v>0</v>
      </c>
      <c r="N317" s="161"/>
      <c r="O317" s="161"/>
      <c r="P317" s="161"/>
      <c r="Q317" s="161"/>
      <c r="R317" s="665"/>
      <c r="V317" s="633">
        <v>5</v>
      </c>
      <c r="W317" s="633" t="s">
        <v>557</v>
      </c>
      <c r="X317" s="666">
        <f t="shared" si="65"/>
        <v>0</v>
      </c>
      <c r="Y317" s="667">
        <f t="shared" si="66"/>
        <v>0</v>
      </c>
      <c r="Z317" s="666">
        <f t="shared" si="67"/>
        <v>0</v>
      </c>
      <c r="AA317" s="667">
        <f t="shared" si="68"/>
        <v>0</v>
      </c>
    </row>
    <row r="318" spans="1:37" ht="38.25" hidden="1">
      <c r="A318" s="672"/>
      <c r="B318" s="782"/>
      <c r="C318" s="662"/>
      <c r="D318" s="663"/>
      <c r="E318" s="663"/>
      <c r="F318" s="663"/>
      <c r="G318" s="663"/>
      <c r="H318" s="663"/>
      <c r="I318" s="664"/>
      <c r="J318" s="161"/>
      <c r="K318" s="161"/>
      <c r="L318" s="161"/>
      <c r="M318" s="161">
        <f>J318+K318-L318</f>
        <v>0</v>
      </c>
      <c r="N318" s="161"/>
      <c r="O318" s="161"/>
      <c r="P318" s="161"/>
      <c r="Q318" s="161"/>
      <c r="R318" s="665"/>
      <c r="V318" s="633">
        <v>6</v>
      </c>
      <c r="W318" s="633" t="s">
        <v>558</v>
      </c>
      <c r="X318" s="666">
        <f t="shared" si="65"/>
        <v>16.489999999999995</v>
      </c>
      <c r="Y318" s="667">
        <f t="shared" si="66"/>
        <v>0.1125</v>
      </c>
      <c r="Z318" s="666">
        <f t="shared" si="67"/>
        <v>0</v>
      </c>
      <c r="AA318" s="667">
        <f t="shared" si="68"/>
        <v>0.1125</v>
      </c>
    </row>
    <row r="319" spans="1:37" ht="38.25">
      <c r="A319" s="784" t="s">
        <v>559</v>
      </c>
      <c r="B319" s="782"/>
      <c r="C319" s="777"/>
      <c r="D319" s="778" t="s">
        <v>537</v>
      </c>
      <c r="E319" s="778"/>
      <c r="F319" s="778"/>
      <c r="G319" s="778"/>
      <c r="H319" s="778"/>
      <c r="I319" s="779"/>
      <c r="J319" s="778">
        <f>SUM(J320:J331)</f>
        <v>7401.34</v>
      </c>
      <c r="K319" s="778">
        <f>SUM(K320:K331)</f>
        <v>4945.87</v>
      </c>
      <c r="L319" s="778">
        <f>SUM(L320:L331)</f>
        <v>2183.2200000000003</v>
      </c>
      <c r="M319" s="778">
        <f>SUM(M320:M331)</f>
        <v>10163.989999999998</v>
      </c>
      <c r="N319" s="778">
        <f>SUM(N320:N331)</f>
        <v>882.21999999999991</v>
      </c>
      <c r="O319" s="778" t="e">
        <f>SUM(O320:O325)</f>
        <v>#REF!</v>
      </c>
      <c r="P319" s="778"/>
      <c r="Q319" s="778"/>
      <c r="R319" s="780"/>
      <c r="W319" s="633" t="s">
        <v>560</v>
      </c>
    </row>
    <row r="320" spans="1:37" ht="25.5">
      <c r="A320" s="703" t="s">
        <v>491</v>
      </c>
      <c r="B320" s="782"/>
      <c r="C320" s="705" t="s">
        <v>491</v>
      </c>
      <c r="D320" s="663"/>
      <c r="E320" s="663"/>
      <c r="F320" s="663"/>
      <c r="G320" s="677">
        <v>0</v>
      </c>
      <c r="H320" s="677">
        <v>10</v>
      </c>
      <c r="I320" s="678">
        <v>0.106</v>
      </c>
      <c r="J320" s="679">
        <v>1628.17</v>
      </c>
      <c r="K320" s="679">
        <v>1924.68</v>
      </c>
      <c r="L320" s="679">
        <v>239.96000000000049</v>
      </c>
      <c r="M320" s="679">
        <f t="shared" ref="M320:M325" si="70">J320+K320-L320</f>
        <v>3312.89</v>
      </c>
      <c r="N320" s="679">
        <v>228.54</v>
      </c>
      <c r="O320" s="161" t="e">
        <f>'[1]Loans workings'!#REF!+'[1]Loans workings'!#REF!+'[1]Loans workings'!#REF!+'[1]Loans workings'!#REF!+'[1]Ongoing loans (Projections)'!N320</f>
        <v>#REF!</v>
      </c>
      <c r="P320" s="161"/>
      <c r="Q320" s="161"/>
      <c r="R320" s="665"/>
      <c r="T320" s="666"/>
      <c r="U320" s="666"/>
      <c r="V320" s="633">
        <v>1</v>
      </c>
      <c r="W320" s="633" t="s">
        <v>554</v>
      </c>
      <c r="X320" s="666">
        <f>J334+J335+J336+J337+J338+J340+J341+J342+J343</f>
        <v>349.34</v>
      </c>
      <c r="Y320" s="633" t="s">
        <v>561</v>
      </c>
      <c r="Z320" s="666">
        <f>K342+K344+K345</f>
        <v>0</v>
      </c>
      <c r="AA320" s="667" t="str">
        <f>Y320</f>
        <v>10% to 11%</v>
      </c>
    </row>
    <row r="321" spans="1:36" ht="25.5">
      <c r="A321" s="703" t="s">
        <v>554</v>
      </c>
      <c r="B321" s="782"/>
      <c r="C321" s="705" t="s">
        <v>554</v>
      </c>
      <c r="D321" s="663"/>
      <c r="E321" s="663"/>
      <c r="F321" s="663"/>
      <c r="G321" s="677">
        <v>0</v>
      </c>
      <c r="H321" s="677">
        <v>10</v>
      </c>
      <c r="I321" s="678">
        <v>9.9199999999999997E-2</v>
      </c>
      <c r="J321" s="679">
        <v>1534.67</v>
      </c>
      <c r="K321" s="679">
        <v>2151.19</v>
      </c>
      <c r="L321" s="679">
        <v>322.36000000000013</v>
      </c>
      <c r="M321" s="679">
        <f t="shared" si="70"/>
        <v>3363.5</v>
      </c>
      <c r="N321" s="679">
        <v>263.43</v>
      </c>
      <c r="O321" s="161" t="e">
        <f>+N321+'[1]Loans workings'!#REF!+'[1]Loans workings'!#REF!+'[1]Loans workings'!#REF!+'[1]Loans workings'!#REF!</f>
        <v>#REF!</v>
      </c>
      <c r="P321" s="161"/>
      <c r="Q321" s="161"/>
      <c r="R321" s="665"/>
      <c r="T321" s="666"/>
      <c r="U321" s="666"/>
      <c r="V321" s="633">
        <v>2</v>
      </c>
      <c r="W321" s="633" t="s">
        <v>491</v>
      </c>
      <c r="X321" s="666">
        <f>J347+J348+J349+J350+J351+J352</f>
        <v>195.94000000000005</v>
      </c>
      <c r="Y321" s="667" t="s">
        <v>562</v>
      </c>
      <c r="Z321" s="666">
        <f>K352</f>
        <v>0</v>
      </c>
      <c r="AA321" s="667">
        <v>0.10249999999999999</v>
      </c>
    </row>
    <row r="322" spans="1:36">
      <c r="A322" s="703" t="s">
        <v>555</v>
      </c>
      <c r="B322" s="782"/>
      <c r="C322" s="705" t="s">
        <v>555</v>
      </c>
      <c r="D322" s="663"/>
      <c r="E322" s="663"/>
      <c r="F322" s="663"/>
      <c r="G322" s="677">
        <v>0</v>
      </c>
      <c r="H322" s="677">
        <v>5</v>
      </c>
      <c r="I322" s="678">
        <v>0.125</v>
      </c>
      <c r="J322" s="679">
        <v>67.33</v>
      </c>
      <c r="K322" s="679">
        <v>0</v>
      </c>
      <c r="L322" s="679">
        <v>40</v>
      </c>
      <c r="M322" s="679">
        <f t="shared" si="70"/>
        <v>27.33</v>
      </c>
      <c r="N322" s="679">
        <v>5.46</v>
      </c>
      <c r="O322" s="161" t="e">
        <f>+N322+'[1]Loans workings'!#REF!+'[1]Loans workings'!#REF!+'[1]Loans workings'!#REF!+'[1]Loans workings'!#REF!</f>
        <v>#REF!</v>
      </c>
      <c r="P322" s="161"/>
      <c r="Q322" s="161"/>
      <c r="R322" s="665"/>
      <c r="T322" s="666"/>
      <c r="U322" s="666"/>
      <c r="V322" s="633">
        <v>3</v>
      </c>
      <c r="W322" s="666" t="str">
        <f>C353</f>
        <v>PFC</v>
      </c>
      <c r="X322" s="666">
        <f>J353</f>
        <v>12.05</v>
      </c>
      <c r="Y322" s="667">
        <v>9.7799999999999998E-2</v>
      </c>
    </row>
    <row r="323" spans="1:36">
      <c r="A323" s="703" t="s">
        <v>563</v>
      </c>
      <c r="B323" s="782"/>
      <c r="C323" s="705" t="s">
        <v>556</v>
      </c>
      <c r="D323" s="663"/>
      <c r="E323" s="663"/>
      <c r="F323" s="663"/>
      <c r="G323" s="677"/>
      <c r="H323" s="677"/>
      <c r="I323" s="678"/>
      <c r="J323" s="679">
        <v>16.14</v>
      </c>
      <c r="K323" s="679"/>
      <c r="L323" s="679"/>
      <c r="M323" s="679">
        <f t="shared" si="70"/>
        <v>16.14</v>
      </c>
      <c r="N323" s="679"/>
      <c r="O323" s="161"/>
      <c r="P323" s="161"/>
      <c r="Q323" s="161"/>
      <c r="R323" s="665"/>
      <c r="T323" s="666"/>
      <c r="U323" s="666"/>
      <c r="V323" s="633">
        <v>4</v>
      </c>
      <c r="W323" s="666" t="str">
        <f>C355</f>
        <v>PFC</v>
      </c>
      <c r="X323" s="666">
        <f>J355</f>
        <v>3.21</v>
      </c>
      <c r="Y323" s="688">
        <v>0.11</v>
      </c>
    </row>
    <row r="324" spans="1:36">
      <c r="A324" s="703" t="s">
        <v>564</v>
      </c>
      <c r="B324" s="782"/>
      <c r="C324" s="705" t="s">
        <v>557</v>
      </c>
      <c r="D324" s="663"/>
      <c r="E324" s="663"/>
      <c r="F324" s="663"/>
      <c r="G324" s="677"/>
      <c r="H324" s="677"/>
      <c r="I324" s="678"/>
      <c r="J324" s="679">
        <v>0</v>
      </c>
      <c r="K324" s="679"/>
      <c r="L324" s="679"/>
      <c r="M324" s="679">
        <f t="shared" si="70"/>
        <v>0</v>
      </c>
      <c r="N324" s="679"/>
      <c r="O324" s="161"/>
      <c r="P324" s="161"/>
      <c r="Q324" s="161"/>
      <c r="R324" s="665"/>
      <c r="T324" s="666"/>
      <c r="U324" s="666"/>
      <c r="W324" s="633" t="s">
        <v>565</v>
      </c>
      <c r="X324" s="666">
        <f>SUM(X313:X323)</f>
        <v>3823.34</v>
      </c>
      <c r="Z324" s="666">
        <f>SUM(Z313:Z323)</f>
        <v>4075.87</v>
      </c>
      <c r="AB324" s="666">
        <f>SUM(AB313:AB323)</f>
        <v>919.27</v>
      </c>
      <c r="AD324" s="666">
        <f>SUM(AD313:AD323)</f>
        <v>0</v>
      </c>
      <c r="AF324" s="666">
        <f>SUM(AF313:AF323)</f>
        <v>0</v>
      </c>
      <c r="AH324" s="666">
        <f>SUM(AH313:AH323)</f>
        <v>0</v>
      </c>
      <c r="AJ324" s="666">
        <f>SUM(AJ313:AJ323)</f>
        <v>0</v>
      </c>
    </row>
    <row r="325" spans="1:36" ht="25.5">
      <c r="A325" s="703" t="s">
        <v>566</v>
      </c>
      <c r="B325" s="782"/>
      <c r="C325" s="705" t="s">
        <v>558</v>
      </c>
      <c r="D325" s="663"/>
      <c r="E325" s="663"/>
      <c r="F325" s="663"/>
      <c r="G325" s="677">
        <v>0</v>
      </c>
      <c r="H325" s="677">
        <v>5</v>
      </c>
      <c r="I325" s="678">
        <v>0.1125</v>
      </c>
      <c r="J325" s="679">
        <v>16.489999999999995</v>
      </c>
      <c r="K325" s="679"/>
      <c r="L325" s="679">
        <v>15.46</v>
      </c>
      <c r="M325" s="679">
        <f t="shared" si="70"/>
        <v>1.029999999999994</v>
      </c>
      <c r="N325" s="679">
        <v>0.77</v>
      </c>
      <c r="O325" s="161"/>
      <c r="P325" s="161"/>
      <c r="Q325" s="161"/>
      <c r="R325" s="665"/>
      <c r="T325" s="666"/>
      <c r="U325" s="666"/>
    </row>
    <row r="326" spans="1:36" ht="38.25">
      <c r="A326" s="703" t="s">
        <v>567</v>
      </c>
      <c r="B326" s="782"/>
      <c r="C326" s="705"/>
      <c r="D326" s="778" t="s">
        <v>537</v>
      </c>
      <c r="E326" s="778"/>
      <c r="F326" s="778"/>
      <c r="G326" s="677"/>
      <c r="H326" s="677"/>
      <c r="I326" s="678"/>
      <c r="J326" s="677">
        <v>0</v>
      </c>
      <c r="K326" s="677"/>
      <c r="L326" s="677"/>
      <c r="M326" s="677">
        <v>0</v>
      </c>
      <c r="N326" s="677"/>
      <c r="O326" s="778">
        <f>SUM(O327:O329)</f>
        <v>0</v>
      </c>
      <c r="P326" s="778"/>
      <c r="Q326" s="778"/>
      <c r="R326" s="780"/>
    </row>
    <row r="327" spans="1:36">
      <c r="A327" s="703" t="s">
        <v>568</v>
      </c>
      <c r="B327" s="782"/>
      <c r="C327" s="705"/>
      <c r="D327" s="663"/>
      <c r="E327" s="663"/>
      <c r="F327" s="663"/>
      <c r="G327" s="677">
        <v>0</v>
      </c>
      <c r="H327" s="677">
        <v>2</v>
      </c>
      <c r="I327" s="678">
        <v>7.0000000000000007E-2</v>
      </c>
      <c r="J327" s="679">
        <v>64.22</v>
      </c>
      <c r="K327" s="679">
        <v>440</v>
      </c>
      <c r="L327" s="679">
        <v>101.49000000000001</v>
      </c>
      <c r="M327" s="679">
        <f>J327+K327-L327</f>
        <v>402.73</v>
      </c>
      <c r="N327" s="679">
        <v>26.95</v>
      </c>
      <c r="O327" s="161"/>
      <c r="P327" s="161"/>
      <c r="Q327" s="161"/>
      <c r="R327" s="665"/>
    </row>
    <row r="328" spans="1:36">
      <c r="A328" s="785" t="s">
        <v>569</v>
      </c>
      <c r="B328" s="782"/>
      <c r="C328" s="786"/>
      <c r="D328" s="787"/>
      <c r="E328" s="787"/>
      <c r="F328" s="787"/>
      <c r="G328" s="788">
        <v>0</v>
      </c>
      <c r="H328" s="788">
        <v>2</v>
      </c>
      <c r="I328" s="789">
        <v>9.7500000000000003E-2</v>
      </c>
      <c r="J328" s="679">
        <v>223.75</v>
      </c>
      <c r="K328" s="679"/>
      <c r="L328" s="679">
        <v>153.75</v>
      </c>
      <c r="M328" s="679">
        <f>J328+K328-L328</f>
        <v>70</v>
      </c>
      <c r="N328" s="679">
        <v>27.55</v>
      </c>
      <c r="O328" s="161"/>
      <c r="P328" s="161"/>
      <c r="Q328" s="161"/>
      <c r="R328" s="665"/>
    </row>
    <row r="329" spans="1:36">
      <c r="A329" s="785" t="s">
        <v>604</v>
      </c>
      <c r="B329" s="782"/>
      <c r="C329" s="786"/>
      <c r="D329" s="663"/>
      <c r="E329" s="663"/>
      <c r="F329" s="663"/>
      <c r="G329" s="788"/>
      <c r="H329" s="788"/>
      <c r="I329" s="789"/>
      <c r="J329" s="679">
        <v>0</v>
      </c>
      <c r="K329" s="679"/>
      <c r="L329" s="679"/>
      <c r="M329" s="679">
        <f>J329+K329-L329</f>
        <v>0</v>
      </c>
      <c r="N329" s="679"/>
      <c r="O329" s="161"/>
      <c r="P329" s="161"/>
      <c r="Q329" s="161"/>
      <c r="R329" s="665"/>
    </row>
    <row r="330" spans="1:36">
      <c r="A330" s="785" t="s">
        <v>605</v>
      </c>
      <c r="B330" s="782"/>
      <c r="C330" s="786"/>
      <c r="D330" s="663"/>
      <c r="E330" s="663"/>
      <c r="F330" s="663"/>
      <c r="G330" s="788"/>
      <c r="H330" s="788"/>
      <c r="I330" s="789"/>
      <c r="J330" s="679">
        <v>0</v>
      </c>
      <c r="K330" s="679"/>
      <c r="L330" s="679"/>
      <c r="M330" s="679">
        <f>J330+K330-L330</f>
        <v>0</v>
      </c>
      <c r="N330" s="679"/>
      <c r="O330" s="161"/>
      <c r="P330" s="161"/>
      <c r="Q330" s="161"/>
      <c r="R330" s="665"/>
    </row>
    <row r="331" spans="1:36">
      <c r="A331" s="703" t="s">
        <v>600</v>
      </c>
      <c r="B331" s="782"/>
      <c r="C331" s="705"/>
      <c r="D331" s="663"/>
      <c r="E331" s="663"/>
      <c r="F331" s="663"/>
      <c r="G331" s="677">
        <v>0</v>
      </c>
      <c r="H331" s="677">
        <v>5</v>
      </c>
      <c r="I331" s="678">
        <v>0.09</v>
      </c>
      <c r="J331" s="679">
        <v>3850.57</v>
      </c>
      <c r="K331" s="679">
        <v>430</v>
      </c>
      <c r="L331" s="679">
        <v>1310.1999999999998</v>
      </c>
      <c r="M331" s="679">
        <f>J331+K331-L331</f>
        <v>2970.37</v>
      </c>
      <c r="N331" s="679">
        <v>329.52</v>
      </c>
      <c r="O331" s="161"/>
      <c r="P331" s="161"/>
      <c r="Q331" s="161"/>
      <c r="R331" s="665"/>
    </row>
    <row r="332" spans="1:36">
      <c r="A332" s="784" t="s">
        <v>570</v>
      </c>
      <c r="B332" s="782"/>
      <c r="C332" s="777"/>
      <c r="D332" s="778" t="s">
        <v>537</v>
      </c>
      <c r="E332" s="778"/>
      <c r="F332" s="778"/>
      <c r="G332" s="778"/>
      <c r="H332" s="778"/>
      <c r="I332" s="779"/>
      <c r="J332" s="778">
        <f>SUM(J333:J360)</f>
        <v>1405.0700000000002</v>
      </c>
      <c r="K332" s="778">
        <f>SUM(K333:K360)</f>
        <v>776.99</v>
      </c>
      <c r="L332" s="778">
        <f>SUM(L333:L360)</f>
        <v>503.78000000000009</v>
      </c>
      <c r="M332" s="778">
        <f>SUM(M333:M360)</f>
        <v>1678.2800000000002</v>
      </c>
      <c r="N332" s="778">
        <f>SUM(N333:N360)</f>
        <v>113.03</v>
      </c>
      <c r="O332" s="778">
        <f>SUM(O333:O356)</f>
        <v>0</v>
      </c>
      <c r="P332" s="778"/>
      <c r="Q332" s="778"/>
      <c r="R332" s="780"/>
    </row>
    <row r="333" spans="1:36">
      <c r="A333" s="672" t="s">
        <v>571</v>
      </c>
      <c r="B333" s="782"/>
      <c r="C333" s="705" t="s">
        <v>554</v>
      </c>
      <c r="D333" s="663"/>
      <c r="E333" s="663"/>
      <c r="F333" s="663"/>
      <c r="G333" s="663"/>
      <c r="H333" s="663"/>
      <c r="I333" s="664"/>
      <c r="J333" s="161"/>
      <c r="K333" s="161"/>
      <c r="L333" s="161"/>
      <c r="M333" s="161">
        <f t="shared" ref="M333:M360" si="71">J333+K333-L333</f>
        <v>0</v>
      </c>
      <c r="N333" s="161"/>
      <c r="O333" s="161"/>
      <c r="P333" s="161"/>
      <c r="Q333" s="161"/>
      <c r="R333" s="665"/>
    </row>
    <row r="334" spans="1:36">
      <c r="A334" s="703" t="s">
        <v>572</v>
      </c>
      <c r="B334" s="782"/>
      <c r="C334" s="705" t="s">
        <v>554</v>
      </c>
      <c r="D334" s="663"/>
      <c r="E334" s="663"/>
      <c r="F334" s="663"/>
      <c r="G334" s="677">
        <v>3</v>
      </c>
      <c r="H334" s="677">
        <v>10</v>
      </c>
      <c r="I334" s="678">
        <v>0.1047</v>
      </c>
      <c r="J334" s="679">
        <v>5.7100000000000009</v>
      </c>
      <c r="K334" s="679"/>
      <c r="L334" s="679">
        <v>1.1200000000000001</v>
      </c>
      <c r="M334" s="679">
        <f t="shared" si="71"/>
        <v>4.5900000000000007</v>
      </c>
      <c r="N334" s="679">
        <v>0.38</v>
      </c>
      <c r="O334" s="161"/>
      <c r="P334" s="161"/>
      <c r="Q334" s="161"/>
      <c r="R334" s="665"/>
    </row>
    <row r="335" spans="1:36">
      <c r="A335" s="703" t="s">
        <v>573</v>
      </c>
      <c r="B335" s="782"/>
      <c r="C335" s="705" t="s">
        <v>554</v>
      </c>
      <c r="D335" s="663"/>
      <c r="E335" s="663"/>
      <c r="F335" s="663"/>
      <c r="G335" s="677">
        <v>3</v>
      </c>
      <c r="H335" s="677">
        <v>10</v>
      </c>
      <c r="I335" s="678">
        <v>0.1012</v>
      </c>
      <c r="J335" s="679">
        <v>15.559999999999992</v>
      </c>
      <c r="K335" s="679"/>
      <c r="L335" s="679">
        <v>10.84</v>
      </c>
      <c r="M335" s="679">
        <f t="shared" si="71"/>
        <v>4.7199999999999918</v>
      </c>
      <c r="N335" s="679">
        <v>1.73</v>
      </c>
      <c r="O335" s="161"/>
      <c r="P335" s="161"/>
      <c r="Q335" s="161"/>
      <c r="R335" s="665"/>
    </row>
    <row r="336" spans="1:36">
      <c r="A336" s="703" t="s">
        <v>574</v>
      </c>
      <c r="B336" s="782"/>
      <c r="C336" s="705" t="s">
        <v>554</v>
      </c>
      <c r="D336" s="663"/>
      <c r="E336" s="663"/>
      <c r="F336" s="663"/>
      <c r="G336" s="677">
        <v>3</v>
      </c>
      <c r="H336" s="677">
        <v>10</v>
      </c>
      <c r="I336" s="678">
        <v>0.1275</v>
      </c>
      <c r="J336" s="679">
        <v>3.8099999999999987</v>
      </c>
      <c r="K336" s="679"/>
      <c r="L336" s="679">
        <v>1.2</v>
      </c>
      <c r="M336" s="679">
        <f t="shared" si="71"/>
        <v>2.6099999999999985</v>
      </c>
      <c r="N336" s="679">
        <v>0.39</v>
      </c>
      <c r="O336" s="161"/>
      <c r="P336" s="161"/>
      <c r="Q336" s="161"/>
      <c r="R336" s="665"/>
    </row>
    <row r="337" spans="1:18">
      <c r="A337" s="703" t="s">
        <v>575</v>
      </c>
      <c r="B337" s="782"/>
      <c r="C337" s="705" t="s">
        <v>554</v>
      </c>
      <c r="D337" s="663"/>
      <c r="E337" s="663"/>
      <c r="F337" s="663"/>
      <c r="G337" s="677">
        <v>3</v>
      </c>
      <c r="H337" s="677">
        <v>10</v>
      </c>
      <c r="I337" s="678">
        <v>0.107</v>
      </c>
      <c r="J337" s="679">
        <v>9.8300000000000018</v>
      </c>
      <c r="K337" s="679"/>
      <c r="L337" s="679">
        <v>1.79</v>
      </c>
      <c r="M337" s="679">
        <f t="shared" si="71"/>
        <v>8.0400000000000027</v>
      </c>
      <c r="N337" s="679">
        <v>1.06</v>
      </c>
      <c r="O337" s="161"/>
      <c r="P337" s="161"/>
      <c r="Q337" s="161"/>
      <c r="R337" s="665"/>
    </row>
    <row r="338" spans="1:18">
      <c r="A338" s="703" t="s">
        <v>576</v>
      </c>
      <c r="B338" s="782"/>
      <c r="C338" s="705" t="s">
        <v>554</v>
      </c>
      <c r="D338" s="663"/>
      <c r="E338" s="663"/>
      <c r="F338" s="663"/>
      <c r="G338" s="677">
        <v>3</v>
      </c>
      <c r="H338" s="677">
        <v>10</v>
      </c>
      <c r="I338" s="678">
        <v>0.105</v>
      </c>
      <c r="J338" s="679">
        <v>68.11</v>
      </c>
      <c r="K338" s="679"/>
      <c r="L338" s="679">
        <v>10.62</v>
      </c>
      <c r="M338" s="679">
        <f t="shared" si="71"/>
        <v>57.49</v>
      </c>
      <c r="N338" s="679">
        <v>7.05</v>
      </c>
      <c r="O338" s="161"/>
      <c r="P338" s="161"/>
      <c r="Q338" s="161"/>
      <c r="R338" s="665"/>
    </row>
    <row r="339" spans="1:18">
      <c r="A339" s="703" t="s">
        <v>577</v>
      </c>
      <c r="B339" s="782"/>
      <c r="C339" s="705" t="s">
        <v>554</v>
      </c>
      <c r="D339" s="663"/>
      <c r="E339" s="663"/>
      <c r="F339" s="663"/>
      <c r="G339" s="677">
        <v>3</v>
      </c>
      <c r="H339" s="677">
        <v>10</v>
      </c>
      <c r="I339" s="678">
        <v>0.1028</v>
      </c>
      <c r="J339" s="679">
        <v>2.1100000000000003</v>
      </c>
      <c r="K339" s="679"/>
      <c r="L339" s="679">
        <v>0.76</v>
      </c>
      <c r="M339" s="679">
        <f t="shared" si="71"/>
        <v>1.3500000000000003</v>
      </c>
      <c r="N339" s="679">
        <v>0.15</v>
      </c>
      <c r="O339" s="161"/>
      <c r="P339" s="161"/>
      <c r="Q339" s="161"/>
      <c r="R339" s="665"/>
    </row>
    <row r="340" spans="1:18">
      <c r="A340" s="703" t="s">
        <v>578</v>
      </c>
      <c r="B340" s="782"/>
      <c r="C340" s="705" t="s">
        <v>554</v>
      </c>
      <c r="D340" s="663"/>
      <c r="E340" s="663"/>
      <c r="F340" s="663"/>
      <c r="G340" s="677">
        <v>3</v>
      </c>
      <c r="H340" s="677">
        <v>10</v>
      </c>
      <c r="I340" s="678">
        <v>0.10580000000000001</v>
      </c>
      <c r="J340" s="679">
        <v>8.7899999999999991</v>
      </c>
      <c r="K340" s="679"/>
      <c r="L340" s="679">
        <v>0.98</v>
      </c>
      <c r="M340" s="679">
        <f t="shared" si="71"/>
        <v>7.8099999999999987</v>
      </c>
      <c r="N340" s="679">
        <v>0.88</v>
      </c>
      <c r="O340" s="161"/>
      <c r="P340" s="161"/>
      <c r="Q340" s="161"/>
      <c r="R340" s="665"/>
    </row>
    <row r="341" spans="1:18">
      <c r="A341" s="703" t="s">
        <v>601</v>
      </c>
      <c r="B341" s="782"/>
      <c r="C341" s="705" t="s">
        <v>554</v>
      </c>
      <c r="D341" s="663"/>
      <c r="E341" s="663"/>
      <c r="F341" s="663"/>
      <c r="G341" s="677">
        <v>3</v>
      </c>
      <c r="H341" s="677">
        <v>10</v>
      </c>
      <c r="I341" s="678">
        <v>0.1</v>
      </c>
      <c r="J341" s="679">
        <v>103.07</v>
      </c>
      <c r="K341" s="679"/>
      <c r="L341" s="679">
        <v>10.39</v>
      </c>
      <c r="M341" s="679">
        <f t="shared" si="71"/>
        <v>92.679999999999993</v>
      </c>
      <c r="N341" s="679">
        <v>11.17</v>
      </c>
      <c r="O341" s="161"/>
      <c r="P341" s="161"/>
      <c r="Q341" s="161"/>
      <c r="R341" s="665"/>
    </row>
    <row r="342" spans="1:18">
      <c r="A342" s="703" t="s">
        <v>579</v>
      </c>
      <c r="B342" s="782"/>
      <c r="C342" s="705" t="s">
        <v>554</v>
      </c>
      <c r="D342" s="663"/>
      <c r="E342" s="663"/>
      <c r="F342" s="663"/>
      <c r="G342" s="677">
        <v>3</v>
      </c>
      <c r="H342" s="677">
        <v>10</v>
      </c>
      <c r="I342" s="678">
        <v>0.1</v>
      </c>
      <c r="J342" s="679">
        <v>73.13000000000001</v>
      </c>
      <c r="K342" s="679"/>
      <c r="L342" s="679">
        <v>8.6</v>
      </c>
      <c r="M342" s="679">
        <f t="shared" si="71"/>
        <v>64.530000000000015</v>
      </c>
      <c r="N342" s="679">
        <v>7.49</v>
      </c>
      <c r="O342" s="161"/>
      <c r="P342" s="161"/>
      <c r="Q342" s="161"/>
      <c r="R342" s="665"/>
    </row>
    <row r="343" spans="1:18">
      <c r="A343" s="703" t="s">
        <v>580</v>
      </c>
      <c r="B343" s="782"/>
      <c r="C343" s="705" t="s">
        <v>554</v>
      </c>
      <c r="D343" s="663"/>
      <c r="E343" s="663"/>
      <c r="F343" s="663"/>
      <c r="G343" s="677">
        <v>3</v>
      </c>
      <c r="H343" s="677">
        <v>10</v>
      </c>
      <c r="I343" s="678">
        <v>0.11</v>
      </c>
      <c r="J343" s="679">
        <v>61.330000000000005</v>
      </c>
      <c r="K343" s="679"/>
      <c r="L343" s="679">
        <v>6.65</v>
      </c>
      <c r="M343" s="679">
        <f t="shared" si="71"/>
        <v>54.680000000000007</v>
      </c>
      <c r="N343" s="679">
        <v>6.18</v>
      </c>
      <c r="O343" s="161"/>
      <c r="P343" s="161"/>
      <c r="Q343" s="161"/>
      <c r="R343" s="665"/>
    </row>
    <row r="344" spans="1:18">
      <c r="A344" s="703" t="s">
        <v>581</v>
      </c>
      <c r="B344" s="782"/>
      <c r="C344" s="705" t="s">
        <v>554</v>
      </c>
      <c r="D344" s="663"/>
      <c r="E344" s="663"/>
      <c r="F344" s="663"/>
      <c r="G344" s="677">
        <v>3</v>
      </c>
      <c r="H344" s="677">
        <v>10</v>
      </c>
      <c r="I344" s="678">
        <v>0.10249999999999999</v>
      </c>
      <c r="J344" s="679">
        <v>92.059999999999988</v>
      </c>
      <c r="K344" s="679"/>
      <c r="L344" s="679">
        <v>9.86</v>
      </c>
      <c r="M344" s="679">
        <f t="shared" si="71"/>
        <v>82.199999999999989</v>
      </c>
      <c r="N344" s="679">
        <v>9.6300000000000008</v>
      </c>
      <c r="O344" s="161"/>
      <c r="P344" s="161"/>
      <c r="Q344" s="161"/>
      <c r="R344" s="665"/>
    </row>
    <row r="345" spans="1:18">
      <c r="A345" s="703" t="s">
        <v>582</v>
      </c>
      <c r="B345" s="782"/>
      <c r="C345" s="705" t="s">
        <v>554</v>
      </c>
      <c r="D345" s="663"/>
      <c r="E345" s="663"/>
      <c r="F345" s="663"/>
      <c r="G345" s="677">
        <v>3</v>
      </c>
      <c r="H345" s="677">
        <v>10</v>
      </c>
      <c r="I345" s="678">
        <v>0.1</v>
      </c>
      <c r="J345" s="679">
        <v>97.85</v>
      </c>
      <c r="K345" s="679"/>
      <c r="L345" s="679">
        <v>11.18</v>
      </c>
      <c r="M345" s="679">
        <f t="shared" si="71"/>
        <v>86.669999999999987</v>
      </c>
      <c r="N345" s="679">
        <v>9.8000000000000007</v>
      </c>
      <c r="O345" s="161"/>
      <c r="P345" s="161"/>
      <c r="Q345" s="161"/>
      <c r="R345" s="665"/>
    </row>
    <row r="346" spans="1:18" ht="25.5">
      <c r="A346" s="703" t="s">
        <v>583</v>
      </c>
      <c r="B346" s="782"/>
      <c r="C346" s="705" t="s">
        <v>554</v>
      </c>
      <c r="D346" s="663"/>
      <c r="E346" s="663"/>
      <c r="F346" s="663"/>
      <c r="G346" s="677">
        <v>3</v>
      </c>
      <c r="H346" s="677">
        <v>10</v>
      </c>
      <c r="I346" s="678">
        <v>0.1</v>
      </c>
      <c r="J346" s="679">
        <v>104.97999999999999</v>
      </c>
      <c r="K346" s="679"/>
      <c r="L346" s="679">
        <v>10.68</v>
      </c>
      <c r="M346" s="679">
        <f t="shared" si="71"/>
        <v>94.299999999999983</v>
      </c>
      <c r="N346" s="679">
        <v>9.2200000000000006</v>
      </c>
      <c r="O346" s="161"/>
      <c r="P346" s="161"/>
      <c r="Q346" s="161"/>
      <c r="R346" s="665"/>
    </row>
    <row r="347" spans="1:18">
      <c r="A347" s="703" t="s">
        <v>584</v>
      </c>
      <c r="B347" s="782"/>
      <c r="C347" s="705"/>
      <c r="D347" s="663"/>
      <c r="E347" s="663"/>
      <c r="F347" s="663"/>
      <c r="G347" s="677"/>
      <c r="H347" s="677"/>
      <c r="I347" s="678"/>
      <c r="J347" s="679">
        <v>24.61</v>
      </c>
      <c r="K347" s="679"/>
      <c r="L347" s="679"/>
      <c r="M347" s="679">
        <f t="shared" si="71"/>
        <v>24.61</v>
      </c>
      <c r="N347" s="679"/>
      <c r="O347" s="161"/>
      <c r="P347" s="161"/>
      <c r="Q347" s="161"/>
      <c r="R347" s="665"/>
    </row>
    <row r="348" spans="1:18">
      <c r="A348" s="703" t="s">
        <v>585</v>
      </c>
      <c r="B348" s="782"/>
      <c r="C348" s="705"/>
      <c r="D348" s="663"/>
      <c r="E348" s="663"/>
      <c r="F348" s="663"/>
      <c r="G348" s="677"/>
      <c r="H348" s="677"/>
      <c r="I348" s="678">
        <v>2.3400000000000001E-2</v>
      </c>
      <c r="J348" s="679">
        <v>81.640000000000043</v>
      </c>
      <c r="K348" s="679"/>
      <c r="L348" s="679"/>
      <c r="M348" s="679">
        <f t="shared" si="71"/>
        <v>81.640000000000043</v>
      </c>
      <c r="N348" s="679"/>
      <c r="O348" s="161"/>
      <c r="P348" s="161"/>
      <c r="Q348" s="161"/>
      <c r="R348" s="665"/>
    </row>
    <row r="349" spans="1:18">
      <c r="A349" s="703" t="s">
        <v>586</v>
      </c>
      <c r="B349" s="782"/>
      <c r="C349" s="705"/>
      <c r="D349" s="663"/>
      <c r="E349" s="663"/>
      <c r="F349" s="663"/>
      <c r="G349" s="677"/>
      <c r="H349" s="677"/>
      <c r="I349" s="678">
        <v>2.3400000000000001E-2</v>
      </c>
      <c r="J349" s="679">
        <v>54.42</v>
      </c>
      <c r="K349" s="679"/>
      <c r="L349" s="679"/>
      <c r="M349" s="679">
        <f t="shared" si="71"/>
        <v>54.42</v>
      </c>
      <c r="N349" s="679"/>
      <c r="O349" s="161"/>
      <c r="P349" s="161"/>
      <c r="Q349" s="161"/>
      <c r="R349" s="665"/>
    </row>
    <row r="350" spans="1:18">
      <c r="A350" s="749" t="s">
        <v>587</v>
      </c>
      <c r="B350" s="782"/>
      <c r="C350" s="751"/>
      <c r="D350" s="663"/>
      <c r="E350" s="663"/>
      <c r="F350" s="663"/>
      <c r="G350" s="752"/>
      <c r="H350" s="752"/>
      <c r="I350" s="790"/>
      <c r="J350" s="791"/>
      <c r="K350" s="791"/>
      <c r="L350" s="791"/>
      <c r="M350" s="791"/>
      <c r="N350" s="791"/>
      <c r="O350" s="161"/>
      <c r="P350" s="161"/>
      <c r="Q350" s="161"/>
      <c r="R350" s="665"/>
    </row>
    <row r="351" spans="1:18">
      <c r="A351" s="703" t="s">
        <v>588</v>
      </c>
      <c r="B351" s="782"/>
      <c r="C351" s="705" t="s">
        <v>491</v>
      </c>
      <c r="D351" s="663"/>
      <c r="E351" s="663"/>
      <c r="F351" s="663"/>
      <c r="G351" s="677">
        <v>1</v>
      </c>
      <c r="H351" s="677">
        <v>15</v>
      </c>
      <c r="I351" s="678">
        <v>0.1</v>
      </c>
      <c r="J351" s="679">
        <v>0</v>
      </c>
      <c r="K351" s="679"/>
      <c r="L351" s="679"/>
      <c r="M351" s="679">
        <f t="shared" si="71"/>
        <v>0</v>
      </c>
      <c r="N351" s="679"/>
      <c r="O351" s="161"/>
      <c r="P351" s="161"/>
      <c r="Q351" s="161"/>
      <c r="R351" s="665"/>
    </row>
    <row r="352" spans="1:18">
      <c r="A352" s="703" t="s">
        <v>589</v>
      </c>
      <c r="B352" s="782"/>
      <c r="C352" s="705" t="s">
        <v>491</v>
      </c>
      <c r="D352" s="663"/>
      <c r="E352" s="663"/>
      <c r="F352" s="663"/>
      <c r="G352" s="677">
        <v>1</v>
      </c>
      <c r="H352" s="677">
        <v>15</v>
      </c>
      <c r="I352" s="678">
        <v>0.106</v>
      </c>
      <c r="J352" s="679">
        <v>35.270000000000003</v>
      </c>
      <c r="K352" s="679"/>
      <c r="L352" s="679">
        <v>3.54</v>
      </c>
      <c r="M352" s="679">
        <f t="shared" si="71"/>
        <v>31.730000000000004</v>
      </c>
      <c r="N352" s="679">
        <v>3.89</v>
      </c>
      <c r="O352" s="161"/>
      <c r="P352" s="161"/>
      <c r="Q352" s="161"/>
      <c r="R352" s="665"/>
    </row>
    <row r="353" spans="1:18">
      <c r="A353" s="703" t="s">
        <v>590</v>
      </c>
      <c r="B353" s="782"/>
      <c r="C353" s="705" t="s">
        <v>491</v>
      </c>
      <c r="D353" s="663"/>
      <c r="E353" s="663"/>
      <c r="F353" s="663"/>
      <c r="G353" s="677">
        <v>1</v>
      </c>
      <c r="H353" s="677">
        <v>15</v>
      </c>
      <c r="I353" s="678">
        <v>0</v>
      </c>
      <c r="J353" s="679">
        <v>12.05</v>
      </c>
      <c r="K353" s="679"/>
      <c r="L353" s="679">
        <v>12.05</v>
      </c>
      <c r="M353" s="679">
        <f t="shared" si="71"/>
        <v>0</v>
      </c>
      <c r="N353" s="679"/>
      <c r="O353" s="161"/>
      <c r="P353" s="161"/>
      <c r="Q353" s="161"/>
      <c r="R353" s="665"/>
    </row>
    <row r="354" spans="1:18">
      <c r="A354" s="703" t="s">
        <v>591</v>
      </c>
      <c r="B354" s="782"/>
      <c r="C354" s="705" t="s">
        <v>491</v>
      </c>
      <c r="D354" s="663"/>
      <c r="E354" s="663"/>
      <c r="F354" s="663"/>
      <c r="G354" s="677">
        <v>1</v>
      </c>
      <c r="H354" s="677">
        <v>15</v>
      </c>
      <c r="I354" s="678">
        <v>0</v>
      </c>
      <c r="J354" s="679">
        <v>0</v>
      </c>
      <c r="K354" s="679"/>
      <c r="L354" s="679"/>
      <c r="M354" s="679">
        <f t="shared" si="71"/>
        <v>0</v>
      </c>
      <c r="N354" s="679"/>
      <c r="O354" s="161"/>
      <c r="P354" s="161"/>
      <c r="Q354" s="161"/>
      <c r="R354" s="665"/>
    </row>
    <row r="355" spans="1:18">
      <c r="A355" s="703" t="s">
        <v>592</v>
      </c>
      <c r="B355" s="782"/>
      <c r="C355" s="705" t="s">
        <v>491</v>
      </c>
      <c r="D355" s="663"/>
      <c r="E355" s="663"/>
      <c r="F355" s="663"/>
      <c r="G355" s="677">
        <v>1</v>
      </c>
      <c r="H355" s="677">
        <v>15</v>
      </c>
      <c r="I355" s="678">
        <v>9.6000000000000002E-2</v>
      </c>
      <c r="J355" s="679">
        <v>3.21</v>
      </c>
      <c r="K355" s="679"/>
      <c r="L355" s="679">
        <v>0.24</v>
      </c>
      <c r="M355" s="679">
        <f t="shared" si="71"/>
        <v>2.9699999999999998</v>
      </c>
      <c r="N355" s="679">
        <v>0.89</v>
      </c>
      <c r="O355" s="161"/>
      <c r="P355" s="161"/>
      <c r="Q355" s="161"/>
      <c r="R355" s="665"/>
    </row>
    <row r="356" spans="1:18">
      <c r="A356" s="703" t="s">
        <v>593</v>
      </c>
      <c r="B356" s="782"/>
      <c r="C356" s="705" t="s">
        <v>491</v>
      </c>
      <c r="D356" s="663"/>
      <c r="E356" s="663"/>
      <c r="F356" s="663"/>
      <c r="G356" s="677">
        <v>1</v>
      </c>
      <c r="H356" s="677">
        <v>15</v>
      </c>
      <c r="I356" s="678">
        <v>0.10249999999999999</v>
      </c>
      <c r="J356" s="679">
        <v>83.940000000000012</v>
      </c>
      <c r="K356" s="679">
        <v>1.6</v>
      </c>
      <c r="L356" s="679">
        <v>7.08</v>
      </c>
      <c r="M356" s="679">
        <f t="shared" si="71"/>
        <v>78.460000000000008</v>
      </c>
      <c r="N356" s="679">
        <v>9.11</v>
      </c>
      <c r="O356" s="161"/>
      <c r="P356" s="161"/>
      <c r="Q356" s="161"/>
      <c r="R356" s="665"/>
    </row>
    <row r="357" spans="1:18">
      <c r="A357" s="703" t="s">
        <v>594</v>
      </c>
      <c r="B357" s="782"/>
      <c r="C357" s="705" t="s">
        <v>595</v>
      </c>
      <c r="D357" s="663"/>
      <c r="E357" s="663"/>
      <c r="F357" s="663"/>
      <c r="G357" s="677">
        <v>1</v>
      </c>
      <c r="H357" s="677">
        <v>15</v>
      </c>
      <c r="I357" s="678">
        <v>9.7799999999999998E-2</v>
      </c>
      <c r="J357" s="679">
        <v>14.399999999999997</v>
      </c>
      <c r="K357" s="679"/>
      <c r="L357" s="679">
        <v>1.69</v>
      </c>
      <c r="M357" s="679">
        <f t="shared" si="71"/>
        <v>12.709999999999997</v>
      </c>
      <c r="N357" s="679">
        <v>1.52</v>
      </c>
      <c r="O357" s="161"/>
      <c r="P357" s="161"/>
      <c r="Q357" s="161"/>
      <c r="R357" s="665"/>
    </row>
    <row r="358" spans="1:18">
      <c r="A358" s="703" t="s">
        <v>602</v>
      </c>
      <c r="B358" s="782"/>
      <c r="C358" s="705" t="s">
        <v>491</v>
      </c>
      <c r="D358" s="663"/>
      <c r="E358" s="663"/>
      <c r="F358" s="663"/>
      <c r="G358" s="677">
        <v>1</v>
      </c>
      <c r="H358" s="677">
        <v>15</v>
      </c>
      <c r="I358" s="678">
        <v>0.10249999999999999</v>
      </c>
      <c r="J358" s="679">
        <v>4.84</v>
      </c>
      <c r="K358" s="679"/>
      <c r="L358" s="679">
        <v>0.35</v>
      </c>
      <c r="M358" s="679">
        <f t="shared" si="71"/>
        <v>4.49</v>
      </c>
      <c r="N358" s="679">
        <v>0.52</v>
      </c>
      <c r="O358" s="161"/>
      <c r="P358" s="161"/>
      <c r="Q358" s="161"/>
      <c r="R358" s="665"/>
    </row>
    <row r="359" spans="1:18">
      <c r="A359" s="703" t="s">
        <v>608</v>
      </c>
      <c r="B359" s="782"/>
      <c r="C359" s="705" t="s">
        <v>491</v>
      </c>
      <c r="D359" s="663"/>
      <c r="E359" s="663"/>
      <c r="F359" s="663"/>
      <c r="G359" s="677">
        <v>1</v>
      </c>
      <c r="H359" s="677">
        <v>10</v>
      </c>
      <c r="I359" s="678">
        <v>0.105</v>
      </c>
      <c r="J359" s="679">
        <v>0</v>
      </c>
      <c r="K359" s="679">
        <v>378.07</v>
      </c>
      <c r="L359" s="679">
        <v>0</v>
      </c>
      <c r="M359" s="679">
        <f t="shared" si="71"/>
        <v>378.07</v>
      </c>
      <c r="N359" s="679">
        <v>2.88</v>
      </c>
      <c r="O359" s="161"/>
      <c r="P359" s="161"/>
      <c r="Q359" s="161"/>
      <c r="R359" s="665"/>
    </row>
    <row r="360" spans="1:18">
      <c r="A360" s="703" t="s">
        <v>596</v>
      </c>
      <c r="B360" s="782"/>
      <c r="C360" s="705" t="s">
        <v>597</v>
      </c>
      <c r="D360" s="663"/>
      <c r="E360" s="663"/>
      <c r="F360" s="663"/>
      <c r="G360" s="677"/>
      <c r="H360" s="677"/>
      <c r="I360" s="678">
        <v>0.108</v>
      </c>
      <c r="J360" s="679">
        <v>444.35000000000014</v>
      </c>
      <c r="K360" s="679">
        <v>397.32</v>
      </c>
      <c r="L360" s="679">
        <v>394.16000000000008</v>
      </c>
      <c r="M360" s="679">
        <f t="shared" si="71"/>
        <v>447.51</v>
      </c>
      <c r="N360" s="679">
        <v>29.09</v>
      </c>
      <c r="O360" s="161"/>
      <c r="P360" s="161"/>
      <c r="Q360" s="161"/>
      <c r="R360" s="665"/>
    </row>
    <row r="361" spans="1:18">
      <c r="A361" s="672"/>
      <c r="B361" s="782"/>
      <c r="C361" s="662"/>
      <c r="D361" s="663"/>
      <c r="E361" s="663"/>
      <c r="F361" s="663"/>
      <c r="G361" s="663"/>
      <c r="H361" s="663"/>
      <c r="I361" s="664"/>
      <c r="J361" s="161"/>
      <c r="K361" s="161"/>
      <c r="L361" s="161"/>
      <c r="M361" s="161"/>
      <c r="N361" s="161"/>
      <c r="O361" s="161"/>
      <c r="P361" s="161"/>
      <c r="Q361" s="161"/>
      <c r="R361" s="665"/>
    </row>
    <row r="362" spans="1:18">
      <c r="A362" s="775" t="s">
        <v>295</v>
      </c>
      <c r="B362" s="776"/>
      <c r="C362" s="777"/>
      <c r="D362" s="778" t="s">
        <v>537</v>
      </c>
      <c r="E362" s="778"/>
      <c r="F362" s="778"/>
      <c r="G362" s="778"/>
      <c r="H362" s="778"/>
      <c r="I362" s="779"/>
      <c r="J362" s="778">
        <f t="shared" ref="J362:O362" si="72">J363+J368+J372+J376+J379</f>
        <v>0</v>
      </c>
      <c r="K362" s="778">
        <f t="shared" si="72"/>
        <v>0</v>
      </c>
      <c r="L362" s="778">
        <f t="shared" si="72"/>
        <v>0</v>
      </c>
      <c r="M362" s="778">
        <f t="shared" si="72"/>
        <v>0</v>
      </c>
      <c r="N362" s="778">
        <f t="shared" si="72"/>
        <v>0</v>
      </c>
      <c r="O362" s="778">
        <f t="shared" si="72"/>
        <v>0</v>
      </c>
      <c r="P362" s="778"/>
      <c r="Q362" s="778"/>
      <c r="R362" s="780"/>
    </row>
    <row r="363" spans="1:18">
      <c r="A363" s="781" t="s">
        <v>538</v>
      </c>
      <c r="B363" s="782"/>
      <c r="C363" s="777"/>
      <c r="D363" s="778" t="s">
        <v>537</v>
      </c>
      <c r="E363" s="778"/>
      <c r="F363" s="778"/>
      <c r="G363" s="778"/>
      <c r="H363" s="778"/>
      <c r="I363" s="779"/>
      <c r="J363" s="778">
        <f t="shared" ref="J363:O363" si="73">SUM(J364:J367)</f>
        <v>0</v>
      </c>
      <c r="K363" s="778">
        <f t="shared" si="73"/>
        <v>0</v>
      </c>
      <c r="L363" s="778">
        <f t="shared" si="73"/>
        <v>0</v>
      </c>
      <c r="M363" s="778">
        <f t="shared" si="73"/>
        <v>0</v>
      </c>
      <c r="N363" s="778">
        <f t="shared" si="73"/>
        <v>0</v>
      </c>
      <c r="O363" s="778">
        <f t="shared" si="73"/>
        <v>0</v>
      </c>
      <c r="P363" s="778"/>
      <c r="Q363" s="778"/>
      <c r="R363" s="780"/>
    </row>
    <row r="364" spans="1:18" hidden="1">
      <c r="A364" s="672"/>
      <c r="B364" s="782"/>
      <c r="C364" s="662"/>
      <c r="D364" s="663"/>
      <c r="E364" s="663"/>
      <c r="F364" s="663"/>
      <c r="G364" s="663"/>
      <c r="H364" s="663"/>
      <c r="I364" s="664"/>
      <c r="J364" s="161"/>
      <c r="K364" s="161"/>
      <c r="L364" s="161"/>
      <c r="M364" s="161">
        <f>J364+K364-L364</f>
        <v>0</v>
      </c>
      <c r="N364" s="161"/>
      <c r="O364" s="161"/>
      <c r="P364" s="161"/>
      <c r="Q364" s="161"/>
      <c r="R364" s="665"/>
    </row>
    <row r="365" spans="1:18" hidden="1">
      <c r="A365" s="672"/>
      <c r="B365" s="782"/>
      <c r="C365" s="662"/>
      <c r="D365" s="663"/>
      <c r="E365" s="663"/>
      <c r="F365" s="663"/>
      <c r="G365" s="663"/>
      <c r="H365" s="663"/>
      <c r="I365" s="664"/>
      <c r="J365" s="161"/>
      <c r="K365" s="161"/>
      <c r="L365" s="161"/>
      <c r="M365" s="161">
        <f>J365+K365-L365</f>
        <v>0</v>
      </c>
      <c r="N365" s="161"/>
      <c r="O365" s="161"/>
      <c r="P365" s="161"/>
      <c r="Q365" s="161"/>
      <c r="R365" s="665"/>
    </row>
    <row r="366" spans="1:18" hidden="1">
      <c r="A366" s="672"/>
      <c r="B366" s="782"/>
      <c r="C366" s="662"/>
      <c r="D366" s="663"/>
      <c r="E366" s="663"/>
      <c r="F366" s="663"/>
      <c r="G366" s="663"/>
      <c r="H366" s="663"/>
      <c r="I366" s="664"/>
      <c r="J366" s="161"/>
      <c r="K366" s="161"/>
      <c r="L366" s="161"/>
      <c r="M366" s="161">
        <f>J366+K366-L366</f>
        <v>0</v>
      </c>
      <c r="N366" s="161"/>
      <c r="O366" s="161"/>
      <c r="P366" s="161"/>
      <c r="Q366" s="161"/>
      <c r="R366" s="665"/>
    </row>
    <row r="367" spans="1:18" hidden="1">
      <c r="A367" s="672"/>
      <c r="B367" s="782"/>
      <c r="C367" s="662"/>
      <c r="D367" s="663"/>
      <c r="E367" s="663"/>
      <c r="F367" s="663"/>
      <c r="G367" s="663"/>
      <c r="H367" s="663"/>
      <c r="I367" s="664"/>
      <c r="J367" s="161"/>
      <c r="K367" s="161"/>
      <c r="L367" s="161"/>
      <c r="M367" s="161">
        <f>J367+K367-L367</f>
        <v>0</v>
      </c>
      <c r="N367" s="161"/>
      <c r="O367" s="161"/>
      <c r="P367" s="161"/>
      <c r="Q367" s="161"/>
      <c r="R367" s="665"/>
    </row>
    <row r="368" spans="1:18">
      <c r="A368" s="781" t="s">
        <v>553</v>
      </c>
      <c r="B368" s="782"/>
      <c r="C368" s="777"/>
      <c r="D368" s="778" t="s">
        <v>537</v>
      </c>
      <c r="E368" s="778"/>
      <c r="F368" s="778"/>
      <c r="G368" s="778"/>
      <c r="H368" s="778"/>
      <c r="I368" s="779"/>
      <c r="J368" s="778">
        <f t="shared" ref="J368:O368" si="74">SUM(J369:J371)</f>
        <v>0</v>
      </c>
      <c r="K368" s="778">
        <f t="shared" si="74"/>
        <v>0</v>
      </c>
      <c r="L368" s="778">
        <f t="shared" si="74"/>
        <v>0</v>
      </c>
      <c r="M368" s="778">
        <f t="shared" si="74"/>
        <v>0</v>
      </c>
      <c r="N368" s="778">
        <f t="shared" si="74"/>
        <v>0</v>
      </c>
      <c r="O368" s="778">
        <f t="shared" si="74"/>
        <v>0</v>
      </c>
      <c r="P368" s="778"/>
      <c r="Q368" s="778"/>
      <c r="R368" s="780"/>
    </row>
    <row r="369" spans="1:18" hidden="1">
      <c r="A369" s="672"/>
      <c r="B369" s="782"/>
      <c r="C369" s="662"/>
      <c r="D369" s="663"/>
      <c r="E369" s="663"/>
      <c r="F369" s="663"/>
      <c r="G369" s="663"/>
      <c r="H369" s="663"/>
      <c r="I369" s="664"/>
      <c r="J369" s="161"/>
      <c r="K369" s="161"/>
      <c r="L369" s="161"/>
      <c r="M369" s="161">
        <f>J369+K369-L369</f>
        <v>0</v>
      </c>
      <c r="N369" s="161"/>
      <c r="O369" s="161"/>
      <c r="P369" s="161"/>
      <c r="Q369" s="161"/>
      <c r="R369" s="665"/>
    </row>
    <row r="370" spans="1:18" hidden="1">
      <c r="A370" s="672"/>
      <c r="B370" s="782"/>
      <c r="C370" s="662"/>
      <c r="D370" s="663"/>
      <c r="E370" s="663"/>
      <c r="F370" s="663"/>
      <c r="G370" s="663"/>
      <c r="H370" s="663"/>
      <c r="I370" s="664"/>
      <c r="J370" s="161"/>
      <c r="K370" s="161"/>
      <c r="L370" s="161"/>
      <c r="M370" s="161">
        <f>J370+K370-L370</f>
        <v>0</v>
      </c>
      <c r="N370" s="161"/>
      <c r="O370" s="161"/>
      <c r="P370" s="161"/>
      <c r="Q370" s="161"/>
      <c r="R370" s="665"/>
    </row>
    <row r="371" spans="1:18" hidden="1">
      <c r="A371" s="672"/>
      <c r="B371" s="782"/>
      <c r="C371" s="662"/>
      <c r="D371" s="663"/>
      <c r="E371" s="663"/>
      <c r="F371" s="663"/>
      <c r="G371" s="663"/>
      <c r="H371" s="663"/>
      <c r="I371" s="664"/>
      <c r="J371" s="161"/>
      <c r="K371" s="161"/>
      <c r="L371" s="161"/>
      <c r="M371" s="161">
        <f>J371+K371-L371</f>
        <v>0</v>
      </c>
      <c r="N371" s="161"/>
      <c r="O371" s="161"/>
      <c r="P371" s="161"/>
      <c r="Q371" s="161"/>
      <c r="R371" s="665"/>
    </row>
    <row r="372" spans="1:18">
      <c r="A372" s="781" t="s">
        <v>559</v>
      </c>
      <c r="B372" s="782"/>
      <c r="C372" s="777"/>
      <c r="D372" s="778" t="s">
        <v>537</v>
      </c>
      <c r="E372" s="778"/>
      <c r="F372" s="778"/>
      <c r="G372" s="778"/>
      <c r="H372" s="778"/>
      <c r="I372" s="779"/>
      <c r="J372" s="778">
        <f t="shared" ref="J372:O372" si="75">SUM(J373:J375)</f>
        <v>0</v>
      </c>
      <c r="K372" s="778">
        <f t="shared" si="75"/>
        <v>0</v>
      </c>
      <c r="L372" s="778">
        <f t="shared" si="75"/>
        <v>0</v>
      </c>
      <c r="M372" s="778">
        <f t="shared" si="75"/>
        <v>0</v>
      </c>
      <c r="N372" s="778">
        <f t="shared" si="75"/>
        <v>0</v>
      </c>
      <c r="O372" s="778">
        <f t="shared" si="75"/>
        <v>0</v>
      </c>
      <c r="P372" s="778"/>
      <c r="Q372" s="778"/>
      <c r="R372" s="780"/>
    </row>
    <row r="373" spans="1:18" hidden="1">
      <c r="A373" s="672"/>
      <c r="B373" s="782"/>
      <c r="C373" s="662"/>
      <c r="D373" s="663"/>
      <c r="E373" s="663"/>
      <c r="F373" s="663"/>
      <c r="G373" s="663"/>
      <c r="H373" s="663"/>
      <c r="I373" s="664"/>
      <c r="J373" s="161"/>
      <c r="K373" s="161"/>
      <c r="L373" s="161"/>
      <c r="M373" s="161">
        <f>J373+K373-L373</f>
        <v>0</v>
      </c>
      <c r="N373" s="161"/>
      <c r="O373" s="161"/>
      <c r="P373" s="161"/>
      <c r="Q373" s="161"/>
      <c r="R373" s="665"/>
    </row>
    <row r="374" spans="1:18" hidden="1">
      <c r="A374" s="672"/>
      <c r="B374" s="782"/>
      <c r="C374" s="662"/>
      <c r="D374" s="663"/>
      <c r="E374" s="663"/>
      <c r="F374" s="663"/>
      <c r="G374" s="663"/>
      <c r="H374" s="663"/>
      <c r="I374" s="664"/>
      <c r="J374" s="161"/>
      <c r="K374" s="161"/>
      <c r="L374" s="161"/>
      <c r="M374" s="161">
        <f>J374+K374-L374</f>
        <v>0</v>
      </c>
      <c r="N374" s="161"/>
      <c r="O374" s="161"/>
      <c r="P374" s="161"/>
      <c r="Q374" s="161"/>
      <c r="R374" s="665"/>
    </row>
    <row r="375" spans="1:18" hidden="1">
      <c r="A375" s="672"/>
      <c r="B375" s="782"/>
      <c r="C375" s="662"/>
      <c r="D375" s="663"/>
      <c r="E375" s="663"/>
      <c r="F375" s="663"/>
      <c r="G375" s="663"/>
      <c r="H375" s="663"/>
      <c r="I375" s="664"/>
      <c r="J375" s="161"/>
      <c r="K375" s="161"/>
      <c r="L375" s="161"/>
      <c r="M375" s="161">
        <f>J375+K375-L375</f>
        <v>0</v>
      </c>
      <c r="N375" s="161"/>
      <c r="O375" s="161"/>
      <c r="P375" s="161"/>
      <c r="Q375" s="161"/>
      <c r="R375" s="665"/>
    </row>
    <row r="376" spans="1:18" ht="38.25">
      <c r="A376" s="781" t="s">
        <v>567</v>
      </c>
      <c r="B376" s="782"/>
      <c r="C376" s="777"/>
      <c r="D376" s="778" t="s">
        <v>537</v>
      </c>
      <c r="E376" s="778"/>
      <c r="F376" s="778"/>
      <c r="G376" s="778"/>
      <c r="H376" s="778"/>
      <c r="I376" s="779"/>
      <c r="J376" s="778">
        <f t="shared" ref="J376:O376" si="76">SUM(J377:J378)</f>
        <v>0</v>
      </c>
      <c r="K376" s="778">
        <f t="shared" si="76"/>
        <v>0</v>
      </c>
      <c r="L376" s="778">
        <f t="shared" si="76"/>
        <v>0</v>
      </c>
      <c r="M376" s="778">
        <f t="shared" si="76"/>
        <v>0</v>
      </c>
      <c r="N376" s="778">
        <f t="shared" si="76"/>
        <v>0</v>
      </c>
      <c r="O376" s="778">
        <f t="shared" si="76"/>
        <v>0</v>
      </c>
      <c r="P376" s="778"/>
      <c r="Q376" s="778"/>
      <c r="R376" s="780"/>
    </row>
    <row r="377" spans="1:18" hidden="1">
      <c r="A377" s="792"/>
      <c r="B377" s="783"/>
      <c r="C377" s="662"/>
      <c r="D377" s="663"/>
      <c r="E377" s="663"/>
      <c r="F377" s="663"/>
      <c r="G377" s="663"/>
      <c r="H377" s="663"/>
      <c r="I377" s="664"/>
      <c r="J377" s="161"/>
      <c r="K377" s="161"/>
      <c r="L377" s="161"/>
      <c r="M377" s="161">
        <f>J377+K377-L377</f>
        <v>0</v>
      </c>
      <c r="N377" s="161"/>
      <c r="O377" s="161"/>
      <c r="P377" s="161"/>
      <c r="Q377" s="161"/>
      <c r="R377" s="665"/>
    </row>
    <row r="378" spans="1:18" hidden="1">
      <c r="A378" s="660"/>
      <c r="B378" s="783"/>
      <c r="C378" s="662"/>
      <c r="D378" s="663"/>
      <c r="E378" s="663"/>
      <c r="F378" s="663"/>
      <c r="G378" s="663"/>
      <c r="H378" s="663"/>
      <c r="I378" s="664"/>
      <c r="J378" s="161"/>
      <c r="K378" s="161"/>
      <c r="L378" s="161"/>
      <c r="M378" s="161">
        <f>J378+K378-L378</f>
        <v>0</v>
      </c>
      <c r="N378" s="161"/>
      <c r="O378" s="161"/>
      <c r="P378" s="161"/>
      <c r="Q378" s="161"/>
      <c r="R378" s="665"/>
    </row>
    <row r="379" spans="1:18">
      <c r="A379" s="781" t="s">
        <v>598</v>
      </c>
      <c r="B379" s="782"/>
      <c r="C379" s="777"/>
      <c r="D379" s="778" t="s">
        <v>537</v>
      </c>
      <c r="E379" s="778"/>
      <c r="F379" s="778"/>
      <c r="G379" s="778"/>
      <c r="H379" s="778"/>
      <c r="I379" s="779"/>
      <c r="J379" s="778">
        <f t="shared" ref="J379:O379" si="77">SUM(J380:J381)</f>
        <v>0</v>
      </c>
      <c r="K379" s="778">
        <f t="shared" si="77"/>
        <v>0</v>
      </c>
      <c r="L379" s="778">
        <f t="shared" si="77"/>
        <v>0</v>
      </c>
      <c r="M379" s="778">
        <f t="shared" si="77"/>
        <v>0</v>
      </c>
      <c r="N379" s="778">
        <f t="shared" si="77"/>
        <v>0</v>
      </c>
      <c r="O379" s="778">
        <f t="shared" si="77"/>
        <v>0</v>
      </c>
      <c r="P379" s="778"/>
      <c r="Q379" s="778"/>
      <c r="R379" s="780"/>
    </row>
    <row r="380" spans="1:18" hidden="1">
      <c r="A380" s="672"/>
      <c r="B380" s="782"/>
      <c r="C380" s="662"/>
      <c r="D380" s="663"/>
      <c r="E380" s="663"/>
      <c r="F380" s="663"/>
      <c r="G380" s="663"/>
      <c r="H380" s="663"/>
      <c r="I380" s="664"/>
      <c r="J380" s="161"/>
      <c r="K380" s="161"/>
      <c r="L380" s="161"/>
      <c r="M380" s="161">
        <f>J380+K380-L380</f>
        <v>0</v>
      </c>
      <c r="N380" s="161"/>
      <c r="O380" s="161"/>
      <c r="P380" s="161"/>
      <c r="Q380" s="161"/>
      <c r="R380" s="665"/>
    </row>
    <row r="381" spans="1:18" hidden="1">
      <c r="A381" s="672"/>
      <c r="B381" s="782"/>
      <c r="C381" s="662"/>
      <c r="D381" s="663"/>
      <c r="E381" s="663"/>
      <c r="F381" s="663"/>
      <c r="G381" s="663"/>
      <c r="H381" s="663"/>
      <c r="I381" s="664"/>
      <c r="J381" s="161"/>
      <c r="K381" s="161"/>
      <c r="L381" s="161"/>
      <c r="M381" s="161">
        <f>J381+K381-L381</f>
        <v>0</v>
      </c>
      <c r="N381" s="161"/>
      <c r="O381" s="161"/>
      <c r="P381" s="161"/>
      <c r="Q381" s="161"/>
      <c r="R381" s="665"/>
    </row>
    <row r="382" spans="1:18" ht="13.5" thickBot="1">
      <c r="A382" s="793" t="s">
        <v>296</v>
      </c>
      <c r="B382" s="793"/>
      <c r="C382" s="794"/>
      <c r="D382" s="793" t="s">
        <v>537</v>
      </c>
      <c r="E382" s="795"/>
      <c r="F382" s="795"/>
      <c r="G382" s="795"/>
      <c r="H382" s="795"/>
      <c r="I382" s="796"/>
      <c r="J382" s="650">
        <f t="shared" ref="J382:N382" si="78">J309+J362</f>
        <v>9107.9</v>
      </c>
      <c r="K382" s="650">
        <f t="shared" si="78"/>
        <v>5722.86</v>
      </c>
      <c r="L382" s="650">
        <f t="shared" si="78"/>
        <v>2687.0000000000005</v>
      </c>
      <c r="M382" s="650">
        <f t="shared" si="78"/>
        <v>12143.759999999998</v>
      </c>
      <c r="N382" s="650">
        <f t="shared" si="78"/>
        <v>995.24999999999989</v>
      </c>
      <c r="O382" s="650">
        <v>0</v>
      </c>
      <c r="P382" s="650"/>
      <c r="Q382" s="650"/>
      <c r="R382" s="797"/>
    </row>
    <row r="383" spans="1:18">
      <c r="A383" s="628"/>
      <c r="B383" s="628"/>
      <c r="C383" s="634"/>
      <c r="D383" s="628"/>
      <c r="E383" s="628"/>
      <c r="F383" s="628"/>
      <c r="G383" s="628"/>
      <c r="H383" s="628"/>
      <c r="I383" s="636"/>
      <c r="J383" s="628"/>
      <c r="K383" s="628"/>
      <c r="L383" s="628"/>
      <c r="M383" s="628"/>
      <c r="N383" s="628"/>
      <c r="O383" s="628"/>
      <c r="P383" s="628"/>
      <c r="Q383" s="628"/>
      <c r="R383" s="632"/>
    </row>
    <row r="384" spans="1:18" ht="13.5" thickBot="1">
      <c r="N384" s="731">
        <f>N382/((J382+M382)/2)</f>
        <v>9.3663271480910207E-2</v>
      </c>
    </row>
    <row r="385" spans="1:37" ht="13.5" thickBot="1">
      <c r="A385" s="772" t="s">
        <v>118</v>
      </c>
      <c r="B385" s="773" t="s">
        <v>505</v>
      </c>
      <c r="C385" s="774"/>
      <c r="D385" s="627"/>
      <c r="E385" s="628"/>
      <c r="F385" s="628"/>
      <c r="G385" s="628"/>
      <c r="H385" s="628"/>
      <c r="I385" s="636"/>
      <c r="J385" s="628"/>
      <c r="K385" s="628"/>
      <c r="L385" s="628"/>
      <c r="M385" s="628"/>
      <c r="N385" s="628"/>
      <c r="O385" s="628"/>
      <c r="P385" s="628"/>
      <c r="Q385" s="802" t="s">
        <v>201</v>
      </c>
      <c r="R385" s="632"/>
    </row>
    <row r="386" spans="1:37" ht="63.75">
      <c r="A386" s="621" t="s">
        <v>283</v>
      </c>
      <c r="B386" s="621" t="s">
        <v>531</v>
      </c>
      <c r="C386" s="621" t="s">
        <v>284</v>
      </c>
      <c r="D386" s="621" t="s">
        <v>532</v>
      </c>
      <c r="E386" s="621" t="s">
        <v>285</v>
      </c>
      <c r="F386" s="621" t="s">
        <v>533</v>
      </c>
      <c r="G386" s="621" t="s">
        <v>286</v>
      </c>
      <c r="H386" s="621" t="s">
        <v>534</v>
      </c>
      <c r="I386" s="622" t="s">
        <v>287</v>
      </c>
      <c r="J386" s="621" t="s">
        <v>288</v>
      </c>
      <c r="K386" s="621" t="s">
        <v>289</v>
      </c>
      <c r="L386" s="621" t="s">
        <v>290</v>
      </c>
      <c r="M386" s="621" t="s">
        <v>291</v>
      </c>
      <c r="N386" s="621" t="s">
        <v>292</v>
      </c>
      <c r="O386" s="621" t="s">
        <v>293</v>
      </c>
      <c r="P386" s="621" t="s">
        <v>535</v>
      </c>
      <c r="Q386" s="621" t="s">
        <v>536</v>
      </c>
      <c r="R386" s="623" t="s">
        <v>114</v>
      </c>
    </row>
    <row r="387" spans="1:37">
      <c r="A387" s="775" t="s">
        <v>294</v>
      </c>
      <c r="B387" s="776"/>
      <c r="C387" s="777"/>
      <c r="D387" s="778" t="s">
        <v>537</v>
      </c>
      <c r="E387" s="778"/>
      <c r="F387" s="778"/>
      <c r="G387" s="778"/>
      <c r="H387" s="778"/>
      <c r="I387" s="779"/>
      <c r="J387" s="778">
        <f t="shared" ref="J387:O387" si="79">J388+J392+J397+J404+J410</f>
        <v>12143.759999999998</v>
      </c>
      <c r="K387" s="778">
        <f t="shared" si="79"/>
        <v>2335.69</v>
      </c>
      <c r="L387" s="778">
        <f t="shared" si="79"/>
        <v>3385.27</v>
      </c>
      <c r="M387" s="778">
        <f t="shared" si="79"/>
        <v>11094.18</v>
      </c>
      <c r="N387" s="778">
        <f t="shared" si="79"/>
        <v>1054.418048</v>
      </c>
      <c r="O387" s="778">
        <f t="shared" si="79"/>
        <v>0</v>
      </c>
      <c r="P387" s="778"/>
      <c r="Q387" s="778"/>
      <c r="R387" s="780"/>
    </row>
    <row r="388" spans="1:37">
      <c r="A388" s="781" t="s">
        <v>538</v>
      </c>
      <c r="B388" s="782"/>
      <c r="C388" s="777"/>
      <c r="D388" s="778" t="s">
        <v>537</v>
      </c>
      <c r="E388" s="778"/>
      <c r="F388" s="778"/>
      <c r="G388" s="778"/>
      <c r="H388" s="778"/>
      <c r="I388" s="779"/>
      <c r="J388" s="778">
        <f t="shared" ref="J388:O388" si="80">SUM(J389:J391)</f>
        <v>301.49</v>
      </c>
      <c r="K388" s="778">
        <f t="shared" si="80"/>
        <v>0</v>
      </c>
      <c r="L388" s="778">
        <f t="shared" si="80"/>
        <v>0</v>
      </c>
      <c r="M388" s="778">
        <f t="shared" si="80"/>
        <v>301.49</v>
      </c>
      <c r="N388" s="778">
        <f t="shared" si="80"/>
        <v>0</v>
      </c>
      <c r="O388" s="778">
        <f t="shared" si="80"/>
        <v>0</v>
      </c>
      <c r="P388" s="778"/>
      <c r="Q388" s="778"/>
      <c r="R388" s="780"/>
      <c r="V388" s="625"/>
      <c r="W388" s="625"/>
      <c r="X388" s="1001" t="s">
        <v>539</v>
      </c>
      <c r="Y388" s="1001"/>
      <c r="Z388" s="1001" t="s">
        <v>540</v>
      </c>
      <c r="AA388" s="1001"/>
      <c r="AB388" s="626" t="s">
        <v>541</v>
      </c>
      <c r="AC388" s="626"/>
      <c r="AD388" s="626" t="s">
        <v>542</v>
      </c>
      <c r="AE388" s="626"/>
      <c r="AF388" s="626" t="s">
        <v>543</v>
      </c>
      <c r="AG388" s="626"/>
      <c r="AH388" s="626" t="s">
        <v>544</v>
      </c>
      <c r="AI388" s="626"/>
      <c r="AJ388" s="626" t="s">
        <v>545</v>
      </c>
      <c r="AK388" s="626"/>
    </row>
    <row r="389" spans="1:37" ht="25.5">
      <c r="A389" s="759" t="s">
        <v>546</v>
      </c>
      <c r="B389" s="783"/>
      <c r="C389" s="662"/>
      <c r="D389" s="663"/>
      <c r="E389" s="663"/>
      <c r="F389" s="663"/>
      <c r="G389" s="663"/>
      <c r="H389" s="663"/>
      <c r="I389" s="664"/>
      <c r="J389" s="679">
        <v>301.49</v>
      </c>
      <c r="K389" s="161"/>
      <c r="L389" s="161"/>
      <c r="M389" s="161">
        <f>J389+K389-L389</f>
        <v>301.49</v>
      </c>
      <c r="N389" s="161"/>
      <c r="O389" s="161"/>
      <c r="P389" s="161"/>
      <c r="Q389" s="161"/>
      <c r="R389" s="665"/>
      <c r="V389" s="625" t="s">
        <v>547</v>
      </c>
      <c r="W389" s="625" t="s">
        <v>548</v>
      </c>
      <c r="X389" s="625" t="s">
        <v>549</v>
      </c>
      <c r="Y389" s="625" t="s">
        <v>550</v>
      </c>
      <c r="Z389" s="625" t="s">
        <v>551</v>
      </c>
      <c r="AA389" s="625" t="s">
        <v>550</v>
      </c>
      <c r="AB389" s="625" t="s">
        <v>551</v>
      </c>
      <c r="AC389" s="625" t="s">
        <v>550</v>
      </c>
      <c r="AD389" s="625" t="s">
        <v>551</v>
      </c>
      <c r="AE389" s="625" t="s">
        <v>550</v>
      </c>
      <c r="AF389" s="625" t="s">
        <v>551</v>
      </c>
      <c r="AG389" s="625" t="s">
        <v>550</v>
      </c>
      <c r="AH389" s="625" t="s">
        <v>551</v>
      </c>
      <c r="AI389" s="625" t="s">
        <v>550</v>
      </c>
      <c r="AJ389" s="625" t="s">
        <v>551</v>
      </c>
      <c r="AK389" s="625" t="s">
        <v>550</v>
      </c>
    </row>
    <row r="390" spans="1:37" ht="19.5" customHeight="1">
      <c r="A390" s="660"/>
      <c r="B390" s="783"/>
      <c r="C390" s="662"/>
      <c r="D390" s="663"/>
      <c r="E390" s="663"/>
      <c r="F390" s="663"/>
      <c r="G390" s="663"/>
      <c r="H390" s="663"/>
      <c r="I390" s="664"/>
      <c r="J390" s="161"/>
      <c r="K390" s="161"/>
      <c r="L390" s="161"/>
      <c r="M390" s="161">
        <f>J390+K390-L390</f>
        <v>0</v>
      </c>
      <c r="N390" s="161"/>
      <c r="O390" s="161"/>
      <c r="P390" s="161"/>
      <c r="Q390" s="161"/>
      <c r="R390" s="665"/>
      <c r="W390" s="633" t="s">
        <v>552</v>
      </c>
    </row>
    <row r="391" spans="1:37" hidden="1">
      <c r="A391" s="660"/>
      <c r="B391" s="783"/>
      <c r="C391" s="662"/>
      <c r="D391" s="663"/>
      <c r="E391" s="663"/>
      <c r="F391" s="663"/>
      <c r="G391" s="663"/>
      <c r="H391" s="663"/>
      <c r="I391" s="664"/>
      <c r="J391" s="161"/>
      <c r="K391" s="161"/>
      <c r="L391" s="161"/>
      <c r="M391" s="161">
        <f>J391+K391-L391</f>
        <v>0</v>
      </c>
      <c r="N391" s="161"/>
      <c r="O391" s="161"/>
      <c r="P391" s="161"/>
      <c r="Q391" s="161"/>
      <c r="R391" s="665"/>
      <c r="V391" s="633">
        <v>1</v>
      </c>
      <c r="W391" s="633" t="s">
        <v>491</v>
      </c>
      <c r="X391" s="666">
        <f t="shared" ref="X391:X396" si="81">J398</f>
        <v>3312.89</v>
      </c>
      <c r="Y391" s="667">
        <f t="shared" ref="Y391:Y396" si="82">I398</f>
        <v>9.5000000000000001E-2</v>
      </c>
      <c r="Z391" s="666">
        <f t="shared" ref="Z391:Z396" si="83">K398</f>
        <v>1038.8900000000001</v>
      </c>
      <c r="AA391" s="667">
        <f t="shared" ref="AA391:AA396" si="84">Y391</f>
        <v>9.5000000000000001E-2</v>
      </c>
    </row>
    <row r="392" spans="1:37">
      <c r="A392" s="781" t="s">
        <v>553</v>
      </c>
      <c r="B392" s="782"/>
      <c r="C392" s="777"/>
      <c r="D392" s="778" t="s">
        <v>537</v>
      </c>
      <c r="E392" s="778"/>
      <c r="F392" s="778"/>
      <c r="G392" s="778"/>
      <c r="H392" s="778"/>
      <c r="I392" s="779"/>
      <c r="J392" s="778">
        <f t="shared" ref="J392:O392" si="85">SUM(J393:J396)</f>
        <v>0</v>
      </c>
      <c r="K392" s="778">
        <f t="shared" si="85"/>
        <v>0</v>
      </c>
      <c r="L392" s="778">
        <f t="shared" si="85"/>
        <v>0</v>
      </c>
      <c r="M392" s="778">
        <f t="shared" si="85"/>
        <v>0</v>
      </c>
      <c r="N392" s="778">
        <f t="shared" si="85"/>
        <v>0</v>
      </c>
      <c r="O392" s="778">
        <f t="shared" si="85"/>
        <v>0</v>
      </c>
      <c r="P392" s="778"/>
      <c r="Q392" s="778"/>
      <c r="R392" s="780"/>
      <c r="V392" s="633">
        <v>2</v>
      </c>
      <c r="W392" s="633" t="s">
        <v>554</v>
      </c>
      <c r="X392" s="666">
        <f t="shared" si="81"/>
        <v>3363.5</v>
      </c>
      <c r="Y392" s="667">
        <f t="shared" si="82"/>
        <v>9.5100000000000004E-2</v>
      </c>
      <c r="Z392" s="666">
        <f t="shared" si="83"/>
        <v>919.27</v>
      </c>
      <c r="AA392" s="667">
        <f t="shared" si="84"/>
        <v>9.5100000000000004E-2</v>
      </c>
      <c r="AB392" s="666">
        <f>K477</f>
        <v>0</v>
      </c>
      <c r="AC392" s="667">
        <f>AA392</f>
        <v>9.5100000000000004E-2</v>
      </c>
      <c r="AD392" s="666">
        <f>K555</f>
        <v>0</v>
      </c>
      <c r="AE392" s="667">
        <f>AC392</f>
        <v>9.5100000000000004E-2</v>
      </c>
      <c r="AF392" s="666">
        <f>K633</f>
        <v>0</v>
      </c>
      <c r="AG392" s="667">
        <f>AE392</f>
        <v>9.5100000000000004E-2</v>
      </c>
      <c r="AH392" s="666">
        <f>K711</f>
        <v>0</v>
      </c>
      <c r="AI392" s="667">
        <f>AG392</f>
        <v>9.5100000000000004E-2</v>
      </c>
      <c r="AJ392" s="666">
        <f>K789</f>
        <v>0</v>
      </c>
      <c r="AK392" s="667">
        <f>AI392</f>
        <v>9.5100000000000004E-2</v>
      </c>
    </row>
    <row r="393" spans="1:37">
      <c r="A393" s="672"/>
      <c r="B393" s="782"/>
      <c r="C393" s="662"/>
      <c r="D393" s="663"/>
      <c r="E393" s="663"/>
      <c r="F393" s="663"/>
      <c r="G393" s="663"/>
      <c r="H393" s="663"/>
      <c r="I393" s="664"/>
      <c r="J393" s="161"/>
      <c r="K393" s="161"/>
      <c r="L393" s="161"/>
      <c r="M393" s="161">
        <f>J393+K393-L393</f>
        <v>0</v>
      </c>
      <c r="N393" s="161"/>
      <c r="O393" s="161"/>
      <c r="P393" s="161"/>
      <c r="Q393" s="161"/>
      <c r="R393" s="665"/>
      <c r="V393" s="633">
        <v>3</v>
      </c>
      <c r="W393" s="633" t="s">
        <v>555</v>
      </c>
      <c r="X393" s="666">
        <f t="shared" si="81"/>
        <v>27.33</v>
      </c>
      <c r="Y393" s="667">
        <f t="shared" si="82"/>
        <v>0.114</v>
      </c>
      <c r="Z393" s="666">
        <f t="shared" si="83"/>
        <v>0</v>
      </c>
      <c r="AA393" s="667">
        <f t="shared" si="84"/>
        <v>0.114</v>
      </c>
    </row>
    <row r="394" spans="1:37" hidden="1">
      <c r="A394" s="672"/>
      <c r="B394" s="782"/>
      <c r="C394" s="662"/>
      <c r="D394" s="663"/>
      <c r="E394" s="663"/>
      <c r="F394" s="663"/>
      <c r="G394" s="663"/>
      <c r="H394" s="663"/>
      <c r="I394" s="664"/>
      <c r="J394" s="161"/>
      <c r="K394" s="161"/>
      <c r="L394" s="161"/>
      <c r="M394" s="161">
        <f>J394+K394-L394</f>
        <v>0</v>
      </c>
      <c r="N394" s="161"/>
      <c r="O394" s="161"/>
      <c r="P394" s="161"/>
      <c r="Q394" s="161"/>
      <c r="R394" s="665"/>
      <c r="V394" s="633">
        <v>4</v>
      </c>
      <c r="W394" s="633" t="s">
        <v>556</v>
      </c>
      <c r="X394" s="666">
        <f t="shared" si="81"/>
        <v>16.14</v>
      </c>
      <c r="Y394" s="667">
        <f t="shared" si="82"/>
        <v>0</v>
      </c>
      <c r="Z394" s="666">
        <f t="shared" si="83"/>
        <v>0</v>
      </c>
      <c r="AA394" s="667">
        <f t="shared" si="84"/>
        <v>0</v>
      </c>
    </row>
    <row r="395" spans="1:37" hidden="1">
      <c r="A395" s="672"/>
      <c r="B395" s="782"/>
      <c r="C395" s="662"/>
      <c r="D395" s="663"/>
      <c r="E395" s="663"/>
      <c r="F395" s="663"/>
      <c r="G395" s="663"/>
      <c r="H395" s="663"/>
      <c r="I395" s="664"/>
      <c r="J395" s="161"/>
      <c r="K395" s="161"/>
      <c r="L395" s="161"/>
      <c r="M395" s="161">
        <f>J395+K395-L395</f>
        <v>0</v>
      </c>
      <c r="N395" s="161"/>
      <c r="O395" s="161"/>
      <c r="P395" s="161"/>
      <c r="Q395" s="161"/>
      <c r="R395" s="665"/>
      <c r="V395" s="633">
        <v>5</v>
      </c>
      <c r="W395" s="633" t="s">
        <v>557</v>
      </c>
      <c r="X395" s="666">
        <f t="shared" si="81"/>
        <v>0</v>
      </c>
      <c r="Y395" s="667">
        <f t="shared" si="82"/>
        <v>0</v>
      </c>
      <c r="Z395" s="666">
        <f t="shared" si="83"/>
        <v>0</v>
      </c>
      <c r="AA395" s="667">
        <f t="shared" si="84"/>
        <v>0</v>
      </c>
    </row>
    <row r="396" spans="1:37" ht="38.25" hidden="1">
      <c r="A396" s="672"/>
      <c r="B396" s="782"/>
      <c r="C396" s="662"/>
      <c r="D396" s="663"/>
      <c r="E396" s="663"/>
      <c r="F396" s="663"/>
      <c r="G396" s="663"/>
      <c r="H396" s="663"/>
      <c r="I396" s="664"/>
      <c r="J396" s="161"/>
      <c r="K396" s="161"/>
      <c r="L396" s="161"/>
      <c r="M396" s="161">
        <f>J396+K396-L396</f>
        <v>0</v>
      </c>
      <c r="N396" s="161"/>
      <c r="O396" s="161"/>
      <c r="P396" s="161"/>
      <c r="Q396" s="161"/>
      <c r="R396" s="665"/>
      <c r="V396" s="633">
        <v>6</v>
      </c>
      <c r="W396" s="633" t="s">
        <v>558</v>
      </c>
      <c r="X396" s="666">
        <f t="shared" si="81"/>
        <v>1.029999999999994</v>
      </c>
      <c r="Y396" s="667">
        <f t="shared" si="82"/>
        <v>0.09</v>
      </c>
      <c r="Z396" s="666">
        <f t="shared" si="83"/>
        <v>0</v>
      </c>
      <c r="AA396" s="667">
        <f t="shared" si="84"/>
        <v>0.09</v>
      </c>
    </row>
    <row r="397" spans="1:37" ht="38.25">
      <c r="A397" s="784" t="s">
        <v>559</v>
      </c>
      <c r="B397" s="782"/>
      <c r="C397" s="777"/>
      <c r="D397" s="778" t="s">
        <v>537</v>
      </c>
      <c r="E397" s="778"/>
      <c r="F397" s="778"/>
      <c r="G397" s="778"/>
      <c r="H397" s="778"/>
      <c r="I397" s="779"/>
      <c r="J397" s="778">
        <f>SUM(J398:J409)</f>
        <v>10163.989999999998</v>
      </c>
      <c r="K397" s="778">
        <f>SUM(K398:K409)</f>
        <v>1958.16</v>
      </c>
      <c r="L397" s="778">
        <f>SUM(L398:L409)</f>
        <v>2986.11</v>
      </c>
      <c r="M397" s="778">
        <f>SUM(M398:M409)</f>
        <v>9136.0400000000009</v>
      </c>
      <c r="N397" s="778">
        <f>SUM(N398:N409)</f>
        <v>893.01470149999989</v>
      </c>
      <c r="O397" s="778">
        <f>SUM(O398:O403)</f>
        <v>0</v>
      </c>
      <c r="P397" s="778"/>
      <c r="Q397" s="778"/>
      <c r="R397" s="780"/>
      <c r="W397" s="633" t="s">
        <v>560</v>
      </c>
    </row>
    <row r="398" spans="1:37" ht="25.5">
      <c r="A398" s="703" t="s">
        <v>491</v>
      </c>
      <c r="B398" s="782"/>
      <c r="C398" s="705" t="s">
        <v>491</v>
      </c>
      <c r="D398" s="663"/>
      <c r="E398" s="663"/>
      <c r="F398" s="663"/>
      <c r="G398" s="677">
        <v>0</v>
      </c>
      <c r="H398" s="677">
        <v>10</v>
      </c>
      <c r="I398" s="678">
        <v>9.5000000000000001E-2</v>
      </c>
      <c r="J398" s="679">
        <v>3312.89</v>
      </c>
      <c r="K398" s="679">
        <v>1038.8900000000001</v>
      </c>
      <c r="L398" s="679">
        <v>1378.71</v>
      </c>
      <c r="M398" s="679">
        <f t="shared" ref="M398:M403" si="86">J398+K398-L398</f>
        <v>2973.0699999999997</v>
      </c>
      <c r="N398" s="679">
        <f>AVERAGE(J398,M398)*I398</f>
        <v>298.58309999999994</v>
      </c>
      <c r="O398" s="161">
        <v>0</v>
      </c>
      <c r="P398" s="161"/>
      <c r="Q398" s="161"/>
      <c r="R398" s="665"/>
      <c r="T398" s="666"/>
      <c r="U398" s="666"/>
      <c r="V398" s="633">
        <v>1</v>
      </c>
      <c r="W398" s="633" t="s">
        <v>554</v>
      </c>
      <c r="X398" s="666">
        <f>J412+J413+J414+J415+J416+J418+J419+J420+J421</f>
        <v>297.15000000000003</v>
      </c>
      <c r="Y398" s="633" t="s">
        <v>561</v>
      </c>
      <c r="Z398" s="666">
        <f>K420+K422+K423</f>
        <v>0</v>
      </c>
      <c r="AA398" s="667" t="str">
        <f>Y398</f>
        <v>10% to 11%</v>
      </c>
    </row>
    <row r="399" spans="1:37" ht="25.5">
      <c r="A399" s="703" t="s">
        <v>554</v>
      </c>
      <c r="B399" s="782"/>
      <c r="C399" s="705" t="s">
        <v>554</v>
      </c>
      <c r="D399" s="663"/>
      <c r="E399" s="663"/>
      <c r="F399" s="663"/>
      <c r="G399" s="677">
        <v>0</v>
      </c>
      <c r="H399" s="677">
        <v>10</v>
      </c>
      <c r="I399" s="678">
        <v>9.5100000000000004E-2</v>
      </c>
      <c r="J399" s="679">
        <v>3363.5</v>
      </c>
      <c r="K399" s="679">
        <v>919.27</v>
      </c>
      <c r="L399" s="679">
        <v>1090.94</v>
      </c>
      <c r="M399" s="679">
        <f t="shared" si="86"/>
        <v>3191.8300000000004</v>
      </c>
      <c r="N399" s="679">
        <f>AVERAGE(J399,M399)*I399</f>
        <v>311.70594149999999</v>
      </c>
      <c r="O399" s="161">
        <v>0</v>
      </c>
      <c r="P399" s="161"/>
      <c r="Q399" s="161"/>
      <c r="R399" s="665"/>
      <c r="T399" s="666"/>
      <c r="U399" s="666"/>
      <c r="V399" s="633">
        <v>2</v>
      </c>
      <c r="W399" s="633" t="s">
        <v>491</v>
      </c>
      <c r="X399" s="666">
        <f>J425+J426+J427+J428+J429+J430</f>
        <v>192.40000000000003</v>
      </c>
      <c r="Y399" s="667" t="s">
        <v>562</v>
      </c>
      <c r="Z399" s="666">
        <f>K430</f>
        <v>0</v>
      </c>
      <c r="AA399" s="667">
        <v>0.10249999999999999</v>
      </c>
    </row>
    <row r="400" spans="1:37">
      <c r="A400" s="703" t="s">
        <v>555</v>
      </c>
      <c r="B400" s="782"/>
      <c r="C400" s="705" t="s">
        <v>555</v>
      </c>
      <c r="D400" s="663"/>
      <c r="E400" s="663"/>
      <c r="F400" s="663"/>
      <c r="G400" s="677">
        <v>0</v>
      </c>
      <c r="H400" s="677">
        <v>5</v>
      </c>
      <c r="I400" s="678">
        <v>0.114</v>
      </c>
      <c r="J400" s="679">
        <v>27.33</v>
      </c>
      <c r="K400" s="679"/>
      <c r="L400" s="679">
        <v>27.33</v>
      </c>
      <c r="M400" s="679">
        <f t="shared" si="86"/>
        <v>0</v>
      </c>
      <c r="N400" s="679">
        <f>AVERAGE(J400,M400)*I400</f>
        <v>1.5578099999999999</v>
      </c>
      <c r="O400" s="161">
        <v>0</v>
      </c>
      <c r="P400" s="161"/>
      <c r="Q400" s="161"/>
      <c r="R400" s="665"/>
      <c r="T400" s="666"/>
      <c r="U400" s="666"/>
      <c r="V400" s="633">
        <v>3</v>
      </c>
      <c r="W400" s="666" t="str">
        <f>C431</f>
        <v>PFC</v>
      </c>
      <c r="X400" s="666">
        <f>J431</f>
        <v>0</v>
      </c>
      <c r="Y400" s="667">
        <v>9.7799999999999998E-2</v>
      </c>
    </row>
    <row r="401" spans="1:36">
      <c r="A401" s="703" t="s">
        <v>563</v>
      </c>
      <c r="B401" s="782"/>
      <c r="C401" s="705" t="s">
        <v>556</v>
      </c>
      <c r="D401" s="663"/>
      <c r="E401" s="663"/>
      <c r="F401" s="663"/>
      <c r="G401" s="677"/>
      <c r="H401" s="677"/>
      <c r="I401" s="678"/>
      <c r="J401" s="679">
        <v>16.14</v>
      </c>
      <c r="K401" s="679"/>
      <c r="L401" s="679"/>
      <c r="M401" s="679">
        <f t="shared" si="86"/>
        <v>16.14</v>
      </c>
      <c r="N401" s="679"/>
      <c r="O401" s="161">
        <v>0</v>
      </c>
      <c r="P401" s="161"/>
      <c r="Q401" s="161"/>
      <c r="R401" s="665"/>
      <c r="T401" s="666"/>
      <c r="U401" s="666"/>
      <c r="V401" s="633">
        <v>4</v>
      </c>
      <c r="W401" s="666" t="str">
        <f>C433</f>
        <v>PFC</v>
      </c>
      <c r="X401" s="666">
        <f>J433</f>
        <v>2.9699999999999998</v>
      </c>
      <c r="Y401" s="688">
        <v>0.11</v>
      </c>
    </row>
    <row r="402" spans="1:36">
      <c r="A402" s="703" t="s">
        <v>564</v>
      </c>
      <c r="B402" s="782"/>
      <c r="C402" s="705" t="s">
        <v>557</v>
      </c>
      <c r="D402" s="663"/>
      <c r="E402" s="663"/>
      <c r="F402" s="663"/>
      <c r="G402" s="677"/>
      <c r="H402" s="677"/>
      <c r="I402" s="678"/>
      <c r="J402" s="679">
        <v>0</v>
      </c>
      <c r="K402" s="679"/>
      <c r="L402" s="679"/>
      <c r="M402" s="679">
        <f t="shared" si="86"/>
        <v>0</v>
      </c>
      <c r="N402" s="679"/>
      <c r="O402" s="161">
        <v>0</v>
      </c>
      <c r="P402" s="161"/>
      <c r="Q402" s="161"/>
      <c r="R402" s="665"/>
      <c r="T402" s="666"/>
      <c r="U402" s="666"/>
      <c r="W402" s="633" t="s">
        <v>565</v>
      </c>
      <c r="X402" s="666">
        <f>SUM(X391:X401)</f>
        <v>7213.4099999999989</v>
      </c>
      <c r="Z402" s="666">
        <f>SUM(Z391:Z401)</f>
        <v>1958.16</v>
      </c>
      <c r="AB402" s="666">
        <f>SUM(AB391:AB401)</f>
        <v>0</v>
      </c>
      <c r="AD402" s="666">
        <f>SUM(AD391:AD401)</f>
        <v>0</v>
      </c>
      <c r="AF402" s="666">
        <f>SUM(AF391:AF401)</f>
        <v>0</v>
      </c>
      <c r="AH402" s="666">
        <f>SUM(AH391:AH401)</f>
        <v>0</v>
      </c>
      <c r="AJ402" s="666">
        <f>SUM(AJ391:AJ401)</f>
        <v>0</v>
      </c>
    </row>
    <row r="403" spans="1:36" ht="25.5">
      <c r="A403" s="703" t="s">
        <v>566</v>
      </c>
      <c r="B403" s="782"/>
      <c r="C403" s="705" t="s">
        <v>558</v>
      </c>
      <c r="D403" s="663"/>
      <c r="E403" s="663"/>
      <c r="F403" s="663"/>
      <c r="G403" s="677">
        <v>0</v>
      </c>
      <c r="H403" s="677">
        <v>5</v>
      </c>
      <c r="I403" s="678">
        <v>0.09</v>
      </c>
      <c r="J403" s="679">
        <v>1.029999999999994</v>
      </c>
      <c r="K403" s="679"/>
      <c r="L403" s="679">
        <v>1.03</v>
      </c>
      <c r="M403" s="679">
        <f t="shared" si="86"/>
        <v>-5.9952043329758453E-15</v>
      </c>
      <c r="N403" s="679">
        <f>AVERAGE(J403,M403)*I403</f>
        <v>4.6349999999999461E-2</v>
      </c>
      <c r="O403" s="161">
        <v>0</v>
      </c>
      <c r="P403" s="161"/>
      <c r="Q403" s="161"/>
      <c r="R403" s="665"/>
      <c r="T403" s="666"/>
      <c r="U403" s="666"/>
    </row>
    <row r="404" spans="1:36" ht="38.25">
      <c r="A404" s="703" t="s">
        <v>567</v>
      </c>
      <c r="B404" s="782"/>
      <c r="C404" s="705"/>
      <c r="D404" s="778" t="s">
        <v>537</v>
      </c>
      <c r="E404" s="778"/>
      <c r="F404" s="778"/>
      <c r="G404" s="677"/>
      <c r="H404" s="677"/>
      <c r="I404" s="678"/>
      <c r="J404" s="677">
        <v>0</v>
      </c>
      <c r="K404" s="677"/>
      <c r="L404" s="677"/>
      <c r="M404" s="677">
        <v>0</v>
      </c>
      <c r="N404" s="677"/>
      <c r="O404" s="778">
        <v>0</v>
      </c>
      <c r="P404" s="778"/>
      <c r="Q404" s="778"/>
      <c r="R404" s="780"/>
    </row>
    <row r="405" spans="1:36">
      <c r="A405" s="703" t="s">
        <v>568</v>
      </c>
      <c r="B405" s="782"/>
      <c r="C405" s="705"/>
      <c r="D405" s="663"/>
      <c r="E405" s="663"/>
      <c r="F405" s="663"/>
      <c r="G405" s="677">
        <v>0</v>
      </c>
      <c r="H405" s="677">
        <v>2</v>
      </c>
      <c r="I405" s="678">
        <v>7.0000000000000007E-2</v>
      </c>
      <c r="J405" s="679">
        <v>402.73</v>
      </c>
      <c r="K405" s="679"/>
      <c r="L405" s="679">
        <v>67.709999999999994</v>
      </c>
      <c r="M405" s="679">
        <f>J405+K405-L405</f>
        <v>335.02000000000004</v>
      </c>
      <c r="N405" s="679">
        <f>AVERAGE(J405,M405)*I405</f>
        <v>25.821250000000003</v>
      </c>
      <c r="O405" s="161">
        <v>0</v>
      </c>
      <c r="P405" s="161"/>
      <c r="Q405" s="161"/>
      <c r="R405" s="665"/>
    </row>
    <row r="406" spans="1:36">
      <c r="A406" s="785" t="s">
        <v>569</v>
      </c>
      <c r="B406" s="782"/>
      <c r="C406" s="786"/>
      <c r="D406" s="787"/>
      <c r="E406" s="787"/>
      <c r="F406" s="787"/>
      <c r="G406" s="788">
        <v>0</v>
      </c>
      <c r="H406" s="788">
        <v>2</v>
      </c>
      <c r="I406" s="789">
        <v>0.1067</v>
      </c>
      <c r="J406" s="679">
        <v>70</v>
      </c>
      <c r="K406" s="679"/>
      <c r="L406" s="679">
        <v>70</v>
      </c>
      <c r="M406" s="679">
        <f>J406+K406-L406</f>
        <v>0</v>
      </c>
      <c r="N406" s="679">
        <f>AVERAGE(J406,M406)*I406</f>
        <v>3.7345000000000002</v>
      </c>
      <c r="O406" s="161">
        <v>0</v>
      </c>
      <c r="P406" s="161"/>
      <c r="Q406" s="161"/>
      <c r="R406" s="665"/>
    </row>
    <row r="407" spans="1:36">
      <c r="A407" s="785" t="s">
        <v>604</v>
      </c>
      <c r="B407" s="782"/>
      <c r="C407" s="786"/>
      <c r="D407" s="663"/>
      <c r="E407" s="663"/>
      <c r="F407" s="663"/>
      <c r="G407" s="788"/>
      <c r="H407" s="788"/>
      <c r="I407" s="789"/>
      <c r="J407" s="679">
        <v>0</v>
      </c>
      <c r="K407" s="679"/>
      <c r="L407" s="679"/>
      <c r="M407" s="679">
        <f>J407+K407-L407</f>
        <v>0</v>
      </c>
      <c r="N407" s="679"/>
      <c r="O407" s="161">
        <v>0</v>
      </c>
      <c r="P407" s="161"/>
      <c r="Q407" s="161"/>
      <c r="R407" s="665"/>
    </row>
    <row r="408" spans="1:36">
      <c r="A408" s="785" t="s">
        <v>605</v>
      </c>
      <c r="B408" s="782"/>
      <c r="C408" s="786"/>
      <c r="D408" s="663"/>
      <c r="E408" s="663"/>
      <c r="F408" s="663"/>
      <c r="G408" s="788"/>
      <c r="H408" s="788"/>
      <c r="I408" s="789"/>
      <c r="J408" s="679">
        <v>0</v>
      </c>
      <c r="K408" s="679"/>
      <c r="L408" s="679"/>
      <c r="M408" s="679">
        <f>J408+K408-L408</f>
        <v>0</v>
      </c>
      <c r="N408" s="679"/>
      <c r="O408" s="161">
        <v>0</v>
      </c>
      <c r="P408" s="161"/>
      <c r="Q408" s="161"/>
      <c r="R408" s="665"/>
    </row>
    <row r="409" spans="1:36">
      <c r="A409" s="703" t="s">
        <v>600</v>
      </c>
      <c r="B409" s="782"/>
      <c r="C409" s="705"/>
      <c r="D409" s="663"/>
      <c r="E409" s="663"/>
      <c r="F409" s="663"/>
      <c r="G409" s="677">
        <v>0</v>
      </c>
      <c r="H409" s="677">
        <v>5</v>
      </c>
      <c r="I409" s="678">
        <v>0.09</v>
      </c>
      <c r="J409" s="679">
        <v>2970.37</v>
      </c>
      <c r="K409" s="679"/>
      <c r="L409" s="679">
        <v>350.39</v>
      </c>
      <c r="M409" s="679">
        <f>J409+K409-L409</f>
        <v>2619.98</v>
      </c>
      <c r="N409" s="679">
        <f>AVERAGE(J409,M409)*I409</f>
        <v>251.56575000000001</v>
      </c>
      <c r="O409" s="161">
        <v>0</v>
      </c>
      <c r="P409" s="161"/>
      <c r="Q409" s="161"/>
      <c r="R409" s="665"/>
    </row>
    <row r="410" spans="1:36">
      <c r="A410" s="784" t="s">
        <v>570</v>
      </c>
      <c r="B410" s="782"/>
      <c r="C410" s="777"/>
      <c r="D410" s="778" t="s">
        <v>537</v>
      </c>
      <c r="E410" s="778"/>
      <c r="F410" s="778"/>
      <c r="G410" s="778"/>
      <c r="H410" s="778"/>
      <c r="I410" s="779"/>
      <c r="J410" s="778">
        <f>SUM(J411:J439)</f>
        <v>1678.2800000000002</v>
      </c>
      <c r="K410" s="778">
        <f>SUM(K411:K439)</f>
        <v>377.53000000000003</v>
      </c>
      <c r="L410" s="778">
        <f>SUM(L411:L439)</f>
        <v>399.15999999999997</v>
      </c>
      <c r="M410" s="778">
        <f>SUM(M411:M439)</f>
        <v>1656.65</v>
      </c>
      <c r="N410" s="778">
        <f>SUM(N411:N439)</f>
        <v>161.4033465</v>
      </c>
      <c r="O410" s="778">
        <f>SUM(O411:O434)</f>
        <v>0</v>
      </c>
      <c r="P410" s="778"/>
      <c r="Q410" s="778"/>
      <c r="R410" s="780"/>
    </row>
    <row r="411" spans="1:36">
      <c r="A411" s="798" t="s">
        <v>571</v>
      </c>
      <c r="B411" s="782"/>
      <c r="C411" s="705" t="s">
        <v>554</v>
      </c>
      <c r="D411" s="663"/>
      <c r="E411" s="663"/>
      <c r="F411" s="663"/>
      <c r="G411" s="663"/>
      <c r="H411" s="663"/>
      <c r="I411" s="664"/>
      <c r="J411" s="161"/>
      <c r="K411" s="161"/>
      <c r="L411" s="161"/>
      <c r="M411" s="161">
        <f t="shared" ref="M411:M438" si="87">J411+K411-L411</f>
        <v>0</v>
      </c>
      <c r="N411" s="161"/>
      <c r="O411" s="161"/>
      <c r="P411" s="161"/>
      <c r="Q411" s="161"/>
      <c r="R411" s="665"/>
    </row>
    <row r="412" spans="1:36">
      <c r="A412" s="703" t="s">
        <v>572</v>
      </c>
      <c r="B412" s="782"/>
      <c r="C412" s="705" t="s">
        <v>554</v>
      </c>
      <c r="D412" s="663"/>
      <c r="E412" s="663"/>
      <c r="F412" s="663"/>
      <c r="G412" s="677">
        <v>3</v>
      </c>
      <c r="H412" s="677">
        <v>10</v>
      </c>
      <c r="I412" s="678">
        <v>0.1047</v>
      </c>
      <c r="J412" s="679">
        <v>4.5900000000000007</v>
      </c>
      <c r="K412" s="679">
        <v>0</v>
      </c>
      <c r="L412" s="679">
        <v>4.59</v>
      </c>
      <c r="M412" s="679">
        <f t="shared" si="87"/>
        <v>0</v>
      </c>
      <c r="N412" s="679">
        <f t="shared" ref="N412:N427" si="88">AVERAGE(J412,M412)*I412</f>
        <v>0.24028650000000004</v>
      </c>
      <c r="O412" s="679">
        <v>0</v>
      </c>
      <c r="P412" s="679">
        <v>0</v>
      </c>
      <c r="Q412" s="679">
        <v>0</v>
      </c>
      <c r="R412" s="665"/>
    </row>
    <row r="413" spans="1:36">
      <c r="A413" s="703" t="s">
        <v>573</v>
      </c>
      <c r="B413" s="782"/>
      <c r="C413" s="705" t="s">
        <v>554</v>
      </c>
      <c r="D413" s="663"/>
      <c r="E413" s="663"/>
      <c r="F413" s="663"/>
      <c r="G413" s="677">
        <v>3</v>
      </c>
      <c r="H413" s="677">
        <v>10</v>
      </c>
      <c r="I413" s="678">
        <v>0.1012</v>
      </c>
      <c r="J413" s="679">
        <v>4.7199999999999918</v>
      </c>
      <c r="K413" s="679"/>
      <c r="L413" s="679">
        <v>3.19</v>
      </c>
      <c r="M413" s="679">
        <f t="shared" si="87"/>
        <v>1.5299999999999918</v>
      </c>
      <c r="N413" s="679">
        <f t="shared" si="88"/>
        <v>0.3162499999999992</v>
      </c>
      <c r="O413" s="679">
        <v>0</v>
      </c>
      <c r="P413" s="679">
        <v>0</v>
      </c>
      <c r="Q413" s="679">
        <v>0</v>
      </c>
      <c r="R413" s="665"/>
    </row>
    <row r="414" spans="1:36">
      <c r="A414" s="703" t="s">
        <v>574</v>
      </c>
      <c r="B414" s="782"/>
      <c r="C414" s="705" t="s">
        <v>554</v>
      </c>
      <c r="D414" s="663"/>
      <c r="E414" s="663"/>
      <c r="F414" s="663"/>
      <c r="G414" s="677">
        <v>3</v>
      </c>
      <c r="H414" s="677">
        <v>10</v>
      </c>
      <c r="I414" s="678">
        <v>0.1115</v>
      </c>
      <c r="J414" s="679">
        <v>2.6099999999999985</v>
      </c>
      <c r="K414" s="679"/>
      <c r="L414" s="679">
        <v>1.2</v>
      </c>
      <c r="M414" s="679">
        <f t="shared" si="87"/>
        <v>1.4099999999999986</v>
      </c>
      <c r="N414" s="679">
        <f t="shared" si="88"/>
        <v>0.22411499999999984</v>
      </c>
      <c r="O414" s="679">
        <v>0</v>
      </c>
      <c r="P414" s="679">
        <v>0</v>
      </c>
      <c r="Q414" s="679">
        <v>0</v>
      </c>
      <c r="R414" s="665"/>
    </row>
    <row r="415" spans="1:36">
      <c r="A415" s="703" t="s">
        <v>575</v>
      </c>
      <c r="B415" s="782"/>
      <c r="C415" s="705" t="s">
        <v>554</v>
      </c>
      <c r="D415" s="663"/>
      <c r="E415" s="663"/>
      <c r="F415" s="663"/>
      <c r="G415" s="677">
        <v>3</v>
      </c>
      <c r="H415" s="677">
        <v>10</v>
      </c>
      <c r="I415" s="678">
        <v>0.11</v>
      </c>
      <c r="J415" s="679">
        <v>8.0400000000000027</v>
      </c>
      <c r="K415" s="679"/>
      <c r="L415" s="679">
        <v>1.79</v>
      </c>
      <c r="M415" s="679">
        <f t="shared" si="87"/>
        <v>6.2500000000000027</v>
      </c>
      <c r="N415" s="679">
        <f t="shared" si="88"/>
        <v>0.78595000000000037</v>
      </c>
      <c r="O415" s="679">
        <v>0</v>
      </c>
      <c r="P415" s="679">
        <v>0</v>
      </c>
      <c r="Q415" s="679">
        <v>0</v>
      </c>
      <c r="R415" s="665"/>
    </row>
    <row r="416" spans="1:36">
      <c r="A416" s="703" t="s">
        <v>576</v>
      </c>
      <c r="B416" s="782"/>
      <c r="C416" s="705" t="s">
        <v>554</v>
      </c>
      <c r="D416" s="663"/>
      <c r="E416" s="663"/>
      <c r="F416" s="663"/>
      <c r="G416" s="677">
        <v>3</v>
      </c>
      <c r="H416" s="677">
        <v>10</v>
      </c>
      <c r="I416" s="678">
        <v>0.105</v>
      </c>
      <c r="J416" s="679">
        <v>57.49</v>
      </c>
      <c r="K416" s="679"/>
      <c r="L416" s="679">
        <v>10.62</v>
      </c>
      <c r="M416" s="679">
        <f t="shared" si="87"/>
        <v>46.870000000000005</v>
      </c>
      <c r="N416" s="679">
        <f t="shared" si="88"/>
        <v>5.4789000000000003</v>
      </c>
      <c r="O416" s="679">
        <v>0</v>
      </c>
      <c r="P416" s="679">
        <v>0</v>
      </c>
      <c r="Q416" s="679">
        <v>0</v>
      </c>
      <c r="R416" s="665"/>
    </row>
    <row r="417" spans="1:18">
      <c r="A417" s="703" t="s">
        <v>577</v>
      </c>
      <c r="B417" s="782"/>
      <c r="C417" s="705" t="s">
        <v>554</v>
      </c>
      <c r="D417" s="663"/>
      <c r="E417" s="663"/>
      <c r="F417" s="663"/>
      <c r="G417" s="677">
        <v>3</v>
      </c>
      <c r="H417" s="677">
        <v>10</v>
      </c>
      <c r="I417" s="678">
        <v>0.1028</v>
      </c>
      <c r="J417" s="679">
        <v>1.3500000000000003</v>
      </c>
      <c r="K417" s="679"/>
      <c r="L417" s="679">
        <v>0.7</v>
      </c>
      <c r="M417" s="679">
        <f t="shared" si="87"/>
        <v>0.65000000000000036</v>
      </c>
      <c r="N417" s="679">
        <f t="shared" si="88"/>
        <v>0.10280000000000004</v>
      </c>
      <c r="O417" s="679">
        <v>0</v>
      </c>
      <c r="P417" s="679">
        <v>0</v>
      </c>
      <c r="Q417" s="679">
        <v>0</v>
      </c>
      <c r="R417" s="665"/>
    </row>
    <row r="418" spans="1:18">
      <c r="A418" s="703" t="s">
        <v>578</v>
      </c>
      <c r="B418" s="782"/>
      <c r="C418" s="705" t="s">
        <v>554</v>
      </c>
      <c r="D418" s="663"/>
      <c r="E418" s="663"/>
      <c r="F418" s="663"/>
      <c r="G418" s="677">
        <v>3</v>
      </c>
      <c r="H418" s="677">
        <v>10</v>
      </c>
      <c r="I418" s="678">
        <v>0.10580000000000001</v>
      </c>
      <c r="J418" s="679">
        <v>7.8099999999999987</v>
      </c>
      <c r="K418" s="679"/>
      <c r="L418" s="679">
        <v>0.48</v>
      </c>
      <c r="M418" s="679">
        <f t="shared" si="87"/>
        <v>7.3299999999999983</v>
      </c>
      <c r="N418" s="679">
        <f t="shared" si="88"/>
        <v>0.8009059999999999</v>
      </c>
      <c r="O418" s="679">
        <v>0</v>
      </c>
      <c r="P418" s="679">
        <v>0</v>
      </c>
      <c r="Q418" s="679">
        <v>0</v>
      </c>
      <c r="R418" s="665"/>
    </row>
    <row r="419" spans="1:18">
      <c r="A419" s="703" t="s">
        <v>601</v>
      </c>
      <c r="B419" s="782"/>
      <c r="C419" s="705" t="s">
        <v>554</v>
      </c>
      <c r="D419" s="663"/>
      <c r="E419" s="663"/>
      <c r="F419" s="663"/>
      <c r="G419" s="677">
        <v>3</v>
      </c>
      <c r="H419" s="677">
        <v>10</v>
      </c>
      <c r="I419" s="678">
        <v>0.11</v>
      </c>
      <c r="J419" s="679">
        <v>92.679999999999993</v>
      </c>
      <c r="K419" s="679"/>
      <c r="L419" s="679">
        <v>10.39</v>
      </c>
      <c r="M419" s="679">
        <f t="shared" si="87"/>
        <v>82.289999999999992</v>
      </c>
      <c r="N419" s="679">
        <f t="shared" si="88"/>
        <v>9.6233499999999985</v>
      </c>
      <c r="O419" s="679">
        <v>0</v>
      </c>
      <c r="P419" s="679">
        <v>0</v>
      </c>
      <c r="Q419" s="679">
        <v>0</v>
      </c>
      <c r="R419" s="665"/>
    </row>
    <row r="420" spans="1:18">
      <c r="A420" s="703" t="s">
        <v>579</v>
      </c>
      <c r="B420" s="782"/>
      <c r="C420" s="705" t="s">
        <v>554</v>
      </c>
      <c r="D420" s="663"/>
      <c r="E420" s="663"/>
      <c r="F420" s="663"/>
      <c r="G420" s="677">
        <v>3</v>
      </c>
      <c r="H420" s="677">
        <v>10</v>
      </c>
      <c r="I420" s="678">
        <v>0.104</v>
      </c>
      <c r="J420" s="679">
        <v>64.530000000000015</v>
      </c>
      <c r="K420" s="679"/>
      <c r="L420" s="679">
        <v>8.6</v>
      </c>
      <c r="M420" s="679">
        <f t="shared" si="87"/>
        <v>55.930000000000014</v>
      </c>
      <c r="N420" s="679">
        <f t="shared" si="88"/>
        <v>6.2639200000000015</v>
      </c>
      <c r="O420" s="679">
        <v>0</v>
      </c>
      <c r="P420" s="679">
        <v>0</v>
      </c>
      <c r="Q420" s="679">
        <v>0</v>
      </c>
      <c r="R420" s="665"/>
    </row>
    <row r="421" spans="1:18">
      <c r="A421" s="703" t="s">
        <v>580</v>
      </c>
      <c r="B421" s="782"/>
      <c r="C421" s="705" t="s">
        <v>554</v>
      </c>
      <c r="D421" s="663"/>
      <c r="E421" s="663"/>
      <c r="F421" s="663"/>
      <c r="G421" s="677">
        <v>3</v>
      </c>
      <c r="H421" s="677">
        <v>10</v>
      </c>
      <c r="I421" s="678">
        <v>0.1</v>
      </c>
      <c r="J421" s="679">
        <v>54.680000000000007</v>
      </c>
      <c r="K421" s="679"/>
      <c r="L421" s="679">
        <v>6.65</v>
      </c>
      <c r="M421" s="679">
        <f t="shared" si="87"/>
        <v>48.030000000000008</v>
      </c>
      <c r="N421" s="679">
        <f t="shared" si="88"/>
        <v>5.1355000000000004</v>
      </c>
      <c r="O421" s="679">
        <v>0</v>
      </c>
      <c r="P421" s="679">
        <v>0</v>
      </c>
      <c r="Q421" s="679">
        <v>0</v>
      </c>
      <c r="R421" s="665"/>
    </row>
    <row r="422" spans="1:18">
      <c r="A422" s="703" t="s">
        <v>581</v>
      </c>
      <c r="B422" s="782"/>
      <c r="C422" s="705" t="s">
        <v>554</v>
      </c>
      <c r="D422" s="663"/>
      <c r="E422" s="663"/>
      <c r="F422" s="663"/>
      <c r="G422" s="677">
        <v>3</v>
      </c>
      <c r="H422" s="677">
        <v>10</v>
      </c>
      <c r="I422" s="678">
        <v>0.1085</v>
      </c>
      <c r="J422" s="679">
        <v>82.199999999999989</v>
      </c>
      <c r="K422" s="679"/>
      <c r="L422" s="679">
        <v>9.86</v>
      </c>
      <c r="M422" s="679">
        <f t="shared" si="87"/>
        <v>72.339999999999989</v>
      </c>
      <c r="N422" s="679">
        <f t="shared" si="88"/>
        <v>8.3837949999999974</v>
      </c>
      <c r="O422" s="679">
        <v>0</v>
      </c>
      <c r="P422" s="679">
        <v>0</v>
      </c>
      <c r="Q422" s="679">
        <v>0</v>
      </c>
      <c r="R422" s="665"/>
    </row>
    <row r="423" spans="1:18">
      <c r="A423" s="703" t="s">
        <v>582</v>
      </c>
      <c r="B423" s="782"/>
      <c r="C423" s="705" t="s">
        <v>554</v>
      </c>
      <c r="D423" s="663"/>
      <c r="E423" s="663"/>
      <c r="F423" s="663"/>
      <c r="G423" s="677">
        <v>3</v>
      </c>
      <c r="H423" s="677">
        <v>10</v>
      </c>
      <c r="I423" s="678">
        <v>0.105</v>
      </c>
      <c r="J423" s="679">
        <v>86.669999999999987</v>
      </c>
      <c r="K423" s="679"/>
      <c r="L423" s="679">
        <v>11.18</v>
      </c>
      <c r="M423" s="679">
        <f t="shared" si="87"/>
        <v>75.489999999999981</v>
      </c>
      <c r="N423" s="679">
        <f t="shared" si="88"/>
        <v>8.5133999999999972</v>
      </c>
      <c r="O423" s="679">
        <v>0</v>
      </c>
      <c r="P423" s="679">
        <v>0</v>
      </c>
      <c r="Q423" s="679">
        <v>0</v>
      </c>
      <c r="R423" s="665"/>
    </row>
    <row r="424" spans="1:18" ht="25.5">
      <c r="A424" s="703" t="s">
        <v>583</v>
      </c>
      <c r="B424" s="782"/>
      <c r="C424" s="705" t="s">
        <v>554</v>
      </c>
      <c r="D424" s="663"/>
      <c r="E424" s="663"/>
      <c r="F424" s="663"/>
      <c r="G424" s="677">
        <v>3</v>
      </c>
      <c r="H424" s="677">
        <v>10</v>
      </c>
      <c r="I424" s="678">
        <v>8.7499999999999994E-2</v>
      </c>
      <c r="J424" s="679">
        <v>94.299999999999983</v>
      </c>
      <c r="K424" s="679"/>
      <c r="L424" s="679">
        <v>7.28</v>
      </c>
      <c r="M424" s="679">
        <f t="shared" si="87"/>
        <v>87.019999999999982</v>
      </c>
      <c r="N424" s="679">
        <f t="shared" si="88"/>
        <v>7.9327499999999977</v>
      </c>
      <c r="O424" s="679">
        <v>0</v>
      </c>
      <c r="P424" s="679">
        <v>0</v>
      </c>
      <c r="Q424" s="679">
        <v>0</v>
      </c>
      <c r="R424" s="665"/>
    </row>
    <row r="425" spans="1:18">
      <c r="A425" s="703" t="s">
        <v>584</v>
      </c>
      <c r="B425" s="782"/>
      <c r="C425" s="705"/>
      <c r="D425" s="663"/>
      <c r="E425" s="663"/>
      <c r="F425" s="663"/>
      <c r="G425" s="677"/>
      <c r="H425" s="677"/>
      <c r="I425" s="678"/>
      <c r="J425" s="679">
        <v>24.61</v>
      </c>
      <c r="K425" s="679"/>
      <c r="L425" s="679">
        <v>0</v>
      </c>
      <c r="M425" s="679">
        <f t="shared" si="87"/>
        <v>24.61</v>
      </c>
      <c r="N425" s="679">
        <f t="shared" si="88"/>
        <v>0</v>
      </c>
      <c r="O425" s="679">
        <v>0</v>
      </c>
      <c r="P425" s="679">
        <v>0</v>
      </c>
      <c r="Q425" s="679">
        <v>0</v>
      </c>
      <c r="R425" s="665"/>
    </row>
    <row r="426" spans="1:18">
      <c r="A426" s="703" t="s">
        <v>585</v>
      </c>
      <c r="B426" s="782"/>
      <c r="C426" s="705"/>
      <c r="D426" s="663"/>
      <c r="E426" s="663"/>
      <c r="F426" s="663"/>
      <c r="G426" s="677"/>
      <c r="H426" s="677"/>
      <c r="I426" s="678">
        <v>2.3400000000000001E-2</v>
      </c>
      <c r="J426" s="679">
        <v>81.640000000000043</v>
      </c>
      <c r="K426" s="679"/>
      <c r="L426" s="679">
        <v>0</v>
      </c>
      <c r="M426" s="679">
        <f t="shared" si="87"/>
        <v>81.640000000000043</v>
      </c>
      <c r="N426" s="679">
        <f t="shared" si="88"/>
        <v>1.910376000000001</v>
      </c>
      <c r="O426" s="679">
        <v>0</v>
      </c>
      <c r="P426" s="679">
        <v>0</v>
      </c>
      <c r="Q426" s="679">
        <v>0</v>
      </c>
      <c r="R426" s="665"/>
    </row>
    <row r="427" spans="1:18">
      <c r="A427" s="703" t="s">
        <v>586</v>
      </c>
      <c r="B427" s="782"/>
      <c r="C427" s="705"/>
      <c r="D427" s="663"/>
      <c r="E427" s="663"/>
      <c r="F427" s="663"/>
      <c r="G427" s="677"/>
      <c r="H427" s="677"/>
      <c r="I427" s="678">
        <v>2.3400000000000001E-2</v>
      </c>
      <c r="J427" s="679">
        <v>54.42</v>
      </c>
      <c r="K427" s="679"/>
      <c r="L427" s="679">
        <v>0</v>
      </c>
      <c r="M427" s="679">
        <f t="shared" si="87"/>
        <v>54.42</v>
      </c>
      <c r="N427" s="679">
        <f t="shared" si="88"/>
        <v>1.273428</v>
      </c>
      <c r="O427" s="679">
        <v>0</v>
      </c>
      <c r="P427" s="679">
        <v>0</v>
      </c>
      <c r="Q427" s="679">
        <v>0</v>
      </c>
      <c r="R427" s="665"/>
    </row>
    <row r="428" spans="1:18">
      <c r="A428" s="749" t="s">
        <v>587</v>
      </c>
      <c r="B428" s="782"/>
      <c r="C428" s="751"/>
      <c r="D428" s="663"/>
      <c r="E428" s="663"/>
      <c r="F428" s="663"/>
      <c r="G428" s="752"/>
      <c r="H428" s="752"/>
      <c r="I428" s="790"/>
      <c r="J428" s="791"/>
      <c r="K428" s="791"/>
      <c r="L428" s="791"/>
      <c r="M428" s="791"/>
      <c r="N428" s="791"/>
      <c r="O428" s="679">
        <v>0</v>
      </c>
      <c r="P428" s="679">
        <v>0</v>
      </c>
      <c r="Q428" s="679">
        <v>0</v>
      </c>
      <c r="R428" s="665"/>
    </row>
    <row r="429" spans="1:18">
      <c r="A429" s="703" t="s">
        <v>588</v>
      </c>
      <c r="B429" s="782"/>
      <c r="C429" s="705" t="s">
        <v>491</v>
      </c>
      <c r="D429" s="663"/>
      <c r="E429" s="663"/>
      <c r="F429" s="663"/>
      <c r="G429" s="677">
        <v>1</v>
      </c>
      <c r="H429" s="677">
        <v>15</v>
      </c>
      <c r="I429" s="678">
        <v>0.1075</v>
      </c>
      <c r="J429" s="679">
        <v>0</v>
      </c>
      <c r="K429" s="679"/>
      <c r="L429" s="679"/>
      <c r="M429" s="679">
        <f t="shared" si="87"/>
        <v>0</v>
      </c>
      <c r="N429" s="679"/>
      <c r="O429" s="679">
        <v>0</v>
      </c>
      <c r="P429" s="679">
        <v>0</v>
      </c>
      <c r="Q429" s="679">
        <v>0</v>
      </c>
      <c r="R429" s="665"/>
    </row>
    <row r="430" spans="1:18">
      <c r="A430" s="703" t="s">
        <v>589</v>
      </c>
      <c r="B430" s="782"/>
      <c r="C430" s="705" t="s">
        <v>491</v>
      </c>
      <c r="D430" s="663"/>
      <c r="E430" s="663"/>
      <c r="F430" s="663"/>
      <c r="G430" s="677">
        <v>1</v>
      </c>
      <c r="H430" s="677">
        <v>15</v>
      </c>
      <c r="I430" s="678">
        <v>0.1075</v>
      </c>
      <c r="J430" s="679">
        <v>31.730000000000004</v>
      </c>
      <c r="K430" s="679"/>
      <c r="L430" s="679">
        <v>3.31</v>
      </c>
      <c r="M430" s="679">
        <f t="shared" si="87"/>
        <v>28.420000000000005</v>
      </c>
      <c r="N430" s="679">
        <f t="shared" ref="N430:N438" si="89">AVERAGE(J430,M430)*I430</f>
        <v>3.2330625000000004</v>
      </c>
      <c r="O430" s="679">
        <v>0</v>
      </c>
      <c r="P430" s="679">
        <v>0</v>
      </c>
      <c r="Q430" s="679">
        <v>0</v>
      </c>
      <c r="R430" s="665"/>
    </row>
    <row r="431" spans="1:18">
      <c r="A431" s="703" t="s">
        <v>590</v>
      </c>
      <c r="B431" s="782"/>
      <c r="C431" s="705" t="s">
        <v>491</v>
      </c>
      <c r="D431" s="663"/>
      <c r="E431" s="663"/>
      <c r="F431" s="663"/>
      <c r="G431" s="677">
        <v>1</v>
      </c>
      <c r="H431" s="677">
        <v>15</v>
      </c>
      <c r="I431" s="678">
        <v>0</v>
      </c>
      <c r="J431" s="679">
        <v>0</v>
      </c>
      <c r="K431" s="679"/>
      <c r="L431" s="679"/>
      <c r="M431" s="679">
        <f t="shared" si="87"/>
        <v>0</v>
      </c>
      <c r="N431" s="679">
        <f t="shared" si="89"/>
        <v>0</v>
      </c>
      <c r="O431" s="679">
        <v>0</v>
      </c>
      <c r="P431" s="679">
        <v>0</v>
      </c>
      <c r="Q431" s="679">
        <v>0</v>
      </c>
      <c r="R431" s="665"/>
    </row>
    <row r="432" spans="1:18">
      <c r="A432" s="703" t="s">
        <v>591</v>
      </c>
      <c r="B432" s="782"/>
      <c r="C432" s="705" t="s">
        <v>491</v>
      </c>
      <c r="D432" s="663"/>
      <c r="E432" s="663"/>
      <c r="F432" s="663"/>
      <c r="G432" s="677">
        <v>1</v>
      </c>
      <c r="H432" s="677">
        <v>15</v>
      </c>
      <c r="I432" s="678">
        <v>0</v>
      </c>
      <c r="J432" s="679">
        <v>0</v>
      </c>
      <c r="K432" s="679"/>
      <c r="L432" s="679"/>
      <c r="M432" s="679">
        <f t="shared" si="87"/>
        <v>0</v>
      </c>
      <c r="N432" s="679">
        <f t="shared" si="89"/>
        <v>0</v>
      </c>
      <c r="O432" s="679">
        <v>0</v>
      </c>
      <c r="P432" s="679">
        <v>0</v>
      </c>
      <c r="Q432" s="679">
        <v>0</v>
      </c>
      <c r="R432" s="665"/>
    </row>
    <row r="433" spans="1:18">
      <c r="A433" s="703" t="s">
        <v>592</v>
      </c>
      <c r="B433" s="782"/>
      <c r="C433" s="705" t="s">
        <v>491</v>
      </c>
      <c r="D433" s="663"/>
      <c r="E433" s="663"/>
      <c r="F433" s="663"/>
      <c r="G433" s="677">
        <v>1</v>
      </c>
      <c r="H433" s="677">
        <v>15</v>
      </c>
      <c r="I433" s="678">
        <v>9.6000000000000002E-2</v>
      </c>
      <c r="J433" s="679">
        <v>2.9699999999999998</v>
      </c>
      <c r="K433" s="679"/>
      <c r="L433" s="679">
        <v>0.3</v>
      </c>
      <c r="M433" s="679">
        <f t="shared" si="87"/>
        <v>2.67</v>
      </c>
      <c r="N433" s="679">
        <f t="shared" si="89"/>
        <v>0.27072000000000002</v>
      </c>
      <c r="O433" s="679">
        <v>0</v>
      </c>
      <c r="P433" s="679">
        <v>0</v>
      </c>
      <c r="Q433" s="679">
        <v>0</v>
      </c>
      <c r="R433" s="665"/>
    </row>
    <row r="434" spans="1:18">
      <c r="A434" s="703" t="s">
        <v>593</v>
      </c>
      <c r="B434" s="782"/>
      <c r="C434" s="705" t="s">
        <v>491</v>
      </c>
      <c r="D434" s="663"/>
      <c r="E434" s="663"/>
      <c r="F434" s="663"/>
      <c r="G434" s="677">
        <v>1</v>
      </c>
      <c r="H434" s="677">
        <v>15</v>
      </c>
      <c r="I434" s="678">
        <v>0.10249999999999999</v>
      </c>
      <c r="J434" s="679">
        <v>78.460000000000008</v>
      </c>
      <c r="K434" s="679"/>
      <c r="L434" s="679">
        <v>6.51</v>
      </c>
      <c r="M434" s="679">
        <f t="shared" si="87"/>
        <v>71.95</v>
      </c>
      <c r="N434" s="679">
        <f t="shared" si="89"/>
        <v>7.7085125000000012</v>
      </c>
      <c r="O434" s="679">
        <v>0</v>
      </c>
      <c r="P434" s="679">
        <v>0</v>
      </c>
      <c r="Q434" s="679">
        <v>0</v>
      </c>
      <c r="R434" s="665"/>
    </row>
    <row r="435" spans="1:18">
      <c r="A435" s="703" t="s">
        <v>594</v>
      </c>
      <c r="B435" s="782"/>
      <c r="C435" s="705" t="s">
        <v>595</v>
      </c>
      <c r="D435" s="663"/>
      <c r="E435" s="663"/>
      <c r="F435" s="663"/>
      <c r="G435" s="677">
        <v>1</v>
      </c>
      <c r="H435" s="677">
        <v>15</v>
      </c>
      <c r="I435" s="678">
        <v>0.1085</v>
      </c>
      <c r="J435" s="679">
        <v>12.709999999999997</v>
      </c>
      <c r="K435" s="679"/>
      <c r="L435" s="679">
        <v>1.08</v>
      </c>
      <c r="M435" s="679">
        <f t="shared" si="87"/>
        <v>11.629999999999997</v>
      </c>
      <c r="N435" s="679">
        <f t="shared" si="89"/>
        <v>1.3204449999999999</v>
      </c>
      <c r="O435" s="679">
        <v>0</v>
      </c>
      <c r="P435" s="679">
        <v>0</v>
      </c>
      <c r="Q435" s="679">
        <v>0</v>
      </c>
      <c r="R435" s="665"/>
    </row>
    <row r="436" spans="1:18">
      <c r="A436" s="703" t="s">
        <v>602</v>
      </c>
      <c r="B436" s="782"/>
      <c r="C436" s="705" t="s">
        <v>491</v>
      </c>
      <c r="D436" s="663"/>
      <c r="E436" s="663"/>
      <c r="F436" s="663"/>
      <c r="G436" s="677">
        <v>1</v>
      </c>
      <c r="H436" s="677">
        <v>15</v>
      </c>
      <c r="I436" s="678">
        <v>0.10249999999999999</v>
      </c>
      <c r="J436" s="679">
        <v>4.49</v>
      </c>
      <c r="K436" s="679"/>
      <c r="L436" s="679">
        <v>0.36</v>
      </c>
      <c r="M436" s="679">
        <f t="shared" si="87"/>
        <v>4.13</v>
      </c>
      <c r="N436" s="679">
        <f t="shared" si="89"/>
        <v>0.44177500000000003</v>
      </c>
      <c r="O436" s="679">
        <v>0</v>
      </c>
      <c r="P436" s="679">
        <v>0</v>
      </c>
      <c r="Q436" s="679">
        <v>0</v>
      </c>
      <c r="R436" s="665"/>
    </row>
    <row r="437" spans="1:18">
      <c r="A437" s="703" t="s">
        <v>608</v>
      </c>
      <c r="B437" s="782"/>
      <c r="C437" s="705" t="s">
        <v>491</v>
      </c>
      <c r="D437" s="663"/>
      <c r="E437" s="663"/>
      <c r="F437" s="663"/>
      <c r="G437" s="677">
        <v>1</v>
      </c>
      <c r="H437" s="677">
        <v>10</v>
      </c>
      <c r="I437" s="678">
        <v>0.105</v>
      </c>
      <c r="J437" s="679">
        <v>378.07</v>
      </c>
      <c r="K437" s="679">
        <v>116.11</v>
      </c>
      <c r="L437" s="679">
        <v>0</v>
      </c>
      <c r="M437" s="679">
        <f t="shared" si="87"/>
        <v>494.18</v>
      </c>
      <c r="N437" s="679">
        <f t="shared" si="89"/>
        <v>45.793124999999996</v>
      </c>
      <c r="O437" s="679">
        <v>0</v>
      </c>
      <c r="P437" s="679">
        <v>0</v>
      </c>
      <c r="Q437" s="679">
        <v>0</v>
      </c>
      <c r="R437" s="665"/>
    </row>
    <row r="438" spans="1:18" ht="25.5">
      <c r="A438" s="703" t="s">
        <v>596</v>
      </c>
      <c r="B438" s="782"/>
      <c r="C438" s="677" t="s">
        <v>597</v>
      </c>
      <c r="D438" s="663"/>
      <c r="E438" s="663"/>
      <c r="F438" s="663"/>
      <c r="G438" s="677"/>
      <c r="H438" s="677"/>
      <c r="I438" s="678">
        <v>0.108</v>
      </c>
      <c r="J438" s="679">
        <v>447.51</v>
      </c>
      <c r="K438" s="679">
        <v>261.42</v>
      </c>
      <c r="L438" s="679">
        <v>311.07</v>
      </c>
      <c r="M438" s="679">
        <f t="shared" si="87"/>
        <v>397.86000000000007</v>
      </c>
      <c r="N438" s="679">
        <f t="shared" si="89"/>
        <v>45.649980000000006</v>
      </c>
      <c r="O438" s="679">
        <v>0</v>
      </c>
      <c r="P438" s="679">
        <v>0</v>
      </c>
      <c r="Q438" s="679">
        <v>0</v>
      </c>
      <c r="R438" s="665"/>
    </row>
    <row r="439" spans="1:18">
      <c r="A439" s="672"/>
      <c r="B439" s="782"/>
      <c r="C439" s="662"/>
      <c r="D439" s="663"/>
      <c r="E439" s="663"/>
      <c r="F439" s="663"/>
      <c r="G439" s="663"/>
      <c r="H439" s="663"/>
      <c r="I439" s="664"/>
      <c r="J439" s="161"/>
      <c r="K439" s="161"/>
      <c r="L439" s="161"/>
      <c r="M439" s="161"/>
      <c r="N439" s="161"/>
      <c r="O439" s="161"/>
      <c r="P439" s="161"/>
      <c r="Q439" s="161"/>
      <c r="R439" s="665"/>
    </row>
    <row r="440" spans="1:18">
      <c r="A440" s="775" t="s">
        <v>295</v>
      </c>
      <c r="B440" s="776"/>
      <c r="C440" s="777"/>
      <c r="D440" s="778" t="s">
        <v>537</v>
      </c>
      <c r="E440" s="778"/>
      <c r="F440" s="778"/>
      <c r="G440" s="778"/>
      <c r="H440" s="778"/>
      <c r="I440" s="779"/>
      <c r="J440" s="778">
        <f t="shared" ref="J440:O440" si="90">J441+J446+J450+J454+J457</f>
        <v>0</v>
      </c>
      <c r="K440" s="778">
        <f t="shared" si="90"/>
        <v>0</v>
      </c>
      <c r="L440" s="778">
        <f t="shared" si="90"/>
        <v>0</v>
      </c>
      <c r="M440" s="778">
        <f t="shared" si="90"/>
        <v>0</v>
      </c>
      <c r="N440" s="778">
        <f t="shared" si="90"/>
        <v>0</v>
      </c>
      <c r="O440" s="778">
        <f t="shared" si="90"/>
        <v>0</v>
      </c>
      <c r="P440" s="778"/>
      <c r="Q440" s="778"/>
      <c r="R440" s="780"/>
    </row>
    <row r="441" spans="1:18">
      <c r="A441" s="781" t="s">
        <v>538</v>
      </c>
      <c r="B441" s="782"/>
      <c r="C441" s="777"/>
      <c r="D441" s="778" t="s">
        <v>537</v>
      </c>
      <c r="E441" s="778"/>
      <c r="F441" s="778"/>
      <c r="G441" s="778"/>
      <c r="H441" s="778"/>
      <c r="I441" s="779"/>
      <c r="J441" s="778">
        <f t="shared" ref="J441:O441" si="91">SUM(J442:J445)</f>
        <v>0</v>
      </c>
      <c r="K441" s="778">
        <f t="shared" si="91"/>
        <v>0</v>
      </c>
      <c r="L441" s="778">
        <f t="shared" si="91"/>
        <v>0</v>
      </c>
      <c r="M441" s="778">
        <f t="shared" si="91"/>
        <v>0</v>
      </c>
      <c r="N441" s="778">
        <f t="shared" si="91"/>
        <v>0</v>
      </c>
      <c r="O441" s="778">
        <f t="shared" si="91"/>
        <v>0</v>
      </c>
      <c r="P441" s="778"/>
      <c r="Q441" s="778"/>
      <c r="R441" s="780"/>
    </row>
    <row r="442" spans="1:18">
      <c r="A442" s="672"/>
      <c r="B442" s="782"/>
      <c r="C442" s="662"/>
      <c r="D442" s="663"/>
      <c r="E442" s="663"/>
      <c r="F442" s="663"/>
      <c r="G442" s="663"/>
      <c r="H442" s="663"/>
      <c r="I442" s="664"/>
      <c r="J442" s="161"/>
      <c r="K442" s="161"/>
      <c r="L442" s="161"/>
      <c r="M442" s="161">
        <f>J442+K442-L442</f>
        <v>0</v>
      </c>
      <c r="N442" s="161"/>
      <c r="O442" s="161"/>
      <c r="P442" s="161"/>
      <c r="Q442" s="161"/>
      <c r="R442" s="665"/>
    </row>
    <row r="443" spans="1:18" hidden="1">
      <c r="A443" s="672"/>
      <c r="B443" s="782"/>
      <c r="C443" s="662"/>
      <c r="D443" s="663"/>
      <c r="E443" s="663"/>
      <c r="F443" s="663"/>
      <c r="G443" s="663"/>
      <c r="H443" s="663"/>
      <c r="I443" s="664"/>
      <c r="J443" s="161"/>
      <c r="K443" s="161"/>
      <c r="L443" s="161"/>
      <c r="M443" s="161">
        <f>J443+K443-L443</f>
        <v>0</v>
      </c>
      <c r="N443" s="161"/>
      <c r="O443" s="161"/>
      <c r="P443" s="161"/>
      <c r="Q443" s="161"/>
      <c r="R443" s="665"/>
    </row>
    <row r="444" spans="1:18" hidden="1">
      <c r="A444" s="672"/>
      <c r="B444" s="782"/>
      <c r="C444" s="662"/>
      <c r="D444" s="663"/>
      <c r="E444" s="663"/>
      <c r="F444" s="663"/>
      <c r="G444" s="663"/>
      <c r="H444" s="663"/>
      <c r="I444" s="664"/>
      <c r="J444" s="161"/>
      <c r="K444" s="161"/>
      <c r="L444" s="161"/>
      <c r="M444" s="161">
        <f>J444+K444-L444</f>
        <v>0</v>
      </c>
      <c r="N444" s="161"/>
      <c r="O444" s="161"/>
      <c r="P444" s="161"/>
      <c r="Q444" s="161"/>
      <c r="R444" s="665"/>
    </row>
    <row r="445" spans="1:18" hidden="1">
      <c r="A445" s="672"/>
      <c r="B445" s="782"/>
      <c r="C445" s="662"/>
      <c r="D445" s="663"/>
      <c r="E445" s="663"/>
      <c r="F445" s="663"/>
      <c r="G445" s="663"/>
      <c r="H445" s="663"/>
      <c r="I445" s="664"/>
      <c r="J445" s="161"/>
      <c r="K445" s="161"/>
      <c r="L445" s="161"/>
      <c r="M445" s="161">
        <f>J445+K445-L445</f>
        <v>0</v>
      </c>
      <c r="N445" s="161"/>
      <c r="O445" s="161"/>
      <c r="P445" s="161"/>
      <c r="Q445" s="161"/>
      <c r="R445" s="665"/>
    </row>
    <row r="446" spans="1:18">
      <c r="A446" s="781" t="s">
        <v>553</v>
      </c>
      <c r="B446" s="782"/>
      <c r="C446" s="777"/>
      <c r="D446" s="778" t="s">
        <v>537</v>
      </c>
      <c r="E446" s="778"/>
      <c r="F446" s="778"/>
      <c r="G446" s="778"/>
      <c r="H446" s="778"/>
      <c r="I446" s="779"/>
      <c r="J446" s="778">
        <f t="shared" ref="J446:O446" si="92">SUM(J447:J449)</f>
        <v>0</v>
      </c>
      <c r="K446" s="778">
        <f t="shared" si="92"/>
        <v>0</v>
      </c>
      <c r="L446" s="778">
        <f t="shared" si="92"/>
        <v>0</v>
      </c>
      <c r="M446" s="778">
        <f t="shared" si="92"/>
        <v>0</v>
      </c>
      <c r="N446" s="778">
        <f t="shared" si="92"/>
        <v>0</v>
      </c>
      <c r="O446" s="778">
        <f t="shared" si="92"/>
        <v>0</v>
      </c>
      <c r="P446" s="778"/>
      <c r="Q446" s="778"/>
      <c r="R446" s="780"/>
    </row>
    <row r="447" spans="1:18">
      <c r="A447" s="672"/>
      <c r="B447" s="782"/>
      <c r="C447" s="662"/>
      <c r="D447" s="663"/>
      <c r="E447" s="663"/>
      <c r="F447" s="663"/>
      <c r="G447" s="663"/>
      <c r="H447" s="663"/>
      <c r="I447" s="664"/>
      <c r="J447" s="161"/>
      <c r="K447" s="161"/>
      <c r="L447" s="161"/>
      <c r="M447" s="161">
        <f>J447+K447-L447</f>
        <v>0</v>
      </c>
      <c r="N447" s="161"/>
      <c r="O447" s="161"/>
      <c r="P447" s="161"/>
      <c r="Q447" s="161"/>
      <c r="R447" s="665"/>
    </row>
    <row r="448" spans="1:18" hidden="1">
      <c r="A448" s="672"/>
      <c r="B448" s="782"/>
      <c r="C448" s="662"/>
      <c r="D448" s="663"/>
      <c r="E448" s="663"/>
      <c r="F448" s="663"/>
      <c r="G448" s="663"/>
      <c r="H448" s="663"/>
      <c r="I448" s="664"/>
      <c r="J448" s="161"/>
      <c r="K448" s="161"/>
      <c r="L448" s="161"/>
      <c r="M448" s="161">
        <f>J448+K448-L448</f>
        <v>0</v>
      </c>
      <c r="N448" s="161"/>
      <c r="O448" s="161"/>
      <c r="P448" s="161"/>
      <c r="Q448" s="161"/>
      <c r="R448" s="665"/>
    </row>
    <row r="449" spans="1:18" hidden="1">
      <c r="A449" s="672"/>
      <c r="B449" s="782"/>
      <c r="C449" s="662"/>
      <c r="D449" s="663"/>
      <c r="E449" s="663"/>
      <c r="F449" s="663"/>
      <c r="G449" s="663"/>
      <c r="H449" s="663"/>
      <c r="I449" s="664"/>
      <c r="J449" s="161"/>
      <c r="K449" s="161"/>
      <c r="L449" s="161"/>
      <c r="M449" s="161">
        <f>J449+K449-L449</f>
        <v>0</v>
      </c>
      <c r="N449" s="161"/>
      <c r="O449" s="161"/>
      <c r="P449" s="161"/>
      <c r="Q449" s="161"/>
      <c r="R449" s="665"/>
    </row>
    <row r="450" spans="1:18">
      <c r="A450" s="781" t="s">
        <v>559</v>
      </c>
      <c r="B450" s="782"/>
      <c r="C450" s="777"/>
      <c r="D450" s="778" t="s">
        <v>537</v>
      </c>
      <c r="E450" s="778"/>
      <c r="F450" s="778"/>
      <c r="G450" s="778"/>
      <c r="H450" s="778"/>
      <c r="I450" s="779"/>
      <c r="J450" s="778">
        <f t="shared" ref="J450:O450" si="93">SUM(J451:J453)</f>
        <v>0</v>
      </c>
      <c r="K450" s="778">
        <f t="shared" si="93"/>
        <v>0</v>
      </c>
      <c r="L450" s="778">
        <f t="shared" si="93"/>
        <v>0</v>
      </c>
      <c r="M450" s="778">
        <f t="shared" si="93"/>
        <v>0</v>
      </c>
      <c r="N450" s="778">
        <f t="shared" si="93"/>
        <v>0</v>
      </c>
      <c r="O450" s="778">
        <f t="shared" si="93"/>
        <v>0</v>
      </c>
      <c r="P450" s="778"/>
      <c r="Q450" s="778"/>
      <c r="R450" s="780"/>
    </row>
    <row r="451" spans="1:18">
      <c r="A451" s="672"/>
      <c r="B451" s="782"/>
      <c r="C451" s="662"/>
      <c r="D451" s="663"/>
      <c r="E451" s="663"/>
      <c r="F451" s="663"/>
      <c r="G451" s="663"/>
      <c r="H451" s="663"/>
      <c r="I451" s="664"/>
      <c r="J451" s="161"/>
      <c r="K451" s="161"/>
      <c r="L451" s="161"/>
      <c r="M451" s="161">
        <f>J451+K451-L451</f>
        <v>0</v>
      </c>
      <c r="N451" s="161"/>
      <c r="O451" s="161"/>
      <c r="P451" s="161"/>
      <c r="Q451" s="161"/>
      <c r="R451" s="665"/>
    </row>
    <row r="452" spans="1:18" hidden="1">
      <c r="A452" s="672"/>
      <c r="B452" s="782"/>
      <c r="C452" s="662"/>
      <c r="D452" s="663"/>
      <c r="E452" s="663"/>
      <c r="F452" s="663"/>
      <c r="G452" s="663"/>
      <c r="H452" s="663"/>
      <c r="I452" s="664"/>
      <c r="J452" s="161"/>
      <c r="K452" s="161"/>
      <c r="L452" s="161"/>
      <c r="M452" s="161">
        <f>J452+K452-L452</f>
        <v>0</v>
      </c>
      <c r="N452" s="161"/>
      <c r="O452" s="161"/>
      <c r="P452" s="161"/>
      <c r="Q452" s="161"/>
      <c r="R452" s="665"/>
    </row>
    <row r="453" spans="1:18" hidden="1">
      <c r="A453" s="672"/>
      <c r="B453" s="782"/>
      <c r="C453" s="662"/>
      <c r="D453" s="663"/>
      <c r="E453" s="663"/>
      <c r="F453" s="663"/>
      <c r="G453" s="663"/>
      <c r="H453" s="663"/>
      <c r="I453" s="664"/>
      <c r="J453" s="161"/>
      <c r="K453" s="161"/>
      <c r="L453" s="161"/>
      <c r="M453" s="161">
        <f>J453+K453-L453</f>
        <v>0</v>
      </c>
      <c r="N453" s="161"/>
      <c r="O453" s="161"/>
      <c r="P453" s="161"/>
      <c r="Q453" s="161"/>
      <c r="R453" s="665"/>
    </row>
    <row r="454" spans="1:18" ht="38.25">
      <c r="A454" s="781" t="s">
        <v>567</v>
      </c>
      <c r="B454" s="782"/>
      <c r="C454" s="777"/>
      <c r="D454" s="778" t="s">
        <v>537</v>
      </c>
      <c r="E454" s="778"/>
      <c r="F454" s="778"/>
      <c r="G454" s="778"/>
      <c r="H454" s="778"/>
      <c r="I454" s="779"/>
      <c r="J454" s="778">
        <f t="shared" ref="J454:O454" si="94">SUM(J455:J456)</f>
        <v>0</v>
      </c>
      <c r="K454" s="778">
        <f t="shared" si="94"/>
        <v>0</v>
      </c>
      <c r="L454" s="778">
        <f t="shared" si="94"/>
        <v>0</v>
      </c>
      <c r="M454" s="778">
        <f t="shared" si="94"/>
        <v>0</v>
      </c>
      <c r="N454" s="778">
        <f t="shared" si="94"/>
        <v>0</v>
      </c>
      <c r="O454" s="778">
        <f t="shared" si="94"/>
        <v>0</v>
      </c>
      <c r="P454" s="778"/>
      <c r="Q454" s="778"/>
      <c r="R454" s="780"/>
    </row>
    <row r="455" spans="1:18" hidden="1">
      <c r="A455" s="792"/>
      <c r="B455" s="783"/>
      <c r="C455" s="662"/>
      <c r="D455" s="663"/>
      <c r="E455" s="663"/>
      <c r="F455" s="663"/>
      <c r="G455" s="663"/>
      <c r="H455" s="663"/>
      <c r="I455" s="664"/>
      <c r="J455" s="161"/>
      <c r="K455" s="161"/>
      <c r="L455" s="161"/>
      <c r="M455" s="161">
        <f>J455+K455-L455</f>
        <v>0</v>
      </c>
      <c r="N455" s="161"/>
      <c r="O455" s="161"/>
      <c r="P455" s="161"/>
      <c r="Q455" s="161"/>
      <c r="R455" s="665"/>
    </row>
    <row r="456" spans="1:18">
      <c r="A456" s="660"/>
      <c r="B456" s="783"/>
      <c r="C456" s="662"/>
      <c r="D456" s="663"/>
      <c r="E456" s="663"/>
      <c r="F456" s="663"/>
      <c r="G456" s="663"/>
      <c r="H456" s="663"/>
      <c r="I456" s="664"/>
      <c r="J456" s="161"/>
      <c r="K456" s="161"/>
      <c r="L456" s="161"/>
      <c r="M456" s="161">
        <f>J456+K456-L456</f>
        <v>0</v>
      </c>
      <c r="N456" s="161"/>
      <c r="O456" s="161"/>
      <c r="P456" s="161"/>
      <c r="Q456" s="161"/>
      <c r="R456" s="665"/>
    </row>
    <row r="457" spans="1:18">
      <c r="A457" s="781" t="s">
        <v>598</v>
      </c>
      <c r="B457" s="782"/>
      <c r="C457" s="777"/>
      <c r="D457" s="778" t="s">
        <v>537</v>
      </c>
      <c r="E457" s="778"/>
      <c r="F457" s="778"/>
      <c r="G457" s="778"/>
      <c r="H457" s="778"/>
      <c r="I457" s="779"/>
      <c r="J457" s="778">
        <f t="shared" ref="J457:O457" si="95">SUM(J458:J459)</f>
        <v>0</v>
      </c>
      <c r="K457" s="778">
        <f t="shared" si="95"/>
        <v>0</v>
      </c>
      <c r="L457" s="778">
        <f t="shared" si="95"/>
        <v>0</v>
      </c>
      <c r="M457" s="778">
        <f t="shared" si="95"/>
        <v>0</v>
      </c>
      <c r="N457" s="778">
        <f t="shared" si="95"/>
        <v>0</v>
      </c>
      <c r="O457" s="778">
        <f t="shared" si="95"/>
        <v>0</v>
      </c>
      <c r="P457" s="778"/>
      <c r="Q457" s="778"/>
      <c r="R457" s="780"/>
    </row>
    <row r="458" spans="1:18" hidden="1">
      <c r="A458" s="672"/>
      <c r="B458" s="782"/>
      <c r="C458" s="662"/>
      <c r="D458" s="663"/>
      <c r="E458" s="663"/>
      <c r="F458" s="663"/>
      <c r="G458" s="663"/>
      <c r="H458" s="663"/>
      <c r="I458" s="664"/>
      <c r="J458" s="161"/>
      <c r="K458" s="161"/>
      <c r="L458" s="161"/>
      <c r="M458" s="161">
        <f>J458+K458-L458</f>
        <v>0</v>
      </c>
      <c r="N458" s="161"/>
      <c r="O458" s="161"/>
      <c r="P458" s="161"/>
      <c r="Q458" s="161"/>
      <c r="R458" s="665"/>
    </row>
    <row r="459" spans="1:18">
      <c r="A459" s="672"/>
      <c r="B459" s="782"/>
      <c r="C459" s="662"/>
      <c r="D459" s="663"/>
      <c r="E459" s="663"/>
      <c r="F459" s="663"/>
      <c r="G459" s="663"/>
      <c r="H459" s="663"/>
      <c r="I459" s="664"/>
      <c r="J459" s="161"/>
      <c r="K459" s="161"/>
      <c r="L459" s="161"/>
      <c r="M459" s="161">
        <f>J459+K459-L459</f>
        <v>0</v>
      </c>
      <c r="N459" s="161"/>
      <c r="O459" s="161"/>
      <c r="P459" s="161"/>
      <c r="Q459" s="161"/>
      <c r="R459" s="665"/>
    </row>
    <row r="460" spans="1:18" ht="13.5" thickBot="1">
      <c r="A460" s="793" t="s">
        <v>296</v>
      </c>
      <c r="B460" s="793"/>
      <c r="C460" s="794"/>
      <c r="D460" s="793" t="s">
        <v>537</v>
      </c>
      <c r="E460" s="795"/>
      <c r="F460" s="795"/>
      <c r="G460" s="795"/>
      <c r="H460" s="795"/>
      <c r="I460" s="796"/>
      <c r="J460" s="650">
        <f t="shared" ref="J460:O460" si="96">J387+J440</f>
        <v>12143.759999999998</v>
      </c>
      <c r="K460" s="650">
        <f t="shared" si="96"/>
        <v>2335.69</v>
      </c>
      <c r="L460" s="650">
        <f t="shared" si="96"/>
        <v>3385.27</v>
      </c>
      <c r="M460" s="650">
        <f t="shared" si="96"/>
        <v>11094.18</v>
      </c>
      <c r="N460" s="650">
        <f t="shared" si="96"/>
        <v>1054.418048</v>
      </c>
      <c r="O460" s="650">
        <f t="shared" si="96"/>
        <v>0</v>
      </c>
      <c r="P460" s="650"/>
      <c r="Q460" s="650"/>
      <c r="R460" s="797"/>
    </row>
    <row r="461" spans="1:18">
      <c r="A461" s="628"/>
      <c r="B461" s="628"/>
      <c r="C461" s="634"/>
      <c r="D461" s="628"/>
      <c r="E461" s="628"/>
      <c r="F461" s="628"/>
      <c r="G461" s="628"/>
      <c r="H461" s="628"/>
      <c r="I461" s="636"/>
      <c r="J461" s="628"/>
      <c r="K461" s="628"/>
      <c r="L461" s="628"/>
      <c r="M461" s="628"/>
      <c r="N461" s="628"/>
      <c r="O461" s="628"/>
      <c r="P461" s="628"/>
      <c r="Q461" s="628"/>
      <c r="R461" s="632"/>
    </row>
    <row r="462" spans="1:18" ht="13.5" thickBot="1">
      <c r="N462" s="731">
        <f>N460/((J460+M460)/2)</f>
        <v>9.0749700532835528E-2</v>
      </c>
    </row>
    <row r="463" spans="1:18" ht="13.5" thickBot="1">
      <c r="A463" s="772" t="s">
        <v>119</v>
      </c>
      <c r="B463" s="773" t="s">
        <v>514</v>
      </c>
      <c r="C463" s="774"/>
      <c r="D463" s="627"/>
      <c r="E463" s="628"/>
      <c r="F463" s="628"/>
      <c r="G463" s="628"/>
      <c r="H463" s="628"/>
      <c r="I463" s="636"/>
      <c r="J463" s="628"/>
      <c r="K463" s="628"/>
      <c r="L463" s="628"/>
      <c r="M463" s="628"/>
      <c r="N463" s="628"/>
      <c r="O463" s="628"/>
      <c r="P463" s="628"/>
      <c r="Q463" s="802" t="s">
        <v>201</v>
      </c>
      <c r="R463" s="632"/>
    </row>
    <row r="464" spans="1:18" ht="63.75">
      <c r="A464" s="621" t="s">
        <v>283</v>
      </c>
      <c r="B464" s="621" t="s">
        <v>531</v>
      </c>
      <c r="C464" s="621" t="s">
        <v>284</v>
      </c>
      <c r="D464" s="621" t="s">
        <v>532</v>
      </c>
      <c r="E464" s="621" t="s">
        <v>285</v>
      </c>
      <c r="F464" s="621" t="s">
        <v>533</v>
      </c>
      <c r="G464" s="621" t="s">
        <v>286</v>
      </c>
      <c r="H464" s="621" t="s">
        <v>534</v>
      </c>
      <c r="I464" s="622" t="s">
        <v>287</v>
      </c>
      <c r="J464" s="621" t="s">
        <v>288</v>
      </c>
      <c r="K464" s="621" t="s">
        <v>289</v>
      </c>
      <c r="L464" s="621" t="s">
        <v>290</v>
      </c>
      <c r="M464" s="621" t="s">
        <v>291</v>
      </c>
      <c r="N464" s="621" t="s">
        <v>292</v>
      </c>
      <c r="O464" s="621" t="s">
        <v>293</v>
      </c>
      <c r="P464" s="621" t="s">
        <v>535</v>
      </c>
      <c r="Q464" s="621" t="s">
        <v>536</v>
      </c>
      <c r="R464" s="623" t="s">
        <v>114</v>
      </c>
    </row>
    <row r="465" spans="1:23">
      <c r="A465" s="775" t="s">
        <v>294</v>
      </c>
      <c r="B465" s="776"/>
      <c r="C465" s="777"/>
      <c r="D465" s="778" t="s">
        <v>537</v>
      </c>
      <c r="E465" s="778"/>
      <c r="F465" s="778"/>
      <c r="G465" s="778"/>
      <c r="H465" s="778"/>
      <c r="I465" s="779"/>
      <c r="J465" s="778">
        <f t="shared" ref="J465:O465" si="97">J466+J470+J475+J482+J488</f>
        <v>11094.18</v>
      </c>
      <c r="K465" s="778">
        <f t="shared" si="97"/>
        <v>0</v>
      </c>
      <c r="L465" s="778">
        <f t="shared" si="97"/>
        <v>1603.13</v>
      </c>
      <c r="M465" s="778">
        <f t="shared" si="97"/>
        <v>9491.0499999999993</v>
      </c>
      <c r="N465" s="778">
        <f t="shared" si="97"/>
        <v>928.63810000000001</v>
      </c>
      <c r="O465" s="778">
        <f t="shared" si="97"/>
        <v>548.5417910000001</v>
      </c>
      <c r="P465" s="778"/>
      <c r="Q465" s="778"/>
      <c r="R465" s="780"/>
    </row>
    <row r="466" spans="1:23">
      <c r="A466" s="781" t="s">
        <v>538</v>
      </c>
      <c r="B466" s="782"/>
      <c r="C466" s="777"/>
      <c r="D466" s="778" t="s">
        <v>537</v>
      </c>
      <c r="E466" s="778"/>
      <c r="F466" s="778"/>
      <c r="G466" s="778"/>
      <c r="H466" s="778"/>
      <c r="I466" s="779"/>
      <c r="J466" s="778">
        <f t="shared" ref="J466:O466" si="98">SUM(J467:J469)</f>
        <v>301.49</v>
      </c>
      <c r="K466" s="778">
        <f t="shared" si="98"/>
        <v>0</v>
      </c>
      <c r="L466" s="778">
        <f t="shared" si="98"/>
        <v>0</v>
      </c>
      <c r="M466" s="778">
        <f t="shared" si="98"/>
        <v>301.49</v>
      </c>
      <c r="N466" s="778">
        <f t="shared" si="98"/>
        <v>0</v>
      </c>
      <c r="O466" s="778">
        <f t="shared" si="98"/>
        <v>0</v>
      </c>
      <c r="P466" s="778"/>
      <c r="Q466" s="778"/>
      <c r="R466" s="780"/>
    </row>
    <row r="467" spans="1:23">
      <c r="A467" s="759" t="s">
        <v>546</v>
      </c>
      <c r="B467" s="783"/>
      <c r="C467" s="662"/>
      <c r="D467" s="663"/>
      <c r="E467" s="663"/>
      <c r="F467" s="663"/>
      <c r="G467" s="663"/>
      <c r="H467" s="663"/>
      <c r="I467" s="664"/>
      <c r="J467" s="679">
        <v>301.49</v>
      </c>
      <c r="K467" s="161"/>
      <c r="L467" s="161"/>
      <c r="M467" s="161">
        <f>J467+K467-L467</f>
        <v>301.49</v>
      </c>
      <c r="N467" s="161"/>
      <c r="O467" s="161"/>
      <c r="P467" s="161"/>
      <c r="Q467" s="161"/>
      <c r="R467" s="665"/>
    </row>
    <row r="468" spans="1:23">
      <c r="A468" s="660"/>
      <c r="B468" s="783"/>
      <c r="C468" s="662"/>
      <c r="D468" s="663"/>
      <c r="E468" s="663"/>
      <c r="F468" s="663"/>
      <c r="G468" s="663"/>
      <c r="H468" s="663"/>
      <c r="I468" s="664"/>
      <c r="J468" s="161"/>
      <c r="K468" s="161"/>
      <c r="L468" s="161"/>
      <c r="M468" s="161">
        <f>J468+K468-L468</f>
        <v>0</v>
      </c>
      <c r="N468" s="161"/>
      <c r="O468" s="161"/>
      <c r="P468" s="161"/>
      <c r="Q468" s="161"/>
      <c r="R468" s="665"/>
    </row>
    <row r="469" spans="1:23" hidden="1">
      <c r="A469" s="660"/>
      <c r="B469" s="783"/>
      <c r="C469" s="662"/>
      <c r="D469" s="663"/>
      <c r="E469" s="663"/>
      <c r="F469" s="663"/>
      <c r="G469" s="663"/>
      <c r="H469" s="663"/>
      <c r="I469" s="664"/>
      <c r="J469" s="161"/>
      <c r="K469" s="161"/>
      <c r="L469" s="161"/>
      <c r="M469" s="161">
        <f>J469+K469-L469</f>
        <v>0</v>
      </c>
      <c r="N469" s="161"/>
      <c r="O469" s="161"/>
      <c r="P469" s="161"/>
      <c r="Q469" s="161"/>
      <c r="R469" s="665"/>
    </row>
    <row r="470" spans="1:23">
      <c r="A470" s="781" t="s">
        <v>553</v>
      </c>
      <c r="B470" s="782"/>
      <c r="C470" s="777"/>
      <c r="D470" s="778" t="s">
        <v>537</v>
      </c>
      <c r="E470" s="778"/>
      <c r="F470" s="778"/>
      <c r="G470" s="778"/>
      <c r="H470" s="778"/>
      <c r="I470" s="779"/>
      <c r="J470" s="778">
        <f t="shared" ref="J470:O470" si="99">SUM(J471:J474)</f>
        <v>0</v>
      </c>
      <c r="K470" s="778">
        <f t="shared" si="99"/>
        <v>0</v>
      </c>
      <c r="L470" s="778">
        <f t="shared" si="99"/>
        <v>0</v>
      </c>
      <c r="M470" s="778">
        <f t="shared" si="99"/>
        <v>0</v>
      </c>
      <c r="N470" s="778">
        <f t="shared" si="99"/>
        <v>0</v>
      </c>
      <c r="O470" s="778">
        <f t="shared" si="99"/>
        <v>0</v>
      </c>
      <c r="P470" s="778"/>
      <c r="Q470" s="778"/>
      <c r="R470" s="780"/>
    </row>
    <row r="471" spans="1:23">
      <c r="A471" s="672"/>
      <c r="B471" s="782"/>
      <c r="C471" s="662"/>
      <c r="D471" s="663"/>
      <c r="E471" s="663"/>
      <c r="F471" s="663"/>
      <c r="G471" s="663"/>
      <c r="H471" s="663"/>
      <c r="I471" s="664"/>
      <c r="J471" s="161"/>
      <c r="K471" s="161"/>
      <c r="L471" s="161"/>
      <c r="M471" s="161">
        <f>J471+K471-L471</f>
        <v>0</v>
      </c>
      <c r="N471" s="161"/>
      <c r="O471" s="161"/>
      <c r="P471" s="161"/>
      <c r="Q471" s="161"/>
      <c r="R471" s="665"/>
    </row>
    <row r="472" spans="1:23" hidden="1">
      <c r="A472" s="672"/>
      <c r="B472" s="782"/>
      <c r="C472" s="662"/>
      <c r="D472" s="663"/>
      <c r="E472" s="663"/>
      <c r="F472" s="663"/>
      <c r="G472" s="663"/>
      <c r="H472" s="663"/>
      <c r="I472" s="664"/>
      <c r="J472" s="161"/>
      <c r="K472" s="161"/>
      <c r="L472" s="161"/>
      <c r="M472" s="161">
        <f>J472+K472-L472</f>
        <v>0</v>
      </c>
      <c r="N472" s="161"/>
      <c r="O472" s="161"/>
      <c r="P472" s="161"/>
      <c r="Q472" s="161"/>
      <c r="R472" s="665"/>
    </row>
    <row r="473" spans="1:23" hidden="1">
      <c r="A473" s="672"/>
      <c r="B473" s="782"/>
      <c r="C473" s="662"/>
      <c r="D473" s="663"/>
      <c r="E473" s="663"/>
      <c r="F473" s="663"/>
      <c r="G473" s="663"/>
      <c r="H473" s="663"/>
      <c r="I473" s="664"/>
      <c r="J473" s="161"/>
      <c r="K473" s="161"/>
      <c r="L473" s="161"/>
      <c r="M473" s="161">
        <f>J473+K473-L473</f>
        <v>0</v>
      </c>
      <c r="N473" s="161"/>
      <c r="O473" s="161"/>
      <c r="P473" s="161"/>
      <c r="Q473" s="161"/>
      <c r="R473" s="665"/>
    </row>
    <row r="474" spans="1:23" hidden="1">
      <c r="A474" s="672"/>
      <c r="B474" s="782"/>
      <c r="C474" s="662"/>
      <c r="D474" s="663"/>
      <c r="E474" s="663"/>
      <c r="F474" s="663"/>
      <c r="G474" s="663"/>
      <c r="H474" s="663"/>
      <c r="I474" s="664"/>
      <c r="J474" s="161"/>
      <c r="K474" s="161"/>
      <c r="L474" s="161"/>
      <c r="M474" s="161">
        <f>J474+K474-L474</f>
        <v>0</v>
      </c>
      <c r="N474" s="161"/>
      <c r="O474" s="161"/>
      <c r="P474" s="161"/>
      <c r="Q474" s="161"/>
      <c r="R474" s="665"/>
    </row>
    <row r="475" spans="1:23">
      <c r="A475" s="781" t="s">
        <v>559</v>
      </c>
      <c r="B475" s="782"/>
      <c r="C475" s="777"/>
      <c r="D475" s="778" t="s">
        <v>537</v>
      </c>
      <c r="E475" s="778"/>
      <c r="F475" s="778"/>
      <c r="G475" s="778"/>
      <c r="H475" s="778"/>
      <c r="I475" s="779"/>
      <c r="J475" s="778">
        <f t="shared" ref="J475:O475" si="100">SUM(J476:J487)</f>
        <v>9136.0400000000009</v>
      </c>
      <c r="K475" s="778">
        <f t="shared" si="100"/>
        <v>0</v>
      </c>
      <c r="L475" s="778">
        <f t="shared" si="100"/>
        <v>1210.27</v>
      </c>
      <c r="M475" s="778">
        <f t="shared" si="100"/>
        <v>7925.77</v>
      </c>
      <c r="N475" s="778">
        <f t="shared" si="100"/>
        <v>789.45194100000003</v>
      </c>
      <c r="O475" s="778">
        <f t="shared" si="100"/>
        <v>548.5417910000001</v>
      </c>
      <c r="P475" s="778"/>
      <c r="Q475" s="778"/>
      <c r="R475" s="780"/>
    </row>
    <row r="476" spans="1:23">
      <c r="A476" s="703" t="s">
        <v>491</v>
      </c>
      <c r="B476" s="782"/>
      <c r="C476" s="705" t="s">
        <v>491</v>
      </c>
      <c r="D476" s="663"/>
      <c r="E476" s="663"/>
      <c r="F476" s="663"/>
      <c r="G476" s="677">
        <v>0</v>
      </c>
      <c r="H476" s="677">
        <v>10</v>
      </c>
      <c r="I476" s="678">
        <v>9.5000000000000001E-2</v>
      </c>
      <c r="J476" s="679">
        <v>2973.0699999999997</v>
      </c>
      <c r="K476" s="679"/>
      <c r="L476" s="679">
        <v>225.84</v>
      </c>
      <c r="M476" s="679">
        <f t="shared" ref="M476:M481" si="101">J476+K476-L476</f>
        <v>2747.2299999999996</v>
      </c>
      <c r="N476" s="679">
        <f>AVERAGE(J476,M476)*I476</f>
        <v>271.71424999999999</v>
      </c>
      <c r="O476" s="161">
        <f>+N476+O398</f>
        <v>271.71424999999999</v>
      </c>
      <c r="P476" s="161"/>
      <c r="Q476" s="161"/>
      <c r="R476" s="665"/>
      <c r="S476" s="633">
        <f>+K476*I476/2</f>
        <v>0</v>
      </c>
      <c r="T476" s="666">
        <f>+(M476-K476)</f>
        <v>2747.2299999999996</v>
      </c>
      <c r="U476" s="666">
        <f>(+T476+J476)/2</f>
        <v>2860.1499999999996</v>
      </c>
      <c r="V476" s="633">
        <f>+U476*I476</f>
        <v>271.71424999999999</v>
      </c>
      <c r="W476" s="633">
        <f>+V476+S476</f>
        <v>271.71424999999999</v>
      </c>
    </row>
    <row r="477" spans="1:23">
      <c r="A477" s="703" t="s">
        <v>554</v>
      </c>
      <c r="B477" s="782"/>
      <c r="C477" s="705" t="s">
        <v>554</v>
      </c>
      <c r="D477" s="663"/>
      <c r="E477" s="663"/>
      <c r="F477" s="663"/>
      <c r="G477" s="677">
        <v>0</v>
      </c>
      <c r="H477" s="677">
        <v>10</v>
      </c>
      <c r="I477" s="678">
        <v>9.5100000000000004E-2</v>
      </c>
      <c r="J477" s="679">
        <v>3191.8300000000004</v>
      </c>
      <c r="K477" s="679"/>
      <c r="L477" s="679">
        <v>561.84</v>
      </c>
      <c r="M477" s="679">
        <f t="shared" si="101"/>
        <v>2629.9900000000002</v>
      </c>
      <c r="N477" s="679">
        <f>AVERAGE(J477,M477)*I477</f>
        <v>276.82754100000005</v>
      </c>
      <c r="O477" s="161">
        <f>+N477+O399</f>
        <v>276.82754100000005</v>
      </c>
      <c r="P477" s="161"/>
      <c r="Q477" s="161"/>
      <c r="R477" s="665"/>
      <c r="S477" s="633">
        <f>+K477*I477/2</f>
        <v>0</v>
      </c>
      <c r="T477" s="666">
        <f>+(M477-K477)</f>
        <v>2629.9900000000002</v>
      </c>
      <c r="U477" s="666">
        <f>(+T477+J477)/2</f>
        <v>2910.9100000000003</v>
      </c>
      <c r="V477" s="633">
        <f>+U477*I477</f>
        <v>276.82754100000005</v>
      </c>
      <c r="W477" s="633">
        <f>+V477+S477</f>
        <v>276.82754100000005</v>
      </c>
    </row>
    <row r="478" spans="1:23">
      <c r="A478" s="703" t="s">
        <v>555</v>
      </c>
      <c r="B478" s="782"/>
      <c r="C478" s="705" t="s">
        <v>555</v>
      </c>
      <c r="D478" s="663"/>
      <c r="E478" s="663"/>
      <c r="F478" s="663"/>
      <c r="G478" s="677">
        <v>0</v>
      </c>
      <c r="H478" s="677">
        <v>5</v>
      </c>
      <c r="I478" s="678">
        <v>0.114</v>
      </c>
      <c r="J478" s="679">
        <v>0</v>
      </c>
      <c r="K478" s="679"/>
      <c r="L478" s="679"/>
      <c r="M478" s="679">
        <f t="shared" si="101"/>
        <v>0</v>
      </c>
      <c r="N478" s="679">
        <f>AVERAGE(J478,M478)*I478</f>
        <v>0</v>
      </c>
      <c r="O478" s="161">
        <f>+N478+O400</f>
        <v>0</v>
      </c>
      <c r="P478" s="161"/>
      <c r="Q478" s="161"/>
      <c r="R478" s="665"/>
      <c r="S478" s="633">
        <f>+K478*I478/2</f>
        <v>0</v>
      </c>
      <c r="T478" s="666">
        <f>+(M478-K478)</f>
        <v>0</v>
      </c>
      <c r="U478" s="666">
        <f>(+T478+J478)/2</f>
        <v>0</v>
      </c>
      <c r="V478" s="633">
        <f>+U478*I478</f>
        <v>0</v>
      </c>
      <c r="W478" s="633">
        <f>+V478+S478</f>
        <v>0</v>
      </c>
    </row>
    <row r="479" spans="1:23">
      <c r="A479" s="703" t="s">
        <v>563</v>
      </c>
      <c r="B479" s="782"/>
      <c r="C479" s="705" t="s">
        <v>556</v>
      </c>
      <c r="D479" s="663"/>
      <c r="E479" s="663"/>
      <c r="F479" s="663"/>
      <c r="G479" s="677"/>
      <c r="H479" s="677"/>
      <c r="I479" s="678"/>
      <c r="J479" s="679">
        <v>16.14</v>
      </c>
      <c r="K479" s="679"/>
      <c r="L479" s="679"/>
      <c r="M479" s="679">
        <f t="shared" si="101"/>
        <v>16.14</v>
      </c>
      <c r="N479" s="679"/>
      <c r="O479" s="161"/>
      <c r="P479" s="161"/>
      <c r="Q479" s="161"/>
      <c r="R479" s="665"/>
      <c r="T479" s="666"/>
      <c r="U479" s="666"/>
    </row>
    <row r="480" spans="1:23">
      <c r="A480" s="703" t="s">
        <v>564</v>
      </c>
      <c r="B480" s="782"/>
      <c r="C480" s="705" t="s">
        <v>557</v>
      </c>
      <c r="D480" s="663"/>
      <c r="E480" s="663"/>
      <c r="F480" s="663"/>
      <c r="G480" s="677"/>
      <c r="H480" s="677"/>
      <c r="I480" s="678"/>
      <c r="J480" s="679">
        <v>0</v>
      </c>
      <c r="K480" s="679"/>
      <c r="L480" s="679"/>
      <c r="M480" s="679">
        <f t="shared" si="101"/>
        <v>0</v>
      </c>
      <c r="N480" s="679"/>
      <c r="O480" s="161"/>
      <c r="P480" s="161"/>
      <c r="Q480" s="161"/>
      <c r="R480" s="665"/>
      <c r="T480" s="666"/>
      <c r="U480" s="666"/>
    </row>
    <row r="481" spans="1:21" ht="25.5">
      <c r="A481" s="703" t="s">
        <v>566</v>
      </c>
      <c r="B481" s="782"/>
      <c r="C481" s="705" t="s">
        <v>558</v>
      </c>
      <c r="D481" s="663"/>
      <c r="E481" s="663"/>
      <c r="F481" s="663"/>
      <c r="G481" s="677">
        <v>0</v>
      </c>
      <c r="H481" s="677">
        <v>5</v>
      </c>
      <c r="I481" s="678">
        <v>0.09</v>
      </c>
      <c r="J481" s="679">
        <v>-5.9952043329758453E-15</v>
      </c>
      <c r="K481" s="679"/>
      <c r="L481" s="679">
        <v>0</v>
      </c>
      <c r="M481" s="679">
        <f t="shared" si="101"/>
        <v>-5.9952043329758453E-15</v>
      </c>
      <c r="N481" s="679">
        <f>AVERAGE(J481,M481)*I481</f>
        <v>-5.3956838996782602E-16</v>
      </c>
      <c r="O481" s="161"/>
      <c r="P481" s="161"/>
      <c r="Q481" s="161"/>
      <c r="R481" s="665"/>
      <c r="T481" s="666"/>
      <c r="U481" s="666"/>
    </row>
    <row r="482" spans="1:21" ht="38.25">
      <c r="A482" s="703" t="s">
        <v>567</v>
      </c>
      <c r="B482" s="782"/>
      <c r="C482" s="705"/>
      <c r="D482" s="778" t="s">
        <v>537</v>
      </c>
      <c r="E482" s="778"/>
      <c r="F482" s="778"/>
      <c r="G482" s="677"/>
      <c r="H482" s="677"/>
      <c r="I482" s="678"/>
      <c r="J482" s="677">
        <v>0</v>
      </c>
      <c r="K482" s="677"/>
      <c r="L482" s="677"/>
      <c r="M482" s="677">
        <v>0</v>
      </c>
      <c r="N482" s="677"/>
      <c r="O482" s="778">
        <f>SUM(O483:O485)</f>
        <v>0</v>
      </c>
      <c r="P482" s="778"/>
      <c r="Q482" s="778"/>
      <c r="R482" s="780"/>
    </row>
    <row r="483" spans="1:21">
      <c r="A483" s="703" t="s">
        <v>568</v>
      </c>
      <c r="B483" s="782"/>
      <c r="C483" s="705"/>
      <c r="D483" s="663"/>
      <c r="E483" s="663"/>
      <c r="F483" s="663"/>
      <c r="G483" s="677">
        <v>0</v>
      </c>
      <c r="H483" s="677">
        <v>2</v>
      </c>
      <c r="I483" s="678">
        <v>7.0000000000000007E-2</v>
      </c>
      <c r="J483" s="679">
        <v>335.02000000000004</v>
      </c>
      <c r="K483" s="679"/>
      <c r="L483" s="679">
        <v>67.709999999999994</v>
      </c>
      <c r="M483" s="679">
        <f>J483+K483-L483</f>
        <v>267.31000000000006</v>
      </c>
      <c r="N483" s="679">
        <f>AVERAGE(J483,M483)*I483</f>
        <v>21.081550000000007</v>
      </c>
      <c r="O483" s="161"/>
      <c r="P483" s="161"/>
      <c r="Q483" s="161"/>
      <c r="R483" s="665"/>
    </row>
    <row r="484" spans="1:21">
      <c r="A484" s="785" t="s">
        <v>569</v>
      </c>
      <c r="B484" s="782"/>
      <c r="C484" s="786"/>
      <c r="D484" s="787"/>
      <c r="E484" s="787"/>
      <c r="F484" s="787"/>
      <c r="G484" s="788">
        <v>0</v>
      </c>
      <c r="H484" s="788">
        <v>2</v>
      </c>
      <c r="I484" s="789">
        <v>0.1067</v>
      </c>
      <c r="J484" s="679">
        <v>0</v>
      </c>
      <c r="K484" s="679"/>
      <c r="L484" s="679">
        <v>0</v>
      </c>
      <c r="M484" s="679">
        <f>J484+K484-L484</f>
        <v>0</v>
      </c>
      <c r="N484" s="679">
        <f>AVERAGE(J484,M484)*I484</f>
        <v>0</v>
      </c>
      <c r="O484" s="161"/>
      <c r="P484" s="161"/>
      <c r="Q484" s="161"/>
      <c r="R484" s="665"/>
    </row>
    <row r="485" spans="1:21">
      <c r="A485" s="785" t="s">
        <v>604</v>
      </c>
      <c r="B485" s="782"/>
      <c r="C485" s="786"/>
      <c r="D485" s="663"/>
      <c r="E485" s="663"/>
      <c r="F485" s="663"/>
      <c r="G485" s="788"/>
      <c r="H485" s="788"/>
      <c r="I485" s="789"/>
      <c r="J485" s="679">
        <v>0</v>
      </c>
      <c r="K485" s="679"/>
      <c r="L485" s="679"/>
      <c r="M485" s="679">
        <f>J485+K485-L485</f>
        <v>0</v>
      </c>
      <c r="N485" s="679"/>
      <c r="O485" s="161"/>
      <c r="P485" s="161"/>
      <c r="Q485" s="161"/>
      <c r="R485" s="665"/>
    </row>
    <row r="486" spans="1:21">
      <c r="A486" s="785" t="s">
        <v>605</v>
      </c>
      <c r="B486" s="782"/>
      <c r="C486" s="786"/>
      <c r="D486" s="663"/>
      <c r="E486" s="663"/>
      <c r="F486" s="663"/>
      <c r="G486" s="788"/>
      <c r="H486" s="788"/>
      <c r="I486" s="789"/>
      <c r="J486" s="679">
        <v>0</v>
      </c>
      <c r="K486" s="679"/>
      <c r="L486" s="679"/>
      <c r="M486" s="679">
        <f>J486+K486-L486</f>
        <v>0</v>
      </c>
      <c r="N486" s="679"/>
      <c r="O486" s="161"/>
      <c r="P486" s="161"/>
      <c r="Q486" s="161"/>
      <c r="R486" s="665"/>
    </row>
    <row r="487" spans="1:21">
      <c r="A487" s="703" t="s">
        <v>600</v>
      </c>
      <c r="B487" s="782"/>
      <c r="C487" s="705"/>
      <c r="D487" s="663"/>
      <c r="E487" s="663"/>
      <c r="F487" s="663"/>
      <c r="G487" s="677"/>
      <c r="H487" s="677">
        <v>5</v>
      </c>
      <c r="I487" s="678">
        <v>0.09</v>
      </c>
      <c r="J487" s="679">
        <v>2619.98</v>
      </c>
      <c r="K487" s="679"/>
      <c r="L487" s="679">
        <v>354.88</v>
      </c>
      <c r="M487" s="679">
        <f>J487+K487-L487</f>
        <v>2265.1</v>
      </c>
      <c r="N487" s="679">
        <f>AVERAGE(J487,M487)*I487</f>
        <v>219.82859999999999</v>
      </c>
      <c r="O487" s="161"/>
      <c r="P487" s="161"/>
      <c r="Q487" s="161"/>
      <c r="R487" s="665"/>
    </row>
    <row r="488" spans="1:21">
      <c r="A488" s="781" t="s">
        <v>570</v>
      </c>
      <c r="B488" s="782"/>
      <c r="C488" s="777"/>
      <c r="D488" s="778" t="s">
        <v>537</v>
      </c>
      <c r="E488" s="778"/>
      <c r="F488" s="778"/>
      <c r="G488" s="778"/>
      <c r="H488" s="778"/>
      <c r="I488" s="779"/>
      <c r="J488" s="778">
        <f>SUM(J489:J517)</f>
        <v>1656.65</v>
      </c>
      <c r="K488" s="778">
        <f>SUM(K489:K517)</f>
        <v>0</v>
      </c>
      <c r="L488" s="778">
        <f>SUM(L489:L517)</f>
        <v>392.86</v>
      </c>
      <c r="M488" s="778">
        <f>SUM(M489:M517)</f>
        <v>1263.79</v>
      </c>
      <c r="N488" s="778">
        <f>SUM(N489:N517)</f>
        <v>139.186159</v>
      </c>
      <c r="O488" s="778">
        <f>SUM(O489:O511)</f>
        <v>0</v>
      </c>
      <c r="P488" s="778"/>
      <c r="Q488" s="778"/>
      <c r="R488" s="780"/>
    </row>
    <row r="489" spans="1:21">
      <c r="A489" s="798" t="s">
        <v>571</v>
      </c>
      <c r="B489" s="782"/>
      <c r="C489" s="705" t="s">
        <v>554</v>
      </c>
      <c r="D489" s="663"/>
      <c r="E489" s="663"/>
      <c r="F489" s="663"/>
      <c r="G489" s="663"/>
      <c r="H489" s="663"/>
      <c r="I489" s="664"/>
      <c r="J489" s="161"/>
      <c r="K489" s="161"/>
      <c r="L489" s="161"/>
      <c r="M489" s="161">
        <f t="shared" ref="M489:M516" si="102">J489+K489-L489</f>
        <v>0</v>
      </c>
      <c r="N489" s="161"/>
      <c r="O489" s="161"/>
      <c r="P489" s="161"/>
      <c r="Q489" s="161"/>
      <c r="R489" s="665"/>
    </row>
    <row r="490" spans="1:21">
      <c r="A490" s="703" t="s">
        <v>572</v>
      </c>
      <c r="B490" s="782"/>
      <c r="C490" s="705" t="s">
        <v>554</v>
      </c>
      <c r="D490" s="663"/>
      <c r="E490" s="663"/>
      <c r="F490" s="663"/>
      <c r="G490" s="677">
        <v>3</v>
      </c>
      <c r="H490" s="677">
        <v>10</v>
      </c>
      <c r="I490" s="678">
        <v>0.1047</v>
      </c>
      <c r="J490" s="679">
        <v>0</v>
      </c>
      <c r="K490" s="679">
        <v>0</v>
      </c>
      <c r="L490" s="679">
        <v>0</v>
      </c>
      <c r="M490" s="679">
        <f t="shared" si="102"/>
        <v>0</v>
      </c>
      <c r="N490" s="679">
        <f t="shared" ref="N490:N505" si="103">AVERAGE(J490,M490)*I490</f>
        <v>0</v>
      </c>
      <c r="O490" s="161"/>
      <c r="P490" s="161"/>
      <c r="Q490" s="161"/>
      <c r="R490" s="665"/>
    </row>
    <row r="491" spans="1:21">
      <c r="A491" s="703" t="s">
        <v>573</v>
      </c>
      <c r="B491" s="782"/>
      <c r="C491" s="705" t="s">
        <v>554</v>
      </c>
      <c r="D491" s="663"/>
      <c r="E491" s="663"/>
      <c r="F491" s="663"/>
      <c r="G491" s="677">
        <v>3</v>
      </c>
      <c r="H491" s="677">
        <v>10</v>
      </c>
      <c r="I491" s="678">
        <v>0.1012</v>
      </c>
      <c r="J491" s="679">
        <v>1.5299999999999918</v>
      </c>
      <c r="K491" s="679"/>
      <c r="L491" s="679">
        <v>1.53</v>
      </c>
      <c r="M491" s="679">
        <f t="shared" si="102"/>
        <v>-8.2156503822261584E-15</v>
      </c>
      <c r="N491" s="679">
        <f t="shared" si="103"/>
        <v>7.7417999999999168E-2</v>
      </c>
      <c r="O491" s="161"/>
      <c r="P491" s="161"/>
      <c r="Q491" s="161"/>
      <c r="R491" s="665"/>
    </row>
    <row r="492" spans="1:21">
      <c r="A492" s="703" t="s">
        <v>574</v>
      </c>
      <c r="B492" s="782"/>
      <c r="C492" s="705" t="s">
        <v>554</v>
      </c>
      <c r="D492" s="663"/>
      <c r="E492" s="663"/>
      <c r="F492" s="663"/>
      <c r="G492" s="677">
        <v>3</v>
      </c>
      <c r="H492" s="677">
        <v>10</v>
      </c>
      <c r="I492" s="678">
        <v>0.1115</v>
      </c>
      <c r="J492" s="679">
        <v>1.4099999999999986</v>
      </c>
      <c r="K492" s="679"/>
      <c r="L492" s="679">
        <v>1.2</v>
      </c>
      <c r="M492" s="679">
        <f t="shared" si="102"/>
        <v>0.20999999999999863</v>
      </c>
      <c r="N492" s="679">
        <f t="shared" si="103"/>
        <v>9.031499999999984E-2</v>
      </c>
      <c r="O492" s="161"/>
      <c r="P492" s="161"/>
      <c r="Q492" s="161"/>
      <c r="R492" s="665"/>
    </row>
    <row r="493" spans="1:21">
      <c r="A493" s="703" t="s">
        <v>575</v>
      </c>
      <c r="B493" s="782"/>
      <c r="C493" s="705" t="s">
        <v>554</v>
      </c>
      <c r="D493" s="663"/>
      <c r="E493" s="663"/>
      <c r="F493" s="663"/>
      <c r="G493" s="677">
        <v>3</v>
      </c>
      <c r="H493" s="677">
        <v>10</v>
      </c>
      <c r="I493" s="678">
        <v>0.11</v>
      </c>
      <c r="J493" s="679">
        <v>6.2500000000000027</v>
      </c>
      <c r="K493" s="679"/>
      <c r="L493" s="679">
        <v>1.79</v>
      </c>
      <c r="M493" s="679">
        <f t="shared" si="102"/>
        <v>4.4600000000000026</v>
      </c>
      <c r="N493" s="679">
        <f t="shared" si="103"/>
        <v>0.5890500000000003</v>
      </c>
      <c r="O493" s="161"/>
      <c r="P493" s="161"/>
      <c r="Q493" s="161"/>
      <c r="R493" s="665"/>
    </row>
    <row r="494" spans="1:21">
      <c r="A494" s="703" t="s">
        <v>576</v>
      </c>
      <c r="B494" s="782"/>
      <c r="C494" s="705" t="s">
        <v>554</v>
      </c>
      <c r="D494" s="663"/>
      <c r="E494" s="663"/>
      <c r="F494" s="663"/>
      <c r="G494" s="677">
        <v>3</v>
      </c>
      <c r="H494" s="677">
        <v>10</v>
      </c>
      <c r="I494" s="678">
        <v>0.105</v>
      </c>
      <c r="J494" s="679">
        <v>46.870000000000005</v>
      </c>
      <c r="K494" s="679"/>
      <c r="L494" s="679">
        <v>10.62</v>
      </c>
      <c r="M494" s="679">
        <f t="shared" si="102"/>
        <v>36.250000000000007</v>
      </c>
      <c r="N494" s="679">
        <f t="shared" si="103"/>
        <v>4.3638000000000003</v>
      </c>
      <c r="O494" s="161"/>
      <c r="P494" s="161"/>
      <c r="Q494" s="161"/>
      <c r="R494" s="665"/>
    </row>
    <row r="495" spans="1:21">
      <c r="A495" s="703" t="s">
        <v>577</v>
      </c>
      <c r="B495" s="782"/>
      <c r="C495" s="705" t="s">
        <v>554</v>
      </c>
      <c r="D495" s="663"/>
      <c r="E495" s="663"/>
      <c r="F495" s="663"/>
      <c r="G495" s="677">
        <v>3</v>
      </c>
      <c r="H495" s="677">
        <v>10</v>
      </c>
      <c r="I495" s="678">
        <v>0.1028</v>
      </c>
      <c r="J495" s="679">
        <v>0.65000000000000036</v>
      </c>
      <c r="K495" s="679"/>
      <c r="L495" s="679">
        <v>0.65</v>
      </c>
      <c r="M495" s="679">
        <f t="shared" si="102"/>
        <v>0</v>
      </c>
      <c r="N495" s="679">
        <f t="shared" si="103"/>
        <v>3.3410000000000016E-2</v>
      </c>
      <c r="O495" s="161"/>
      <c r="P495" s="161"/>
      <c r="Q495" s="161"/>
      <c r="R495" s="665"/>
    </row>
    <row r="496" spans="1:21">
      <c r="A496" s="703" t="s">
        <v>578</v>
      </c>
      <c r="B496" s="782"/>
      <c r="C496" s="705" t="s">
        <v>554</v>
      </c>
      <c r="D496" s="663"/>
      <c r="E496" s="663"/>
      <c r="F496" s="663"/>
      <c r="G496" s="677">
        <v>3</v>
      </c>
      <c r="H496" s="677">
        <v>10</v>
      </c>
      <c r="I496" s="678">
        <v>0.10580000000000001</v>
      </c>
      <c r="J496" s="679">
        <v>7.3299999999999983</v>
      </c>
      <c r="K496" s="679"/>
      <c r="L496" s="679">
        <v>0.48</v>
      </c>
      <c r="M496" s="679">
        <f t="shared" si="102"/>
        <v>6.8499999999999979</v>
      </c>
      <c r="N496" s="679">
        <f t="shared" si="103"/>
        <v>0.75012199999999984</v>
      </c>
      <c r="O496" s="161"/>
      <c r="P496" s="161"/>
      <c r="Q496" s="161"/>
      <c r="R496" s="665"/>
    </row>
    <row r="497" spans="1:18">
      <c r="A497" s="703" t="s">
        <v>601</v>
      </c>
      <c r="B497" s="782"/>
      <c r="C497" s="705" t="s">
        <v>554</v>
      </c>
      <c r="D497" s="663"/>
      <c r="E497" s="663"/>
      <c r="F497" s="663"/>
      <c r="G497" s="677">
        <v>3</v>
      </c>
      <c r="H497" s="677">
        <v>10</v>
      </c>
      <c r="I497" s="678">
        <v>0.11</v>
      </c>
      <c r="J497" s="679">
        <v>82.289999999999992</v>
      </c>
      <c r="K497" s="679"/>
      <c r="L497" s="679">
        <v>10.39</v>
      </c>
      <c r="M497" s="679">
        <f t="shared" si="102"/>
        <v>71.899999999999991</v>
      </c>
      <c r="N497" s="679">
        <f t="shared" si="103"/>
        <v>8.4804499999999994</v>
      </c>
      <c r="O497" s="161"/>
      <c r="P497" s="161"/>
      <c r="Q497" s="161"/>
      <c r="R497" s="665"/>
    </row>
    <row r="498" spans="1:18">
      <c r="A498" s="703" t="s">
        <v>579</v>
      </c>
      <c r="B498" s="782"/>
      <c r="C498" s="705" t="s">
        <v>554</v>
      </c>
      <c r="D498" s="663"/>
      <c r="E498" s="663"/>
      <c r="F498" s="663"/>
      <c r="G498" s="677">
        <v>3</v>
      </c>
      <c r="H498" s="677">
        <v>10</v>
      </c>
      <c r="I498" s="678">
        <v>0.104</v>
      </c>
      <c r="J498" s="679">
        <v>55.930000000000014</v>
      </c>
      <c r="K498" s="679"/>
      <c r="L498" s="679">
        <v>8.6</v>
      </c>
      <c r="M498" s="679">
        <f t="shared" si="102"/>
        <v>47.330000000000013</v>
      </c>
      <c r="N498" s="679">
        <f t="shared" si="103"/>
        <v>5.3695200000000005</v>
      </c>
      <c r="O498" s="161"/>
      <c r="P498" s="161"/>
      <c r="Q498" s="161"/>
      <c r="R498" s="665"/>
    </row>
    <row r="499" spans="1:18">
      <c r="A499" s="703" t="s">
        <v>580</v>
      </c>
      <c r="B499" s="782"/>
      <c r="C499" s="705" t="s">
        <v>554</v>
      </c>
      <c r="D499" s="663"/>
      <c r="E499" s="663"/>
      <c r="F499" s="663"/>
      <c r="G499" s="677">
        <v>3</v>
      </c>
      <c r="H499" s="677">
        <v>10</v>
      </c>
      <c r="I499" s="678">
        <v>0.1</v>
      </c>
      <c r="J499" s="679">
        <v>48.030000000000008</v>
      </c>
      <c r="K499" s="679"/>
      <c r="L499" s="679">
        <v>6.65</v>
      </c>
      <c r="M499" s="679">
        <f t="shared" si="102"/>
        <v>41.38000000000001</v>
      </c>
      <c r="N499" s="679">
        <f t="shared" si="103"/>
        <v>4.4705000000000013</v>
      </c>
      <c r="O499" s="161"/>
      <c r="P499" s="161"/>
      <c r="Q499" s="161"/>
      <c r="R499" s="665"/>
    </row>
    <row r="500" spans="1:18">
      <c r="A500" s="703" t="s">
        <v>581</v>
      </c>
      <c r="B500" s="782"/>
      <c r="C500" s="705" t="s">
        <v>554</v>
      </c>
      <c r="D500" s="663"/>
      <c r="E500" s="663"/>
      <c r="F500" s="663"/>
      <c r="G500" s="677">
        <v>3</v>
      </c>
      <c r="H500" s="677">
        <v>10</v>
      </c>
      <c r="I500" s="678">
        <v>0.1085</v>
      </c>
      <c r="J500" s="679">
        <v>72.339999999999989</v>
      </c>
      <c r="K500" s="679"/>
      <c r="L500" s="679">
        <v>9.86</v>
      </c>
      <c r="M500" s="679">
        <f t="shared" si="102"/>
        <v>62.47999999999999</v>
      </c>
      <c r="N500" s="679">
        <f t="shared" si="103"/>
        <v>7.3139849999999997</v>
      </c>
      <c r="O500" s="161"/>
      <c r="P500" s="161"/>
      <c r="Q500" s="161"/>
      <c r="R500" s="665"/>
    </row>
    <row r="501" spans="1:18">
      <c r="A501" s="703" t="s">
        <v>582</v>
      </c>
      <c r="B501" s="782"/>
      <c r="C501" s="705" t="s">
        <v>554</v>
      </c>
      <c r="D501" s="663"/>
      <c r="E501" s="663"/>
      <c r="F501" s="663"/>
      <c r="G501" s="677">
        <v>3</v>
      </c>
      <c r="H501" s="677">
        <v>10</v>
      </c>
      <c r="I501" s="678">
        <v>0.105</v>
      </c>
      <c r="J501" s="679">
        <v>75.489999999999981</v>
      </c>
      <c r="K501" s="679"/>
      <c r="L501" s="679">
        <v>11.18</v>
      </c>
      <c r="M501" s="679">
        <f t="shared" si="102"/>
        <v>64.309999999999974</v>
      </c>
      <c r="N501" s="679">
        <f t="shared" si="103"/>
        <v>7.3394999999999975</v>
      </c>
      <c r="O501" s="161"/>
      <c r="P501" s="161"/>
      <c r="Q501" s="161"/>
      <c r="R501" s="665"/>
    </row>
    <row r="502" spans="1:18" ht="25.5">
      <c r="A502" s="703" t="s">
        <v>583</v>
      </c>
      <c r="B502" s="782"/>
      <c r="C502" s="705" t="s">
        <v>554</v>
      </c>
      <c r="D502" s="663"/>
      <c r="E502" s="663"/>
      <c r="F502" s="663"/>
      <c r="G502" s="677">
        <v>3</v>
      </c>
      <c r="H502" s="677">
        <v>10</v>
      </c>
      <c r="I502" s="678">
        <v>8.7499999999999994E-2</v>
      </c>
      <c r="J502" s="679">
        <v>87.019999999999982</v>
      </c>
      <c r="K502" s="679"/>
      <c r="L502" s="679">
        <v>7.28</v>
      </c>
      <c r="M502" s="679">
        <f t="shared" si="102"/>
        <v>79.739999999999981</v>
      </c>
      <c r="N502" s="679">
        <f t="shared" si="103"/>
        <v>7.2957499999999982</v>
      </c>
      <c r="O502" s="161"/>
      <c r="P502" s="161"/>
      <c r="Q502" s="161"/>
      <c r="R502" s="665"/>
    </row>
    <row r="503" spans="1:18">
      <c r="A503" s="703" t="s">
        <v>584</v>
      </c>
      <c r="B503" s="782"/>
      <c r="C503" s="705"/>
      <c r="D503" s="663"/>
      <c r="E503" s="663"/>
      <c r="F503" s="663"/>
      <c r="G503" s="677"/>
      <c r="H503" s="677"/>
      <c r="I503" s="678"/>
      <c r="J503" s="679">
        <v>24.61</v>
      </c>
      <c r="K503" s="679"/>
      <c r="L503" s="679">
        <v>0</v>
      </c>
      <c r="M503" s="679">
        <f t="shared" si="102"/>
        <v>24.61</v>
      </c>
      <c r="N503" s="679">
        <f t="shared" si="103"/>
        <v>0</v>
      </c>
      <c r="O503" s="161"/>
      <c r="P503" s="161"/>
      <c r="Q503" s="161"/>
      <c r="R503" s="665"/>
    </row>
    <row r="504" spans="1:18">
      <c r="A504" s="703" t="s">
        <v>585</v>
      </c>
      <c r="B504" s="782"/>
      <c r="C504" s="705"/>
      <c r="D504" s="663"/>
      <c r="E504" s="663"/>
      <c r="F504" s="663"/>
      <c r="G504" s="677"/>
      <c r="H504" s="677"/>
      <c r="I504" s="678">
        <v>2.3400000000000001E-2</v>
      </c>
      <c r="J504" s="679">
        <v>81.640000000000043</v>
      </c>
      <c r="K504" s="679"/>
      <c r="L504" s="679">
        <v>0</v>
      </c>
      <c r="M504" s="679">
        <f t="shared" si="102"/>
        <v>81.640000000000043</v>
      </c>
      <c r="N504" s="679">
        <f t="shared" si="103"/>
        <v>1.910376000000001</v>
      </c>
      <c r="O504" s="161"/>
      <c r="P504" s="161"/>
      <c r="Q504" s="161"/>
      <c r="R504" s="665"/>
    </row>
    <row r="505" spans="1:18">
      <c r="A505" s="703" t="s">
        <v>586</v>
      </c>
      <c r="B505" s="782"/>
      <c r="C505" s="705"/>
      <c r="D505" s="663"/>
      <c r="E505" s="663"/>
      <c r="F505" s="663"/>
      <c r="G505" s="677"/>
      <c r="H505" s="677"/>
      <c r="I505" s="678">
        <v>2.3400000000000001E-2</v>
      </c>
      <c r="J505" s="679">
        <v>54.42</v>
      </c>
      <c r="K505" s="679"/>
      <c r="L505" s="679">
        <v>0</v>
      </c>
      <c r="M505" s="679">
        <f t="shared" si="102"/>
        <v>54.42</v>
      </c>
      <c r="N505" s="679">
        <f t="shared" si="103"/>
        <v>1.273428</v>
      </c>
      <c r="O505" s="161"/>
      <c r="P505" s="161"/>
      <c r="Q505" s="161"/>
      <c r="R505" s="665"/>
    </row>
    <row r="506" spans="1:18">
      <c r="A506" s="749" t="s">
        <v>587</v>
      </c>
      <c r="B506" s="782"/>
      <c r="C506" s="751"/>
      <c r="D506" s="663"/>
      <c r="E506" s="663"/>
      <c r="F506" s="663"/>
      <c r="G506" s="752"/>
      <c r="H506" s="752"/>
      <c r="I506" s="790"/>
      <c r="J506" s="791"/>
      <c r="K506" s="791"/>
      <c r="L506" s="791"/>
      <c r="M506" s="791"/>
      <c r="N506" s="791"/>
      <c r="O506" s="161"/>
      <c r="P506" s="161"/>
      <c r="Q506" s="161"/>
      <c r="R506" s="665"/>
    </row>
    <row r="507" spans="1:18">
      <c r="A507" s="703" t="s">
        <v>588</v>
      </c>
      <c r="B507" s="782"/>
      <c r="C507" s="705" t="s">
        <v>491</v>
      </c>
      <c r="D507" s="663"/>
      <c r="E507" s="663"/>
      <c r="F507" s="663"/>
      <c r="G507" s="677">
        <v>1</v>
      </c>
      <c r="H507" s="677">
        <v>15</v>
      </c>
      <c r="I507" s="678">
        <v>0.1075</v>
      </c>
      <c r="J507" s="679">
        <v>0</v>
      </c>
      <c r="K507" s="679"/>
      <c r="L507" s="679"/>
      <c r="M507" s="679">
        <f t="shared" si="102"/>
        <v>0</v>
      </c>
      <c r="N507" s="679"/>
      <c r="O507" s="161"/>
      <c r="P507" s="161"/>
      <c r="Q507" s="161"/>
      <c r="R507" s="665"/>
    </row>
    <row r="508" spans="1:18">
      <c r="A508" s="703" t="s">
        <v>589</v>
      </c>
      <c r="B508" s="782"/>
      <c r="C508" s="705" t="s">
        <v>491</v>
      </c>
      <c r="D508" s="663"/>
      <c r="E508" s="663"/>
      <c r="F508" s="663"/>
      <c r="G508" s="677">
        <v>1</v>
      </c>
      <c r="H508" s="677">
        <v>15</v>
      </c>
      <c r="I508" s="678">
        <v>0.1075</v>
      </c>
      <c r="J508" s="679">
        <v>28.420000000000005</v>
      </c>
      <c r="K508" s="679"/>
      <c r="L508" s="679">
        <v>3.31</v>
      </c>
      <c r="M508" s="679">
        <f t="shared" si="102"/>
        <v>25.110000000000007</v>
      </c>
      <c r="N508" s="679">
        <f t="shared" ref="N508:N516" si="104">AVERAGE(J508,M508)*I508</f>
        <v>2.8772375000000006</v>
      </c>
      <c r="O508" s="161"/>
      <c r="P508" s="161"/>
      <c r="Q508" s="161"/>
      <c r="R508" s="665"/>
    </row>
    <row r="509" spans="1:18">
      <c r="A509" s="703" t="s">
        <v>590</v>
      </c>
      <c r="B509" s="782"/>
      <c r="C509" s="705" t="s">
        <v>491</v>
      </c>
      <c r="D509" s="663"/>
      <c r="E509" s="663"/>
      <c r="F509" s="663"/>
      <c r="G509" s="677">
        <v>1</v>
      </c>
      <c r="H509" s="677">
        <v>15</v>
      </c>
      <c r="I509" s="678">
        <v>0</v>
      </c>
      <c r="J509" s="679">
        <v>0</v>
      </c>
      <c r="K509" s="679"/>
      <c r="L509" s="679"/>
      <c r="M509" s="679">
        <f t="shared" si="102"/>
        <v>0</v>
      </c>
      <c r="N509" s="679">
        <f t="shared" si="104"/>
        <v>0</v>
      </c>
      <c r="O509" s="161"/>
      <c r="P509" s="161"/>
      <c r="Q509" s="161"/>
      <c r="R509" s="665"/>
    </row>
    <row r="510" spans="1:18">
      <c r="A510" s="703" t="s">
        <v>591</v>
      </c>
      <c r="B510" s="782"/>
      <c r="C510" s="705" t="s">
        <v>491</v>
      </c>
      <c r="D510" s="663"/>
      <c r="E510" s="663"/>
      <c r="F510" s="663"/>
      <c r="G510" s="677">
        <v>1</v>
      </c>
      <c r="H510" s="677">
        <v>15</v>
      </c>
      <c r="I510" s="678">
        <v>0</v>
      </c>
      <c r="J510" s="679">
        <v>0</v>
      </c>
      <c r="K510" s="679"/>
      <c r="L510" s="679"/>
      <c r="M510" s="679">
        <f t="shared" si="102"/>
        <v>0</v>
      </c>
      <c r="N510" s="679">
        <f t="shared" si="104"/>
        <v>0</v>
      </c>
      <c r="O510" s="161"/>
      <c r="P510" s="161"/>
      <c r="Q510" s="161"/>
      <c r="R510" s="665"/>
    </row>
    <row r="511" spans="1:18">
      <c r="A511" s="703" t="s">
        <v>592</v>
      </c>
      <c r="B511" s="782"/>
      <c r="C511" s="705" t="s">
        <v>491</v>
      </c>
      <c r="D511" s="663"/>
      <c r="E511" s="663"/>
      <c r="F511" s="663"/>
      <c r="G511" s="677">
        <v>1</v>
      </c>
      <c r="H511" s="677">
        <v>15</v>
      </c>
      <c r="I511" s="678">
        <v>9.6000000000000002E-2</v>
      </c>
      <c r="J511" s="679">
        <v>2.67</v>
      </c>
      <c r="K511" s="679"/>
      <c r="L511" s="679">
        <v>0.3</v>
      </c>
      <c r="M511" s="679">
        <f t="shared" si="102"/>
        <v>2.37</v>
      </c>
      <c r="N511" s="679">
        <f t="shared" si="104"/>
        <v>0.24192</v>
      </c>
      <c r="O511" s="161"/>
      <c r="P511" s="161"/>
      <c r="Q511" s="161"/>
      <c r="R511" s="665"/>
    </row>
    <row r="512" spans="1:18">
      <c r="A512" s="703" t="s">
        <v>593</v>
      </c>
      <c r="B512" s="782"/>
      <c r="C512" s="705" t="s">
        <v>491</v>
      </c>
      <c r="D512" s="663"/>
      <c r="E512" s="663"/>
      <c r="F512" s="663"/>
      <c r="G512" s="677">
        <v>1</v>
      </c>
      <c r="H512" s="677">
        <v>15</v>
      </c>
      <c r="I512" s="678">
        <v>0.10249999999999999</v>
      </c>
      <c r="J512" s="679">
        <v>71.95</v>
      </c>
      <c r="K512" s="679"/>
      <c r="L512" s="679">
        <v>6.51</v>
      </c>
      <c r="M512" s="679">
        <f t="shared" si="102"/>
        <v>65.44</v>
      </c>
      <c r="N512" s="679">
        <f t="shared" si="104"/>
        <v>7.0412374999999985</v>
      </c>
      <c r="O512" s="161"/>
      <c r="P512" s="161"/>
      <c r="Q512" s="161"/>
      <c r="R512" s="665"/>
    </row>
    <row r="513" spans="1:18">
      <c r="A513" s="703" t="s">
        <v>594</v>
      </c>
      <c r="B513" s="782"/>
      <c r="C513" s="705" t="s">
        <v>595</v>
      </c>
      <c r="D513" s="663"/>
      <c r="E513" s="663"/>
      <c r="F513" s="663"/>
      <c r="G513" s="677">
        <v>1</v>
      </c>
      <c r="H513" s="677">
        <v>15</v>
      </c>
      <c r="I513" s="678">
        <v>0.1085</v>
      </c>
      <c r="J513" s="679">
        <v>11.629999999999997</v>
      </c>
      <c r="K513" s="679"/>
      <c r="L513" s="679">
        <v>1.08</v>
      </c>
      <c r="M513" s="679">
        <f t="shared" si="102"/>
        <v>10.549999999999997</v>
      </c>
      <c r="N513" s="679">
        <f t="shared" si="104"/>
        <v>1.2032649999999996</v>
      </c>
      <c r="O513" s="161"/>
      <c r="P513" s="161"/>
      <c r="Q513" s="161"/>
      <c r="R513" s="665"/>
    </row>
    <row r="514" spans="1:18">
      <c r="A514" s="703" t="s">
        <v>602</v>
      </c>
      <c r="B514" s="782"/>
      <c r="C514" s="705" t="s">
        <v>491</v>
      </c>
      <c r="D514" s="663"/>
      <c r="E514" s="663"/>
      <c r="F514" s="663"/>
      <c r="G514" s="677">
        <v>1</v>
      </c>
      <c r="H514" s="677">
        <v>15</v>
      </c>
      <c r="I514" s="678">
        <v>0.10249999999999999</v>
      </c>
      <c r="J514" s="679">
        <v>4.13</v>
      </c>
      <c r="K514" s="679"/>
      <c r="L514" s="679">
        <v>0.36</v>
      </c>
      <c r="M514" s="679">
        <f t="shared" si="102"/>
        <v>3.77</v>
      </c>
      <c r="N514" s="679">
        <f t="shared" si="104"/>
        <v>0.40487499999999998</v>
      </c>
      <c r="O514" s="161"/>
      <c r="P514" s="161"/>
      <c r="Q514" s="161"/>
      <c r="R514" s="665"/>
    </row>
    <row r="515" spans="1:18">
      <c r="A515" s="703" t="s">
        <v>608</v>
      </c>
      <c r="B515" s="782"/>
      <c r="C515" s="705" t="s">
        <v>491</v>
      </c>
      <c r="D515" s="663"/>
      <c r="E515" s="663"/>
      <c r="F515" s="663"/>
      <c r="G515" s="677">
        <v>1</v>
      </c>
      <c r="H515" s="677">
        <v>10</v>
      </c>
      <c r="I515" s="678">
        <v>0.105</v>
      </c>
      <c r="J515" s="679">
        <v>494.18</v>
      </c>
      <c r="K515" s="679"/>
      <c r="L515" s="679">
        <v>0</v>
      </c>
      <c r="M515" s="679">
        <f t="shared" si="102"/>
        <v>494.18</v>
      </c>
      <c r="N515" s="679">
        <f t="shared" si="104"/>
        <v>51.8889</v>
      </c>
      <c r="O515" s="161"/>
      <c r="P515" s="161"/>
      <c r="Q515" s="161"/>
      <c r="R515" s="665"/>
    </row>
    <row r="516" spans="1:18" ht="25.5">
      <c r="A516" s="703" t="s">
        <v>596</v>
      </c>
      <c r="B516" s="782"/>
      <c r="C516" s="677" t="s">
        <v>597</v>
      </c>
      <c r="D516" s="663"/>
      <c r="E516" s="663"/>
      <c r="F516" s="663"/>
      <c r="G516" s="677"/>
      <c r="H516" s="677"/>
      <c r="I516" s="678">
        <v>0.108</v>
      </c>
      <c r="J516" s="679">
        <v>397.86000000000007</v>
      </c>
      <c r="K516" s="679"/>
      <c r="L516" s="679">
        <v>311.07</v>
      </c>
      <c r="M516" s="679">
        <f t="shared" si="102"/>
        <v>86.790000000000077</v>
      </c>
      <c r="N516" s="679">
        <f t="shared" si="104"/>
        <v>26.171100000000006</v>
      </c>
      <c r="O516" s="161"/>
      <c r="P516" s="161"/>
      <c r="Q516" s="161"/>
      <c r="R516" s="665"/>
    </row>
    <row r="517" spans="1:18">
      <c r="A517" s="672"/>
      <c r="B517" s="782"/>
      <c r="C517" s="662"/>
      <c r="D517" s="663"/>
      <c r="E517" s="663"/>
      <c r="F517" s="663"/>
      <c r="G517" s="663"/>
      <c r="H517" s="663"/>
      <c r="I517" s="664"/>
      <c r="J517" s="161"/>
      <c r="K517" s="161"/>
      <c r="L517" s="161"/>
      <c r="M517" s="161"/>
      <c r="N517" s="161"/>
      <c r="O517" s="161"/>
      <c r="P517" s="161"/>
      <c r="Q517" s="161"/>
      <c r="R517" s="665"/>
    </row>
    <row r="518" spans="1:18">
      <c r="A518" s="775" t="s">
        <v>295</v>
      </c>
      <c r="B518" s="776"/>
      <c r="C518" s="777"/>
      <c r="D518" s="778" t="s">
        <v>537</v>
      </c>
      <c r="E518" s="778"/>
      <c r="F518" s="778"/>
      <c r="G518" s="778"/>
      <c r="H518" s="778"/>
      <c r="I518" s="779"/>
      <c r="J518" s="778">
        <f t="shared" ref="J518:O518" si="105">J519+J524+J528+J532+J535</f>
        <v>0</v>
      </c>
      <c r="K518" s="778">
        <f t="shared" si="105"/>
        <v>0</v>
      </c>
      <c r="L518" s="778">
        <f t="shared" si="105"/>
        <v>0</v>
      </c>
      <c r="M518" s="778">
        <f t="shared" si="105"/>
        <v>0</v>
      </c>
      <c r="N518" s="778">
        <f t="shared" si="105"/>
        <v>0</v>
      </c>
      <c r="O518" s="778">
        <f t="shared" si="105"/>
        <v>0</v>
      </c>
      <c r="P518" s="778"/>
      <c r="Q518" s="778"/>
      <c r="R518" s="780"/>
    </row>
    <row r="519" spans="1:18">
      <c r="A519" s="781" t="s">
        <v>538</v>
      </c>
      <c r="B519" s="782"/>
      <c r="C519" s="777"/>
      <c r="D519" s="778" t="s">
        <v>537</v>
      </c>
      <c r="E519" s="778"/>
      <c r="F519" s="778"/>
      <c r="G519" s="778"/>
      <c r="H519" s="778"/>
      <c r="I519" s="779"/>
      <c r="J519" s="778">
        <f t="shared" ref="J519:O519" si="106">SUM(J520:J523)</f>
        <v>0</v>
      </c>
      <c r="K519" s="778">
        <f t="shared" si="106"/>
        <v>0</v>
      </c>
      <c r="L519" s="778">
        <f t="shared" si="106"/>
        <v>0</v>
      </c>
      <c r="M519" s="778">
        <f t="shared" si="106"/>
        <v>0</v>
      </c>
      <c r="N519" s="778">
        <f t="shared" si="106"/>
        <v>0</v>
      </c>
      <c r="O519" s="778">
        <f t="shared" si="106"/>
        <v>0</v>
      </c>
      <c r="P519" s="778"/>
      <c r="Q519" s="778"/>
      <c r="R519" s="780"/>
    </row>
    <row r="520" spans="1:18">
      <c r="A520" s="672"/>
      <c r="B520" s="782"/>
      <c r="C520" s="662"/>
      <c r="D520" s="663"/>
      <c r="E520" s="663"/>
      <c r="F520" s="663"/>
      <c r="G520" s="663"/>
      <c r="H520" s="663"/>
      <c r="I520" s="664"/>
      <c r="J520" s="161"/>
      <c r="K520" s="161"/>
      <c r="L520" s="161"/>
      <c r="M520" s="161">
        <f>J520+K520-L520</f>
        <v>0</v>
      </c>
      <c r="N520" s="161"/>
      <c r="O520" s="161"/>
      <c r="P520" s="161"/>
      <c r="Q520" s="161"/>
      <c r="R520" s="665"/>
    </row>
    <row r="521" spans="1:18" hidden="1">
      <c r="A521" s="672"/>
      <c r="B521" s="782"/>
      <c r="C521" s="662"/>
      <c r="D521" s="663"/>
      <c r="E521" s="663"/>
      <c r="F521" s="663"/>
      <c r="G521" s="663"/>
      <c r="H521" s="663"/>
      <c r="I521" s="664"/>
      <c r="J521" s="161"/>
      <c r="K521" s="161"/>
      <c r="L521" s="161"/>
      <c r="M521" s="161">
        <f>J521+K521-L521</f>
        <v>0</v>
      </c>
      <c r="N521" s="161"/>
      <c r="O521" s="161"/>
      <c r="P521" s="161"/>
      <c r="Q521" s="161"/>
      <c r="R521" s="665"/>
    </row>
    <row r="522" spans="1:18" hidden="1">
      <c r="A522" s="672"/>
      <c r="B522" s="782"/>
      <c r="C522" s="662"/>
      <c r="D522" s="663"/>
      <c r="E522" s="663"/>
      <c r="F522" s="663"/>
      <c r="G522" s="663"/>
      <c r="H522" s="663"/>
      <c r="I522" s="664"/>
      <c r="J522" s="161"/>
      <c r="K522" s="161"/>
      <c r="L522" s="161"/>
      <c r="M522" s="161">
        <f>J522+K522-L522</f>
        <v>0</v>
      </c>
      <c r="N522" s="161"/>
      <c r="O522" s="161"/>
      <c r="P522" s="161"/>
      <c r="Q522" s="161"/>
      <c r="R522" s="665"/>
    </row>
    <row r="523" spans="1:18" hidden="1">
      <c r="A523" s="672"/>
      <c r="B523" s="782"/>
      <c r="C523" s="662"/>
      <c r="D523" s="663"/>
      <c r="E523" s="663"/>
      <c r="F523" s="663"/>
      <c r="G523" s="663"/>
      <c r="H523" s="663"/>
      <c r="I523" s="664"/>
      <c r="J523" s="161"/>
      <c r="K523" s="161"/>
      <c r="L523" s="161"/>
      <c r="M523" s="161">
        <f>J523+K523-L523</f>
        <v>0</v>
      </c>
      <c r="N523" s="161"/>
      <c r="O523" s="161"/>
      <c r="P523" s="161"/>
      <c r="Q523" s="161"/>
      <c r="R523" s="665"/>
    </row>
    <row r="524" spans="1:18">
      <c r="A524" s="781" t="s">
        <v>553</v>
      </c>
      <c r="B524" s="782"/>
      <c r="C524" s="777"/>
      <c r="D524" s="778" t="s">
        <v>537</v>
      </c>
      <c r="E524" s="778"/>
      <c r="F524" s="778"/>
      <c r="G524" s="778"/>
      <c r="H524" s="778"/>
      <c r="I524" s="779"/>
      <c r="J524" s="778">
        <f t="shared" ref="J524:O524" si="107">SUM(J525:J527)</f>
        <v>0</v>
      </c>
      <c r="K524" s="778">
        <f t="shared" si="107"/>
        <v>0</v>
      </c>
      <c r="L524" s="778">
        <f t="shared" si="107"/>
        <v>0</v>
      </c>
      <c r="M524" s="778">
        <f t="shared" si="107"/>
        <v>0</v>
      </c>
      <c r="N524" s="778">
        <f t="shared" si="107"/>
        <v>0</v>
      </c>
      <c r="O524" s="778">
        <f t="shared" si="107"/>
        <v>0</v>
      </c>
      <c r="P524" s="778"/>
      <c r="Q524" s="778"/>
      <c r="R524" s="780"/>
    </row>
    <row r="525" spans="1:18">
      <c r="A525" s="672"/>
      <c r="B525" s="782"/>
      <c r="C525" s="662"/>
      <c r="D525" s="663"/>
      <c r="E525" s="663"/>
      <c r="F525" s="663"/>
      <c r="G525" s="663"/>
      <c r="H525" s="663"/>
      <c r="I525" s="664"/>
      <c r="J525" s="161"/>
      <c r="K525" s="161"/>
      <c r="L525" s="161"/>
      <c r="M525" s="161">
        <f>J525+K525-L525</f>
        <v>0</v>
      </c>
      <c r="N525" s="161"/>
      <c r="O525" s="161"/>
      <c r="P525" s="161"/>
      <c r="Q525" s="161"/>
      <c r="R525" s="665"/>
    </row>
    <row r="526" spans="1:18" hidden="1">
      <c r="A526" s="672"/>
      <c r="B526" s="782"/>
      <c r="C526" s="662"/>
      <c r="D526" s="663"/>
      <c r="E526" s="663"/>
      <c r="F526" s="663"/>
      <c r="G526" s="663"/>
      <c r="H526" s="663"/>
      <c r="I526" s="664"/>
      <c r="J526" s="161"/>
      <c r="K526" s="161"/>
      <c r="L526" s="161"/>
      <c r="M526" s="161">
        <f>J526+K526-L526</f>
        <v>0</v>
      </c>
      <c r="N526" s="161"/>
      <c r="O526" s="161"/>
      <c r="P526" s="161"/>
      <c r="Q526" s="161"/>
      <c r="R526" s="665"/>
    </row>
    <row r="527" spans="1:18" hidden="1">
      <c r="A527" s="672"/>
      <c r="B527" s="782"/>
      <c r="C527" s="662"/>
      <c r="D527" s="663"/>
      <c r="E527" s="663"/>
      <c r="F527" s="663"/>
      <c r="G527" s="663"/>
      <c r="H527" s="663"/>
      <c r="I527" s="664"/>
      <c r="J527" s="161"/>
      <c r="K527" s="161"/>
      <c r="L527" s="161"/>
      <c r="M527" s="161">
        <f>J527+K527-L527</f>
        <v>0</v>
      </c>
      <c r="N527" s="161"/>
      <c r="O527" s="161"/>
      <c r="P527" s="161"/>
      <c r="Q527" s="161"/>
      <c r="R527" s="665"/>
    </row>
    <row r="528" spans="1:18">
      <c r="A528" s="781" t="s">
        <v>559</v>
      </c>
      <c r="B528" s="782"/>
      <c r="C528" s="777"/>
      <c r="D528" s="778" t="s">
        <v>537</v>
      </c>
      <c r="E528" s="778"/>
      <c r="F528" s="778"/>
      <c r="G528" s="778"/>
      <c r="H528" s="778"/>
      <c r="I528" s="779"/>
      <c r="J528" s="778">
        <f t="shared" ref="J528:O528" si="108">SUM(J529:J531)</f>
        <v>0</v>
      </c>
      <c r="K528" s="778">
        <f t="shared" si="108"/>
        <v>0</v>
      </c>
      <c r="L528" s="778">
        <f t="shared" si="108"/>
        <v>0</v>
      </c>
      <c r="M528" s="778">
        <f t="shared" si="108"/>
        <v>0</v>
      </c>
      <c r="N528" s="778">
        <f t="shared" si="108"/>
        <v>0</v>
      </c>
      <c r="O528" s="778">
        <f t="shared" si="108"/>
        <v>0</v>
      </c>
      <c r="P528" s="778"/>
      <c r="Q528" s="778"/>
      <c r="R528" s="780"/>
    </row>
    <row r="529" spans="1:18">
      <c r="A529" s="672"/>
      <c r="B529" s="782"/>
      <c r="C529" s="662"/>
      <c r="D529" s="663"/>
      <c r="E529" s="663"/>
      <c r="F529" s="663"/>
      <c r="G529" s="663"/>
      <c r="H529" s="663"/>
      <c r="I529" s="664"/>
      <c r="J529" s="161"/>
      <c r="K529" s="161"/>
      <c r="L529" s="161"/>
      <c r="M529" s="161">
        <f>J529+K529-L529</f>
        <v>0</v>
      </c>
      <c r="N529" s="161"/>
      <c r="O529" s="161"/>
      <c r="P529" s="161"/>
      <c r="Q529" s="161"/>
      <c r="R529" s="665"/>
    </row>
    <row r="530" spans="1:18" hidden="1">
      <c r="A530" s="672"/>
      <c r="B530" s="782"/>
      <c r="C530" s="662"/>
      <c r="D530" s="663"/>
      <c r="E530" s="663"/>
      <c r="F530" s="663"/>
      <c r="G530" s="663"/>
      <c r="H530" s="663"/>
      <c r="I530" s="664"/>
      <c r="J530" s="161"/>
      <c r="K530" s="161"/>
      <c r="L530" s="161"/>
      <c r="M530" s="161">
        <f>J530+K530-L530</f>
        <v>0</v>
      </c>
      <c r="N530" s="161"/>
      <c r="O530" s="161"/>
      <c r="P530" s="161"/>
      <c r="Q530" s="161"/>
      <c r="R530" s="665"/>
    </row>
    <row r="531" spans="1:18" hidden="1">
      <c r="A531" s="672"/>
      <c r="B531" s="782"/>
      <c r="C531" s="662"/>
      <c r="D531" s="663"/>
      <c r="E531" s="663"/>
      <c r="F531" s="663"/>
      <c r="G531" s="663"/>
      <c r="H531" s="663"/>
      <c r="I531" s="664"/>
      <c r="J531" s="161"/>
      <c r="K531" s="161"/>
      <c r="L531" s="161"/>
      <c r="M531" s="161">
        <f>J531+K531-L531</f>
        <v>0</v>
      </c>
      <c r="N531" s="161"/>
      <c r="O531" s="161"/>
      <c r="P531" s="161"/>
      <c r="Q531" s="161"/>
      <c r="R531" s="665"/>
    </row>
    <row r="532" spans="1:18" ht="38.25">
      <c r="A532" s="781" t="s">
        <v>567</v>
      </c>
      <c r="B532" s="782"/>
      <c r="C532" s="777"/>
      <c r="D532" s="778" t="s">
        <v>537</v>
      </c>
      <c r="E532" s="778"/>
      <c r="F532" s="778"/>
      <c r="G532" s="778"/>
      <c r="H532" s="778"/>
      <c r="I532" s="779"/>
      <c r="J532" s="778">
        <f t="shared" ref="J532:O532" si="109">SUM(J533:J534)</f>
        <v>0</v>
      </c>
      <c r="K532" s="778">
        <f t="shared" si="109"/>
        <v>0</v>
      </c>
      <c r="L532" s="778">
        <f t="shared" si="109"/>
        <v>0</v>
      </c>
      <c r="M532" s="778">
        <f t="shared" si="109"/>
        <v>0</v>
      </c>
      <c r="N532" s="778">
        <f t="shared" si="109"/>
        <v>0</v>
      </c>
      <c r="O532" s="778">
        <f t="shared" si="109"/>
        <v>0</v>
      </c>
      <c r="P532" s="778"/>
      <c r="Q532" s="778"/>
      <c r="R532" s="780"/>
    </row>
    <row r="533" spans="1:18">
      <c r="A533" s="792"/>
      <c r="B533" s="783"/>
      <c r="C533" s="662"/>
      <c r="D533" s="663"/>
      <c r="E533" s="663"/>
      <c r="F533" s="663"/>
      <c r="G533" s="663"/>
      <c r="H533" s="663"/>
      <c r="I533" s="664"/>
      <c r="J533" s="161"/>
      <c r="K533" s="161"/>
      <c r="L533" s="161"/>
      <c r="M533" s="161">
        <f>J533+K533-L533</f>
        <v>0</v>
      </c>
      <c r="N533" s="161"/>
      <c r="O533" s="161"/>
      <c r="P533" s="161"/>
      <c r="Q533" s="161"/>
      <c r="R533" s="665"/>
    </row>
    <row r="534" spans="1:18" hidden="1">
      <c r="A534" s="660"/>
      <c r="B534" s="783"/>
      <c r="C534" s="662"/>
      <c r="D534" s="663"/>
      <c r="E534" s="663"/>
      <c r="F534" s="663"/>
      <c r="G534" s="663"/>
      <c r="H534" s="663"/>
      <c r="I534" s="664"/>
      <c r="J534" s="161"/>
      <c r="K534" s="161"/>
      <c r="L534" s="161"/>
      <c r="M534" s="161">
        <f>J534+K534-L534</f>
        <v>0</v>
      </c>
      <c r="N534" s="161"/>
      <c r="O534" s="161"/>
      <c r="P534" s="161"/>
      <c r="Q534" s="161"/>
      <c r="R534" s="665"/>
    </row>
    <row r="535" spans="1:18">
      <c r="A535" s="781" t="s">
        <v>598</v>
      </c>
      <c r="B535" s="782"/>
      <c r="C535" s="777"/>
      <c r="D535" s="778" t="s">
        <v>537</v>
      </c>
      <c r="E535" s="778"/>
      <c r="F535" s="778"/>
      <c r="G535" s="778"/>
      <c r="H535" s="778"/>
      <c r="I535" s="779"/>
      <c r="J535" s="778">
        <f t="shared" ref="J535:O535" si="110">SUM(J536:J537)</f>
        <v>0</v>
      </c>
      <c r="K535" s="778">
        <f t="shared" si="110"/>
        <v>0</v>
      </c>
      <c r="L535" s="778">
        <f t="shared" si="110"/>
        <v>0</v>
      </c>
      <c r="M535" s="778">
        <f t="shared" si="110"/>
        <v>0</v>
      </c>
      <c r="N535" s="778">
        <f t="shared" si="110"/>
        <v>0</v>
      </c>
      <c r="O535" s="778">
        <f t="shared" si="110"/>
        <v>0</v>
      </c>
      <c r="P535" s="778"/>
      <c r="Q535" s="778"/>
      <c r="R535" s="780"/>
    </row>
    <row r="536" spans="1:18">
      <c r="A536" s="672"/>
      <c r="B536" s="782"/>
      <c r="C536" s="662"/>
      <c r="D536" s="663"/>
      <c r="E536" s="663"/>
      <c r="F536" s="663"/>
      <c r="G536" s="663"/>
      <c r="H536" s="663"/>
      <c r="I536" s="664"/>
      <c r="J536" s="161"/>
      <c r="K536" s="161"/>
      <c r="L536" s="161"/>
      <c r="M536" s="161">
        <f>J536+K536-L536</f>
        <v>0</v>
      </c>
      <c r="N536" s="161"/>
      <c r="O536" s="161"/>
      <c r="P536" s="161"/>
      <c r="Q536" s="161"/>
      <c r="R536" s="665"/>
    </row>
    <row r="537" spans="1:18" hidden="1">
      <c r="A537" s="672"/>
      <c r="B537" s="782"/>
      <c r="C537" s="662"/>
      <c r="D537" s="663"/>
      <c r="E537" s="663"/>
      <c r="F537" s="663"/>
      <c r="G537" s="663"/>
      <c r="H537" s="663"/>
      <c r="I537" s="664"/>
      <c r="J537" s="161"/>
      <c r="K537" s="161"/>
      <c r="L537" s="161"/>
      <c r="M537" s="161">
        <f>J537+K537-L537</f>
        <v>0</v>
      </c>
      <c r="N537" s="161"/>
      <c r="O537" s="161"/>
      <c r="P537" s="161"/>
      <c r="Q537" s="161"/>
      <c r="R537" s="665"/>
    </row>
    <row r="538" spans="1:18" ht="13.5" thickBot="1">
      <c r="A538" s="793" t="s">
        <v>296</v>
      </c>
      <c r="B538" s="793"/>
      <c r="C538" s="794"/>
      <c r="D538" s="793" t="s">
        <v>537</v>
      </c>
      <c r="E538" s="795"/>
      <c r="F538" s="795"/>
      <c r="G538" s="795"/>
      <c r="H538" s="795"/>
      <c r="I538" s="796"/>
      <c r="J538" s="650">
        <f t="shared" ref="J538:O538" si="111">J465+J518</f>
        <v>11094.18</v>
      </c>
      <c r="K538" s="650">
        <f t="shared" si="111"/>
        <v>0</v>
      </c>
      <c r="L538" s="650">
        <f t="shared" si="111"/>
        <v>1603.13</v>
      </c>
      <c r="M538" s="650">
        <f t="shared" si="111"/>
        <v>9491.0499999999993</v>
      </c>
      <c r="N538" s="650">
        <f t="shared" si="111"/>
        <v>928.63810000000001</v>
      </c>
      <c r="O538" s="650">
        <f t="shared" si="111"/>
        <v>548.5417910000001</v>
      </c>
      <c r="P538" s="650"/>
      <c r="Q538" s="650"/>
      <c r="R538" s="797"/>
    </row>
    <row r="540" spans="1:18" ht="13.5" thickBot="1"/>
    <row r="541" spans="1:18" ht="13.5" thickBot="1">
      <c r="A541" s="772" t="s">
        <v>120</v>
      </c>
      <c r="B541" s="773" t="s">
        <v>517</v>
      </c>
      <c r="C541" s="774"/>
      <c r="D541" s="627"/>
      <c r="E541" s="628"/>
      <c r="F541" s="628"/>
      <c r="G541" s="628"/>
      <c r="H541" s="628"/>
      <c r="I541" s="636"/>
      <c r="J541" s="628"/>
      <c r="K541" s="628"/>
      <c r="L541" s="628"/>
      <c r="M541" s="628"/>
      <c r="N541" s="628"/>
      <c r="O541" s="628"/>
      <c r="P541" s="628"/>
      <c r="Q541" s="802" t="s">
        <v>201</v>
      </c>
      <c r="R541" s="632"/>
    </row>
    <row r="542" spans="1:18" ht="63.75">
      <c r="A542" s="621" t="s">
        <v>283</v>
      </c>
      <c r="B542" s="621" t="s">
        <v>531</v>
      </c>
      <c r="C542" s="621" t="s">
        <v>284</v>
      </c>
      <c r="D542" s="621" t="s">
        <v>532</v>
      </c>
      <c r="E542" s="621" t="s">
        <v>285</v>
      </c>
      <c r="F542" s="621" t="s">
        <v>533</v>
      </c>
      <c r="G542" s="621" t="s">
        <v>286</v>
      </c>
      <c r="H542" s="621" t="s">
        <v>534</v>
      </c>
      <c r="I542" s="622" t="s">
        <v>287</v>
      </c>
      <c r="J542" s="621" t="s">
        <v>288</v>
      </c>
      <c r="K542" s="621" t="s">
        <v>289</v>
      </c>
      <c r="L542" s="621" t="s">
        <v>290</v>
      </c>
      <c r="M542" s="621" t="s">
        <v>291</v>
      </c>
      <c r="N542" s="621" t="s">
        <v>292</v>
      </c>
      <c r="O542" s="621" t="s">
        <v>293</v>
      </c>
      <c r="P542" s="621" t="s">
        <v>535</v>
      </c>
      <c r="Q542" s="621" t="s">
        <v>536</v>
      </c>
      <c r="R542" s="623" t="s">
        <v>114</v>
      </c>
    </row>
    <row r="543" spans="1:18">
      <c r="A543" s="775" t="s">
        <v>294</v>
      </c>
      <c r="B543" s="776"/>
      <c r="C543" s="777"/>
      <c r="D543" s="778" t="s">
        <v>537</v>
      </c>
      <c r="E543" s="778"/>
      <c r="F543" s="778"/>
      <c r="G543" s="778"/>
      <c r="H543" s="778"/>
      <c r="I543" s="779"/>
      <c r="J543" s="778">
        <f t="shared" ref="J543:O543" si="112">J544+J548+J553+J560+J566</f>
        <v>9491.0499999999993</v>
      </c>
      <c r="K543" s="778">
        <f t="shared" si="112"/>
        <v>0</v>
      </c>
      <c r="L543" s="778">
        <f t="shared" si="112"/>
        <v>1290.2800000000002</v>
      </c>
      <c r="M543" s="778">
        <f t="shared" si="112"/>
        <v>8200.77</v>
      </c>
      <c r="N543" s="778">
        <f t="shared" si="112"/>
        <v>791.34211049999999</v>
      </c>
      <c r="O543" s="778">
        <f t="shared" si="112"/>
        <v>1026.835742</v>
      </c>
      <c r="P543" s="778"/>
      <c r="Q543" s="778"/>
      <c r="R543" s="780"/>
    </row>
    <row r="544" spans="1:18">
      <c r="A544" s="781" t="s">
        <v>538</v>
      </c>
      <c r="B544" s="782"/>
      <c r="C544" s="777"/>
      <c r="D544" s="778" t="s">
        <v>537</v>
      </c>
      <c r="E544" s="778"/>
      <c r="F544" s="778"/>
      <c r="G544" s="778"/>
      <c r="H544" s="778"/>
      <c r="I544" s="779"/>
      <c r="J544" s="778">
        <f t="shared" ref="J544:O544" si="113">SUM(J545:J547)</f>
        <v>301.49</v>
      </c>
      <c r="K544" s="778">
        <f t="shared" si="113"/>
        <v>0</v>
      </c>
      <c r="L544" s="778">
        <f t="shared" si="113"/>
        <v>0</v>
      </c>
      <c r="M544" s="778">
        <f t="shared" si="113"/>
        <v>301.49</v>
      </c>
      <c r="N544" s="778">
        <f t="shared" si="113"/>
        <v>0</v>
      </c>
      <c r="O544" s="778">
        <f t="shared" si="113"/>
        <v>0</v>
      </c>
      <c r="P544" s="778"/>
      <c r="Q544" s="778"/>
      <c r="R544" s="780"/>
    </row>
    <row r="545" spans="1:23">
      <c r="A545" s="759" t="s">
        <v>546</v>
      </c>
      <c r="B545" s="783"/>
      <c r="C545" s="662"/>
      <c r="D545" s="663"/>
      <c r="E545" s="663"/>
      <c r="F545" s="663"/>
      <c r="G545" s="663"/>
      <c r="H545" s="663"/>
      <c r="I545" s="664"/>
      <c r="J545" s="679">
        <v>301.49</v>
      </c>
      <c r="K545" s="161"/>
      <c r="L545" s="161"/>
      <c r="M545" s="161">
        <f>J545+K545-L545</f>
        <v>301.49</v>
      </c>
      <c r="N545" s="161"/>
      <c r="O545" s="161"/>
      <c r="P545" s="161"/>
      <c r="Q545" s="161"/>
      <c r="R545" s="665"/>
    </row>
    <row r="546" spans="1:23">
      <c r="A546" s="660"/>
      <c r="B546" s="783"/>
      <c r="C546" s="662"/>
      <c r="D546" s="663"/>
      <c r="E546" s="663"/>
      <c r="F546" s="663"/>
      <c r="G546" s="663"/>
      <c r="H546" s="663"/>
      <c r="I546" s="664"/>
      <c r="J546" s="161"/>
      <c r="K546" s="161"/>
      <c r="L546" s="161"/>
      <c r="M546" s="161">
        <f>J546+K546-L546</f>
        <v>0</v>
      </c>
      <c r="N546" s="161"/>
      <c r="O546" s="161"/>
      <c r="P546" s="161"/>
      <c r="Q546" s="161"/>
      <c r="R546" s="665"/>
    </row>
    <row r="547" spans="1:23" hidden="1">
      <c r="A547" s="660"/>
      <c r="B547" s="783"/>
      <c r="C547" s="662"/>
      <c r="D547" s="663"/>
      <c r="E547" s="663"/>
      <c r="F547" s="663"/>
      <c r="G547" s="663"/>
      <c r="H547" s="663"/>
      <c r="I547" s="664"/>
      <c r="J547" s="161"/>
      <c r="K547" s="161"/>
      <c r="L547" s="161"/>
      <c r="M547" s="161">
        <f>J547+K547-L547</f>
        <v>0</v>
      </c>
      <c r="N547" s="161"/>
      <c r="O547" s="161"/>
      <c r="P547" s="161"/>
      <c r="Q547" s="161"/>
      <c r="R547" s="665"/>
    </row>
    <row r="548" spans="1:23">
      <c r="A548" s="781" t="s">
        <v>553</v>
      </c>
      <c r="B548" s="782"/>
      <c r="C548" s="777"/>
      <c r="D548" s="778" t="s">
        <v>537</v>
      </c>
      <c r="E548" s="778"/>
      <c r="F548" s="778"/>
      <c r="G548" s="778"/>
      <c r="H548" s="778"/>
      <c r="I548" s="779"/>
      <c r="J548" s="778">
        <f t="shared" ref="J548:O548" si="114">SUM(J549:J552)</f>
        <v>0</v>
      </c>
      <c r="K548" s="778">
        <f t="shared" si="114"/>
        <v>0</v>
      </c>
      <c r="L548" s="778">
        <f t="shared" si="114"/>
        <v>0</v>
      </c>
      <c r="M548" s="778">
        <f t="shared" si="114"/>
        <v>0</v>
      </c>
      <c r="N548" s="778">
        <f t="shared" si="114"/>
        <v>0</v>
      </c>
      <c r="O548" s="778">
        <f t="shared" si="114"/>
        <v>0</v>
      </c>
      <c r="P548" s="778"/>
      <c r="Q548" s="778"/>
      <c r="R548" s="780"/>
    </row>
    <row r="549" spans="1:23">
      <c r="A549" s="672"/>
      <c r="B549" s="782"/>
      <c r="C549" s="662"/>
      <c r="D549" s="663"/>
      <c r="E549" s="663"/>
      <c r="F549" s="663"/>
      <c r="G549" s="663"/>
      <c r="H549" s="663"/>
      <c r="I549" s="664"/>
      <c r="J549" s="161"/>
      <c r="K549" s="161"/>
      <c r="L549" s="161"/>
      <c r="M549" s="161">
        <f>J549+K549-L549</f>
        <v>0</v>
      </c>
      <c r="N549" s="161"/>
      <c r="O549" s="161"/>
      <c r="P549" s="161"/>
      <c r="Q549" s="161"/>
      <c r="R549" s="665"/>
    </row>
    <row r="550" spans="1:23" hidden="1">
      <c r="A550" s="672"/>
      <c r="B550" s="782"/>
      <c r="C550" s="662"/>
      <c r="D550" s="663"/>
      <c r="E550" s="663"/>
      <c r="F550" s="663"/>
      <c r="G550" s="663"/>
      <c r="H550" s="663"/>
      <c r="I550" s="664"/>
      <c r="J550" s="161"/>
      <c r="K550" s="161"/>
      <c r="L550" s="161"/>
      <c r="M550" s="161">
        <f>J550+K550-L550</f>
        <v>0</v>
      </c>
      <c r="N550" s="161"/>
      <c r="O550" s="161"/>
      <c r="P550" s="161"/>
      <c r="Q550" s="161"/>
      <c r="R550" s="665"/>
    </row>
    <row r="551" spans="1:23" hidden="1">
      <c r="A551" s="672"/>
      <c r="B551" s="782"/>
      <c r="C551" s="662"/>
      <c r="D551" s="663"/>
      <c r="E551" s="663"/>
      <c r="F551" s="663"/>
      <c r="G551" s="663"/>
      <c r="H551" s="663"/>
      <c r="I551" s="664"/>
      <c r="J551" s="161"/>
      <c r="K551" s="161"/>
      <c r="L551" s="161"/>
      <c r="M551" s="161">
        <f>J551+K551-L551</f>
        <v>0</v>
      </c>
      <c r="N551" s="161"/>
      <c r="O551" s="161"/>
      <c r="P551" s="161"/>
      <c r="Q551" s="161"/>
      <c r="R551" s="665"/>
    </row>
    <row r="552" spans="1:23" hidden="1">
      <c r="A552" s="672"/>
      <c r="B552" s="782"/>
      <c r="C552" s="662"/>
      <c r="D552" s="663"/>
      <c r="E552" s="663"/>
      <c r="F552" s="663"/>
      <c r="G552" s="663"/>
      <c r="H552" s="663"/>
      <c r="I552" s="664"/>
      <c r="J552" s="161"/>
      <c r="K552" s="161"/>
      <c r="L552" s="161"/>
      <c r="M552" s="161">
        <f>J552+K552-L552</f>
        <v>0</v>
      </c>
      <c r="N552" s="161"/>
      <c r="O552" s="161"/>
      <c r="P552" s="161"/>
      <c r="Q552" s="161"/>
      <c r="R552" s="665"/>
    </row>
    <row r="553" spans="1:23">
      <c r="A553" s="781" t="s">
        <v>559</v>
      </c>
      <c r="B553" s="782"/>
      <c r="C553" s="777"/>
      <c r="D553" s="778" t="s">
        <v>537</v>
      </c>
      <c r="E553" s="778"/>
      <c r="F553" s="778"/>
      <c r="G553" s="778"/>
      <c r="H553" s="778"/>
      <c r="I553" s="779"/>
      <c r="J553" s="778">
        <f>SUM(J554:J565)</f>
        <v>7925.77</v>
      </c>
      <c r="K553" s="778">
        <f>SUM(K554:K565)</f>
        <v>0</v>
      </c>
      <c r="L553" s="778">
        <f>SUM(L554:L565)</f>
        <v>1124.8700000000001</v>
      </c>
      <c r="M553" s="778">
        <f>SUM(M554:M565)</f>
        <v>6800.9000000000015</v>
      </c>
      <c r="N553" s="778">
        <f>SUM(N554:N565)</f>
        <v>681.98160099999996</v>
      </c>
      <c r="O553" s="778">
        <f>SUM(O554:O559)</f>
        <v>1026.835742</v>
      </c>
      <c r="P553" s="778"/>
      <c r="Q553" s="778"/>
      <c r="R553" s="780"/>
    </row>
    <row r="554" spans="1:23">
      <c r="A554" s="703" t="s">
        <v>491</v>
      </c>
      <c r="B554" s="782"/>
      <c r="C554" s="705" t="s">
        <v>491</v>
      </c>
      <c r="D554" s="663"/>
      <c r="E554" s="663"/>
      <c r="F554" s="663"/>
      <c r="G554" s="677">
        <v>0</v>
      </c>
      <c r="H554" s="677">
        <v>10</v>
      </c>
      <c r="I554" s="678">
        <v>9.5000000000000001E-2</v>
      </c>
      <c r="J554" s="679">
        <v>2747.2299999999996</v>
      </c>
      <c r="K554" s="679"/>
      <c r="L554" s="679">
        <v>281.24</v>
      </c>
      <c r="M554" s="679">
        <f t="shared" ref="M554:M559" si="115">J554+K554-L554</f>
        <v>2465.9899999999998</v>
      </c>
      <c r="N554" s="679">
        <f>AVERAGE(J554,M554)*I554</f>
        <v>247.62794999999997</v>
      </c>
      <c r="O554" s="161">
        <f>+N554+O476</f>
        <v>519.34219999999993</v>
      </c>
      <c r="P554" s="161"/>
      <c r="Q554" s="161"/>
      <c r="R554" s="665"/>
      <c r="S554" s="633">
        <f>+K554*I554/2</f>
        <v>0</v>
      </c>
      <c r="T554" s="666">
        <f>+(M554-K554)</f>
        <v>2465.9899999999998</v>
      </c>
      <c r="U554" s="666">
        <f>(+T554+J554)/2</f>
        <v>2606.6099999999997</v>
      </c>
      <c r="V554" s="633">
        <f>+U554*I554</f>
        <v>247.62794999999997</v>
      </c>
      <c r="W554" s="633">
        <f>+V554+S554</f>
        <v>247.62794999999997</v>
      </c>
    </row>
    <row r="555" spans="1:23">
      <c r="A555" s="703" t="s">
        <v>554</v>
      </c>
      <c r="B555" s="782"/>
      <c r="C555" s="705" t="s">
        <v>554</v>
      </c>
      <c r="D555" s="663"/>
      <c r="E555" s="663"/>
      <c r="F555" s="663"/>
      <c r="G555" s="677">
        <v>0</v>
      </c>
      <c r="H555" s="677">
        <v>10</v>
      </c>
      <c r="I555" s="678">
        <v>9.5100000000000004E-2</v>
      </c>
      <c r="J555" s="679">
        <v>2629.9900000000002</v>
      </c>
      <c r="K555" s="679"/>
      <c r="L555" s="679">
        <v>408.96</v>
      </c>
      <c r="M555" s="679">
        <f t="shared" si="115"/>
        <v>2221.0300000000002</v>
      </c>
      <c r="N555" s="679">
        <f>AVERAGE(J555,M555)*I555</f>
        <v>230.66600100000002</v>
      </c>
      <c r="O555" s="161">
        <f>+N555+O477</f>
        <v>507.49354200000005</v>
      </c>
      <c r="P555" s="161"/>
      <c r="Q555" s="161"/>
      <c r="R555" s="665"/>
      <c r="S555" s="633">
        <f>+K555*I555/2</f>
        <v>0</v>
      </c>
      <c r="T555" s="666">
        <f>+(M555-K555)</f>
        <v>2221.0300000000002</v>
      </c>
      <c r="U555" s="666">
        <f>(+T555+J555)/2</f>
        <v>2425.5100000000002</v>
      </c>
      <c r="V555" s="633">
        <f>+U555*I555</f>
        <v>230.66600100000002</v>
      </c>
      <c r="W555" s="633">
        <f>+V555+S555</f>
        <v>230.66600100000002</v>
      </c>
    </row>
    <row r="556" spans="1:23">
      <c r="A556" s="703" t="s">
        <v>555</v>
      </c>
      <c r="B556" s="782"/>
      <c r="C556" s="705" t="s">
        <v>555</v>
      </c>
      <c r="D556" s="663"/>
      <c r="E556" s="663"/>
      <c r="F556" s="663"/>
      <c r="G556" s="677">
        <v>0</v>
      </c>
      <c r="H556" s="677">
        <v>5</v>
      </c>
      <c r="I556" s="678">
        <v>0.114</v>
      </c>
      <c r="J556" s="679">
        <v>0</v>
      </c>
      <c r="K556" s="679"/>
      <c r="L556" s="679"/>
      <c r="M556" s="679">
        <f t="shared" si="115"/>
        <v>0</v>
      </c>
      <c r="N556" s="679">
        <f>AVERAGE(J556,M556)*I556</f>
        <v>0</v>
      </c>
      <c r="O556" s="161">
        <f>+N556+O478</f>
        <v>0</v>
      </c>
      <c r="P556" s="161"/>
      <c r="Q556" s="161"/>
      <c r="R556" s="665"/>
      <c r="S556" s="633">
        <f>+K556*I556/2</f>
        <v>0</v>
      </c>
      <c r="T556" s="666">
        <f>+(M556-K556)</f>
        <v>0</v>
      </c>
      <c r="U556" s="666">
        <f>(+T556+J556)/2</f>
        <v>0</v>
      </c>
      <c r="V556" s="633">
        <f>+U556*I556</f>
        <v>0</v>
      </c>
      <c r="W556" s="633">
        <f>+V556+S556</f>
        <v>0</v>
      </c>
    </row>
    <row r="557" spans="1:23">
      <c r="A557" s="703" t="s">
        <v>563</v>
      </c>
      <c r="B557" s="782"/>
      <c r="C557" s="705" t="s">
        <v>556</v>
      </c>
      <c r="D557" s="663"/>
      <c r="E557" s="663"/>
      <c r="F557" s="663"/>
      <c r="G557" s="677"/>
      <c r="H557" s="677"/>
      <c r="I557" s="678"/>
      <c r="J557" s="679">
        <v>16.14</v>
      </c>
      <c r="K557" s="679"/>
      <c r="L557" s="679"/>
      <c r="M557" s="679">
        <f t="shared" si="115"/>
        <v>16.14</v>
      </c>
      <c r="N557" s="679"/>
      <c r="O557" s="161"/>
      <c r="P557" s="161"/>
      <c r="Q557" s="161"/>
      <c r="R557" s="665"/>
      <c r="T557" s="666"/>
      <c r="U557" s="666"/>
    </row>
    <row r="558" spans="1:23">
      <c r="A558" s="703" t="s">
        <v>564</v>
      </c>
      <c r="B558" s="782"/>
      <c r="C558" s="705" t="s">
        <v>557</v>
      </c>
      <c r="D558" s="663"/>
      <c r="E558" s="663"/>
      <c r="F558" s="663"/>
      <c r="G558" s="677"/>
      <c r="H558" s="677"/>
      <c r="I558" s="678"/>
      <c r="J558" s="679">
        <v>0</v>
      </c>
      <c r="K558" s="679"/>
      <c r="L558" s="679"/>
      <c r="M558" s="679">
        <f t="shared" si="115"/>
        <v>0</v>
      </c>
      <c r="N558" s="679"/>
      <c r="O558" s="161"/>
      <c r="P558" s="161"/>
      <c r="Q558" s="161"/>
      <c r="R558" s="665"/>
      <c r="T558" s="666"/>
      <c r="U558" s="666"/>
    </row>
    <row r="559" spans="1:23" ht="25.5">
      <c r="A559" s="703" t="s">
        <v>566</v>
      </c>
      <c r="B559" s="782"/>
      <c r="C559" s="705" t="s">
        <v>558</v>
      </c>
      <c r="D559" s="663"/>
      <c r="E559" s="663"/>
      <c r="F559" s="663"/>
      <c r="G559" s="677">
        <v>0</v>
      </c>
      <c r="H559" s="677">
        <v>5</v>
      </c>
      <c r="I559" s="678">
        <v>0.09</v>
      </c>
      <c r="J559" s="679">
        <v>-5.9952043329758453E-15</v>
      </c>
      <c r="K559" s="679"/>
      <c r="L559" s="679">
        <v>0</v>
      </c>
      <c r="M559" s="679">
        <f t="shared" si="115"/>
        <v>-5.9952043329758453E-15</v>
      </c>
      <c r="N559" s="679">
        <f>AVERAGE(J559,M559)*I559</f>
        <v>-5.3956838996782602E-16</v>
      </c>
      <c r="O559" s="161"/>
      <c r="P559" s="161"/>
      <c r="Q559" s="161"/>
      <c r="R559" s="665"/>
      <c r="T559" s="666"/>
      <c r="U559" s="666"/>
    </row>
    <row r="560" spans="1:23" ht="38.25">
      <c r="A560" s="703" t="s">
        <v>567</v>
      </c>
      <c r="B560" s="782"/>
      <c r="C560" s="705"/>
      <c r="D560" s="778" t="s">
        <v>537</v>
      </c>
      <c r="E560" s="778"/>
      <c r="F560" s="778"/>
      <c r="G560" s="677"/>
      <c r="H560" s="677"/>
      <c r="I560" s="678"/>
      <c r="J560" s="677">
        <v>0</v>
      </c>
      <c r="K560" s="677"/>
      <c r="L560" s="677"/>
      <c r="M560" s="677">
        <v>0</v>
      </c>
      <c r="N560" s="677"/>
      <c r="O560" s="778">
        <f>SUM(O561:O563)</f>
        <v>0</v>
      </c>
      <c r="P560" s="778"/>
      <c r="Q560" s="778"/>
      <c r="R560" s="780"/>
    </row>
    <row r="561" spans="1:18">
      <c r="A561" s="703" t="s">
        <v>568</v>
      </c>
      <c r="B561" s="782"/>
      <c r="C561" s="705"/>
      <c r="D561" s="663"/>
      <c r="E561" s="663"/>
      <c r="F561" s="663"/>
      <c r="G561" s="677">
        <v>0</v>
      </c>
      <c r="H561" s="677">
        <v>2</v>
      </c>
      <c r="I561" s="678">
        <v>7.0000000000000007E-2</v>
      </c>
      <c r="J561" s="679">
        <v>267.31000000000006</v>
      </c>
      <c r="K561" s="679"/>
      <c r="L561" s="679">
        <v>67.709999999999994</v>
      </c>
      <c r="M561" s="679">
        <f>J561+K561-L561</f>
        <v>199.60000000000008</v>
      </c>
      <c r="N561" s="679">
        <f>AVERAGE(J561,M561)*I561</f>
        <v>16.341850000000008</v>
      </c>
      <c r="O561" s="161"/>
      <c r="P561" s="161"/>
      <c r="Q561" s="161"/>
      <c r="R561" s="665"/>
    </row>
    <row r="562" spans="1:18">
      <c r="A562" s="785" t="s">
        <v>569</v>
      </c>
      <c r="B562" s="782"/>
      <c r="C562" s="786"/>
      <c r="D562" s="787"/>
      <c r="E562" s="787"/>
      <c r="F562" s="787"/>
      <c r="G562" s="788">
        <v>0</v>
      </c>
      <c r="H562" s="788">
        <v>2</v>
      </c>
      <c r="I562" s="789">
        <v>0.1067</v>
      </c>
      <c r="J562" s="679">
        <v>0</v>
      </c>
      <c r="K562" s="679"/>
      <c r="L562" s="679">
        <v>0</v>
      </c>
      <c r="M562" s="679">
        <f>J562+K562-L562</f>
        <v>0</v>
      </c>
      <c r="N562" s="679">
        <f>AVERAGE(J562,M562)*I562</f>
        <v>0</v>
      </c>
      <c r="O562" s="161"/>
      <c r="P562" s="161"/>
      <c r="Q562" s="161"/>
      <c r="R562" s="665"/>
    </row>
    <row r="563" spans="1:18">
      <c r="A563" s="785" t="s">
        <v>604</v>
      </c>
      <c r="B563" s="782"/>
      <c r="C563" s="786"/>
      <c r="D563" s="663"/>
      <c r="E563" s="663"/>
      <c r="F563" s="663"/>
      <c r="G563" s="788"/>
      <c r="H563" s="788"/>
      <c r="I563" s="789"/>
      <c r="J563" s="679">
        <v>0</v>
      </c>
      <c r="K563" s="679"/>
      <c r="L563" s="679"/>
      <c r="M563" s="679">
        <f>J563+K563-L563</f>
        <v>0</v>
      </c>
      <c r="N563" s="679"/>
      <c r="O563" s="161"/>
      <c r="P563" s="161"/>
      <c r="Q563" s="161"/>
      <c r="R563" s="665"/>
    </row>
    <row r="564" spans="1:18">
      <c r="A564" s="785" t="s">
        <v>605</v>
      </c>
      <c r="B564" s="782"/>
      <c r="C564" s="786"/>
      <c r="D564" s="663"/>
      <c r="E564" s="663"/>
      <c r="F564" s="663"/>
      <c r="G564" s="788"/>
      <c r="H564" s="788"/>
      <c r="I564" s="789"/>
      <c r="J564" s="679">
        <v>0</v>
      </c>
      <c r="K564" s="679"/>
      <c r="L564" s="679"/>
      <c r="M564" s="679">
        <f>J564+K564-L564</f>
        <v>0</v>
      </c>
      <c r="N564" s="679"/>
      <c r="O564" s="161"/>
      <c r="P564" s="161"/>
      <c r="Q564" s="161"/>
      <c r="R564" s="665"/>
    </row>
    <row r="565" spans="1:18">
      <c r="A565" s="703" t="s">
        <v>600</v>
      </c>
      <c r="B565" s="782"/>
      <c r="C565" s="705"/>
      <c r="D565" s="663"/>
      <c r="E565" s="663"/>
      <c r="F565" s="663"/>
      <c r="G565" s="677">
        <v>0</v>
      </c>
      <c r="H565" s="677">
        <v>5</v>
      </c>
      <c r="I565" s="678">
        <v>0.09</v>
      </c>
      <c r="J565" s="679">
        <v>2265.1</v>
      </c>
      <c r="K565" s="679"/>
      <c r="L565" s="679">
        <v>366.96</v>
      </c>
      <c r="M565" s="679">
        <f>J565+K565-L565</f>
        <v>1898.1399999999999</v>
      </c>
      <c r="N565" s="679">
        <f>AVERAGE(J565,M565)*I565</f>
        <v>187.3458</v>
      </c>
      <c r="O565" s="161"/>
      <c r="P565" s="161"/>
      <c r="Q565" s="161"/>
      <c r="R565" s="665"/>
    </row>
    <row r="566" spans="1:18">
      <c r="A566" s="781" t="s">
        <v>570</v>
      </c>
      <c r="B566" s="782"/>
      <c r="C566" s="777"/>
      <c r="D566" s="778" t="s">
        <v>537</v>
      </c>
      <c r="E566" s="778"/>
      <c r="F566" s="778"/>
      <c r="G566" s="778"/>
      <c r="H566" s="778"/>
      <c r="I566" s="779"/>
      <c r="J566" s="778">
        <f>SUM(J567:J594)</f>
        <v>1263.79</v>
      </c>
      <c r="K566" s="778">
        <f>SUM(K567:K594)</f>
        <v>0</v>
      </c>
      <c r="L566" s="778">
        <f>SUM(L567:L594)</f>
        <v>165.41000000000003</v>
      </c>
      <c r="M566" s="778">
        <f>SUM(M567:M594)</f>
        <v>1098.3800000000001</v>
      </c>
      <c r="N566" s="778">
        <f>SUM(N567:N594)</f>
        <v>109.36050949999999</v>
      </c>
      <c r="O566" s="778">
        <f>SUM(O567:O591)</f>
        <v>0</v>
      </c>
      <c r="P566" s="778"/>
      <c r="Q566" s="778"/>
      <c r="R566" s="780"/>
    </row>
    <row r="567" spans="1:18">
      <c r="A567" s="672" t="s">
        <v>571</v>
      </c>
      <c r="B567" s="782"/>
      <c r="C567" s="705" t="s">
        <v>554</v>
      </c>
      <c r="D567" s="663"/>
      <c r="E567" s="663"/>
      <c r="F567" s="663"/>
      <c r="G567" s="663"/>
      <c r="H567" s="663"/>
      <c r="I567" s="664"/>
      <c r="J567" s="161"/>
      <c r="K567" s="161"/>
      <c r="L567" s="161"/>
      <c r="M567" s="161">
        <f t="shared" ref="M567:M594" si="116">J567+K567-L567</f>
        <v>0</v>
      </c>
      <c r="N567" s="161"/>
      <c r="O567" s="161"/>
      <c r="P567" s="161"/>
      <c r="Q567" s="161"/>
      <c r="R567" s="665"/>
    </row>
    <row r="568" spans="1:18">
      <c r="A568" s="703" t="s">
        <v>572</v>
      </c>
      <c r="B568" s="782"/>
      <c r="C568" s="705" t="s">
        <v>554</v>
      </c>
      <c r="D568" s="663"/>
      <c r="E568" s="663"/>
      <c r="F568" s="663"/>
      <c r="G568" s="677">
        <v>3</v>
      </c>
      <c r="H568" s="677">
        <v>10</v>
      </c>
      <c r="I568" s="678">
        <v>0.1047</v>
      </c>
      <c r="J568" s="679">
        <v>0</v>
      </c>
      <c r="K568" s="679">
        <v>0</v>
      </c>
      <c r="L568" s="679">
        <v>0</v>
      </c>
      <c r="M568" s="679">
        <f t="shared" si="116"/>
        <v>0</v>
      </c>
      <c r="N568" s="679">
        <f t="shared" ref="N568:N583" si="117">AVERAGE(J568,M568)*I568</f>
        <v>0</v>
      </c>
      <c r="O568" s="161"/>
      <c r="P568" s="161"/>
      <c r="Q568" s="161"/>
      <c r="R568" s="665"/>
    </row>
    <row r="569" spans="1:18">
      <c r="A569" s="703" t="s">
        <v>573</v>
      </c>
      <c r="B569" s="782"/>
      <c r="C569" s="705" t="s">
        <v>554</v>
      </c>
      <c r="D569" s="663"/>
      <c r="E569" s="663"/>
      <c r="F569" s="663"/>
      <c r="G569" s="677">
        <v>3</v>
      </c>
      <c r="H569" s="677">
        <v>10</v>
      </c>
      <c r="I569" s="678">
        <v>0.1012</v>
      </c>
      <c r="J569" s="679">
        <v>-8.2156503822261584E-15</v>
      </c>
      <c r="K569" s="679"/>
      <c r="L569" s="679">
        <v>0</v>
      </c>
      <c r="M569" s="679">
        <f t="shared" si="116"/>
        <v>-8.2156503822261584E-15</v>
      </c>
      <c r="N569" s="679">
        <f t="shared" si="117"/>
        <v>-8.3142381868128717E-16</v>
      </c>
      <c r="O569" s="161"/>
      <c r="P569" s="161"/>
      <c r="Q569" s="161"/>
      <c r="R569" s="665"/>
    </row>
    <row r="570" spans="1:18">
      <c r="A570" s="703" t="s">
        <v>574</v>
      </c>
      <c r="B570" s="782"/>
      <c r="C570" s="705" t="s">
        <v>554</v>
      </c>
      <c r="D570" s="663"/>
      <c r="E570" s="663"/>
      <c r="F570" s="663"/>
      <c r="G570" s="677">
        <v>3</v>
      </c>
      <c r="H570" s="677">
        <v>10</v>
      </c>
      <c r="I570" s="678">
        <v>0.1115</v>
      </c>
      <c r="J570" s="679">
        <v>0.20999999999999863</v>
      </c>
      <c r="K570" s="679"/>
      <c r="L570" s="679">
        <v>0.21</v>
      </c>
      <c r="M570" s="679">
        <f t="shared" si="116"/>
        <v>-1.3600232051658168E-15</v>
      </c>
      <c r="N570" s="679">
        <f t="shared" si="117"/>
        <v>1.1707499999999848E-2</v>
      </c>
      <c r="O570" s="161"/>
      <c r="P570" s="161"/>
      <c r="Q570" s="161"/>
      <c r="R570" s="665"/>
    </row>
    <row r="571" spans="1:18">
      <c r="A571" s="703" t="s">
        <v>575</v>
      </c>
      <c r="B571" s="782"/>
      <c r="C571" s="705" t="s">
        <v>554</v>
      </c>
      <c r="D571" s="663"/>
      <c r="E571" s="663"/>
      <c r="F571" s="663"/>
      <c r="G571" s="677">
        <v>3</v>
      </c>
      <c r="H571" s="677">
        <v>10</v>
      </c>
      <c r="I571" s="678">
        <v>0.11</v>
      </c>
      <c r="J571" s="679">
        <v>4.4600000000000026</v>
      </c>
      <c r="K571" s="679"/>
      <c r="L571" s="679">
        <v>1.79</v>
      </c>
      <c r="M571" s="679">
        <f t="shared" si="116"/>
        <v>2.6700000000000026</v>
      </c>
      <c r="N571" s="679">
        <f t="shared" si="117"/>
        <v>0.39215000000000028</v>
      </c>
      <c r="O571" s="161"/>
      <c r="P571" s="161"/>
      <c r="Q571" s="161"/>
      <c r="R571" s="665"/>
    </row>
    <row r="572" spans="1:18">
      <c r="A572" s="703" t="s">
        <v>576</v>
      </c>
      <c r="B572" s="782"/>
      <c r="C572" s="705" t="s">
        <v>554</v>
      </c>
      <c r="D572" s="663"/>
      <c r="E572" s="663"/>
      <c r="F572" s="663"/>
      <c r="G572" s="677">
        <v>3</v>
      </c>
      <c r="H572" s="677">
        <v>10</v>
      </c>
      <c r="I572" s="678">
        <v>0.105</v>
      </c>
      <c r="J572" s="679">
        <v>36.250000000000007</v>
      </c>
      <c r="K572" s="679"/>
      <c r="L572" s="679">
        <v>10.62</v>
      </c>
      <c r="M572" s="679">
        <f t="shared" si="116"/>
        <v>25.63000000000001</v>
      </c>
      <c r="N572" s="679">
        <f t="shared" si="117"/>
        <v>3.2487000000000008</v>
      </c>
      <c r="O572" s="161"/>
      <c r="P572" s="161"/>
      <c r="Q572" s="161"/>
      <c r="R572" s="665"/>
    </row>
    <row r="573" spans="1:18">
      <c r="A573" s="703" t="s">
        <v>577</v>
      </c>
      <c r="B573" s="782"/>
      <c r="C573" s="705" t="s">
        <v>554</v>
      </c>
      <c r="D573" s="663"/>
      <c r="E573" s="663"/>
      <c r="F573" s="663"/>
      <c r="G573" s="677">
        <v>3</v>
      </c>
      <c r="H573" s="677">
        <v>10</v>
      </c>
      <c r="I573" s="678">
        <v>0.1028</v>
      </c>
      <c r="J573" s="679">
        <v>0</v>
      </c>
      <c r="K573" s="679"/>
      <c r="L573" s="679">
        <v>0</v>
      </c>
      <c r="M573" s="679">
        <f t="shared" si="116"/>
        <v>0</v>
      </c>
      <c r="N573" s="679">
        <f t="shared" si="117"/>
        <v>0</v>
      </c>
      <c r="O573" s="161"/>
      <c r="P573" s="161"/>
      <c r="Q573" s="161"/>
      <c r="R573" s="665"/>
    </row>
    <row r="574" spans="1:18">
      <c r="A574" s="703" t="s">
        <v>578</v>
      </c>
      <c r="B574" s="782"/>
      <c r="C574" s="705" t="s">
        <v>554</v>
      </c>
      <c r="D574" s="663"/>
      <c r="E574" s="663"/>
      <c r="F574" s="663"/>
      <c r="G574" s="677">
        <v>3</v>
      </c>
      <c r="H574" s="677">
        <v>10</v>
      </c>
      <c r="I574" s="678">
        <v>0.10580000000000001</v>
      </c>
      <c r="J574" s="679">
        <v>6.8499999999999979</v>
      </c>
      <c r="K574" s="679"/>
      <c r="L574" s="679">
        <v>0.48</v>
      </c>
      <c r="M574" s="679">
        <f t="shared" si="116"/>
        <v>6.3699999999999974</v>
      </c>
      <c r="N574" s="679">
        <f t="shared" si="117"/>
        <v>0.69933799999999979</v>
      </c>
      <c r="O574" s="161"/>
      <c r="P574" s="161"/>
      <c r="Q574" s="161"/>
      <c r="R574" s="665"/>
    </row>
    <row r="575" spans="1:18">
      <c r="A575" s="703" t="s">
        <v>601</v>
      </c>
      <c r="B575" s="782"/>
      <c r="C575" s="705" t="s">
        <v>554</v>
      </c>
      <c r="D575" s="663"/>
      <c r="E575" s="663"/>
      <c r="F575" s="663"/>
      <c r="G575" s="677">
        <v>3</v>
      </c>
      <c r="H575" s="677">
        <v>10</v>
      </c>
      <c r="I575" s="678">
        <v>0.11</v>
      </c>
      <c r="J575" s="679">
        <v>71.899999999999991</v>
      </c>
      <c r="K575" s="679"/>
      <c r="L575" s="679">
        <v>10.39</v>
      </c>
      <c r="M575" s="679">
        <f t="shared" si="116"/>
        <v>61.509999999999991</v>
      </c>
      <c r="N575" s="679">
        <f t="shared" si="117"/>
        <v>7.3375499999999985</v>
      </c>
      <c r="O575" s="161"/>
      <c r="P575" s="161"/>
      <c r="Q575" s="161"/>
      <c r="R575" s="665"/>
    </row>
    <row r="576" spans="1:18">
      <c r="A576" s="703" t="s">
        <v>579</v>
      </c>
      <c r="B576" s="782"/>
      <c r="C576" s="705" t="s">
        <v>554</v>
      </c>
      <c r="D576" s="663"/>
      <c r="E576" s="663"/>
      <c r="F576" s="663"/>
      <c r="G576" s="677">
        <v>3</v>
      </c>
      <c r="H576" s="677">
        <v>10</v>
      </c>
      <c r="I576" s="678">
        <v>0.104</v>
      </c>
      <c r="J576" s="679">
        <v>47.330000000000013</v>
      </c>
      <c r="K576" s="679"/>
      <c r="L576" s="679">
        <v>8.6</v>
      </c>
      <c r="M576" s="679">
        <f t="shared" si="116"/>
        <v>38.730000000000011</v>
      </c>
      <c r="N576" s="679">
        <f t="shared" si="117"/>
        <v>4.4751200000000013</v>
      </c>
      <c r="O576" s="161"/>
      <c r="P576" s="161"/>
      <c r="Q576" s="161"/>
      <c r="R576" s="665"/>
    </row>
    <row r="577" spans="1:18">
      <c r="A577" s="703" t="s">
        <v>580</v>
      </c>
      <c r="B577" s="782"/>
      <c r="C577" s="705" t="s">
        <v>554</v>
      </c>
      <c r="D577" s="663"/>
      <c r="E577" s="663"/>
      <c r="F577" s="663"/>
      <c r="G577" s="677">
        <v>3</v>
      </c>
      <c r="H577" s="677">
        <v>10</v>
      </c>
      <c r="I577" s="678">
        <v>0.1</v>
      </c>
      <c r="J577" s="679">
        <v>41.38000000000001</v>
      </c>
      <c r="K577" s="679"/>
      <c r="L577" s="679">
        <v>6.65</v>
      </c>
      <c r="M577" s="679">
        <f t="shared" si="116"/>
        <v>34.730000000000011</v>
      </c>
      <c r="N577" s="679">
        <f t="shared" si="117"/>
        <v>3.8055000000000008</v>
      </c>
      <c r="O577" s="161"/>
      <c r="P577" s="161"/>
      <c r="Q577" s="161"/>
      <c r="R577" s="665"/>
    </row>
    <row r="578" spans="1:18">
      <c r="A578" s="703" t="s">
        <v>581</v>
      </c>
      <c r="B578" s="782"/>
      <c r="C578" s="705" t="s">
        <v>554</v>
      </c>
      <c r="D578" s="663"/>
      <c r="E578" s="663"/>
      <c r="F578" s="663"/>
      <c r="G578" s="677">
        <v>3</v>
      </c>
      <c r="H578" s="677">
        <v>10</v>
      </c>
      <c r="I578" s="678">
        <v>0.1085</v>
      </c>
      <c r="J578" s="679">
        <v>62.47999999999999</v>
      </c>
      <c r="K578" s="679"/>
      <c r="L578" s="679">
        <v>9.86</v>
      </c>
      <c r="M578" s="679">
        <f t="shared" si="116"/>
        <v>52.61999999999999</v>
      </c>
      <c r="N578" s="679">
        <f t="shared" si="117"/>
        <v>6.2441749999999985</v>
      </c>
      <c r="O578" s="161"/>
      <c r="P578" s="161"/>
      <c r="Q578" s="161"/>
      <c r="R578" s="665"/>
    </row>
    <row r="579" spans="1:18">
      <c r="A579" s="703" t="s">
        <v>582</v>
      </c>
      <c r="B579" s="782"/>
      <c r="C579" s="705" t="s">
        <v>554</v>
      </c>
      <c r="D579" s="663"/>
      <c r="E579" s="663"/>
      <c r="F579" s="663"/>
      <c r="G579" s="677">
        <v>3</v>
      </c>
      <c r="H579" s="677">
        <v>10</v>
      </c>
      <c r="I579" s="678">
        <v>0.105</v>
      </c>
      <c r="J579" s="679">
        <v>64.309999999999974</v>
      </c>
      <c r="K579" s="679"/>
      <c r="L579" s="679">
        <v>11.18</v>
      </c>
      <c r="M579" s="679">
        <f t="shared" si="116"/>
        <v>53.129999999999974</v>
      </c>
      <c r="N579" s="679">
        <f t="shared" si="117"/>
        <v>6.1655999999999969</v>
      </c>
      <c r="O579" s="161"/>
      <c r="P579" s="161"/>
      <c r="Q579" s="161"/>
      <c r="R579" s="665"/>
    </row>
    <row r="580" spans="1:18" ht="25.5">
      <c r="A580" s="703" t="s">
        <v>583</v>
      </c>
      <c r="B580" s="782"/>
      <c r="C580" s="705" t="s">
        <v>554</v>
      </c>
      <c r="D580" s="663"/>
      <c r="E580" s="663"/>
      <c r="F580" s="663"/>
      <c r="G580" s="677">
        <v>3</v>
      </c>
      <c r="H580" s="677">
        <v>10</v>
      </c>
      <c r="I580" s="678">
        <v>8.7499999999999994E-2</v>
      </c>
      <c r="J580" s="679">
        <v>79.739999999999981</v>
      </c>
      <c r="K580" s="679"/>
      <c r="L580" s="679">
        <v>7.28</v>
      </c>
      <c r="M580" s="679">
        <f t="shared" si="116"/>
        <v>72.45999999999998</v>
      </c>
      <c r="N580" s="679">
        <f t="shared" si="117"/>
        <v>6.6587499999999977</v>
      </c>
      <c r="O580" s="161"/>
      <c r="P580" s="161"/>
      <c r="Q580" s="161"/>
      <c r="R580" s="665"/>
    </row>
    <row r="581" spans="1:18">
      <c r="A581" s="703" t="s">
        <v>584</v>
      </c>
      <c r="B581" s="782"/>
      <c r="C581" s="705"/>
      <c r="D581" s="663"/>
      <c r="E581" s="663"/>
      <c r="F581" s="663"/>
      <c r="G581" s="677"/>
      <c r="H581" s="677"/>
      <c r="I581" s="678"/>
      <c r="J581" s="679">
        <v>24.61</v>
      </c>
      <c r="K581" s="679"/>
      <c r="L581" s="679">
        <v>0</v>
      </c>
      <c r="M581" s="679">
        <f t="shared" si="116"/>
        <v>24.61</v>
      </c>
      <c r="N581" s="679">
        <f t="shared" si="117"/>
        <v>0</v>
      </c>
      <c r="O581" s="161"/>
      <c r="P581" s="161"/>
      <c r="Q581" s="161"/>
      <c r="R581" s="665"/>
    </row>
    <row r="582" spans="1:18">
      <c r="A582" s="703" t="s">
        <v>585</v>
      </c>
      <c r="B582" s="782"/>
      <c r="C582" s="705"/>
      <c r="D582" s="663"/>
      <c r="E582" s="663"/>
      <c r="F582" s="663"/>
      <c r="G582" s="677"/>
      <c r="H582" s="677"/>
      <c r="I582" s="678">
        <v>2.3400000000000001E-2</v>
      </c>
      <c r="J582" s="679">
        <v>81.640000000000043</v>
      </c>
      <c r="K582" s="679"/>
      <c r="L582" s="679">
        <v>0</v>
      </c>
      <c r="M582" s="679">
        <f t="shared" si="116"/>
        <v>81.640000000000043</v>
      </c>
      <c r="N582" s="679">
        <f t="shared" si="117"/>
        <v>1.910376000000001</v>
      </c>
      <c r="O582" s="161"/>
      <c r="P582" s="161"/>
      <c r="Q582" s="161"/>
      <c r="R582" s="665"/>
    </row>
    <row r="583" spans="1:18">
      <c r="A583" s="703" t="s">
        <v>586</v>
      </c>
      <c r="B583" s="782"/>
      <c r="C583" s="705"/>
      <c r="D583" s="663"/>
      <c r="E583" s="663"/>
      <c r="F583" s="663"/>
      <c r="G583" s="677"/>
      <c r="H583" s="677"/>
      <c r="I583" s="678">
        <v>2.3400000000000001E-2</v>
      </c>
      <c r="J583" s="679">
        <v>54.42</v>
      </c>
      <c r="K583" s="679"/>
      <c r="L583" s="679">
        <v>0</v>
      </c>
      <c r="M583" s="679">
        <f t="shared" si="116"/>
        <v>54.42</v>
      </c>
      <c r="N583" s="679">
        <f t="shared" si="117"/>
        <v>1.273428</v>
      </c>
      <c r="O583" s="161"/>
      <c r="P583" s="161"/>
      <c r="Q583" s="161"/>
      <c r="R583" s="665"/>
    </row>
    <row r="584" spans="1:18">
      <c r="A584" s="749" t="s">
        <v>587</v>
      </c>
      <c r="B584" s="782"/>
      <c r="C584" s="751"/>
      <c r="D584" s="663"/>
      <c r="E584" s="663"/>
      <c r="F584" s="663"/>
      <c r="G584" s="752"/>
      <c r="H584" s="752"/>
      <c r="I584" s="790"/>
      <c r="J584" s="791"/>
      <c r="K584" s="791"/>
      <c r="L584" s="791"/>
      <c r="M584" s="791"/>
      <c r="N584" s="791"/>
      <c r="O584" s="161"/>
      <c r="P584" s="161"/>
      <c r="Q584" s="161"/>
      <c r="R584" s="665"/>
    </row>
    <row r="585" spans="1:18">
      <c r="A585" s="703" t="s">
        <v>588</v>
      </c>
      <c r="B585" s="782"/>
      <c r="C585" s="705" t="s">
        <v>491</v>
      </c>
      <c r="D585" s="663"/>
      <c r="E585" s="663"/>
      <c r="F585" s="663"/>
      <c r="G585" s="677">
        <v>1</v>
      </c>
      <c r="H585" s="677">
        <v>15</v>
      </c>
      <c r="I585" s="678">
        <v>0.1075</v>
      </c>
      <c r="J585" s="679">
        <v>0</v>
      </c>
      <c r="K585" s="679"/>
      <c r="L585" s="679"/>
      <c r="M585" s="679">
        <f t="shared" si="116"/>
        <v>0</v>
      </c>
      <c r="N585" s="679"/>
      <c r="O585" s="161"/>
      <c r="P585" s="161"/>
      <c r="Q585" s="161"/>
      <c r="R585" s="665"/>
    </row>
    <row r="586" spans="1:18">
      <c r="A586" s="703" t="s">
        <v>589</v>
      </c>
      <c r="B586" s="782"/>
      <c r="C586" s="705" t="s">
        <v>491</v>
      </c>
      <c r="D586" s="663"/>
      <c r="E586" s="663"/>
      <c r="F586" s="663"/>
      <c r="G586" s="677">
        <v>1</v>
      </c>
      <c r="H586" s="677">
        <v>15</v>
      </c>
      <c r="I586" s="678">
        <v>0.1075</v>
      </c>
      <c r="J586" s="679">
        <v>25.110000000000007</v>
      </c>
      <c r="K586" s="679"/>
      <c r="L586" s="679">
        <v>3.31</v>
      </c>
      <c r="M586" s="679">
        <f t="shared" si="116"/>
        <v>21.800000000000008</v>
      </c>
      <c r="N586" s="679">
        <f t="shared" ref="N586:N594" si="118">AVERAGE(J586,M586)*I586</f>
        <v>2.5214125000000007</v>
      </c>
      <c r="O586" s="161"/>
      <c r="P586" s="161"/>
      <c r="Q586" s="161"/>
      <c r="R586" s="665"/>
    </row>
    <row r="587" spans="1:18">
      <c r="A587" s="703" t="s">
        <v>590</v>
      </c>
      <c r="B587" s="782"/>
      <c r="C587" s="705" t="s">
        <v>491</v>
      </c>
      <c r="D587" s="663"/>
      <c r="E587" s="663"/>
      <c r="F587" s="663"/>
      <c r="G587" s="677">
        <v>1</v>
      </c>
      <c r="H587" s="677">
        <v>15</v>
      </c>
      <c r="I587" s="678">
        <v>0</v>
      </c>
      <c r="J587" s="679">
        <v>0</v>
      </c>
      <c r="K587" s="679"/>
      <c r="L587" s="679"/>
      <c r="M587" s="679">
        <f t="shared" si="116"/>
        <v>0</v>
      </c>
      <c r="N587" s="679">
        <f t="shared" si="118"/>
        <v>0</v>
      </c>
      <c r="O587" s="161"/>
      <c r="P587" s="161"/>
      <c r="Q587" s="161"/>
      <c r="R587" s="665"/>
    </row>
    <row r="588" spans="1:18">
      <c r="A588" s="703" t="s">
        <v>591</v>
      </c>
      <c r="B588" s="782"/>
      <c r="C588" s="705" t="s">
        <v>491</v>
      </c>
      <c r="D588" s="663"/>
      <c r="E588" s="663"/>
      <c r="F588" s="663"/>
      <c r="G588" s="677">
        <v>1</v>
      </c>
      <c r="H588" s="677">
        <v>15</v>
      </c>
      <c r="I588" s="678">
        <v>0</v>
      </c>
      <c r="J588" s="679">
        <v>0</v>
      </c>
      <c r="K588" s="679"/>
      <c r="L588" s="679"/>
      <c r="M588" s="679">
        <f t="shared" si="116"/>
        <v>0</v>
      </c>
      <c r="N588" s="679">
        <f t="shared" si="118"/>
        <v>0</v>
      </c>
      <c r="O588" s="161"/>
      <c r="P588" s="161"/>
      <c r="Q588" s="161"/>
      <c r="R588" s="665"/>
    </row>
    <row r="589" spans="1:18">
      <c r="A589" s="703" t="s">
        <v>592</v>
      </c>
      <c r="B589" s="782"/>
      <c r="C589" s="705" t="s">
        <v>491</v>
      </c>
      <c r="D589" s="663"/>
      <c r="E589" s="663"/>
      <c r="F589" s="663"/>
      <c r="G589" s="677">
        <v>1</v>
      </c>
      <c r="H589" s="677">
        <v>15</v>
      </c>
      <c r="I589" s="678">
        <v>9.6000000000000002E-2</v>
      </c>
      <c r="J589" s="679">
        <v>2.37</v>
      </c>
      <c r="K589" s="679"/>
      <c r="L589" s="679">
        <v>0.3</v>
      </c>
      <c r="M589" s="679">
        <f t="shared" si="116"/>
        <v>2.0700000000000003</v>
      </c>
      <c r="N589" s="679">
        <f t="shared" si="118"/>
        <v>0.21312000000000003</v>
      </c>
      <c r="O589" s="161"/>
      <c r="P589" s="161"/>
      <c r="Q589" s="161"/>
      <c r="R589" s="665"/>
    </row>
    <row r="590" spans="1:18">
      <c r="A590" s="703" t="s">
        <v>593</v>
      </c>
      <c r="B590" s="782"/>
      <c r="C590" s="705" t="s">
        <v>491</v>
      </c>
      <c r="D590" s="663"/>
      <c r="E590" s="663"/>
      <c r="F590" s="663"/>
      <c r="G590" s="677">
        <v>1</v>
      </c>
      <c r="H590" s="677">
        <v>15</v>
      </c>
      <c r="I590" s="678">
        <v>0.10249999999999999</v>
      </c>
      <c r="J590" s="679">
        <v>65.44</v>
      </c>
      <c r="K590" s="679"/>
      <c r="L590" s="679">
        <v>6.51</v>
      </c>
      <c r="M590" s="679">
        <f t="shared" si="116"/>
        <v>58.93</v>
      </c>
      <c r="N590" s="679">
        <f t="shared" si="118"/>
        <v>6.3739625000000002</v>
      </c>
      <c r="O590" s="161"/>
      <c r="P590" s="161"/>
      <c r="Q590" s="161"/>
      <c r="R590" s="665"/>
    </row>
    <row r="591" spans="1:18">
      <c r="A591" s="703" t="s">
        <v>594</v>
      </c>
      <c r="B591" s="782"/>
      <c r="C591" s="705" t="s">
        <v>595</v>
      </c>
      <c r="D591" s="663"/>
      <c r="E591" s="663"/>
      <c r="F591" s="663"/>
      <c r="G591" s="677">
        <v>1</v>
      </c>
      <c r="H591" s="677">
        <v>15</v>
      </c>
      <c r="I591" s="678">
        <v>0.1085</v>
      </c>
      <c r="J591" s="679">
        <v>10.549999999999997</v>
      </c>
      <c r="K591" s="679"/>
      <c r="L591" s="679">
        <v>1.08</v>
      </c>
      <c r="M591" s="679">
        <f t="shared" si="116"/>
        <v>9.4699999999999971</v>
      </c>
      <c r="N591" s="679">
        <f t="shared" si="118"/>
        <v>1.0860849999999997</v>
      </c>
      <c r="O591" s="161"/>
      <c r="P591" s="161"/>
      <c r="Q591" s="161"/>
      <c r="R591" s="665"/>
    </row>
    <row r="592" spans="1:18">
      <c r="A592" s="703" t="s">
        <v>602</v>
      </c>
      <c r="B592" s="782"/>
      <c r="C592" s="705" t="s">
        <v>491</v>
      </c>
      <c r="D592" s="663"/>
      <c r="E592" s="663"/>
      <c r="F592" s="663"/>
      <c r="G592" s="677">
        <v>1</v>
      </c>
      <c r="H592" s="677">
        <v>15</v>
      </c>
      <c r="I592" s="678">
        <v>0.10249999999999999</v>
      </c>
      <c r="J592" s="679">
        <v>3.77</v>
      </c>
      <c r="K592" s="679"/>
      <c r="L592" s="679">
        <v>0.36</v>
      </c>
      <c r="M592" s="679">
        <f t="shared" si="116"/>
        <v>3.41</v>
      </c>
      <c r="N592" s="679">
        <f t="shared" si="118"/>
        <v>0.36797499999999994</v>
      </c>
      <c r="O592" s="161"/>
      <c r="P592" s="161"/>
      <c r="Q592" s="161"/>
      <c r="R592" s="665"/>
    </row>
    <row r="593" spans="1:18">
      <c r="A593" s="703" t="s">
        <v>608</v>
      </c>
      <c r="B593" s="782"/>
      <c r="C593" s="705" t="s">
        <v>491</v>
      </c>
      <c r="D593" s="663"/>
      <c r="E593" s="663"/>
      <c r="F593" s="663"/>
      <c r="G593" s="677">
        <v>1</v>
      </c>
      <c r="H593" s="677">
        <v>10</v>
      </c>
      <c r="I593" s="678">
        <v>0.105</v>
      </c>
      <c r="J593" s="679">
        <v>494.18</v>
      </c>
      <c r="K593" s="679"/>
      <c r="L593" s="679">
        <v>0</v>
      </c>
      <c r="M593" s="679">
        <f t="shared" si="116"/>
        <v>494.18</v>
      </c>
      <c r="N593" s="679">
        <f t="shared" si="118"/>
        <v>51.8889</v>
      </c>
      <c r="O593" s="161"/>
      <c r="P593" s="161"/>
      <c r="Q593" s="161"/>
      <c r="R593" s="665"/>
    </row>
    <row r="594" spans="1:18" ht="25.5">
      <c r="A594" s="703" t="s">
        <v>596</v>
      </c>
      <c r="B594" s="782"/>
      <c r="C594" s="677" t="s">
        <v>597</v>
      </c>
      <c r="D594" s="663"/>
      <c r="E594" s="663"/>
      <c r="F594" s="663"/>
      <c r="G594" s="677"/>
      <c r="H594" s="677"/>
      <c r="I594" s="678">
        <v>0.108</v>
      </c>
      <c r="J594" s="679">
        <v>86.790000000000077</v>
      </c>
      <c r="K594" s="679"/>
      <c r="L594" s="679">
        <v>86.79</v>
      </c>
      <c r="M594" s="679">
        <f t="shared" si="116"/>
        <v>0</v>
      </c>
      <c r="N594" s="679">
        <f t="shared" si="118"/>
        <v>4.6866600000000043</v>
      </c>
      <c r="O594" s="161"/>
      <c r="P594" s="161"/>
      <c r="Q594" s="161"/>
      <c r="R594" s="665"/>
    </row>
    <row r="595" spans="1:18">
      <c r="A595" s="672"/>
      <c r="B595" s="782"/>
      <c r="C595" s="662"/>
      <c r="D595" s="663"/>
      <c r="E595" s="663"/>
      <c r="F595" s="663"/>
      <c r="G595" s="663"/>
      <c r="H595" s="663"/>
      <c r="I595" s="664"/>
      <c r="J595" s="161"/>
      <c r="K595" s="161"/>
      <c r="L595" s="161"/>
      <c r="M595" s="161"/>
      <c r="N595" s="161"/>
      <c r="O595" s="161"/>
      <c r="P595" s="161"/>
      <c r="Q595" s="161"/>
      <c r="R595" s="665"/>
    </row>
    <row r="596" spans="1:18">
      <c r="A596" s="775" t="s">
        <v>295</v>
      </c>
      <c r="B596" s="776"/>
      <c r="C596" s="777"/>
      <c r="D596" s="778" t="s">
        <v>537</v>
      </c>
      <c r="E596" s="778"/>
      <c r="F596" s="778"/>
      <c r="G596" s="778"/>
      <c r="H596" s="778"/>
      <c r="I596" s="779"/>
      <c r="J596" s="778">
        <f t="shared" ref="J596:O596" si="119">J597+J602+J606+J610+J613</f>
        <v>0</v>
      </c>
      <c r="K596" s="778">
        <f t="shared" si="119"/>
        <v>0</v>
      </c>
      <c r="L596" s="778">
        <f t="shared" si="119"/>
        <v>0</v>
      </c>
      <c r="M596" s="778">
        <f t="shared" si="119"/>
        <v>0</v>
      </c>
      <c r="N596" s="778">
        <f t="shared" si="119"/>
        <v>0</v>
      </c>
      <c r="O596" s="778">
        <f t="shared" si="119"/>
        <v>0</v>
      </c>
      <c r="P596" s="778"/>
      <c r="Q596" s="778"/>
      <c r="R596" s="780"/>
    </row>
    <row r="597" spans="1:18">
      <c r="A597" s="781" t="s">
        <v>538</v>
      </c>
      <c r="B597" s="782"/>
      <c r="C597" s="777"/>
      <c r="D597" s="778" t="s">
        <v>537</v>
      </c>
      <c r="E597" s="778"/>
      <c r="F597" s="778"/>
      <c r="G597" s="778"/>
      <c r="H597" s="778"/>
      <c r="I597" s="779"/>
      <c r="J597" s="778">
        <f t="shared" ref="J597:O597" si="120">SUM(J598:J601)</f>
        <v>0</v>
      </c>
      <c r="K597" s="778">
        <f t="shared" si="120"/>
        <v>0</v>
      </c>
      <c r="L597" s="778">
        <f t="shared" si="120"/>
        <v>0</v>
      </c>
      <c r="M597" s="778">
        <f t="shared" si="120"/>
        <v>0</v>
      </c>
      <c r="N597" s="778">
        <f t="shared" si="120"/>
        <v>0</v>
      </c>
      <c r="O597" s="778">
        <f t="shared" si="120"/>
        <v>0</v>
      </c>
      <c r="P597" s="778"/>
      <c r="Q597" s="778"/>
      <c r="R597" s="780"/>
    </row>
    <row r="598" spans="1:18">
      <c r="A598" s="672"/>
      <c r="B598" s="782"/>
      <c r="C598" s="662"/>
      <c r="D598" s="663"/>
      <c r="E598" s="663"/>
      <c r="F598" s="663"/>
      <c r="G598" s="663"/>
      <c r="H598" s="663"/>
      <c r="I598" s="664"/>
      <c r="J598" s="161"/>
      <c r="K598" s="161"/>
      <c r="L598" s="161"/>
      <c r="M598" s="161">
        <f>J598+K598-L598</f>
        <v>0</v>
      </c>
      <c r="N598" s="161"/>
      <c r="O598" s="161"/>
      <c r="P598" s="161"/>
      <c r="Q598" s="161"/>
      <c r="R598" s="665"/>
    </row>
    <row r="599" spans="1:18" hidden="1">
      <c r="A599" s="672"/>
      <c r="B599" s="782"/>
      <c r="C599" s="662"/>
      <c r="D599" s="663"/>
      <c r="E599" s="663"/>
      <c r="F599" s="663"/>
      <c r="G599" s="663"/>
      <c r="H599" s="663"/>
      <c r="I599" s="664"/>
      <c r="J599" s="161"/>
      <c r="K599" s="161"/>
      <c r="L599" s="161"/>
      <c r="M599" s="161">
        <f>J599+K599-L599</f>
        <v>0</v>
      </c>
      <c r="N599" s="161"/>
      <c r="O599" s="161"/>
      <c r="P599" s="161"/>
      <c r="Q599" s="161"/>
      <c r="R599" s="665"/>
    </row>
    <row r="600" spans="1:18" hidden="1">
      <c r="A600" s="672"/>
      <c r="B600" s="782"/>
      <c r="C600" s="662"/>
      <c r="D600" s="663"/>
      <c r="E600" s="663"/>
      <c r="F600" s="663"/>
      <c r="G600" s="663"/>
      <c r="H600" s="663"/>
      <c r="I600" s="664"/>
      <c r="J600" s="161"/>
      <c r="K600" s="161"/>
      <c r="L600" s="161"/>
      <c r="M600" s="161">
        <f>J600+K600-L600</f>
        <v>0</v>
      </c>
      <c r="N600" s="161"/>
      <c r="O600" s="161"/>
      <c r="P600" s="161"/>
      <c r="Q600" s="161"/>
      <c r="R600" s="665"/>
    </row>
    <row r="601" spans="1:18" hidden="1">
      <c r="A601" s="672"/>
      <c r="B601" s="782"/>
      <c r="C601" s="662"/>
      <c r="D601" s="663"/>
      <c r="E601" s="663"/>
      <c r="F601" s="663"/>
      <c r="G601" s="663"/>
      <c r="H601" s="663"/>
      <c r="I601" s="664"/>
      <c r="J601" s="161"/>
      <c r="K601" s="161"/>
      <c r="L601" s="161"/>
      <c r="M601" s="161">
        <f>J601+K601-L601</f>
        <v>0</v>
      </c>
      <c r="N601" s="161"/>
      <c r="O601" s="161"/>
      <c r="P601" s="161"/>
      <c r="Q601" s="161"/>
      <c r="R601" s="665"/>
    </row>
    <row r="602" spans="1:18">
      <c r="A602" s="781" t="s">
        <v>553</v>
      </c>
      <c r="B602" s="782"/>
      <c r="C602" s="777"/>
      <c r="D602" s="778" t="s">
        <v>537</v>
      </c>
      <c r="E602" s="778"/>
      <c r="F602" s="778"/>
      <c r="G602" s="778"/>
      <c r="H602" s="778"/>
      <c r="I602" s="779"/>
      <c r="J602" s="778">
        <f t="shared" ref="J602:O602" si="121">SUM(J603:J605)</f>
        <v>0</v>
      </c>
      <c r="K602" s="778">
        <f t="shared" si="121"/>
        <v>0</v>
      </c>
      <c r="L602" s="778">
        <f t="shared" si="121"/>
        <v>0</v>
      </c>
      <c r="M602" s="778">
        <f t="shared" si="121"/>
        <v>0</v>
      </c>
      <c r="N602" s="778">
        <f t="shared" si="121"/>
        <v>0</v>
      </c>
      <c r="O602" s="778">
        <f t="shared" si="121"/>
        <v>0</v>
      </c>
      <c r="P602" s="778"/>
      <c r="Q602" s="778"/>
      <c r="R602" s="780"/>
    </row>
    <row r="603" spans="1:18">
      <c r="A603" s="672"/>
      <c r="B603" s="782"/>
      <c r="C603" s="662"/>
      <c r="D603" s="663"/>
      <c r="E603" s="663"/>
      <c r="F603" s="663"/>
      <c r="G603" s="663"/>
      <c r="H603" s="663"/>
      <c r="I603" s="664"/>
      <c r="J603" s="161"/>
      <c r="K603" s="161"/>
      <c r="L603" s="161"/>
      <c r="M603" s="161">
        <f>J603+K603-L603</f>
        <v>0</v>
      </c>
      <c r="N603" s="161"/>
      <c r="O603" s="161"/>
      <c r="P603" s="161"/>
      <c r="Q603" s="161"/>
      <c r="R603" s="665"/>
    </row>
    <row r="604" spans="1:18" hidden="1">
      <c r="A604" s="672"/>
      <c r="B604" s="782"/>
      <c r="C604" s="662"/>
      <c r="D604" s="663"/>
      <c r="E604" s="663"/>
      <c r="F604" s="663"/>
      <c r="G604" s="663"/>
      <c r="H604" s="663"/>
      <c r="I604" s="664"/>
      <c r="J604" s="161"/>
      <c r="K604" s="161"/>
      <c r="L604" s="161"/>
      <c r="M604" s="161">
        <f>J604+K604-L604</f>
        <v>0</v>
      </c>
      <c r="N604" s="161"/>
      <c r="O604" s="161"/>
      <c r="P604" s="161"/>
      <c r="Q604" s="161"/>
      <c r="R604" s="665"/>
    </row>
    <row r="605" spans="1:18" hidden="1">
      <c r="A605" s="672"/>
      <c r="B605" s="782"/>
      <c r="C605" s="662"/>
      <c r="D605" s="663"/>
      <c r="E605" s="663"/>
      <c r="F605" s="663"/>
      <c r="G605" s="663"/>
      <c r="H605" s="663"/>
      <c r="I605" s="664"/>
      <c r="J605" s="161"/>
      <c r="K605" s="161"/>
      <c r="L605" s="161"/>
      <c r="M605" s="161">
        <f>J605+K605-L605</f>
        <v>0</v>
      </c>
      <c r="N605" s="161"/>
      <c r="O605" s="161"/>
      <c r="P605" s="161"/>
      <c r="Q605" s="161"/>
      <c r="R605" s="665"/>
    </row>
    <row r="606" spans="1:18">
      <c r="A606" s="781" t="s">
        <v>559</v>
      </c>
      <c r="B606" s="782"/>
      <c r="C606" s="777"/>
      <c r="D606" s="778" t="s">
        <v>537</v>
      </c>
      <c r="E606" s="778"/>
      <c r="F606" s="778"/>
      <c r="G606" s="778"/>
      <c r="H606" s="778"/>
      <c r="I606" s="779"/>
      <c r="J606" s="778">
        <f t="shared" ref="J606:O606" si="122">SUM(J607:J609)</f>
        <v>0</v>
      </c>
      <c r="K606" s="778">
        <f t="shared" si="122"/>
        <v>0</v>
      </c>
      <c r="L606" s="778">
        <f t="shared" si="122"/>
        <v>0</v>
      </c>
      <c r="M606" s="778">
        <f t="shared" si="122"/>
        <v>0</v>
      </c>
      <c r="N606" s="778">
        <f t="shared" si="122"/>
        <v>0</v>
      </c>
      <c r="O606" s="778">
        <f t="shared" si="122"/>
        <v>0</v>
      </c>
      <c r="P606" s="778"/>
      <c r="Q606" s="778"/>
      <c r="R606" s="780"/>
    </row>
    <row r="607" spans="1:18">
      <c r="A607" s="672"/>
      <c r="B607" s="782"/>
      <c r="C607" s="662"/>
      <c r="D607" s="663"/>
      <c r="E607" s="663"/>
      <c r="F607" s="663"/>
      <c r="G607" s="663"/>
      <c r="H607" s="663"/>
      <c r="I607" s="664"/>
      <c r="J607" s="161"/>
      <c r="K607" s="161"/>
      <c r="L607" s="161"/>
      <c r="M607" s="161">
        <f>J607+K607-L607</f>
        <v>0</v>
      </c>
      <c r="N607" s="161"/>
      <c r="O607" s="161"/>
      <c r="P607" s="161"/>
      <c r="Q607" s="161"/>
      <c r="R607" s="665"/>
    </row>
    <row r="608" spans="1:18">
      <c r="A608" s="672"/>
      <c r="B608" s="782"/>
      <c r="C608" s="662"/>
      <c r="D608" s="663"/>
      <c r="E608" s="663"/>
      <c r="F608" s="663"/>
      <c r="G608" s="663"/>
      <c r="H608" s="663"/>
      <c r="I608" s="664"/>
      <c r="J608" s="161"/>
      <c r="K608" s="161"/>
      <c r="L608" s="161"/>
      <c r="M608" s="161">
        <f>J608+K608-L608</f>
        <v>0</v>
      </c>
      <c r="N608" s="161"/>
      <c r="O608" s="161"/>
      <c r="P608" s="161"/>
      <c r="Q608" s="161"/>
      <c r="R608" s="665"/>
    </row>
    <row r="609" spans="1:18">
      <c r="A609" s="672"/>
      <c r="B609" s="782"/>
      <c r="C609" s="662"/>
      <c r="D609" s="663"/>
      <c r="E609" s="663"/>
      <c r="F609" s="663"/>
      <c r="G609" s="663"/>
      <c r="H609" s="663"/>
      <c r="I609" s="664"/>
      <c r="J609" s="161"/>
      <c r="K609" s="161"/>
      <c r="L609" s="161"/>
      <c r="M609" s="161">
        <f>J609+K609-L609</f>
        <v>0</v>
      </c>
      <c r="N609" s="161"/>
      <c r="O609" s="161"/>
      <c r="P609" s="161"/>
      <c r="Q609" s="161"/>
      <c r="R609" s="665"/>
    </row>
    <row r="610" spans="1:18" ht="38.25">
      <c r="A610" s="781" t="s">
        <v>567</v>
      </c>
      <c r="B610" s="782"/>
      <c r="C610" s="777"/>
      <c r="D610" s="778" t="s">
        <v>537</v>
      </c>
      <c r="E610" s="778"/>
      <c r="F610" s="778"/>
      <c r="G610" s="778"/>
      <c r="H610" s="778"/>
      <c r="I610" s="779"/>
      <c r="J610" s="778">
        <f t="shared" ref="J610:O610" si="123">SUM(J611:J612)</f>
        <v>0</v>
      </c>
      <c r="K610" s="778">
        <f t="shared" si="123"/>
        <v>0</v>
      </c>
      <c r="L610" s="778">
        <f t="shared" si="123"/>
        <v>0</v>
      </c>
      <c r="M610" s="778">
        <f t="shared" si="123"/>
        <v>0</v>
      </c>
      <c r="N610" s="778">
        <f t="shared" si="123"/>
        <v>0</v>
      </c>
      <c r="O610" s="778">
        <f t="shared" si="123"/>
        <v>0</v>
      </c>
      <c r="P610" s="778"/>
      <c r="Q610" s="778"/>
      <c r="R610" s="780"/>
    </row>
    <row r="611" spans="1:18">
      <c r="A611" s="792"/>
      <c r="B611" s="783"/>
      <c r="C611" s="662"/>
      <c r="D611" s="663"/>
      <c r="E611" s="663"/>
      <c r="F611" s="663"/>
      <c r="G611" s="663"/>
      <c r="H611" s="663"/>
      <c r="I611" s="664"/>
      <c r="J611" s="161"/>
      <c r="K611" s="161"/>
      <c r="L611" s="161"/>
      <c r="M611" s="161">
        <f>J611+K611-L611</f>
        <v>0</v>
      </c>
      <c r="N611" s="161"/>
      <c r="O611" s="161"/>
      <c r="P611" s="161"/>
      <c r="Q611" s="161"/>
      <c r="R611" s="665"/>
    </row>
    <row r="612" spans="1:18" hidden="1">
      <c r="A612" s="660"/>
      <c r="B612" s="783"/>
      <c r="C612" s="662"/>
      <c r="D612" s="663"/>
      <c r="E612" s="663"/>
      <c r="F612" s="663"/>
      <c r="G612" s="663"/>
      <c r="H612" s="663"/>
      <c r="I612" s="664"/>
      <c r="J612" s="161"/>
      <c r="K612" s="161"/>
      <c r="L612" s="161"/>
      <c r="M612" s="161">
        <f>J612+K612-L612</f>
        <v>0</v>
      </c>
      <c r="N612" s="161"/>
      <c r="O612" s="161"/>
      <c r="P612" s="161"/>
      <c r="Q612" s="161"/>
      <c r="R612" s="665"/>
    </row>
    <row r="613" spans="1:18">
      <c r="A613" s="781" t="s">
        <v>598</v>
      </c>
      <c r="B613" s="782"/>
      <c r="C613" s="777"/>
      <c r="D613" s="778" t="s">
        <v>537</v>
      </c>
      <c r="E613" s="778"/>
      <c r="F613" s="778"/>
      <c r="G613" s="778"/>
      <c r="H613" s="778"/>
      <c r="I613" s="779"/>
      <c r="J613" s="778">
        <f t="shared" ref="J613:O613" si="124">SUM(J614:J615)</f>
        <v>0</v>
      </c>
      <c r="K613" s="778">
        <f t="shared" si="124"/>
        <v>0</v>
      </c>
      <c r="L613" s="778">
        <f t="shared" si="124"/>
        <v>0</v>
      </c>
      <c r="M613" s="778">
        <f t="shared" si="124"/>
        <v>0</v>
      </c>
      <c r="N613" s="778">
        <f t="shared" si="124"/>
        <v>0</v>
      </c>
      <c r="O613" s="778">
        <f t="shared" si="124"/>
        <v>0</v>
      </c>
      <c r="P613" s="778"/>
      <c r="Q613" s="778"/>
      <c r="R613" s="780"/>
    </row>
    <row r="614" spans="1:18" hidden="1">
      <c r="A614" s="672"/>
      <c r="B614" s="782"/>
      <c r="C614" s="662"/>
      <c r="D614" s="663"/>
      <c r="E614" s="663"/>
      <c r="F614" s="663"/>
      <c r="G614" s="663"/>
      <c r="H614" s="663"/>
      <c r="I614" s="664"/>
      <c r="J614" s="161"/>
      <c r="K614" s="161"/>
      <c r="L614" s="161"/>
      <c r="M614" s="161">
        <f>J614+K614-L614</f>
        <v>0</v>
      </c>
      <c r="N614" s="161"/>
      <c r="O614" s="161"/>
      <c r="P614" s="161"/>
      <c r="Q614" s="161"/>
      <c r="R614" s="665"/>
    </row>
    <row r="615" spans="1:18">
      <c r="A615" s="672"/>
      <c r="B615" s="782"/>
      <c r="C615" s="662"/>
      <c r="D615" s="663"/>
      <c r="E615" s="663"/>
      <c r="F615" s="663"/>
      <c r="G615" s="663"/>
      <c r="H615" s="663"/>
      <c r="I615" s="664"/>
      <c r="J615" s="161"/>
      <c r="K615" s="161"/>
      <c r="L615" s="161"/>
      <c r="M615" s="161">
        <f>J615+K615-L615</f>
        <v>0</v>
      </c>
      <c r="N615" s="161"/>
      <c r="O615" s="161"/>
      <c r="P615" s="161"/>
      <c r="Q615" s="161"/>
      <c r="R615" s="665"/>
    </row>
    <row r="616" spans="1:18" ht="13.5" thickBot="1">
      <c r="A616" s="793" t="s">
        <v>296</v>
      </c>
      <c r="B616" s="793"/>
      <c r="C616" s="794"/>
      <c r="D616" s="793" t="s">
        <v>537</v>
      </c>
      <c r="E616" s="795"/>
      <c r="F616" s="795"/>
      <c r="G616" s="795"/>
      <c r="H616" s="795"/>
      <c r="I616" s="796"/>
      <c r="J616" s="650">
        <f t="shared" ref="J616:O616" si="125">J543+J596</f>
        <v>9491.0499999999993</v>
      </c>
      <c r="K616" s="650">
        <f t="shared" si="125"/>
        <v>0</v>
      </c>
      <c r="L616" s="650">
        <f t="shared" si="125"/>
        <v>1290.2800000000002</v>
      </c>
      <c r="M616" s="650">
        <f t="shared" si="125"/>
        <v>8200.77</v>
      </c>
      <c r="N616" s="650">
        <f t="shared" si="125"/>
        <v>791.34211049999999</v>
      </c>
      <c r="O616" s="650">
        <f t="shared" si="125"/>
        <v>1026.835742</v>
      </c>
      <c r="P616" s="650"/>
      <c r="Q616" s="650"/>
      <c r="R616" s="797"/>
    </row>
    <row r="618" spans="1:18" ht="13.5" thickBot="1"/>
    <row r="619" spans="1:18" ht="13.5" thickBot="1">
      <c r="A619" s="772" t="s">
        <v>121</v>
      </c>
      <c r="B619" s="801" t="s">
        <v>518</v>
      </c>
      <c r="C619" s="774"/>
      <c r="D619" s="627"/>
      <c r="E619" s="628"/>
      <c r="F619" s="628"/>
      <c r="G619" s="628"/>
      <c r="H619" s="628"/>
      <c r="I619" s="636"/>
      <c r="J619" s="628"/>
      <c r="K619" s="628"/>
      <c r="L619" s="628"/>
      <c r="M619" s="628"/>
      <c r="N619" s="628"/>
      <c r="O619" s="628"/>
      <c r="P619" s="628"/>
      <c r="Q619" s="802" t="s">
        <v>201</v>
      </c>
      <c r="R619" s="632"/>
    </row>
    <row r="620" spans="1:18" ht="63.75">
      <c r="A620" s="621" t="s">
        <v>283</v>
      </c>
      <c r="B620" s="621" t="s">
        <v>531</v>
      </c>
      <c r="C620" s="621" t="s">
        <v>284</v>
      </c>
      <c r="D620" s="621" t="s">
        <v>532</v>
      </c>
      <c r="E620" s="621" t="s">
        <v>285</v>
      </c>
      <c r="F620" s="621" t="s">
        <v>533</v>
      </c>
      <c r="G620" s="621" t="s">
        <v>286</v>
      </c>
      <c r="H620" s="621" t="s">
        <v>534</v>
      </c>
      <c r="I620" s="622" t="s">
        <v>287</v>
      </c>
      <c r="J620" s="621" t="s">
        <v>288</v>
      </c>
      <c r="K620" s="621" t="s">
        <v>289</v>
      </c>
      <c r="L620" s="621" t="s">
        <v>290</v>
      </c>
      <c r="M620" s="621" t="s">
        <v>291</v>
      </c>
      <c r="N620" s="621" t="s">
        <v>292</v>
      </c>
      <c r="O620" s="621" t="s">
        <v>293</v>
      </c>
      <c r="P620" s="621" t="s">
        <v>535</v>
      </c>
      <c r="Q620" s="621" t="s">
        <v>536</v>
      </c>
      <c r="R620" s="623" t="s">
        <v>114</v>
      </c>
    </row>
    <row r="621" spans="1:18">
      <c r="A621" s="775" t="s">
        <v>294</v>
      </c>
      <c r="B621" s="776"/>
      <c r="C621" s="777"/>
      <c r="D621" s="778" t="s">
        <v>537</v>
      </c>
      <c r="E621" s="778"/>
      <c r="F621" s="778"/>
      <c r="G621" s="778"/>
      <c r="H621" s="778"/>
      <c r="I621" s="779"/>
      <c r="J621" s="778">
        <f t="shared" ref="J621:O621" si="126">J622+J626+J631+J638+J644</f>
        <v>8200.77</v>
      </c>
      <c r="K621" s="778">
        <f t="shared" si="126"/>
        <v>0</v>
      </c>
      <c r="L621" s="778">
        <f t="shared" si="126"/>
        <v>1187.45</v>
      </c>
      <c r="M621" s="778">
        <f t="shared" si="126"/>
        <v>7013.3200000000006</v>
      </c>
      <c r="N621" s="778">
        <f t="shared" si="126"/>
        <v>675.87008349999996</v>
      </c>
      <c r="O621" s="778">
        <f t="shared" si="126"/>
        <v>1440.2739075</v>
      </c>
      <c r="P621" s="778"/>
      <c r="Q621" s="778"/>
      <c r="R621" s="780"/>
    </row>
    <row r="622" spans="1:18">
      <c r="A622" s="781" t="s">
        <v>538</v>
      </c>
      <c r="B622" s="782"/>
      <c r="C622" s="777"/>
      <c r="D622" s="778" t="s">
        <v>537</v>
      </c>
      <c r="E622" s="778"/>
      <c r="F622" s="778"/>
      <c r="G622" s="778"/>
      <c r="H622" s="778"/>
      <c r="I622" s="779"/>
      <c r="J622" s="778">
        <f t="shared" ref="J622:O622" si="127">SUM(J623:J625)</f>
        <v>301.49</v>
      </c>
      <c r="K622" s="778">
        <f t="shared" si="127"/>
        <v>0</v>
      </c>
      <c r="L622" s="778">
        <f t="shared" si="127"/>
        <v>0</v>
      </c>
      <c r="M622" s="778">
        <f t="shared" si="127"/>
        <v>301.49</v>
      </c>
      <c r="N622" s="778">
        <f t="shared" si="127"/>
        <v>0</v>
      </c>
      <c r="O622" s="778">
        <f t="shared" si="127"/>
        <v>0</v>
      </c>
      <c r="P622" s="778"/>
      <c r="Q622" s="778"/>
      <c r="R622" s="780"/>
    </row>
    <row r="623" spans="1:18">
      <c r="A623" s="759" t="s">
        <v>546</v>
      </c>
      <c r="B623" s="783"/>
      <c r="C623" s="662"/>
      <c r="D623" s="663"/>
      <c r="E623" s="663"/>
      <c r="F623" s="663"/>
      <c r="G623" s="663"/>
      <c r="H623" s="663"/>
      <c r="I623" s="664"/>
      <c r="J623" s="679">
        <v>301.49</v>
      </c>
      <c r="K623" s="161"/>
      <c r="L623" s="161"/>
      <c r="M623" s="161">
        <f>J623+K623-L623</f>
        <v>301.49</v>
      </c>
      <c r="N623" s="161"/>
      <c r="O623" s="161"/>
      <c r="P623" s="161"/>
      <c r="Q623" s="161"/>
      <c r="R623" s="665"/>
    </row>
    <row r="624" spans="1:18">
      <c r="A624" s="660"/>
      <c r="B624" s="783"/>
      <c r="C624" s="662"/>
      <c r="D624" s="663"/>
      <c r="E624" s="663"/>
      <c r="F624" s="663"/>
      <c r="G624" s="663"/>
      <c r="H624" s="663"/>
      <c r="I624" s="664"/>
      <c r="J624" s="161"/>
      <c r="K624" s="161"/>
      <c r="L624" s="161"/>
      <c r="M624" s="161">
        <f>J624+K624-L624</f>
        <v>0</v>
      </c>
      <c r="N624" s="161"/>
      <c r="O624" s="161"/>
      <c r="P624" s="161"/>
      <c r="Q624" s="161"/>
      <c r="R624" s="665"/>
    </row>
    <row r="625" spans="1:23" hidden="1">
      <c r="A625" s="660"/>
      <c r="B625" s="783"/>
      <c r="C625" s="662"/>
      <c r="D625" s="663"/>
      <c r="E625" s="663"/>
      <c r="F625" s="663"/>
      <c r="G625" s="663"/>
      <c r="H625" s="663"/>
      <c r="I625" s="664"/>
      <c r="J625" s="161"/>
      <c r="K625" s="161"/>
      <c r="L625" s="161"/>
      <c r="M625" s="161">
        <f>J625+K625-L625</f>
        <v>0</v>
      </c>
      <c r="N625" s="161"/>
      <c r="O625" s="161"/>
      <c r="P625" s="161"/>
      <c r="Q625" s="161"/>
      <c r="R625" s="665"/>
    </row>
    <row r="626" spans="1:23">
      <c r="A626" s="781" t="s">
        <v>553</v>
      </c>
      <c r="B626" s="782"/>
      <c r="C626" s="777"/>
      <c r="D626" s="778" t="s">
        <v>537</v>
      </c>
      <c r="E626" s="778"/>
      <c r="F626" s="778"/>
      <c r="G626" s="778"/>
      <c r="H626" s="778"/>
      <c r="I626" s="779"/>
      <c r="J626" s="778">
        <f t="shared" ref="J626:O626" si="128">SUM(J627:J630)</f>
        <v>0</v>
      </c>
      <c r="K626" s="778">
        <f t="shared" si="128"/>
        <v>0</v>
      </c>
      <c r="L626" s="778">
        <f t="shared" si="128"/>
        <v>0</v>
      </c>
      <c r="M626" s="778">
        <f t="shared" si="128"/>
        <v>0</v>
      </c>
      <c r="N626" s="778">
        <f t="shared" si="128"/>
        <v>0</v>
      </c>
      <c r="O626" s="778">
        <f t="shared" si="128"/>
        <v>0</v>
      </c>
      <c r="P626" s="778"/>
      <c r="Q626" s="778"/>
      <c r="R626" s="780"/>
    </row>
    <row r="627" spans="1:23">
      <c r="A627" s="672"/>
      <c r="B627" s="782"/>
      <c r="C627" s="662"/>
      <c r="D627" s="663"/>
      <c r="E627" s="663"/>
      <c r="F627" s="663"/>
      <c r="G627" s="663"/>
      <c r="H627" s="663"/>
      <c r="I627" s="664"/>
      <c r="J627" s="161"/>
      <c r="K627" s="161"/>
      <c r="L627" s="161"/>
      <c r="M627" s="161">
        <f>J627+K627-L627</f>
        <v>0</v>
      </c>
      <c r="N627" s="161"/>
      <c r="O627" s="161"/>
      <c r="P627" s="161"/>
      <c r="Q627" s="161"/>
      <c r="R627" s="665"/>
    </row>
    <row r="628" spans="1:23" hidden="1">
      <c r="A628" s="672"/>
      <c r="B628" s="782"/>
      <c r="C628" s="662"/>
      <c r="D628" s="663"/>
      <c r="E628" s="663"/>
      <c r="F628" s="663"/>
      <c r="G628" s="663"/>
      <c r="H628" s="663"/>
      <c r="I628" s="664"/>
      <c r="J628" s="161"/>
      <c r="K628" s="161"/>
      <c r="L628" s="161"/>
      <c r="M628" s="161">
        <f>J628+K628-L628</f>
        <v>0</v>
      </c>
      <c r="N628" s="161"/>
      <c r="O628" s="161"/>
      <c r="P628" s="161"/>
      <c r="Q628" s="161"/>
      <c r="R628" s="665"/>
    </row>
    <row r="629" spans="1:23" hidden="1">
      <c r="A629" s="672"/>
      <c r="B629" s="782"/>
      <c r="C629" s="662"/>
      <c r="D629" s="663"/>
      <c r="E629" s="663"/>
      <c r="F629" s="663"/>
      <c r="G629" s="663"/>
      <c r="H629" s="663"/>
      <c r="I629" s="664"/>
      <c r="J629" s="161"/>
      <c r="K629" s="161"/>
      <c r="L629" s="161"/>
      <c r="M629" s="161">
        <f>J629+K629-L629</f>
        <v>0</v>
      </c>
      <c r="N629" s="161"/>
      <c r="O629" s="161"/>
      <c r="P629" s="161"/>
      <c r="Q629" s="161"/>
      <c r="R629" s="665"/>
    </row>
    <row r="630" spans="1:23" hidden="1">
      <c r="A630" s="672"/>
      <c r="B630" s="782"/>
      <c r="C630" s="662"/>
      <c r="D630" s="663"/>
      <c r="E630" s="663"/>
      <c r="F630" s="663"/>
      <c r="G630" s="663"/>
      <c r="H630" s="663"/>
      <c r="I630" s="664"/>
      <c r="J630" s="161"/>
      <c r="K630" s="161"/>
      <c r="L630" s="161"/>
      <c r="M630" s="161">
        <f>J630+K630-L630</f>
        <v>0</v>
      </c>
      <c r="N630" s="161"/>
      <c r="O630" s="161"/>
      <c r="P630" s="161"/>
      <c r="Q630" s="161"/>
      <c r="R630" s="665"/>
    </row>
    <row r="631" spans="1:23">
      <c r="A631" s="781" t="s">
        <v>559</v>
      </c>
      <c r="B631" s="782"/>
      <c r="C631" s="777"/>
      <c r="D631" s="778" t="s">
        <v>537</v>
      </c>
      <c r="E631" s="778"/>
      <c r="F631" s="778"/>
      <c r="G631" s="778"/>
      <c r="H631" s="778"/>
      <c r="I631" s="779"/>
      <c r="J631" s="778">
        <f>SUM(J632:J643)</f>
        <v>6800.9000000000015</v>
      </c>
      <c r="K631" s="778">
        <f>SUM(K632:K643)</f>
        <v>0</v>
      </c>
      <c r="L631" s="778">
        <f>SUM(L632:L643)</f>
        <v>1109.04</v>
      </c>
      <c r="M631" s="778">
        <f>SUM(M632:M643)</f>
        <v>5691.8600000000006</v>
      </c>
      <c r="N631" s="778">
        <f>SUM(N632:N643)</f>
        <v>579.35971549999999</v>
      </c>
      <c r="O631" s="778">
        <f>SUM(O632:O637)</f>
        <v>1440.2739075</v>
      </c>
      <c r="P631" s="778"/>
      <c r="Q631" s="778"/>
      <c r="R631" s="780"/>
    </row>
    <row r="632" spans="1:23">
      <c r="A632" s="703" t="s">
        <v>491</v>
      </c>
      <c r="B632" s="782"/>
      <c r="C632" s="705" t="s">
        <v>491</v>
      </c>
      <c r="D632" s="663"/>
      <c r="E632" s="663"/>
      <c r="F632" s="663"/>
      <c r="G632" s="677">
        <v>0</v>
      </c>
      <c r="H632" s="677">
        <v>10</v>
      </c>
      <c r="I632" s="678">
        <v>9.5000000000000001E-2</v>
      </c>
      <c r="J632" s="679">
        <v>2465.9899999999998</v>
      </c>
      <c r="K632" s="679"/>
      <c r="L632" s="679">
        <v>309.12</v>
      </c>
      <c r="M632" s="679">
        <f t="shared" ref="M632:M637" si="129">J632+K632-L632</f>
        <v>2156.87</v>
      </c>
      <c r="N632" s="679">
        <f>AVERAGE(J632,M632)*I632</f>
        <v>219.58584999999999</v>
      </c>
      <c r="O632" s="161">
        <f>+N632+O554</f>
        <v>738.92804999999998</v>
      </c>
      <c r="P632" s="161"/>
      <c r="Q632" s="161"/>
      <c r="R632" s="665"/>
      <c r="S632" s="633">
        <f>+K632*I632/2</f>
        <v>0</v>
      </c>
      <c r="T632" s="666">
        <f>+(M632-K632)</f>
        <v>2156.87</v>
      </c>
      <c r="U632" s="666">
        <f>(+T632+J632)/2</f>
        <v>2311.4299999999998</v>
      </c>
      <c r="V632" s="633">
        <f>+U632*I632</f>
        <v>219.58584999999999</v>
      </c>
      <c r="W632" s="633">
        <f>+V632+S632</f>
        <v>219.58584999999999</v>
      </c>
    </row>
    <row r="633" spans="1:23">
      <c r="A633" s="703" t="s">
        <v>554</v>
      </c>
      <c r="B633" s="782"/>
      <c r="C633" s="705" t="s">
        <v>554</v>
      </c>
      <c r="D633" s="663"/>
      <c r="E633" s="663"/>
      <c r="F633" s="663"/>
      <c r="G633" s="677">
        <v>0</v>
      </c>
      <c r="H633" s="677">
        <v>10</v>
      </c>
      <c r="I633" s="678">
        <v>9.5100000000000004E-2</v>
      </c>
      <c r="J633" s="679">
        <v>2221.0300000000002</v>
      </c>
      <c r="K633" s="679"/>
      <c r="L633" s="679">
        <v>365.25</v>
      </c>
      <c r="M633" s="679">
        <f t="shared" si="129"/>
        <v>1855.7800000000002</v>
      </c>
      <c r="N633" s="679">
        <f>AVERAGE(J633,M633)*I633</f>
        <v>193.85231550000003</v>
      </c>
      <c r="O633" s="161">
        <f>+N633+O555</f>
        <v>701.34585750000008</v>
      </c>
      <c r="P633" s="161"/>
      <c r="Q633" s="161"/>
      <c r="R633" s="665"/>
      <c r="S633" s="633">
        <f>+K633*I633/2</f>
        <v>0</v>
      </c>
      <c r="T633" s="666">
        <f>+(M633-K633)</f>
        <v>1855.7800000000002</v>
      </c>
      <c r="U633" s="666">
        <f>(+T633+J633)/2</f>
        <v>2038.4050000000002</v>
      </c>
      <c r="V633" s="633">
        <f>+U633*I633</f>
        <v>193.85231550000003</v>
      </c>
      <c r="W633" s="633">
        <f>+V633+S633</f>
        <v>193.85231550000003</v>
      </c>
    </row>
    <row r="634" spans="1:23">
      <c r="A634" s="703" t="s">
        <v>555</v>
      </c>
      <c r="B634" s="782"/>
      <c r="C634" s="705" t="s">
        <v>555</v>
      </c>
      <c r="D634" s="663"/>
      <c r="E634" s="663"/>
      <c r="F634" s="663"/>
      <c r="G634" s="677">
        <v>0</v>
      </c>
      <c r="H634" s="677">
        <v>5</v>
      </c>
      <c r="I634" s="678">
        <v>0.114</v>
      </c>
      <c r="J634" s="679">
        <v>0</v>
      </c>
      <c r="K634" s="679"/>
      <c r="L634" s="679"/>
      <c r="M634" s="679">
        <f t="shared" si="129"/>
        <v>0</v>
      </c>
      <c r="N634" s="679">
        <f>AVERAGE(J634,M634)*I634</f>
        <v>0</v>
      </c>
      <c r="O634" s="161">
        <f>+N634+O556</f>
        <v>0</v>
      </c>
      <c r="P634" s="161"/>
      <c r="Q634" s="161"/>
      <c r="R634" s="665"/>
      <c r="S634" s="633">
        <f>+K634*I634/2</f>
        <v>0</v>
      </c>
      <c r="T634" s="666">
        <f>+(M634-K634)</f>
        <v>0</v>
      </c>
      <c r="U634" s="666">
        <f>(+T634+J634)/2</f>
        <v>0</v>
      </c>
      <c r="V634" s="633">
        <f>+U634*I634</f>
        <v>0</v>
      </c>
      <c r="W634" s="633">
        <f>+V634+S634</f>
        <v>0</v>
      </c>
    </row>
    <row r="635" spans="1:23">
      <c r="A635" s="703" t="s">
        <v>563</v>
      </c>
      <c r="B635" s="782"/>
      <c r="C635" s="705" t="s">
        <v>556</v>
      </c>
      <c r="D635" s="663"/>
      <c r="E635" s="663"/>
      <c r="F635" s="663"/>
      <c r="G635" s="677"/>
      <c r="H635" s="677"/>
      <c r="I635" s="678"/>
      <c r="J635" s="679">
        <v>16.14</v>
      </c>
      <c r="K635" s="679"/>
      <c r="L635" s="679"/>
      <c r="M635" s="679">
        <f t="shared" si="129"/>
        <v>16.14</v>
      </c>
      <c r="N635" s="679"/>
      <c r="O635" s="161"/>
      <c r="P635" s="161"/>
      <c r="Q635" s="161"/>
      <c r="R635" s="665"/>
      <c r="T635" s="666"/>
      <c r="U635" s="666"/>
    </row>
    <row r="636" spans="1:23">
      <c r="A636" s="703" t="s">
        <v>564</v>
      </c>
      <c r="B636" s="782"/>
      <c r="C636" s="705" t="s">
        <v>557</v>
      </c>
      <c r="D636" s="663"/>
      <c r="E636" s="663"/>
      <c r="F636" s="663"/>
      <c r="G636" s="677"/>
      <c r="H636" s="677"/>
      <c r="I636" s="678"/>
      <c r="J636" s="679">
        <v>0</v>
      </c>
      <c r="K636" s="679"/>
      <c r="L636" s="679"/>
      <c r="M636" s="679">
        <f t="shared" si="129"/>
        <v>0</v>
      </c>
      <c r="N636" s="679"/>
      <c r="O636" s="161"/>
      <c r="P636" s="161"/>
      <c r="Q636" s="161"/>
      <c r="R636" s="665"/>
      <c r="T636" s="666"/>
      <c r="U636" s="666"/>
    </row>
    <row r="637" spans="1:23" ht="25.5">
      <c r="A637" s="703" t="s">
        <v>566</v>
      </c>
      <c r="B637" s="782"/>
      <c r="C637" s="705" t="s">
        <v>558</v>
      </c>
      <c r="D637" s="663"/>
      <c r="E637" s="663"/>
      <c r="F637" s="663"/>
      <c r="G637" s="677">
        <v>0</v>
      </c>
      <c r="H637" s="677">
        <v>5</v>
      </c>
      <c r="I637" s="678">
        <v>0.09</v>
      </c>
      <c r="J637" s="679">
        <v>-5.9952043329758453E-15</v>
      </c>
      <c r="K637" s="679"/>
      <c r="L637" s="679">
        <v>0</v>
      </c>
      <c r="M637" s="679">
        <f t="shared" si="129"/>
        <v>-5.9952043329758453E-15</v>
      </c>
      <c r="N637" s="679">
        <f>AVERAGE(J637,M637)*I637</f>
        <v>-5.3956838996782602E-16</v>
      </c>
      <c r="O637" s="161"/>
      <c r="P637" s="161"/>
      <c r="Q637" s="161"/>
      <c r="R637" s="665"/>
      <c r="T637" s="666"/>
      <c r="U637" s="666"/>
    </row>
    <row r="638" spans="1:23" ht="38.25">
      <c r="A638" s="703" t="s">
        <v>567</v>
      </c>
      <c r="B638" s="782"/>
      <c r="C638" s="705"/>
      <c r="D638" s="778" t="s">
        <v>537</v>
      </c>
      <c r="E638" s="778"/>
      <c r="F638" s="778"/>
      <c r="G638" s="677"/>
      <c r="H638" s="677"/>
      <c r="I638" s="678"/>
      <c r="J638" s="677">
        <v>0</v>
      </c>
      <c r="K638" s="677"/>
      <c r="L638" s="677"/>
      <c r="M638" s="677">
        <v>0</v>
      </c>
      <c r="N638" s="677"/>
      <c r="O638" s="778">
        <f>SUM(O639:O641)</f>
        <v>0</v>
      </c>
      <c r="P638" s="778"/>
      <c r="Q638" s="778"/>
      <c r="R638" s="780"/>
    </row>
    <row r="639" spans="1:23">
      <c r="A639" s="703" t="s">
        <v>568</v>
      </c>
      <c r="B639" s="782"/>
      <c r="C639" s="705"/>
      <c r="D639" s="663"/>
      <c r="E639" s="663"/>
      <c r="F639" s="663"/>
      <c r="G639" s="677">
        <v>0</v>
      </c>
      <c r="H639" s="677">
        <v>2</v>
      </c>
      <c r="I639" s="678">
        <v>7.0000000000000007E-2</v>
      </c>
      <c r="J639" s="679">
        <v>199.60000000000008</v>
      </c>
      <c r="K639" s="679"/>
      <c r="L639" s="679">
        <v>67.709999999999994</v>
      </c>
      <c r="M639" s="679">
        <f>J639+K639-L639</f>
        <v>131.8900000000001</v>
      </c>
      <c r="N639" s="679">
        <f>AVERAGE(J639,M639)*I639</f>
        <v>11.602150000000007</v>
      </c>
      <c r="O639" s="161"/>
      <c r="P639" s="161"/>
      <c r="Q639" s="161"/>
      <c r="R639" s="665"/>
    </row>
    <row r="640" spans="1:23">
      <c r="A640" s="785" t="s">
        <v>569</v>
      </c>
      <c r="B640" s="782"/>
      <c r="C640" s="786"/>
      <c r="D640" s="787"/>
      <c r="E640" s="787"/>
      <c r="F640" s="787"/>
      <c r="G640" s="788">
        <v>0</v>
      </c>
      <c r="H640" s="788">
        <v>2</v>
      </c>
      <c r="I640" s="789">
        <v>0.1067</v>
      </c>
      <c r="J640" s="679">
        <v>0</v>
      </c>
      <c r="K640" s="679"/>
      <c r="L640" s="679">
        <v>0</v>
      </c>
      <c r="M640" s="679">
        <f>J640+K640-L640</f>
        <v>0</v>
      </c>
      <c r="N640" s="679">
        <f>AVERAGE(J640,M640)*I640</f>
        <v>0</v>
      </c>
      <c r="O640" s="161"/>
      <c r="P640" s="161"/>
      <c r="Q640" s="161"/>
      <c r="R640" s="665"/>
    </row>
    <row r="641" spans="1:18">
      <c r="A641" s="785" t="s">
        <v>604</v>
      </c>
      <c r="B641" s="782"/>
      <c r="C641" s="786"/>
      <c r="D641" s="663"/>
      <c r="E641" s="663"/>
      <c r="F641" s="663"/>
      <c r="G641" s="788"/>
      <c r="H641" s="788"/>
      <c r="I641" s="789"/>
      <c r="J641" s="679">
        <v>0</v>
      </c>
      <c r="K641" s="679"/>
      <c r="L641" s="679"/>
      <c r="M641" s="679">
        <f>J641+K641-L641</f>
        <v>0</v>
      </c>
      <c r="N641" s="679"/>
      <c r="O641" s="161"/>
      <c r="P641" s="161"/>
      <c r="Q641" s="161"/>
      <c r="R641" s="665"/>
    </row>
    <row r="642" spans="1:18">
      <c r="A642" s="785" t="s">
        <v>605</v>
      </c>
      <c r="B642" s="782"/>
      <c r="C642" s="786"/>
      <c r="D642" s="663"/>
      <c r="E642" s="663"/>
      <c r="F642" s="663"/>
      <c r="G642" s="788"/>
      <c r="H642" s="788"/>
      <c r="I642" s="789"/>
      <c r="J642" s="679">
        <v>0</v>
      </c>
      <c r="K642" s="679"/>
      <c r="L642" s="679"/>
      <c r="M642" s="679">
        <f>J642+K642-L642</f>
        <v>0</v>
      </c>
      <c r="N642" s="679"/>
      <c r="O642" s="161"/>
      <c r="P642" s="161"/>
      <c r="Q642" s="161"/>
      <c r="R642" s="665"/>
    </row>
    <row r="643" spans="1:18">
      <c r="A643" s="703" t="s">
        <v>600</v>
      </c>
      <c r="B643" s="782"/>
      <c r="C643" s="705"/>
      <c r="D643" s="663"/>
      <c r="E643" s="663"/>
      <c r="F643" s="663"/>
      <c r="G643" s="677">
        <v>0</v>
      </c>
      <c r="H643" s="677">
        <v>5</v>
      </c>
      <c r="I643" s="678">
        <v>0.09</v>
      </c>
      <c r="J643" s="679">
        <v>1898.1399999999999</v>
      </c>
      <c r="K643" s="679"/>
      <c r="L643" s="679">
        <v>366.96</v>
      </c>
      <c r="M643" s="679">
        <f>J643+K643-L643</f>
        <v>1531.1799999999998</v>
      </c>
      <c r="N643" s="679">
        <f>AVERAGE(J643,M643)*I643</f>
        <v>154.31939999999997</v>
      </c>
      <c r="O643" s="161"/>
      <c r="P643" s="161"/>
      <c r="Q643" s="161"/>
      <c r="R643" s="665"/>
    </row>
    <row r="644" spans="1:18">
      <c r="A644" s="781" t="s">
        <v>570</v>
      </c>
      <c r="B644" s="782"/>
      <c r="C644" s="777"/>
      <c r="D644" s="778" t="s">
        <v>537</v>
      </c>
      <c r="E644" s="778"/>
      <c r="F644" s="778"/>
      <c r="G644" s="778"/>
      <c r="H644" s="778"/>
      <c r="I644" s="779"/>
      <c r="J644" s="778">
        <f>SUM(J645:J673)</f>
        <v>1098.3800000000001</v>
      </c>
      <c r="K644" s="778">
        <f>SUM(K645:K673)</f>
        <v>0</v>
      </c>
      <c r="L644" s="778">
        <f>SUM(L645:L673)</f>
        <v>78.41</v>
      </c>
      <c r="M644" s="778">
        <f>SUM(M645:M673)</f>
        <v>1019.97</v>
      </c>
      <c r="N644" s="778">
        <f>SUM(N645:N673)</f>
        <v>96.510368</v>
      </c>
      <c r="O644" s="778">
        <f>SUM(O645:O669)</f>
        <v>0</v>
      </c>
      <c r="P644" s="778"/>
      <c r="Q644" s="778"/>
      <c r="R644" s="780"/>
    </row>
    <row r="645" spans="1:18">
      <c r="A645" s="672" t="s">
        <v>571</v>
      </c>
      <c r="B645" s="782"/>
      <c r="C645" s="705" t="s">
        <v>554</v>
      </c>
      <c r="D645" s="663"/>
      <c r="E645" s="663"/>
      <c r="F645" s="663"/>
      <c r="G645" s="663"/>
      <c r="H645" s="663"/>
      <c r="I645" s="664"/>
      <c r="J645" s="161"/>
      <c r="K645" s="161"/>
      <c r="L645" s="161"/>
      <c r="M645" s="161">
        <f t="shared" ref="M645:M672" si="130">J645+K645-L645</f>
        <v>0</v>
      </c>
      <c r="N645" s="161"/>
      <c r="O645" s="161"/>
      <c r="P645" s="161"/>
      <c r="Q645" s="161"/>
      <c r="R645" s="665"/>
    </row>
    <row r="646" spans="1:18">
      <c r="A646" s="703" t="s">
        <v>572</v>
      </c>
      <c r="B646" s="782"/>
      <c r="C646" s="705" t="s">
        <v>554</v>
      </c>
      <c r="D646" s="663"/>
      <c r="E646" s="663"/>
      <c r="F646" s="663"/>
      <c r="G646" s="677">
        <v>3</v>
      </c>
      <c r="H646" s="677">
        <v>10</v>
      </c>
      <c r="I646" s="678">
        <v>0.1047</v>
      </c>
      <c r="J646" s="679">
        <v>0</v>
      </c>
      <c r="K646" s="679">
        <v>0</v>
      </c>
      <c r="L646" s="679">
        <v>0</v>
      </c>
      <c r="M646" s="679">
        <f t="shared" si="130"/>
        <v>0</v>
      </c>
      <c r="N646" s="679">
        <f t="shared" ref="N646:N661" si="131">AVERAGE(J646,M646)*I646</f>
        <v>0</v>
      </c>
      <c r="O646" s="161"/>
      <c r="P646" s="161"/>
      <c r="Q646" s="161"/>
      <c r="R646" s="665"/>
    </row>
    <row r="647" spans="1:18">
      <c r="A647" s="703" t="s">
        <v>573</v>
      </c>
      <c r="B647" s="782"/>
      <c r="C647" s="705" t="s">
        <v>554</v>
      </c>
      <c r="D647" s="663"/>
      <c r="E647" s="663"/>
      <c r="F647" s="663"/>
      <c r="G647" s="677">
        <v>3</v>
      </c>
      <c r="H647" s="677">
        <v>10</v>
      </c>
      <c r="I647" s="678">
        <v>0.1012</v>
      </c>
      <c r="J647" s="679">
        <v>-8.2156503822261584E-15</v>
      </c>
      <c r="K647" s="679"/>
      <c r="L647" s="679">
        <v>0</v>
      </c>
      <c r="M647" s="679">
        <f t="shared" si="130"/>
        <v>-8.2156503822261584E-15</v>
      </c>
      <c r="N647" s="679">
        <f t="shared" si="131"/>
        <v>-8.3142381868128717E-16</v>
      </c>
      <c r="O647" s="161"/>
      <c r="P647" s="161"/>
      <c r="Q647" s="161"/>
      <c r="R647" s="665"/>
    </row>
    <row r="648" spans="1:18">
      <c r="A648" s="703" t="s">
        <v>574</v>
      </c>
      <c r="B648" s="782"/>
      <c r="C648" s="705" t="s">
        <v>554</v>
      </c>
      <c r="D648" s="663"/>
      <c r="E648" s="663"/>
      <c r="F648" s="663"/>
      <c r="G648" s="677">
        <v>3</v>
      </c>
      <c r="H648" s="677">
        <v>10</v>
      </c>
      <c r="I648" s="678">
        <v>0.1115</v>
      </c>
      <c r="J648" s="679">
        <v>-1.3600232051658168E-15</v>
      </c>
      <c r="K648" s="679"/>
      <c r="L648" s="679">
        <v>0</v>
      </c>
      <c r="M648" s="679">
        <f t="shared" si="130"/>
        <v>-1.3600232051658168E-15</v>
      </c>
      <c r="N648" s="679">
        <f t="shared" si="131"/>
        <v>-1.5164258737598856E-16</v>
      </c>
      <c r="O648" s="161"/>
      <c r="P648" s="161"/>
      <c r="Q648" s="161"/>
      <c r="R648" s="665"/>
    </row>
    <row r="649" spans="1:18">
      <c r="A649" s="703" t="s">
        <v>575</v>
      </c>
      <c r="B649" s="782"/>
      <c r="C649" s="705" t="s">
        <v>554</v>
      </c>
      <c r="D649" s="663"/>
      <c r="E649" s="663"/>
      <c r="F649" s="663"/>
      <c r="G649" s="677">
        <v>3</v>
      </c>
      <c r="H649" s="677">
        <v>10</v>
      </c>
      <c r="I649" s="678">
        <v>0.11</v>
      </c>
      <c r="J649" s="679">
        <v>2.6700000000000026</v>
      </c>
      <c r="K649" s="679"/>
      <c r="L649" s="679">
        <v>1.79</v>
      </c>
      <c r="M649" s="679">
        <f t="shared" si="130"/>
        <v>0.88000000000000256</v>
      </c>
      <c r="N649" s="679">
        <f t="shared" si="131"/>
        <v>0.19525000000000028</v>
      </c>
      <c r="O649" s="161"/>
      <c r="P649" s="161"/>
      <c r="Q649" s="161"/>
      <c r="R649" s="665"/>
    </row>
    <row r="650" spans="1:18">
      <c r="A650" s="703" t="s">
        <v>576</v>
      </c>
      <c r="B650" s="782"/>
      <c r="C650" s="705" t="s">
        <v>554</v>
      </c>
      <c r="D650" s="663"/>
      <c r="E650" s="663"/>
      <c r="F650" s="663"/>
      <c r="G650" s="677">
        <v>3</v>
      </c>
      <c r="H650" s="677">
        <v>10</v>
      </c>
      <c r="I650" s="678">
        <v>0.105</v>
      </c>
      <c r="J650" s="679">
        <v>25.63000000000001</v>
      </c>
      <c r="K650" s="679"/>
      <c r="L650" s="679">
        <v>10.62</v>
      </c>
      <c r="M650" s="679">
        <f t="shared" si="130"/>
        <v>15.01000000000001</v>
      </c>
      <c r="N650" s="679">
        <f t="shared" si="131"/>
        <v>2.1336000000000013</v>
      </c>
      <c r="O650" s="161"/>
      <c r="P650" s="161"/>
      <c r="Q650" s="161"/>
      <c r="R650" s="665"/>
    </row>
    <row r="651" spans="1:18">
      <c r="A651" s="703" t="s">
        <v>577</v>
      </c>
      <c r="B651" s="782"/>
      <c r="C651" s="705" t="s">
        <v>554</v>
      </c>
      <c r="D651" s="663"/>
      <c r="E651" s="663"/>
      <c r="F651" s="663"/>
      <c r="G651" s="677">
        <v>3</v>
      </c>
      <c r="H651" s="677">
        <v>10</v>
      </c>
      <c r="I651" s="678">
        <v>0.1028</v>
      </c>
      <c r="J651" s="679">
        <v>0</v>
      </c>
      <c r="K651" s="679"/>
      <c r="L651" s="679">
        <v>0</v>
      </c>
      <c r="M651" s="679">
        <f t="shared" si="130"/>
        <v>0</v>
      </c>
      <c r="N651" s="679">
        <f t="shared" si="131"/>
        <v>0</v>
      </c>
      <c r="O651" s="161"/>
      <c r="P651" s="161"/>
      <c r="Q651" s="161"/>
      <c r="R651" s="665"/>
    </row>
    <row r="652" spans="1:18">
      <c r="A652" s="703" t="s">
        <v>578</v>
      </c>
      <c r="B652" s="782"/>
      <c r="C652" s="705" t="s">
        <v>554</v>
      </c>
      <c r="D652" s="663"/>
      <c r="E652" s="663"/>
      <c r="F652" s="663"/>
      <c r="G652" s="677">
        <v>3</v>
      </c>
      <c r="H652" s="677">
        <v>10</v>
      </c>
      <c r="I652" s="678">
        <v>0.10580000000000001</v>
      </c>
      <c r="J652" s="679">
        <v>6.3699999999999974</v>
      </c>
      <c r="K652" s="679"/>
      <c r="L652" s="679">
        <v>0.48</v>
      </c>
      <c r="M652" s="679">
        <f t="shared" si="130"/>
        <v>5.889999999999997</v>
      </c>
      <c r="N652" s="679">
        <f t="shared" si="131"/>
        <v>0.64855399999999974</v>
      </c>
      <c r="O652" s="161"/>
      <c r="P652" s="161"/>
      <c r="Q652" s="161"/>
      <c r="R652" s="665"/>
    </row>
    <row r="653" spans="1:18">
      <c r="A653" s="703" t="s">
        <v>601</v>
      </c>
      <c r="B653" s="782"/>
      <c r="C653" s="705" t="s">
        <v>554</v>
      </c>
      <c r="D653" s="663"/>
      <c r="E653" s="663"/>
      <c r="F653" s="663"/>
      <c r="G653" s="677">
        <v>3</v>
      </c>
      <c r="H653" s="677">
        <v>10</v>
      </c>
      <c r="I653" s="678">
        <v>0.11</v>
      </c>
      <c r="J653" s="679">
        <v>61.509999999999991</v>
      </c>
      <c r="K653" s="679"/>
      <c r="L653" s="679">
        <v>10.39</v>
      </c>
      <c r="M653" s="679">
        <f t="shared" si="130"/>
        <v>51.11999999999999</v>
      </c>
      <c r="N653" s="679">
        <f t="shared" si="131"/>
        <v>6.1946499999999993</v>
      </c>
      <c r="O653" s="161"/>
      <c r="P653" s="161"/>
      <c r="Q653" s="161"/>
      <c r="R653" s="665"/>
    </row>
    <row r="654" spans="1:18">
      <c r="A654" s="703" t="s">
        <v>579</v>
      </c>
      <c r="B654" s="782"/>
      <c r="C654" s="705" t="s">
        <v>554</v>
      </c>
      <c r="D654" s="663"/>
      <c r="E654" s="663"/>
      <c r="F654" s="663"/>
      <c r="G654" s="677">
        <v>3</v>
      </c>
      <c r="H654" s="677">
        <v>10</v>
      </c>
      <c r="I654" s="678">
        <v>0.104</v>
      </c>
      <c r="J654" s="679">
        <v>38.730000000000011</v>
      </c>
      <c r="K654" s="679"/>
      <c r="L654" s="679">
        <v>8.6</v>
      </c>
      <c r="M654" s="679">
        <f t="shared" si="130"/>
        <v>30.13000000000001</v>
      </c>
      <c r="N654" s="679">
        <f t="shared" si="131"/>
        <v>3.5807200000000003</v>
      </c>
      <c r="O654" s="161"/>
      <c r="P654" s="161"/>
      <c r="Q654" s="161"/>
      <c r="R654" s="665"/>
    </row>
    <row r="655" spans="1:18">
      <c r="A655" s="703" t="s">
        <v>580</v>
      </c>
      <c r="B655" s="782"/>
      <c r="C655" s="705" t="s">
        <v>554</v>
      </c>
      <c r="D655" s="663"/>
      <c r="E655" s="663"/>
      <c r="F655" s="663"/>
      <c r="G655" s="677">
        <v>3</v>
      </c>
      <c r="H655" s="677">
        <v>10</v>
      </c>
      <c r="I655" s="678">
        <v>0.1</v>
      </c>
      <c r="J655" s="679">
        <v>34.730000000000011</v>
      </c>
      <c r="K655" s="679"/>
      <c r="L655" s="679">
        <v>6.65</v>
      </c>
      <c r="M655" s="679">
        <f t="shared" si="130"/>
        <v>28.080000000000013</v>
      </c>
      <c r="N655" s="679">
        <f t="shared" si="131"/>
        <v>3.1405000000000012</v>
      </c>
      <c r="O655" s="161"/>
      <c r="P655" s="161"/>
      <c r="Q655" s="161"/>
      <c r="R655" s="665"/>
    </row>
    <row r="656" spans="1:18">
      <c r="A656" s="703" t="s">
        <v>581</v>
      </c>
      <c r="B656" s="782"/>
      <c r="C656" s="705" t="s">
        <v>554</v>
      </c>
      <c r="D656" s="663"/>
      <c r="E656" s="663"/>
      <c r="F656" s="663"/>
      <c r="G656" s="677">
        <v>3</v>
      </c>
      <c r="H656" s="677">
        <v>10</v>
      </c>
      <c r="I656" s="678">
        <v>0.1085</v>
      </c>
      <c r="J656" s="679">
        <v>52.61999999999999</v>
      </c>
      <c r="K656" s="679"/>
      <c r="L656" s="679">
        <v>9.86</v>
      </c>
      <c r="M656" s="679">
        <f t="shared" si="130"/>
        <v>42.759999999999991</v>
      </c>
      <c r="N656" s="679">
        <f t="shared" si="131"/>
        <v>5.174364999999999</v>
      </c>
      <c r="O656" s="161"/>
      <c r="P656" s="161"/>
      <c r="Q656" s="161"/>
      <c r="R656" s="665"/>
    </row>
    <row r="657" spans="1:18">
      <c r="A657" s="703" t="s">
        <v>582</v>
      </c>
      <c r="B657" s="782"/>
      <c r="C657" s="705" t="s">
        <v>554</v>
      </c>
      <c r="D657" s="663"/>
      <c r="E657" s="663"/>
      <c r="F657" s="663"/>
      <c r="G657" s="677">
        <v>3</v>
      </c>
      <c r="H657" s="677">
        <v>10</v>
      </c>
      <c r="I657" s="678">
        <v>0.105</v>
      </c>
      <c r="J657" s="679">
        <v>53.129999999999974</v>
      </c>
      <c r="K657" s="679"/>
      <c r="L657" s="679">
        <v>11.18</v>
      </c>
      <c r="M657" s="679">
        <f t="shared" si="130"/>
        <v>41.949999999999974</v>
      </c>
      <c r="N657" s="679">
        <f t="shared" si="131"/>
        <v>4.9916999999999971</v>
      </c>
      <c r="O657" s="161"/>
      <c r="P657" s="161"/>
      <c r="Q657" s="161"/>
      <c r="R657" s="665"/>
    </row>
    <row r="658" spans="1:18" ht="25.5">
      <c r="A658" s="703" t="s">
        <v>583</v>
      </c>
      <c r="B658" s="782"/>
      <c r="C658" s="705" t="s">
        <v>554</v>
      </c>
      <c r="D658" s="663"/>
      <c r="E658" s="663"/>
      <c r="F658" s="663"/>
      <c r="G658" s="677">
        <v>3</v>
      </c>
      <c r="H658" s="677">
        <v>10</v>
      </c>
      <c r="I658" s="678">
        <v>8.7499999999999994E-2</v>
      </c>
      <c r="J658" s="679">
        <v>72.45999999999998</v>
      </c>
      <c r="K658" s="679"/>
      <c r="L658" s="679">
        <v>7.28</v>
      </c>
      <c r="M658" s="679">
        <f t="shared" si="130"/>
        <v>65.179999999999978</v>
      </c>
      <c r="N658" s="679">
        <f t="shared" si="131"/>
        <v>6.0217499999999982</v>
      </c>
      <c r="O658" s="161"/>
      <c r="P658" s="161"/>
      <c r="Q658" s="161"/>
      <c r="R658" s="665"/>
    </row>
    <row r="659" spans="1:18">
      <c r="A659" s="703" t="s">
        <v>584</v>
      </c>
      <c r="B659" s="782"/>
      <c r="C659" s="705"/>
      <c r="D659" s="663"/>
      <c r="E659" s="663"/>
      <c r="F659" s="663"/>
      <c r="G659" s="677"/>
      <c r="H659" s="677"/>
      <c r="I659" s="678"/>
      <c r="J659" s="679">
        <v>24.61</v>
      </c>
      <c r="K659" s="679"/>
      <c r="L659" s="679">
        <v>0</v>
      </c>
      <c r="M659" s="679">
        <f t="shared" si="130"/>
        <v>24.61</v>
      </c>
      <c r="N659" s="679">
        <f t="shared" si="131"/>
        <v>0</v>
      </c>
      <c r="O659" s="161"/>
      <c r="P659" s="161"/>
      <c r="Q659" s="161"/>
      <c r="R659" s="665"/>
    </row>
    <row r="660" spans="1:18">
      <c r="A660" s="703" t="s">
        <v>585</v>
      </c>
      <c r="B660" s="782"/>
      <c r="C660" s="705"/>
      <c r="D660" s="663"/>
      <c r="E660" s="663"/>
      <c r="F660" s="663"/>
      <c r="G660" s="677"/>
      <c r="H660" s="677"/>
      <c r="I660" s="678">
        <v>2.3400000000000001E-2</v>
      </c>
      <c r="J660" s="679">
        <v>81.640000000000043</v>
      </c>
      <c r="K660" s="679"/>
      <c r="L660" s="679">
        <v>0</v>
      </c>
      <c r="M660" s="679">
        <f t="shared" si="130"/>
        <v>81.640000000000043</v>
      </c>
      <c r="N660" s="679">
        <f t="shared" si="131"/>
        <v>1.910376000000001</v>
      </c>
      <c r="O660" s="161"/>
      <c r="P660" s="161"/>
      <c r="Q660" s="161"/>
      <c r="R660" s="665"/>
    </row>
    <row r="661" spans="1:18">
      <c r="A661" s="703" t="s">
        <v>586</v>
      </c>
      <c r="B661" s="782"/>
      <c r="C661" s="705"/>
      <c r="D661" s="663"/>
      <c r="E661" s="663"/>
      <c r="F661" s="663"/>
      <c r="G661" s="677"/>
      <c r="H661" s="677"/>
      <c r="I661" s="678">
        <v>2.3400000000000001E-2</v>
      </c>
      <c r="J661" s="679">
        <v>54.42</v>
      </c>
      <c r="K661" s="679"/>
      <c r="L661" s="679">
        <v>0</v>
      </c>
      <c r="M661" s="679">
        <f t="shared" si="130"/>
        <v>54.42</v>
      </c>
      <c r="N661" s="679">
        <f t="shared" si="131"/>
        <v>1.273428</v>
      </c>
      <c r="O661" s="161"/>
      <c r="P661" s="161"/>
      <c r="Q661" s="161"/>
      <c r="R661" s="665"/>
    </row>
    <row r="662" spans="1:18">
      <c r="A662" s="749" t="s">
        <v>587</v>
      </c>
      <c r="B662" s="782"/>
      <c r="C662" s="751"/>
      <c r="D662" s="663"/>
      <c r="E662" s="663"/>
      <c r="F662" s="663"/>
      <c r="G662" s="752"/>
      <c r="H662" s="752"/>
      <c r="I662" s="790"/>
      <c r="J662" s="791"/>
      <c r="K662" s="791"/>
      <c r="L662" s="791"/>
      <c r="M662" s="791"/>
      <c r="N662" s="791"/>
      <c r="O662" s="161"/>
      <c r="P662" s="161"/>
      <c r="Q662" s="161"/>
      <c r="R662" s="665"/>
    </row>
    <row r="663" spans="1:18">
      <c r="A663" s="703" t="s">
        <v>588</v>
      </c>
      <c r="B663" s="782"/>
      <c r="C663" s="705" t="s">
        <v>491</v>
      </c>
      <c r="D663" s="663"/>
      <c r="E663" s="663"/>
      <c r="F663" s="663"/>
      <c r="G663" s="677">
        <v>1</v>
      </c>
      <c r="H663" s="677">
        <v>15</v>
      </c>
      <c r="I663" s="678">
        <v>0.1075</v>
      </c>
      <c r="J663" s="679">
        <v>0</v>
      </c>
      <c r="K663" s="679"/>
      <c r="L663" s="679"/>
      <c r="M663" s="679">
        <f t="shared" si="130"/>
        <v>0</v>
      </c>
      <c r="N663" s="679"/>
      <c r="O663" s="161"/>
      <c r="P663" s="161"/>
      <c r="Q663" s="161"/>
      <c r="R663" s="665"/>
    </row>
    <row r="664" spans="1:18">
      <c r="A664" s="703" t="s">
        <v>589</v>
      </c>
      <c r="B664" s="782"/>
      <c r="C664" s="705" t="s">
        <v>491</v>
      </c>
      <c r="D664" s="663"/>
      <c r="E664" s="663"/>
      <c r="F664" s="663"/>
      <c r="G664" s="677">
        <v>1</v>
      </c>
      <c r="H664" s="677">
        <v>15</v>
      </c>
      <c r="I664" s="678">
        <v>0.1075</v>
      </c>
      <c r="J664" s="679">
        <v>21.800000000000008</v>
      </c>
      <c r="K664" s="679"/>
      <c r="L664" s="679">
        <v>3.31</v>
      </c>
      <c r="M664" s="679">
        <f t="shared" si="130"/>
        <v>18.490000000000009</v>
      </c>
      <c r="N664" s="679">
        <f t="shared" ref="N664:N672" si="132">AVERAGE(J664,M664)*I664</f>
        <v>2.1655875000000009</v>
      </c>
      <c r="O664" s="161"/>
      <c r="P664" s="161"/>
      <c r="Q664" s="161"/>
      <c r="R664" s="665"/>
    </row>
    <row r="665" spans="1:18">
      <c r="A665" s="703" t="s">
        <v>590</v>
      </c>
      <c r="B665" s="782"/>
      <c r="C665" s="705" t="s">
        <v>491</v>
      </c>
      <c r="D665" s="663"/>
      <c r="E665" s="663"/>
      <c r="F665" s="663"/>
      <c r="G665" s="677">
        <v>1</v>
      </c>
      <c r="H665" s="677">
        <v>15</v>
      </c>
      <c r="I665" s="678">
        <v>0</v>
      </c>
      <c r="J665" s="679">
        <v>0</v>
      </c>
      <c r="K665" s="679"/>
      <c r="L665" s="679"/>
      <c r="M665" s="679">
        <f t="shared" si="130"/>
        <v>0</v>
      </c>
      <c r="N665" s="679">
        <f t="shared" si="132"/>
        <v>0</v>
      </c>
      <c r="O665" s="161"/>
      <c r="P665" s="161"/>
      <c r="Q665" s="161"/>
      <c r="R665" s="665"/>
    </row>
    <row r="666" spans="1:18">
      <c r="A666" s="703" t="s">
        <v>591</v>
      </c>
      <c r="B666" s="782"/>
      <c r="C666" s="705" t="s">
        <v>491</v>
      </c>
      <c r="D666" s="663"/>
      <c r="E666" s="663"/>
      <c r="F666" s="663"/>
      <c r="G666" s="677">
        <v>1</v>
      </c>
      <c r="H666" s="677">
        <v>15</v>
      </c>
      <c r="I666" s="678">
        <v>0</v>
      </c>
      <c r="J666" s="679">
        <v>0</v>
      </c>
      <c r="K666" s="679"/>
      <c r="L666" s="679"/>
      <c r="M666" s="679">
        <f t="shared" si="130"/>
        <v>0</v>
      </c>
      <c r="N666" s="679">
        <f t="shared" si="132"/>
        <v>0</v>
      </c>
      <c r="O666" s="161"/>
      <c r="P666" s="161"/>
      <c r="Q666" s="161"/>
      <c r="R666" s="665"/>
    </row>
    <row r="667" spans="1:18">
      <c r="A667" s="703" t="s">
        <v>592</v>
      </c>
      <c r="B667" s="782"/>
      <c r="C667" s="705" t="s">
        <v>491</v>
      </c>
      <c r="D667" s="663"/>
      <c r="E667" s="663"/>
      <c r="F667" s="663"/>
      <c r="G667" s="677">
        <v>1</v>
      </c>
      <c r="H667" s="677">
        <v>15</v>
      </c>
      <c r="I667" s="678">
        <v>9.6000000000000002E-2</v>
      </c>
      <c r="J667" s="679">
        <v>2.0700000000000003</v>
      </c>
      <c r="K667" s="679"/>
      <c r="L667" s="679">
        <v>0.3</v>
      </c>
      <c r="M667" s="679">
        <f t="shared" si="130"/>
        <v>1.7700000000000002</v>
      </c>
      <c r="N667" s="679">
        <f t="shared" si="132"/>
        <v>0.18432000000000004</v>
      </c>
      <c r="O667" s="161"/>
      <c r="P667" s="161"/>
      <c r="Q667" s="161"/>
      <c r="R667" s="665"/>
    </row>
    <row r="668" spans="1:18">
      <c r="A668" s="703" t="s">
        <v>593</v>
      </c>
      <c r="B668" s="782"/>
      <c r="C668" s="705" t="s">
        <v>491</v>
      </c>
      <c r="D668" s="663"/>
      <c r="E668" s="663"/>
      <c r="F668" s="663"/>
      <c r="G668" s="677">
        <v>1</v>
      </c>
      <c r="H668" s="677">
        <v>15</v>
      </c>
      <c r="I668" s="678">
        <v>0.10249999999999999</v>
      </c>
      <c r="J668" s="679">
        <v>58.93</v>
      </c>
      <c r="K668" s="679"/>
      <c r="L668" s="679">
        <v>6.51</v>
      </c>
      <c r="M668" s="679">
        <f t="shared" si="130"/>
        <v>52.42</v>
      </c>
      <c r="N668" s="679">
        <f t="shared" si="132"/>
        <v>5.7066874999999992</v>
      </c>
      <c r="O668" s="161"/>
      <c r="P668" s="161"/>
      <c r="Q668" s="161"/>
      <c r="R668" s="665"/>
    </row>
    <row r="669" spans="1:18">
      <c r="A669" s="703" t="s">
        <v>594</v>
      </c>
      <c r="B669" s="782"/>
      <c r="C669" s="705" t="s">
        <v>595</v>
      </c>
      <c r="D669" s="663"/>
      <c r="E669" s="663"/>
      <c r="F669" s="663"/>
      <c r="G669" s="677">
        <v>1</v>
      </c>
      <c r="H669" s="677">
        <v>15</v>
      </c>
      <c r="I669" s="678">
        <v>0.1085</v>
      </c>
      <c r="J669" s="679">
        <v>9.4699999999999971</v>
      </c>
      <c r="K669" s="679"/>
      <c r="L669" s="679">
        <v>1.08</v>
      </c>
      <c r="M669" s="679">
        <f t="shared" si="130"/>
        <v>8.389999999999997</v>
      </c>
      <c r="N669" s="679">
        <f t="shared" si="132"/>
        <v>0.96890499999999957</v>
      </c>
      <c r="O669" s="161"/>
      <c r="P669" s="161"/>
      <c r="Q669" s="161"/>
      <c r="R669" s="665"/>
    </row>
    <row r="670" spans="1:18">
      <c r="A670" s="703" t="s">
        <v>602</v>
      </c>
      <c r="B670" s="782"/>
      <c r="C670" s="705" t="s">
        <v>491</v>
      </c>
      <c r="D670" s="663"/>
      <c r="E670" s="663"/>
      <c r="F670" s="663"/>
      <c r="G670" s="677">
        <v>1</v>
      </c>
      <c r="H670" s="677">
        <v>15</v>
      </c>
      <c r="I670" s="678">
        <v>0.10249999999999999</v>
      </c>
      <c r="J670" s="679">
        <v>3.41</v>
      </c>
      <c r="K670" s="679"/>
      <c r="L670" s="679">
        <v>0.36</v>
      </c>
      <c r="M670" s="679">
        <f t="shared" si="130"/>
        <v>3.0500000000000003</v>
      </c>
      <c r="N670" s="679">
        <f t="shared" si="132"/>
        <v>0.33107500000000001</v>
      </c>
      <c r="O670" s="161"/>
      <c r="P670" s="161"/>
      <c r="Q670" s="161"/>
      <c r="R670" s="665"/>
    </row>
    <row r="671" spans="1:18">
      <c r="A671" s="703" t="s">
        <v>608</v>
      </c>
      <c r="B671" s="782"/>
      <c r="C671" s="705" t="s">
        <v>491</v>
      </c>
      <c r="D671" s="663"/>
      <c r="E671" s="663"/>
      <c r="F671" s="663"/>
      <c r="G671" s="677">
        <v>1</v>
      </c>
      <c r="H671" s="677">
        <v>10</v>
      </c>
      <c r="I671" s="678">
        <v>0.105</v>
      </c>
      <c r="J671" s="679">
        <v>494.18</v>
      </c>
      <c r="K671" s="679"/>
      <c r="L671" s="679">
        <v>0</v>
      </c>
      <c r="M671" s="679">
        <f t="shared" si="130"/>
        <v>494.18</v>
      </c>
      <c r="N671" s="679">
        <f t="shared" si="132"/>
        <v>51.8889</v>
      </c>
      <c r="O671" s="161"/>
      <c r="P671" s="161"/>
      <c r="Q671" s="161"/>
      <c r="R671" s="665"/>
    </row>
    <row r="672" spans="1:18" ht="25.5">
      <c r="A672" s="703" t="s">
        <v>596</v>
      </c>
      <c r="B672" s="782"/>
      <c r="C672" s="677" t="s">
        <v>597</v>
      </c>
      <c r="D672" s="663"/>
      <c r="E672" s="663"/>
      <c r="F672" s="663"/>
      <c r="G672" s="677"/>
      <c r="H672" s="677"/>
      <c r="I672" s="678">
        <v>0.108</v>
      </c>
      <c r="J672" s="679">
        <v>0</v>
      </c>
      <c r="K672" s="679"/>
      <c r="L672" s="679">
        <v>0</v>
      </c>
      <c r="M672" s="679">
        <f t="shared" si="130"/>
        <v>0</v>
      </c>
      <c r="N672" s="679">
        <f t="shared" si="132"/>
        <v>0</v>
      </c>
      <c r="O672" s="161"/>
      <c r="P672" s="161"/>
      <c r="Q672" s="161"/>
      <c r="R672" s="665"/>
    </row>
    <row r="673" spans="1:18">
      <c r="A673" s="672"/>
      <c r="B673" s="782"/>
      <c r="C673" s="662"/>
      <c r="D673" s="663"/>
      <c r="E673" s="663"/>
      <c r="F673" s="663"/>
      <c r="G673" s="663"/>
      <c r="H673" s="663"/>
      <c r="I673" s="664"/>
      <c r="J673" s="161"/>
      <c r="K673" s="161"/>
      <c r="L673" s="161"/>
      <c r="M673" s="161"/>
      <c r="N673" s="161"/>
      <c r="O673" s="161"/>
      <c r="P673" s="161"/>
      <c r="Q673" s="161"/>
      <c r="R673" s="665"/>
    </row>
    <row r="674" spans="1:18">
      <c r="A674" s="775" t="s">
        <v>295</v>
      </c>
      <c r="B674" s="776"/>
      <c r="C674" s="777"/>
      <c r="D674" s="778" t="s">
        <v>537</v>
      </c>
      <c r="E674" s="778"/>
      <c r="F674" s="778"/>
      <c r="G674" s="778"/>
      <c r="H674" s="778"/>
      <c r="I674" s="779"/>
      <c r="J674" s="778">
        <f t="shared" ref="J674:O674" si="133">J675+J680+J684+J688+J691</f>
        <v>0</v>
      </c>
      <c r="K674" s="778">
        <f t="shared" si="133"/>
        <v>0</v>
      </c>
      <c r="L674" s="778">
        <f t="shared" si="133"/>
        <v>0</v>
      </c>
      <c r="M674" s="778">
        <f t="shared" si="133"/>
        <v>0</v>
      </c>
      <c r="N674" s="778">
        <f t="shared" si="133"/>
        <v>0</v>
      </c>
      <c r="O674" s="778">
        <f t="shared" si="133"/>
        <v>0</v>
      </c>
      <c r="P674" s="778"/>
      <c r="Q674" s="778"/>
      <c r="R674" s="780"/>
    </row>
    <row r="675" spans="1:18">
      <c r="A675" s="781" t="s">
        <v>538</v>
      </c>
      <c r="B675" s="782"/>
      <c r="C675" s="777"/>
      <c r="D675" s="778" t="s">
        <v>537</v>
      </c>
      <c r="E675" s="778"/>
      <c r="F675" s="778"/>
      <c r="G675" s="778"/>
      <c r="H675" s="778"/>
      <c r="I675" s="779"/>
      <c r="J675" s="778">
        <f t="shared" ref="J675:O675" si="134">SUM(J676:J679)</f>
        <v>0</v>
      </c>
      <c r="K675" s="778">
        <f t="shared" si="134"/>
        <v>0</v>
      </c>
      <c r="L675" s="778">
        <f t="shared" si="134"/>
        <v>0</v>
      </c>
      <c r="M675" s="778">
        <f t="shared" si="134"/>
        <v>0</v>
      </c>
      <c r="N675" s="778">
        <f t="shared" si="134"/>
        <v>0</v>
      </c>
      <c r="O675" s="778">
        <f t="shared" si="134"/>
        <v>0</v>
      </c>
      <c r="P675" s="778"/>
      <c r="Q675" s="778"/>
      <c r="R675" s="780"/>
    </row>
    <row r="676" spans="1:18">
      <c r="A676" s="672"/>
      <c r="B676" s="782"/>
      <c r="C676" s="662"/>
      <c r="D676" s="663"/>
      <c r="E676" s="663"/>
      <c r="F676" s="663"/>
      <c r="G676" s="663"/>
      <c r="H676" s="663"/>
      <c r="I676" s="664"/>
      <c r="J676" s="161"/>
      <c r="K676" s="161"/>
      <c r="L676" s="161"/>
      <c r="M676" s="161">
        <f>J676+K676-L676</f>
        <v>0</v>
      </c>
      <c r="N676" s="161"/>
      <c r="O676" s="161"/>
      <c r="P676" s="161"/>
      <c r="Q676" s="161"/>
      <c r="R676" s="665"/>
    </row>
    <row r="677" spans="1:18" hidden="1">
      <c r="A677" s="672"/>
      <c r="B677" s="782"/>
      <c r="C677" s="662"/>
      <c r="D677" s="663"/>
      <c r="E677" s="663"/>
      <c r="F677" s="663"/>
      <c r="G677" s="663"/>
      <c r="H677" s="663"/>
      <c r="I677" s="664"/>
      <c r="J677" s="161"/>
      <c r="K677" s="161"/>
      <c r="L677" s="161"/>
      <c r="M677" s="161">
        <f>J677+K677-L677</f>
        <v>0</v>
      </c>
      <c r="N677" s="161"/>
      <c r="O677" s="161"/>
      <c r="P677" s="161"/>
      <c r="Q677" s="161"/>
      <c r="R677" s="665"/>
    </row>
    <row r="678" spans="1:18" hidden="1">
      <c r="A678" s="672"/>
      <c r="B678" s="782"/>
      <c r="C678" s="662"/>
      <c r="D678" s="663"/>
      <c r="E678" s="663"/>
      <c r="F678" s="663"/>
      <c r="G678" s="663"/>
      <c r="H678" s="663"/>
      <c r="I678" s="664"/>
      <c r="J678" s="161"/>
      <c r="K678" s="161"/>
      <c r="L678" s="161"/>
      <c r="M678" s="161">
        <f>J678+K678-L678</f>
        <v>0</v>
      </c>
      <c r="N678" s="161"/>
      <c r="O678" s="161"/>
      <c r="P678" s="161"/>
      <c r="Q678" s="161"/>
      <c r="R678" s="665"/>
    </row>
    <row r="679" spans="1:18" hidden="1">
      <c r="A679" s="672"/>
      <c r="B679" s="782"/>
      <c r="C679" s="662"/>
      <c r="D679" s="663"/>
      <c r="E679" s="663"/>
      <c r="F679" s="663"/>
      <c r="G679" s="663"/>
      <c r="H679" s="663"/>
      <c r="I679" s="664"/>
      <c r="J679" s="161"/>
      <c r="K679" s="161"/>
      <c r="L679" s="161"/>
      <c r="M679" s="161">
        <f>J679+K679-L679</f>
        <v>0</v>
      </c>
      <c r="N679" s="161"/>
      <c r="O679" s="161"/>
      <c r="P679" s="161"/>
      <c r="Q679" s="161"/>
      <c r="R679" s="665"/>
    </row>
    <row r="680" spans="1:18">
      <c r="A680" s="781" t="s">
        <v>553</v>
      </c>
      <c r="B680" s="782"/>
      <c r="C680" s="777"/>
      <c r="D680" s="778" t="s">
        <v>537</v>
      </c>
      <c r="E680" s="778"/>
      <c r="F680" s="778"/>
      <c r="G680" s="778"/>
      <c r="H680" s="778"/>
      <c r="I680" s="779"/>
      <c r="J680" s="778">
        <f t="shared" ref="J680:O680" si="135">SUM(J681:J683)</f>
        <v>0</v>
      </c>
      <c r="K680" s="778">
        <f t="shared" si="135"/>
        <v>0</v>
      </c>
      <c r="L680" s="778">
        <f t="shared" si="135"/>
        <v>0</v>
      </c>
      <c r="M680" s="778">
        <f t="shared" si="135"/>
        <v>0</v>
      </c>
      <c r="N680" s="778">
        <f t="shared" si="135"/>
        <v>0</v>
      </c>
      <c r="O680" s="778">
        <f t="shared" si="135"/>
        <v>0</v>
      </c>
      <c r="P680" s="778"/>
      <c r="Q680" s="778"/>
      <c r="R680" s="780"/>
    </row>
    <row r="681" spans="1:18">
      <c r="A681" s="672"/>
      <c r="B681" s="782"/>
      <c r="C681" s="662"/>
      <c r="D681" s="663"/>
      <c r="E681" s="663"/>
      <c r="F681" s="663"/>
      <c r="G681" s="663"/>
      <c r="H681" s="663"/>
      <c r="I681" s="664"/>
      <c r="J681" s="161"/>
      <c r="K681" s="161"/>
      <c r="L681" s="161"/>
      <c r="M681" s="161">
        <f>J681+K681-L681</f>
        <v>0</v>
      </c>
      <c r="N681" s="161"/>
      <c r="O681" s="161"/>
      <c r="P681" s="161"/>
      <c r="Q681" s="161"/>
      <c r="R681" s="665"/>
    </row>
    <row r="682" spans="1:18" hidden="1">
      <c r="A682" s="672"/>
      <c r="B682" s="782"/>
      <c r="C682" s="662"/>
      <c r="D682" s="663"/>
      <c r="E682" s="663"/>
      <c r="F682" s="663"/>
      <c r="G682" s="663"/>
      <c r="H682" s="663"/>
      <c r="I682" s="664"/>
      <c r="J682" s="161"/>
      <c r="K682" s="161"/>
      <c r="L682" s="161"/>
      <c r="M682" s="161">
        <f>J682+K682-L682</f>
        <v>0</v>
      </c>
      <c r="N682" s="161"/>
      <c r="O682" s="161"/>
      <c r="P682" s="161"/>
      <c r="Q682" s="161"/>
      <c r="R682" s="665"/>
    </row>
    <row r="683" spans="1:18" hidden="1">
      <c r="A683" s="672"/>
      <c r="B683" s="782"/>
      <c r="C683" s="662"/>
      <c r="D683" s="663"/>
      <c r="E683" s="663"/>
      <c r="F683" s="663"/>
      <c r="G683" s="663"/>
      <c r="H683" s="663"/>
      <c r="I683" s="664"/>
      <c r="J683" s="161"/>
      <c r="K683" s="161"/>
      <c r="L683" s="161"/>
      <c r="M683" s="161">
        <f>J683+K683-L683</f>
        <v>0</v>
      </c>
      <c r="N683" s="161"/>
      <c r="O683" s="161"/>
      <c r="P683" s="161"/>
      <c r="Q683" s="161"/>
      <c r="R683" s="665"/>
    </row>
    <row r="684" spans="1:18">
      <c r="A684" s="781" t="s">
        <v>559</v>
      </c>
      <c r="B684" s="782"/>
      <c r="C684" s="777"/>
      <c r="D684" s="778" t="s">
        <v>537</v>
      </c>
      <c r="E684" s="778"/>
      <c r="F684" s="778"/>
      <c r="G684" s="778"/>
      <c r="H684" s="778"/>
      <c r="I684" s="779"/>
      <c r="J684" s="778">
        <f t="shared" ref="J684:O684" si="136">SUM(J685:J687)</f>
        <v>0</v>
      </c>
      <c r="K684" s="778">
        <f t="shared" si="136"/>
        <v>0</v>
      </c>
      <c r="L684" s="778">
        <f t="shared" si="136"/>
        <v>0</v>
      </c>
      <c r="M684" s="778">
        <f t="shared" si="136"/>
        <v>0</v>
      </c>
      <c r="N684" s="778">
        <f t="shared" si="136"/>
        <v>0</v>
      </c>
      <c r="O684" s="778">
        <f t="shared" si="136"/>
        <v>0</v>
      </c>
      <c r="P684" s="778"/>
      <c r="Q684" s="778"/>
      <c r="R684" s="780"/>
    </row>
    <row r="685" spans="1:18">
      <c r="A685" s="672"/>
      <c r="B685" s="782"/>
      <c r="C685" s="662"/>
      <c r="D685" s="663"/>
      <c r="E685" s="663"/>
      <c r="F685" s="663"/>
      <c r="G685" s="663"/>
      <c r="H685" s="663"/>
      <c r="I685" s="664"/>
      <c r="J685" s="161"/>
      <c r="K685" s="161"/>
      <c r="L685" s="161"/>
      <c r="M685" s="161">
        <f>J685+K685-L685</f>
        <v>0</v>
      </c>
      <c r="N685" s="161"/>
      <c r="O685" s="161"/>
      <c r="P685" s="161"/>
      <c r="Q685" s="161"/>
      <c r="R685" s="665"/>
    </row>
    <row r="686" spans="1:18" hidden="1">
      <c r="A686" s="672"/>
      <c r="B686" s="782"/>
      <c r="C686" s="662"/>
      <c r="D686" s="663"/>
      <c r="E686" s="663"/>
      <c r="F686" s="663"/>
      <c r="G686" s="663"/>
      <c r="H686" s="663"/>
      <c r="I686" s="664"/>
      <c r="J686" s="161"/>
      <c r="K686" s="161"/>
      <c r="L686" s="161"/>
      <c r="M686" s="161">
        <f>J686+K686-L686</f>
        <v>0</v>
      </c>
      <c r="N686" s="161"/>
      <c r="O686" s="161"/>
      <c r="P686" s="161"/>
      <c r="Q686" s="161"/>
      <c r="R686" s="665"/>
    </row>
    <row r="687" spans="1:18" hidden="1">
      <c r="A687" s="672"/>
      <c r="B687" s="782"/>
      <c r="C687" s="662"/>
      <c r="D687" s="663"/>
      <c r="E687" s="663"/>
      <c r="F687" s="663"/>
      <c r="G687" s="663"/>
      <c r="H687" s="663"/>
      <c r="I687" s="664"/>
      <c r="J687" s="161"/>
      <c r="K687" s="161"/>
      <c r="L687" s="161"/>
      <c r="M687" s="161">
        <f>J687+K687-L687</f>
        <v>0</v>
      </c>
      <c r="N687" s="161"/>
      <c r="O687" s="161"/>
      <c r="P687" s="161"/>
      <c r="Q687" s="161"/>
      <c r="R687" s="665"/>
    </row>
    <row r="688" spans="1:18" ht="38.25">
      <c r="A688" s="781" t="s">
        <v>567</v>
      </c>
      <c r="B688" s="782"/>
      <c r="C688" s="777"/>
      <c r="D688" s="778" t="s">
        <v>537</v>
      </c>
      <c r="E688" s="778"/>
      <c r="F688" s="778"/>
      <c r="G688" s="778"/>
      <c r="H688" s="778"/>
      <c r="I688" s="779"/>
      <c r="J688" s="778">
        <f t="shared" ref="J688:O688" si="137">SUM(J689:J690)</f>
        <v>0</v>
      </c>
      <c r="K688" s="778">
        <f t="shared" si="137"/>
        <v>0</v>
      </c>
      <c r="L688" s="778">
        <f t="shared" si="137"/>
        <v>0</v>
      </c>
      <c r="M688" s="778">
        <f t="shared" si="137"/>
        <v>0</v>
      </c>
      <c r="N688" s="778">
        <f t="shared" si="137"/>
        <v>0</v>
      </c>
      <c r="O688" s="778">
        <f t="shared" si="137"/>
        <v>0</v>
      </c>
      <c r="P688" s="778"/>
      <c r="Q688" s="778"/>
      <c r="R688" s="780"/>
    </row>
    <row r="689" spans="1:18">
      <c r="A689" s="792"/>
      <c r="B689" s="783"/>
      <c r="C689" s="662"/>
      <c r="D689" s="663"/>
      <c r="E689" s="663"/>
      <c r="F689" s="663"/>
      <c r="G689" s="663"/>
      <c r="H689" s="663"/>
      <c r="I689" s="664"/>
      <c r="J689" s="161"/>
      <c r="K689" s="161"/>
      <c r="L689" s="161"/>
      <c r="M689" s="161">
        <f>J689+K689-L689</f>
        <v>0</v>
      </c>
      <c r="N689" s="161"/>
      <c r="O689" s="161"/>
      <c r="P689" s="161"/>
      <c r="Q689" s="161"/>
      <c r="R689" s="665"/>
    </row>
    <row r="690" spans="1:18" hidden="1">
      <c r="A690" s="660"/>
      <c r="B690" s="783"/>
      <c r="C690" s="662"/>
      <c r="D690" s="663"/>
      <c r="E690" s="663"/>
      <c r="F690" s="663"/>
      <c r="G690" s="663"/>
      <c r="H690" s="663"/>
      <c r="I690" s="664"/>
      <c r="J690" s="161"/>
      <c r="K690" s="161"/>
      <c r="L690" s="161"/>
      <c r="M690" s="161">
        <f>J690+K690-L690</f>
        <v>0</v>
      </c>
      <c r="N690" s="161"/>
      <c r="O690" s="161"/>
      <c r="P690" s="161"/>
      <c r="Q690" s="161"/>
      <c r="R690" s="665"/>
    </row>
    <row r="691" spans="1:18">
      <c r="A691" s="781" t="s">
        <v>598</v>
      </c>
      <c r="B691" s="782"/>
      <c r="C691" s="777"/>
      <c r="D691" s="778" t="s">
        <v>537</v>
      </c>
      <c r="E691" s="778"/>
      <c r="F691" s="778"/>
      <c r="G691" s="778"/>
      <c r="H691" s="778"/>
      <c r="I691" s="779"/>
      <c r="J691" s="778">
        <f t="shared" ref="J691:O691" si="138">SUM(J692:J693)</f>
        <v>0</v>
      </c>
      <c r="K691" s="778">
        <f t="shared" si="138"/>
        <v>0</v>
      </c>
      <c r="L691" s="778">
        <f t="shared" si="138"/>
        <v>0</v>
      </c>
      <c r="M691" s="778">
        <f t="shared" si="138"/>
        <v>0</v>
      </c>
      <c r="N691" s="778">
        <f t="shared" si="138"/>
        <v>0</v>
      </c>
      <c r="O691" s="778">
        <f t="shared" si="138"/>
        <v>0</v>
      </c>
      <c r="P691" s="778"/>
      <c r="Q691" s="778"/>
      <c r="R691" s="780"/>
    </row>
    <row r="692" spans="1:18">
      <c r="A692" s="672"/>
      <c r="B692" s="782"/>
      <c r="C692" s="662"/>
      <c r="D692" s="663"/>
      <c r="E692" s="663"/>
      <c r="F692" s="663"/>
      <c r="G692" s="663"/>
      <c r="H692" s="663"/>
      <c r="I692" s="664"/>
      <c r="J692" s="161"/>
      <c r="K692" s="161"/>
      <c r="L692" s="161"/>
      <c r="M692" s="161">
        <f>J692+K692-L692</f>
        <v>0</v>
      </c>
      <c r="N692" s="161"/>
      <c r="O692" s="161"/>
      <c r="P692" s="161"/>
      <c r="Q692" s="161"/>
      <c r="R692" s="665"/>
    </row>
    <row r="693" spans="1:18" hidden="1">
      <c r="A693" s="672"/>
      <c r="B693" s="782"/>
      <c r="C693" s="662"/>
      <c r="D693" s="663"/>
      <c r="E693" s="663"/>
      <c r="F693" s="663"/>
      <c r="G693" s="663"/>
      <c r="H693" s="663"/>
      <c r="I693" s="664"/>
      <c r="J693" s="161"/>
      <c r="K693" s="161"/>
      <c r="L693" s="161"/>
      <c r="M693" s="161">
        <f>J693+K693-L693</f>
        <v>0</v>
      </c>
      <c r="N693" s="161"/>
      <c r="O693" s="161"/>
      <c r="P693" s="161"/>
      <c r="Q693" s="161"/>
      <c r="R693" s="665"/>
    </row>
    <row r="694" spans="1:18" ht="13.5" thickBot="1">
      <c r="A694" s="793" t="s">
        <v>296</v>
      </c>
      <c r="B694" s="793"/>
      <c r="C694" s="794"/>
      <c r="D694" s="793" t="s">
        <v>537</v>
      </c>
      <c r="E694" s="795"/>
      <c r="F694" s="795"/>
      <c r="G694" s="795"/>
      <c r="H694" s="795"/>
      <c r="I694" s="796"/>
      <c r="J694" s="650">
        <f t="shared" ref="J694:O694" si="139">J621+J674</f>
        <v>8200.77</v>
      </c>
      <c r="K694" s="650">
        <f t="shared" si="139"/>
        <v>0</v>
      </c>
      <c r="L694" s="650">
        <f t="shared" si="139"/>
        <v>1187.45</v>
      </c>
      <c r="M694" s="650">
        <f t="shared" si="139"/>
        <v>7013.3200000000006</v>
      </c>
      <c r="N694" s="650">
        <f t="shared" si="139"/>
        <v>675.87008349999996</v>
      </c>
      <c r="O694" s="650">
        <f t="shared" si="139"/>
        <v>1440.2739075</v>
      </c>
      <c r="P694" s="650"/>
      <c r="Q694" s="650"/>
      <c r="R694" s="797"/>
    </row>
    <row r="696" spans="1:18" ht="13.5" thickBot="1"/>
    <row r="697" spans="1:18" ht="13.5" thickBot="1">
      <c r="A697" s="772" t="s">
        <v>122</v>
      </c>
      <c r="B697" s="773" t="s">
        <v>519</v>
      </c>
      <c r="C697" s="774"/>
      <c r="D697" s="627"/>
      <c r="E697" s="628"/>
      <c r="F697" s="628"/>
      <c r="G697" s="628"/>
      <c r="H697" s="628"/>
      <c r="I697" s="636"/>
      <c r="J697" s="628"/>
      <c r="K697" s="628"/>
      <c r="L697" s="628"/>
      <c r="M697" s="628"/>
      <c r="N697" s="628"/>
      <c r="O697" s="628"/>
      <c r="P697" s="628"/>
      <c r="Q697" s="802" t="s">
        <v>201</v>
      </c>
      <c r="R697" s="632"/>
    </row>
    <row r="698" spans="1:18" ht="63.75">
      <c r="A698" s="621" t="s">
        <v>283</v>
      </c>
      <c r="B698" s="621" t="s">
        <v>531</v>
      </c>
      <c r="C698" s="621" t="s">
        <v>284</v>
      </c>
      <c r="D698" s="621" t="s">
        <v>532</v>
      </c>
      <c r="E698" s="621" t="s">
        <v>285</v>
      </c>
      <c r="F698" s="621" t="s">
        <v>533</v>
      </c>
      <c r="G698" s="621" t="s">
        <v>286</v>
      </c>
      <c r="H698" s="621" t="s">
        <v>534</v>
      </c>
      <c r="I698" s="622" t="s">
        <v>287</v>
      </c>
      <c r="J698" s="621" t="s">
        <v>288</v>
      </c>
      <c r="K698" s="621" t="s">
        <v>289</v>
      </c>
      <c r="L698" s="621" t="s">
        <v>290</v>
      </c>
      <c r="M698" s="621" t="s">
        <v>291</v>
      </c>
      <c r="N698" s="621" t="s">
        <v>292</v>
      </c>
      <c r="O698" s="621" t="s">
        <v>293</v>
      </c>
      <c r="P698" s="621" t="s">
        <v>535</v>
      </c>
      <c r="Q698" s="621" t="s">
        <v>536</v>
      </c>
      <c r="R698" s="623" t="s">
        <v>114</v>
      </c>
    </row>
    <row r="699" spans="1:18">
      <c r="A699" s="775" t="s">
        <v>294</v>
      </c>
      <c r="B699" s="776"/>
      <c r="C699" s="777"/>
      <c r="D699" s="778" t="s">
        <v>537</v>
      </c>
      <c r="E699" s="778"/>
      <c r="F699" s="778"/>
      <c r="G699" s="778"/>
      <c r="H699" s="778"/>
      <c r="I699" s="779"/>
      <c r="J699" s="778">
        <f t="shared" ref="J699:O699" si="140">J700+J704+J709+J716+J722</f>
        <v>7013.3200000000006</v>
      </c>
      <c r="K699" s="778">
        <f t="shared" si="140"/>
        <v>0</v>
      </c>
      <c r="L699" s="778">
        <f t="shared" si="140"/>
        <v>1189.52</v>
      </c>
      <c r="M699" s="778">
        <f t="shared" si="140"/>
        <v>5823.8</v>
      </c>
      <c r="N699" s="778">
        <f t="shared" si="140"/>
        <v>565.76041899999996</v>
      </c>
      <c r="O699" s="778">
        <f t="shared" si="140"/>
        <v>1789.4702325000001</v>
      </c>
      <c r="P699" s="778"/>
      <c r="Q699" s="778"/>
      <c r="R699" s="780"/>
    </row>
    <row r="700" spans="1:18">
      <c r="A700" s="781" t="s">
        <v>538</v>
      </c>
      <c r="B700" s="782"/>
      <c r="C700" s="777"/>
      <c r="D700" s="778" t="s">
        <v>537</v>
      </c>
      <c r="E700" s="778"/>
      <c r="F700" s="778"/>
      <c r="G700" s="778"/>
      <c r="H700" s="778"/>
      <c r="I700" s="779"/>
      <c r="J700" s="778">
        <f t="shared" ref="J700:O700" si="141">SUM(J701:J703)</f>
        <v>301.49</v>
      </c>
      <c r="K700" s="778">
        <f t="shared" si="141"/>
        <v>0</v>
      </c>
      <c r="L700" s="778">
        <f t="shared" si="141"/>
        <v>0</v>
      </c>
      <c r="M700" s="778">
        <f t="shared" si="141"/>
        <v>301.49</v>
      </c>
      <c r="N700" s="778">
        <f t="shared" si="141"/>
        <v>0</v>
      </c>
      <c r="O700" s="778">
        <f t="shared" si="141"/>
        <v>0</v>
      </c>
      <c r="P700" s="778"/>
      <c r="Q700" s="778"/>
      <c r="R700" s="780"/>
    </row>
    <row r="701" spans="1:18">
      <c r="A701" s="759" t="s">
        <v>546</v>
      </c>
      <c r="B701" s="783"/>
      <c r="C701" s="662"/>
      <c r="D701" s="663"/>
      <c r="E701" s="663"/>
      <c r="F701" s="663"/>
      <c r="G701" s="663"/>
      <c r="H701" s="663"/>
      <c r="I701" s="664"/>
      <c r="J701" s="679">
        <v>301.49</v>
      </c>
      <c r="K701" s="161"/>
      <c r="L701" s="161"/>
      <c r="M701" s="161">
        <f>J701+K701-L701</f>
        <v>301.49</v>
      </c>
      <c r="N701" s="161"/>
      <c r="O701" s="161"/>
      <c r="P701" s="161"/>
      <c r="Q701" s="161"/>
      <c r="R701" s="665"/>
    </row>
    <row r="702" spans="1:18">
      <c r="A702" s="660"/>
      <c r="B702" s="783"/>
      <c r="C702" s="662"/>
      <c r="D702" s="663"/>
      <c r="E702" s="663"/>
      <c r="F702" s="663"/>
      <c r="G702" s="663"/>
      <c r="H702" s="663"/>
      <c r="I702" s="664"/>
      <c r="J702" s="161"/>
      <c r="K702" s="161"/>
      <c r="L702" s="161"/>
      <c r="M702" s="161">
        <f>J702+K702-L702</f>
        <v>0</v>
      </c>
      <c r="N702" s="161"/>
      <c r="O702" s="161"/>
      <c r="P702" s="161"/>
      <c r="Q702" s="161"/>
      <c r="R702" s="665"/>
    </row>
    <row r="703" spans="1:18" hidden="1">
      <c r="A703" s="660"/>
      <c r="B703" s="783"/>
      <c r="C703" s="662"/>
      <c r="D703" s="663"/>
      <c r="E703" s="663"/>
      <c r="F703" s="663"/>
      <c r="G703" s="663"/>
      <c r="H703" s="663"/>
      <c r="I703" s="664"/>
      <c r="J703" s="161"/>
      <c r="K703" s="161"/>
      <c r="L703" s="161"/>
      <c r="M703" s="161">
        <f>J703+K703-L703</f>
        <v>0</v>
      </c>
      <c r="N703" s="161"/>
      <c r="O703" s="161"/>
      <c r="P703" s="161"/>
      <c r="Q703" s="161"/>
      <c r="R703" s="665"/>
    </row>
    <row r="704" spans="1:18">
      <c r="A704" s="781" t="s">
        <v>553</v>
      </c>
      <c r="B704" s="782"/>
      <c r="C704" s="777"/>
      <c r="D704" s="778" t="s">
        <v>537</v>
      </c>
      <c r="E704" s="778"/>
      <c r="F704" s="778"/>
      <c r="G704" s="778"/>
      <c r="H704" s="778"/>
      <c r="I704" s="779"/>
      <c r="J704" s="778">
        <f t="shared" ref="J704:O704" si="142">SUM(J705:J708)</f>
        <v>0</v>
      </c>
      <c r="K704" s="778">
        <f t="shared" si="142"/>
        <v>0</v>
      </c>
      <c r="L704" s="778">
        <f t="shared" si="142"/>
        <v>0</v>
      </c>
      <c r="M704" s="778">
        <f t="shared" si="142"/>
        <v>0</v>
      </c>
      <c r="N704" s="778">
        <f t="shared" si="142"/>
        <v>0</v>
      </c>
      <c r="O704" s="778">
        <f t="shared" si="142"/>
        <v>0</v>
      </c>
      <c r="P704" s="778"/>
      <c r="Q704" s="778"/>
      <c r="R704" s="780"/>
    </row>
    <row r="705" spans="1:23">
      <c r="A705" s="672"/>
      <c r="B705" s="782"/>
      <c r="C705" s="662"/>
      <c r="D705" s="663"/>
      <c r="E705" s="663"/>
      <c r="F705" s="663"/>
      <c r="G705" s="663"/>
      <c r="H705" s="663"/>
      <c r="I705" s="664"/>
      <c r="J705" s="161"/>
      <c r="K705" s="161"/>
      <c r="L705" s="161"/>
      <c r="M705" s="161">
        <f>J705+K705-L705</f>
        <v>0</v>
      </c>
      <c r="N705" s="161"/>
      <c r="O705" s="161"/>
      <c r="P705" s="161"/>
      <c r="Q705" s="161"/>
      <c r="R705" s="665"/>
    </row>
    <row r="706" spans="1:23" hidden="1">
      <c r="A706" s="672"/>
      <c r="B706" s="782"/>
      <c r="C706" s="662"/>
      <c r="D706" s="663"/>
      <c r="E706" s="663"/>
      <c r="F706" s="663"/>
      <c r="G706" s="663"/>
      <c r="H706" s="663"/>
      <c r="I706" s="664"/>
      <c r="J706" s="161"/>
      <c r="K706" s="161"/>
      <c r="L706" s="161"/>
      <c r="M706" s="161">
        <f>J706+K706-L706</f>
        <v>0</v>
      </c>
      <c r="N706" s="161"/>
      <c r="O706" s="161"/>
      <c r="P706" s="161"/>
      <c r="Q706" s="161"/>
      <c r="R706" s="665"/>
    </row>
    <row r="707" spans="1:23" hidden="1">
      <c r="A707" s="672"/>
      <c r="B707" s="782"/>
      <c r="C707" s="662"/>
      <c r="D707" s="663"/>
      <c r="E707" s="663"/>
      <c r="F707" s="663"/>
      <c r="G707" s="663"/>
      <c r="H707" s="663"/>
      <c r="I707" s="664"/>
      <c r="J707" s="161"/>
      <c r="K707" s="161"/>
      <c r="L707" s="161"/>
      <c r="M707" s="161">
        <f>J707+K707-L707</f>
        <v>0</v>
      </c>
      <c r="N707" s="161"/>
      <c r="O707" s="161"/>
      <c r="P707" s="161"/>
      <c r="Q707" s="161"/>
      <c r="R707" s="665"/>
    </row>
    <row r="708" spans="1:23" hidden="1">
      <c r="A708" s="672"/>
      <c r="B708" s="782"/>
      <c r="C708" s="662"/>
      <c r="D708" s="663"/>
      <c r="E708" s="663"/>
      <c r="F708" s="663"/>
      <c r="G708" s="663"/>
      <c r="H708" s="663"/>
      <c r="I708" s="664"/>
      <c r="J708" s="161"/>
      <c r="K708" s="161"/>
      <c r="L708" s="161"/>
      <c r="M708" s="161">
        <f>J708+K708-L708</f>
        <v>0</v>
      </c>
      <c r="N708" s="161"/>
      <c r="O708" s="161"/>
      <c r="P708" s="161"/>
      <c r="Q708" s="161"/>
      <c r="R708" s="665"/>
    </row>
    <row r="709" spans="1:23">
      <c r="A709" s="781" t="s">
        <v>559</v>
      </c>
      <c r="B709" s="782"/>
      <c r="C709" s="777"/>
      <c r="D709" s="778" t="s">
        <v>537</v>
      </c>
      <c r="E709" s="778"/>
      <c r="F709" s="778"/>
      <c r="G709" s="778"/>
      <c r="H709" s="778"/>
      <c r="I709" s="779"/>
      <c r="J709" s="778">
        <f>SUM(J710:J721)</f>
        <v>5691.8600000000006</v>
      </c>
      <c r="K709" s="778">
        <f>SUM(K710:K721)</f>
        <v>0</v>
      </c>
      <c r="L709" s="778">
        <f>SUM(L710:L721)</f>
        <v>1112.02</v>
      </c>
      <c r="M709" s="778">
        <f>SUM(M710:M721)</f>
        <v>4579.84</v>
      </c>
      <c r="N709" s="778">
        <f>SUM(N710:N721)</f>
        <v>477.35177499999998</v>
      </c>
      <c r="O709" s="778">
        <f>SUM(O710:O715)</f>
        <v>1789.4702325000001</v>
      </c>
      <c r="P709" s="778"/>
      <c r="Q709" s="778"/>
      <c r="R709" s="780"/>
    </row>
    <row r="710" spans="1:23">
      <c r="A710" s="703" t="s">
        <v>491</v>
      </c>
      <c r="B710" s="782"/>
      <c r="C710" s="705" t="s">
        <v>491</v>
      </c>
      <c r="D710" s="663"/>
      <c r="E710" s="663"/>
      <c r="F710" s="663"/>
      <c r="G710" s="677">
        <v>0</v>
      </c>
      <c r="H710" s="677">
        <v>10</v>
      </c>
      <c r="I710" s="678">
        <v>9.5000000000000001E-2</v>
      </c>
      <c r="J710" s="679">
        <v>2156.87</v>
      </c>
      <c r="K710" s="679"/>
      <c r="L710" s="679">
        <v>339.79</v>
      </c>
      <c r="M710" s="679">
        <f t="shared" ref="M710:M715" si="143">J710+K710-L710</f>
        <v>1817.08</v>
      </c>
      <c r="N710" s="679">
        <f>AVERAGE(J710,M710)*I710</f>
        <v>188.76262499999999</v>
      </c>
      <c r="O710" s="161">
        <f>+N710+O632</f>
        <v>927.69067499999994</v>
      </c>
      <c r="P710" s="161"/>
      <c r="Q710" s="161"/>
      <c r="R710" s="665"/>
      <c r="S710" s="633">
        <f>+K710*I710/2</f>
        <v>0</v>
      </c>
      <c r="T710" s="666">
        <f>+(M710-K710)</f>
        <v>1817.08</v>
      </c>
      <c r="U710" s="666">
        <f>(+T710+J710)/2</f>
        <v>1986.9749999999999</v>
      </c>
      <c r="V710" s="633">
        <f>+U710*I710</f>
        <v>188.76262499999999</v>
      </c>
      <c r="W710" s="633">
        <f>+V710+S710</f>
        <v>188.76262499999999</v>
      </c>
    </row>
    <row r="711" spans="1:23">
      <c r="A711" s="703" t="s">
        <v>554</v>
      </c>
      <c r="B711" s="782"/>
      <c r="C711" s="705" t="s">
        <v>554</v>
      </c>
      <c r="D711" s="663"/>
      <c r="E711" s="663"/>
      <c r="F711" s="663"/>
      <c r="G711" s="677">
        <v>0</v>
      </c>
      <c r="H711" s="677">
        <v>10</v>
      </c>
      <c r="I711" s="678">
        <v>9.5100000000000004E-2</v>
      </c>
      <c r="J711" s="679">
        <v>1855.7800000000002</v>
      </c>
      <c r="K711" s="679"/>
      <c r="L711" s="679">
        <v>337.56</v>
      </c>
      <c r="M711" s="679">
        <f t="shared" si="143"/>
        <v>1518.2200000000003</v>
      </c>
      <c r="N711" s="679">
        <f>AVERAGE(J711,M711)*I711</f>
        <v>160.43370000000002</v>
      </c>
      <c r="O711" s="161">
        <f>+N711+O633</f>
        <v>861.77955750000012</v>
      </c>
      <c r="P711" s="161"/>
      <c r="Q711" s="161"/>
      <c r="R711" s="665"/>
      <c r="S711" s="633">
        <f>+K711*I711/2</f>
        <v>0</v>
      </c>
      <c r="T711" s="666">
        <f>+(M711-K711)</f>
        <v>1518.2200000000003</v>
      </c>
      <c r="U711" s="666">
        <f>(+T711+J711)/2</f>
        <v>1687.0000000000002</v>
      </c>
      <c r="V711" s="633">
        <f>+U711*I711</f>
        <v>160.43370000000002</v>
      </c>
      <c r="W711" s="633">
        <f>+V711+S711</f>
        <v>160.43370000000002</v>
      </c>
    </row>
    <row r="712" spans="1:23">
      <c r="A712" s="703" t="s">
        <v>555</v>
      </c>
      <c r="B712" s="782"/>
      <c r="C712" s="705" t="s">
        <v>555</v>
      </c>
      <c r="D712" s="663"/>
      <c r="E712" s="663"/>
      <c r="F712" s="663"/>
      <c r="G712" s="677">
        <v>0</v>
      </c>
      <c r="H712" s="677">
        <v>5</v>
      </c>
      <c r="I712" s="678">
        <v>0.114</v>
      </c>
      <c r="J712" s="679">
        <v>0</v>
      </c>
      <c r="K712" s="679"/>
      <c r="L712" s="679"/>
      <c r="M712" s="679">
        <f t="shared" si="143"/>
        <v>0</v>
      </c>
      <c r="N712" s="679">
        <f>AVERAGE(J712,M712)*I712</f>
        <v>0</v>
      </c>
      <c r="O712" s="161">
        <f>+N712+O634</f>
        <v>0</v>
      </c>
      <c r="P712" s="161"/>
      <c r="Q712" s="161"/>
      <c r="R712" s="665"/>
      <c r="S712" s="633">
        <f>+K712*I712/2</f>
        <v>0</v>
      </c>
      <c r="T712" s="666">
        <f>+(M712-K712)</f>
        <v>0</v>
      </c>
      <c r="U712" s="666">
        <f>(+T712+J712)/2</f>
        <v>0</v>
      </c>
      <c r="V712" s="633">
        <f>+U712*I712</f>
        <v>0</v>
      </c>
      <c r="W712" s="633">
        <f>+V712+S712</f>
        <v>0</v>
      </c>
    </row>
    <row r="713" spans="1:23">
      <c r="A713" s="703" t="s">
        <v>563</v>
      </c>
      <c r="B713" s="782"/>
      <c r="C713" s="705" t="s">
        <v>556</v>
      </c>
      <c r="D713" s="663"/>
      <c r="E713" s="663"/>
      <c r="F713" s="663"/>
      <c r="G713" s="677"/>
      <c r="H713" s="677"/>
      <c r="I713" s="678"/>
      <c r="J713" s="679">
        <v>16.14</v>
      </c>
      <c r="K713" s="679"/>
      <c r="L713" s="679"/>
      <c r="M713" s="679">
        <f t="shared" si="143"/>
        <v>16.14</v>
      </c>
      <c r="N713" s="679"/>
      <c r="O713" s="161"/>
      <c r="P713" s="161"/>
      <c r="Q713" s="161"/>
      <c r="R713" s="665"/>
      <c r="T713" s="666"/>
      <c r="U713" s="666"/>
    </row>
    <row r="714" spans="1:23">
      <c r="A714" s="703" t="s">
        <v>564</v>
      </c>
      <c r="B714" s="782"/>
      <c r="C714" s="705" t="s">
        <v>557</v>
      </c>
      <c r="D714" s="663"/>
      <c r="E714" s="663"/>
      <c r="F714" s="663"/>
      <c r="G714" s="677"/>
      <c r="H714" s="677"/>
      <c r="I714" s="678"/>
      <c r="J714" s="679">
        <v>0</v>
      </c>
      <c r="K714" s="679"/>
      <c r="L714" s="679"/>
      <c r="M714" s="679">
        <f t="shared" si="143"/>
        <v>0</v>
      </c>
      <c r="N714" s="679"/>
      <c r="O714" s="161"/>
      <c r="P714" s="161"/>
      <c r="Q714" s="161"/>
      <c r="R714" s="665"/>
      <c r="T714" s="666"/>
      <c r="U714" s="666"/>
    </row>
    <row r="715" spans="1:23" ht="25.5">
      <c r="A715" s="703" t="s">
        <v>566</v>
      </c>
      <c r="B715" s="782"/>
      <c r="C715" s="705" t="s">
        <v>558</v>
      </c>
      <c r="D715" s="663"/>
      <c r="E715" s="663"/>
      <c r="F715" s="663"/>
      <c r="G715" s="677">
        <v>0</v>
      </c>
      <c r="H715" s="677">
        <v>5</v>
      </c>
      <c r="I715" s="678">
        <v>0.09</v>
      </c>
      <c r="J715" s="679">
        <v>-5.9952043329758453E-15</v>
      </c>
      <c r="K715" s="679"/>
      <c r="L715" s="679">
        <v>0</v>
      </c>
      <c r="M715" s="679">
        <f t="shared" si="143"/>
        <v>-5.9952043329758453E-15</v>
      </c>
      <c r="N715" s="679">
        <f>AVERAGE(J715,M715)*I715</f>
        <v>-5.3956838996782602E-16</v>
      </c>
      <c r="O715" s="161"/>
      <c r="P715" s="161"/>
      <c r="Q715" s="161"/>
      <c r="R715" s="665"/>
      <c r="T715" s="666"/>
      <c r="U715" s="666"/>
    </row>
    <row r="716" spans="1:23" ht="38.25">
      <c r="A716" s="703" t="s">
        <v>567</v>
      </c>
      <c r="B716" s="782"/>
      <c r="C716" s="705"/>
      <c r="D716" s="778" t="s">
        <v>537</v>
      </c>
      <c r="E716" s="778"/>
      <c r="F716" s="778"/>
      <c r="G716" s="677"/>
      <c r="H716" s="677"/>
      <c r="I716" s="678"/>
      <c r="J716" s="677">
        <v>0</v>
      </c>
      <c r="K716" s="677"/>
      <c r="L716" s="677"/>
      <c r="M716" s="677">
        <v>0</v>
      </c>
      <c r="N716" s="677"/>
      <c r="O716" s="778">
        <f>SUM(O717:O719)</f>
        <v>0</v>
      </c>
      <c r="P716" s="778"/>
      <c r="Q716" s="778"/>
      <c r="R716" s="780"/>
    </row>
    <row r="717" spans="1:23">
      <c r="A717" s="703" t="s">
        <v>568</v>
      </c>
      <c r="B717" s="782"/>
      <c r="C717" s="705"/>
      <c r="D717" s="663"/>
      <c r="E717" s="663"/>
      <c r="F717" s="663"/>
      <c r="G717" s="677">
        <v>0</v>
      </c>
      <c r="H717" s="677">
        <v>2</v>
      </c>
      <c r="I717" s="678">
        <v>7.0000000000000007E-2</v>
      </c>
      <c r="J717" s="679">
        <v>131.8900000000001</v>
      </c>
      <c r="K717" s="679"/>
      <c r="L717" s="679">
        <v>67.709999999999994</v>
      </c>
      <c r="M717" s="679">
        <f>J717+K717-L717</f>
        <v>64.180000000000106</v>
      </c>
      <c r="N717" s="679">
        <f>AVERAGE(J717,M717)*I717</f>
        <v>6.8624500000000079</v>
      </c>
      <c r="O717" s="161"/>
      <c r="P717" s="161"/>
      <c r="Q717" s="161"/>
      <c r="R717" s="665"/>
    </row>
    <row r="718" spans="1:23">
      <c r="A718" s="785" t="s">
        <v>569</v>
      </c>
      <c r="B718" s="782"/>
      <c r="C718" s="786"/>
      <c r="D718" s="787"/>
      <c r="E718" s="787"/>
      <c r="F718" s="787"/>
      <c r="G718" s="788">
        <v>0</v>
      </c>
      <c r="H718" s="788">
        <v>2</v>
      </c>
      <c r="I718" s="789">
        <v>0.1067</v>
      </c>
      <c r="J718" s="679">
        <v>0</v>
      </c>
      <c r="K718" s="679"/>
      <c r="L718" s="679">
        <v>0</v>
      </c>
      <c r="M718" s="679">
        <f>J718+K718-L718</f>
        <v>0</v>
      </c>
      <c r="N718" s="679">
        <f>AVERAGE(J718,M718)*I718</f>
        <v>0</v>
      </c>
      <c r="O718" s="161"/>
      <c r="P718" s="161"/>
      <c r="Q718" s="161"/>
      <c r="R718" s="665"/>
    </row>
    <row r="719" spans="1:23">
      <c r="A719" s="785" t="s">
        <v>604</v>
      </c>
      <c r="B719" s="782"/>
      <c r="C719" s="786"/>
      <c r="D719" s="663"/>
      <c r="E719" s="663"/>
      <c r="F719" s="663"/>
      <c r="G719" s="788"/>
      <c r="H719" s="788"/>
      <c r="I719" s="789"/>
      <c r="J719" s="679">
        <v>0</v>
      </c>
      <c r="K719" s="679"/>
      <c r="L719" s="679"/>
      <c r="M719" s="679">
        <f>J719+K719-L719</f>
        <v>0</v>
      </c>
      <c r="N719" s="679"/>
      <c r="O719" s="161"/>
      <c r="P719" s="161"/>
      <c r="Q719" s="161"/>
      <c r="R719" s="665"/>
    </row>
    <row r="720" spans="1:23">
      <c r="A720" s="785" t="s">
        <v>605</v>
      </c>
      <c r="B720" s="782"/>
      <c r="C720" s="786"/>
      <c r="D720" s="663"/>
      <c r="E720" s="663"/>
      <c r="F720" s="663"/>
      <c r="G720" s="788"/>
      <c r="H720" s="788"/>
      <c r="I720" s="789"/>
      <c r="J720" s="679">
        <v>0</v>
      </c>
      <c r="K720" s="679"/>
      <c r="L720" s="679"/>
      <c r="M720" s="679">
        <f>J720+K720-L720</f>
        <v>0</v>
      </c>
      <c r="N720" s="679"/>
      <c r="O720" s="161"/>
      <c r="P720" s="161"/>
      <c r="Q720" s="161"/>
      <c r="R720" s="665"/>
    </row>
    <row r="721" spans="1:18">
      <c r="A721" s="703" t="s">
        <v>600</v>
      </c>
      <c r="B721" s="782"/>
      <c r="C721" s="705"/>
      <c r="D721" s="663"/>
      <c r="E721" s="663"/>
      <c r="F721" s="663"/>
      <c r="G721" s="677"/>
      <c r="H721" s="677">
        <v>5</v>
      </c>
      <c r="I721" s="678">
        <v>0.09</v>
      </c>
      <c r="J721" s="679">
        <v>1531.1799999999998</v>
      </c>
      <c r="K721" s="679"/>
      <c r="L721" s="679">
        <v>366.96</v>
      </c>
      <c r="M721" s="679">
        <f>J721+K721-L721</f>
        <v>1164.2199999999998</v>
      </c>
      <c r="N721" s="679">
        <f>AVERAGE(J721,M721)*I721</f>
        <v>121.29299999999998</v>
      </c>
      <c r="O721" s="161"/>
      <c r="P721" s="161"/>
      <c r="Q721" s="161"/>
      <c r="R721" s="665"/>
    </row>
    <row r="722" spans="1:18">
      <c r="A722" s="781" t="s">
        <v>570</v>
      </c>
      <c r="B722" s="782"/>
      <c r="C722" s="777"/>
      <c r="D722" s="778" t="s">
        <v>537</v>
      </c>
      <c r="E722" s="778"/>
      <c r="F722" s="778"/>
      <c r="G722" s="778"/>
      <c r="H722" s="778"/>
      <c r="I722" s="779"/>
      <c r="J722" s="778">
        <f>SUM(J723:J750)</f>
        <v>1019.97</v>
      </c>
      <c r="K722" s="778">
        <f>SUM(K723:K750)</f>
        <v>0</v>
      </c>
      <c r="L722" s="778">
        <f>SUM(L723:L750)</f>
        <v>77.5</v>
      </c>
      <c r="M722" s="778">
        <f>SUM(M723:M750)</f>
        <v>942.47</v>
      </c>
      <c r="N722" s="778">
        <f>SUM(N723:N750)</f>
        <v>88.408643999999995</v>
      </c>
      <c r="O722" s="778">
        <f>SUM(O723:O747)</f>
        <v>0</v>
      </c>
      <c r="P722" s="778"/>
      <c r="Q722" s="778"/>
      <c r="R722" s="780"/>
    </row>
    <row r="723" spans="1:18">
      <c r="A723" s="672" t="s">
        <v>571</v>
      </c>
      <c r="B723" s="782"/>
      <c r="C723" s="705" t="s">
        <v>554</v>
      </c>
      <c r="D723" s="663"/>
      <c r="E723" s="663"/>
      <c r="F723" s="663"/>
      <c r="G723" s="663"/>
      <c r="H723" s="663"/>
      <c r="I723" s="664"/>
      <c r="J723" s="161"/>
      <c r="K723" s="161"/>
      <c r="L723" s="161"/>
      <c r="M723" s="161">
        <f t="shared" ref="M723:M750" si="144">J723+K723-L723</f>
        <v>0</v>
      </c>
      <c r="N723" s="161"/>
      <c r="O723" s="161"/>
      <c r="P723" s="161"/>
      <c r="Q723" s="161"/>
      <c r="R723" s="665"/>
    </row>
    <row r="724" spans="1:18">
      <c r="A724" s="703" t="s">
        <v>572</v>
      </c>
      <c r="B724" s="782"/>
      <c r="C724" s="705" t="s">
        <v>554</v>
      </c>
      <c r="D724" s="663"/>
      <c r="E724" s="663"/>
      <c r="F724" s="663"/>
      <c r="G724" s="677">
        <v>3</v>
      </c>
      <c r="H724" s="677">
        <v>10</v>
      </c>
      <c r="I724" s="678">
        <v>0.1047</v>
      </c>
      <c r="J724" s="679">
        <v>0</v>
      </c>
      <c r="K724" s="679">
        <v>0</v>
      </c>
      <c r="L724" s="679">
        <v>0</v>
      </c>
      <c r="M724" s="679">
        <f t="shared" si="144"/>
        <v>0</v>
      </c>
      <c r="N724" s="679">
        <f t="shared" ref="N724:N739" si="145">AVERAGE(J724,M724)*I724</f>
        <v>0</v>
      </c>
      <c r="O724" s="161"/>
      <c r="P724" s="161"/>
      <c r="Q724" s="161"/>
      <c r="R724" s="665"/>
    </row>
    <row r="725" spans="1:18">
      <c r="A725" s="703" t="s">
        <v>573</v>
      </c>
      <c r="B725" s="782"/>
      <c r="C725" s="705" t="s">
        <v>554</v>
      </c>
      <c r="D725" s="663"/>
      <c r="E725" s="663"/>
      <c r="F725" s="663"/>
      <c r="G725" s="677">
        <v>3</v>
      </c>
      <c r="H725" s="677">
        <v>10</v>
      </c>
      <c r="I725" s="678">
        <v>0.1012</v>
      </c>
      <c r="J725" s="679">
        <v>-8.2156503822261584E-15</v>
      </c>
      <c r="K725" s="679"/>
      <c r="L725" s="679">
        <v>0</v>
      </c>
      <c r="M725" s="679">
        <f t="shared" si="144"/>
        <v>-8.2156503822261584E-15</v>
      </c>
      <c r="N725" s="679">
        <f t="shared" si="145"/>
        <v>-8.3142381868128717E-16</v>
      </c>
      <c r="O725" s="161"/>
      <c r="P725" s="161"/>
      <c r="Q725" s="161"/>
      <c r="R725" s="665"/>
    </row>
    <row r="726" spans="1:18">
      <c r="A726" s="703" t="s">
        <v>574</v>
      </c>
      <c r="B726" s="782"/>
      <c r="C726" s="705" t="s">
        <v>554</v>
      </c>
      <c r="D726" s="663"/>
      <c r="E726" s="663"/>
      <c r="F726" s="663"/>
      <c r="G726" s="677">
        <v>3</v>
      </c>
      <c r="H726" s="677">
        <v>10</v>
      </c>
      <c r="I726" s="678">
        <v>0.1115</v>
      </c>
      <c r="J726" s="679">
        <v>-1.3600232051658168E-15</v>
      </c>
      <c r="K726" s="679"/>
      <c r="L726" s="679">
        <v>0</v>
      </c>
      <c r="M726" s="679">
        <f t="shared" si="144"/>
        <v>-1.3600232051658168E-15</v>
      </c>
      <c r="N726" s="679">
        <f t="shared" si="145"/>
        <v>-1.5164258737598856E-16</v>
      </c>
      <c r="O726" s="161"/>
      <c r="P726" s="161"/>
      <c r="Q726" s="161"/>
      <c r="R726" s="665"/>
    </row>
    <row r="727" spans="1:18">
      <c r="A727" s="703" t="s">
        <v>575</v>
      </c>
      <c r="B727" s="782"/>
      <c r="C727" s="705" t="s">
        <v>554</v>
      </c>
      <c r="D727" s="663"/>
      <c r="E727" s="663"/>
      <c r="F727" s="663"/>
      <c r="G727" s="677">
        <v>3</v>
      </c>
      <c r="H727" s="677">
        <v>10</v>
      </c>
      <c r="I727" s="678">
        <v>0.11</v>
      </c>
      <c r="J727" s="679">
        <v>0.88000000000000256</v>
      </c>
      <c r="K727" s="679"/>
      <c r="L727" s="679">
        <v>0.88</v>
      </c>
      <c r="M727" s="679">
        <f t="shared" si="144"/>
        <v>2.55351295663786E-15</v>
      </c>
      <c r="N727" s="679">
        <f t="shared" si="145"/>
        <v>4.8400000000000283E-2</v>
      </c>
      <c r="O727" s="161"/>
      <c r="P727" s="161"/>
      <c r="Q727" s="161"/>
      <c r="R727" s="665"/>
    </row>
    <row r="728" spans="1:18">
      <c r="A728" s="703" t="s">
        <v>576</v>
      </c>
      <c r="B728" s="782"/>
      <c r="C728" s="705" t="s">
        <v>554</v>
      </c>
      <c r="D728" s="663"/>
      <c r="E728" s="663"/>
      <c r="F728" s="663"/>
      <c r="G728" s="677">
        <v>3</v>
      </c>
      <c r="H728" s="677">
        <v>10</v>
      </c>
      <c r="I728" s="678">
        <v>0.105</v>
      </c>
      <c r="J728" s="679">
        <v>15.01000000000001</v>
      </c>
      <c r="K728" s="679"/>
      <c r="L728" s="679">
        <v>10.62</v>
      </c>
      <c r="M728" s="679">
        <f t="shared" si="144"/>
        <v>4.3900000000000112</v>
      </c>
      <c r="N728" s="679">
        <f t="shared" si="145"/>
        <v>1.0185000000000011</v>
      </c>
      <c r="O728" s="161"/>
      <c r="P728" s="161"/>
      <c r="Q728" s="161"/>
      <c r="R728" s="665"/>
    </row>
    <row r="729" spans="1:18">
      <c r="A729" s="703" t="s">
        <v>577</v>
      </c>
      <c r="B729" s="782"/>
      <c r="C729" s="705" t="s">
        <v>554</v>
      </c>
      <c r="D729" s="663"/>
      <c r="E729" s="663"/>
      <c r="F729" s="663"/>
      <c r="G729" s="677">
        <v>3</v>
      </c>
      <c r="H729" s="677">
        <v>10</v>
      </c>
      <c r="I729" s="678">
        <v>0.1028</v>
      </c>
      <c r="J729" s="679">
        <v>0</v>
      </c>
      <c r="K729" s="679"/>
      <c r="L729" s="679">
        <v>0</v>
      </c>
      <c r="M729" s="679">
        <f t="shared" si="144"/>
        <v>0</v>
      </c>
      <c r="N729" s="679">
        <f t="shared" si="145"/>
        <v>0</v>
      </c>
      <c r="O729" s="161"/>
      <c r="P729" s="161"/>
      <c r="Q729" s="161"/>
      <c r="R729" s="665"/>
    </row>
    <row r="730" spans="1:18">
      <c r="A730" s="703" t="s">
        <v>578</v>
      </c>
      <c r="B730" s="782"/>
      <c r="C730" s="705" t="s">
        <v>554</v>
      </c>
      <c r="D730" s="663"/>
      <c r="E730" s="663"/>
      <c r="F730" s="663"/>
      <c r="G730" s="677">
        <v>3</v>
      </c>
      <c r="H730" s="677">
        <v>10</v>
      </c>
      <c r="I730" s="678">
        <v>0.10580000000000001</v>
      </c>
      <c r="J730" s="679">
        <v>5.889999999999997</v>
      </c>
      <c r="K730" s="679"/>
      <c r="L730" s="679">
        <v>0.48</v>
      </c>
      <c r="M730" s="679">
        <f t="shared" si="144"/>
        <v>5.4099999999999966</v>
      </c>
      <c r="N730" s="679">
        <f t="shared" si="145"/>
        <v>0.59776999999999969</v>
      </c>
      <c r="O730" s="161"/>
      <c r="P730" s="161"/>
      <c r="Q730" s="161"/>
      <c r="R730" s="665"/>
    </row>
    <row r="731" spans="1:18">
      <c r="A731" s="703" t="s">
        <v>601</v>
      </c>
      <c r="B731" s="782"/>
      <c r="C731" s="705" t="s">
        <v>554</v>
      </c>
      <c r="D731" s="663"/>
      <c r="E731" s="663"/>
      <c r="F731" s="663"/>
      <c r="G731" s="677">
        <v>3</v>
      </c>
      <c r="H731" s="677">
        <v>10</v>
      </c>
      <c r="I731" s="678">
        <v>0.11</v>
      </c>
      <c r="J731" s="679">
        <v>51.11999999999999</v>
      </c>
      <c r="K731" s="679"/>
      <c r="L731" s="679">
        <v>10.39</v>
      </c>
      <c r="M731" s="679">
        <f t="shared" si="144"/>
        <v>40.72999999999999</v>
      </c>
      <c r="N731" s="679">
        <f t="shared" si="145"/>
        <v>5.0517499999999993</v>
      </c>
      <c r="O731" s="161"/>
      <c r="P731" s="161"/>
      <c r="Q731" s="161"/>
      <c r="R731" s="665"/>
    </row>
    <row r="732" spans="1:18">
      <c r="A732" s="703" t="s">
        <v>579</v>
      </c>
      <c r="B732" s="782"/>
      <c r="C732" s="705" t="s">
        <v>554</v>
      </c>
      <c r="D732" s="663"/>
      <c r="E732" s="663"/>
      <c r="F732" s="663"/>
      <c r="G732" s="677">
        <v>3</v>
      </c>
      <c r="H732" s="677">
        <v>10</v>
      </c>
      <c r="I732" s="678">
        <v>0.104</v>
      </c>
      <c r="J732" s="679">
        <v>30.13000000000001</v>
      </c>
      <c r="K732" s="679"/>
      <c r="L732" s="679">
        <v>8.6</v>
      </c>
      <c r="M732" s="679">
        <f t="shared" si="144"/>
        <v>21.530000000000008</v>
      </c>
      <c r="N732" s="679">
        <f t="shared" si="145"/>
        <v>2.6863200000000007</v>
      </c>
      <c r="O732" s="161"/>
      <c r="P732" s="161"/>
      <c r="Q732" s="161"/>
      <c r="R732" s="665"/>
    </row>
    <row r="733" spans="1:18">
      <c r="A733" s="703" t="s">
        <v>580</v>
      </c>
      <c r="B733" s="782"/>
      <c r="C733" s="705" t="s">
        <v>554</v>
      </c>
      <c r="D733" s="663"/>
      <c r="E733" s="663"/>
      <c r="F733" s="663"/>
      <c r="G733" s="677">
        <v>3</v>
      </c>
      <c r="H733" s="677">
        <v>10</v>
      </c>
      <c r="I733" s="678">
        <v>0.1</v>
      </c>
      <c r="J733" s="679">
        <v>28.080000000000013</v>
      </c>
      <c r="K733" s="679"/>
      <c r="L733" s="679">
        <v>6.65</v>
      </c>
      <c r="M733" s="679">
        <f t="shared" si="144"/>
        <v>21.430000000000014</v>
      </c>
      <c r="N733" s="679">
        <f t="shared" si="145"/>
        <v>2.4755000000000016</v>
      </c>
      <c r="O733" s="161"/>
      <c r="P733" s="161"/>
      <c r="Q733" s="161"/>
      <c r="R733" s="665"/>
    </row>
    <row r="734" spans="1:18">
      <c r="A734" s="703" t="s">
        <v>581</v>
      </c>
      <c r="B734" s="782"/>
      <c r="C734" s="705" t="s">
        <v>554</v>
      </c>
      <c r="D734" s="663"/>
      <c r="E734" s="663"/>
      <c r="F734" s="663"/>
      <c r="G734" s="677">
        <v>3</v>
      </c>
      <c r="H734" s="677">
        <v>10</v>
      </c>
      <c r="I734" s="678">
        <v>0.1085</v>
      </c>
      <c r="J734" s="679">
        <v>42.759999999999991</v>
      </c>
      <c r="K734" s="679"/>
      <c r="L734" s="679">
        <v>9.86</v>
      </c>
      <c r="M734" s="679">
        <f t="shared" si="144"/>
        <v>32.899999999999991</v>
      </c>
      <c r="N734" s="679">
        <f t="shared" si="145"/>
        <v>4.1045549999999986</v>
      </c>
      <c r="O734" s="161"/>
      <c r="P734" s="161"/>
      <c r="Q734" s="161"/>
      <c r="R734" s="665"/>
    </row>
    <row r="735" spans="1:18">
      <c r="A735" s="703" t="s">
        <v>582</v>
      </c>
      <c r="B735" s="782"/>
      <c r="C735" s="705" t="s">
        <v>554</v>
      </c>
      <c r="D735" s="663"/>
      <c r="E735" s="663"/>
      <c r="F735" s="663"/>
      <c r="G735" s="677">
        <v>3</v>
      </c>
      <c r="H735" s="677">
        <v>10</v>
      </c>
      <c r="I735" s="678">
        <v>0.105</v>
      </c>
      <c r="J735" s="679">
        <v>41.949999999999974</v>
      </c>
      <c r="K735" s="679"/>
      <c r="L735" s="679">
        <v>11.18</v>
      </c>
      <c r="M735" s="679">
        <f t="shared" si="144"/>
        <v>30.769999999999975</v>
      </c>
      <c r="N735" s="679">
        <f t="shared" si="145"/>
        <v>3.817799999999997</v>
      </c>
      <c r="O735" s="161"/>
      <c r="P735" s="161"/>
      <c r="Q735" s="161"/>
      <c r="R735" s="665"/>
    </row>
    <row r="736" spans="1:18" ht="25.5">
      <c r="A736" s="703" t="s">
        <v>583</v>
      </c>
      <c r="B736" s="782"/>
      <c r="C736" s="705" t="s">
        <v>554</v>
      </c>
      <c r="D736" s="663"/>
      <c r="E736" s="663"/>
      <c r="F736" s="663"/>
      <c r="G736" s="677">
        <v>3</v>
      </c>
      <c r="H736" s="677">
        <v>10</v>
      </c>
      <c r="I736" s="678">
        <v>8.7499999999999994E-2</v>
      </c>
      <c r="J736" s="679">
        <v>65.179999999999978</v>
      </c>
      <c r="K736" s="679"/>
      <c r="L736" s="679">
        <v>7.28</v>
      </c>
      <c r="M736" s="679">
        <f t="shared" si="144"/>
        <v>57.899999999999977</v>
      </c>
      <c r="N736" s="679">
        <f t="shared" si="145"/>
        <v>5.3847499999999977</v>
      </c>
      <c r="O736" s="161"/>
      <c r="P736" s="161"/>
      <c r="Q736" s="161"/>
      <c r="R736" s="665"/>
    </row>
    <row r="737" spans="1:18">
      <c r="A737" s="703" t="s">
        <v>584</v>
      </c>
      <c r="B737" s="782"/>
      <c r="C737" s="705"/>
      <c r="D737" s="663"/>
      <c r="E737" s="663"/>
      <c r="F737" s="663"/>
      <c r="G737" s="677"/>
      <c r="H737" s="677"/>
      <c r="I737" s="678"/>
      <c r="J737" s="679">
        <v>24.61</v>
      </c>
      <c r="K737" s="679"/>
      <c r="L737" s="679">
        <v>0</v>
      </c>
      <c r="M737" s="679">
        <f t="shared" si="144"/>
        <v>24.61</v>
      </c>
      <c r="N737" s="679">
        <f t="shared" si="145"/>
        <v>0</v>
      </c>
      <c r="O737" s="161"/>
      <c r="P737" s="161"/>
      <c r="Q737" s="161"/>
      <c r="R737" s="665"/>
    </row>
    <row r="738" spans="1:18">
      <c r="A738" s="703" t="s">
        <v>585</v>
      </c>
      <c r="B738" s="782"/>
      <c r="C738" s="705"/>
      <c r="D738" s="663"/>
      <c r="E738" s="663"/>
      <c r="F738" s="663"/>
      <c r="G738" s="677"/>
      <c r="H738" s="677"/>
      <c r="I738" s="678">
        <v>2.3400000000000001E-2</v>
      </c>
      <c r="J738" s="679">
        <v>81.640000000000043</v>
      </c>
      <c r="K738" s="679"/>
      <c r="L738" s="679">
        <v>0</v>
      </c>
      <c r="M738" s="679">
        <f t="shared" si="144"/>
        <v>81.640000000000043</v>
      </c>
      <c r="N738" s="679">
        <f t="shared" si="145"/>
        <v>1.910376000000001</v>
      </c>
      <c r="O738" s="161"/>
      <c r="P738" s="161"/>
      <c r="Q738" s="161"/>
      <c r="R738" s="665"/>
    </row>
    <row r="739" spans="1:18">
      <c r="A739" s="703" t="s">
        <v>586</v>
      </c>
      <c r="B739" s="782"/>
      <c r="C739" s="705"/>
      <c r="D739" s="663"/>
      <c r="E739" s="663"/>
      <c r="F739" s="663"/>
      <c r="G739" s="677"/>
      <c r="H739" s="677"/>
      <c r="I739" s="678">
        <v>2.3400000000000001E-2</v>
      </c>
      <c r="J739" s="679">
        <v>54.42</v>
      </c>
      <c r="K739" s="679"/>
      <c r="L739" s="679">
        <v>0</v>
      </c>
      <c r="M739" s="679">
        <f t="shared" si="144"/>
        <v>54.42</v>
      </c>
      <c r="N739" s="679">
        <f t="shared" si="145"/>
        <v>1.273428</v>
      </c>
      <c r="O739" s="161"/>
      <c r="P739" s="161"/>
      <c r="Q739" s="161"/>
      <c r="R739" s="665"/>
    </row>
    <row r="740" spans="1:18">
      <c r="A740" s="749" t="s">
        <v>587</v>
      </c>
      <c r="B740" s="782"/>
      <c r="C740" s="751"/>
      <c r="D740" s="663"/>
      <c r="E740" s="663"/>
      <c r="F740" s="663"/>
      <c r="G740" s="752"/>
      <c r="H740" s="752"/>
      <c r="I740" s="790"/>
      <c r="J740" s="791"/>
      <c r="K740" s="791"/>
      <c r="L740" s="791"/>
      <c r="M740" s="791"/>
      <c r="N740" s="791"/>
      <c r="O740" s="161"/>
      <c r="P740" s="161"/>
      <c r="Q740" s="161"/>
      <c r="R740" s="665"/>
    </row>
    <row r="741" spans="1:18">
      <c r="A741" s="703" t="s">
        <v>588</v>
      </c>
      <c r="B741" s="782"/>
      <c r="C741" s="705" t="s">
        <v>491</v>
      </c>
      <c r="D741" s="663"/>
      <c r="E741" s="663"/>
      <c r="F741" s="663"/>
      <c r="G741" s="677">
        <v>1</v>
      </c>
      <c r="H741" s="677">
        <v>15</v>
      </c>
      <c r="I741" s="678">
        <v>0.1075</v>
      </c>
      <c r="J741" s="679">
        <v>0</v>
      </c>
      <c r="K741" s="679"/>
      <c r="L741" s="679"/>
      <c r="M741" s="679">
        <f t="shared" si="144"/>
        <v>0</v>
      </c>
      <c r="N741" s="679"/>
      <c r="O741" s="161"/>
      <c r="P741" s="161"/>
      <c r="Q741" s="161"/>
      <c r="R741" s="665"/>
    </row>
    <row r="742" spans="1:18">
      <c r="A742" s="703" t="s">
        <v>589</v>
      </c>
      <c r="B742" s="782"/>
      <c r="C742" s="705" t="s">
        <v>491</v>
      </c>
      <c r="D742" s="663"/>
      <c r="E742" s="663"/>
      <c r="F742" s="663"/>
      <c r="G742" s="677">
        <v>1</v>
      </c>
      <c r="H742" s="677">
        <v>15</v>
      </c>
      <c r="I742" s="678">
        <v>0.1075</v>
      </c>
      <c r="J742" s="679">
        <v>18.490000000000009</v>
      </c>
      <c r="K742" s="679"/>
      <c r="L742" s="679">
        <v>3.31</v>
      </c>
      <c r="M742" s="679">
        <f t="shared" si="144"/>
        <v>15.180000000000009</v>
      </c>
      <c r="N742" s="679">
        <f t="shared" ref="N742:N750" si="146">AVERAGE(J742,M742)*I742</f>
        <v>1.8097625000000008</v>
      </c>
      <c r="O742" s="161"/>
      <c r="P742" s="161"/>
      <c r="Q742" s="161"/>
      <c r="R742" s="665"/>
    </row>
    <row r="743" spans="1:18">
      <c r="A743" s="703" t="s">
        <v>590</v>
      </c>
      <c r="B743" s="782"/>
      <c r="C743" s="705" t="s">
        <v>491</v>
      </c>
      <c r="D743" s="663"/>
      <c r="E743" s="663"/>
      <c r="F743" s="663"/>
      <c r="G743" s="677">
        <v>1</v>
      </c>
      <c r="H743" s="677">
        <v>15</v>
      </c>
      <c r="I743" s="678">
        <v>0</v>
      </c>
      <c r="J743" s="679">
        <v>0</v>
      </c>
      <c r="K743" s="679"/>
      <c r="L743" s="679"/>
      <c r="M743" s="679">
        <f t="shared" si="144"/>
        <v>0</v>
      </c>
      <c r="N743" s="679">
        <f t="shared" si="146"/>
        <v>0</v>
      </c>
      <c r="O743" s="161"/>
      <c r="P743" s="161"/>
      <c r="Q743" s="161"/>
      <c r="R743" s="665"/>
    </row>
    <row r="744" spans="1:18">
      <c r="A744" s="703" t="s">
        <v>591</v>
      </c>
      <c r="B744" s="782"/>
      <c r="C744" s="705" t="s">
        <v>491</v>
      </c>
      <c r="D744" s="663"/>
      <c r="E744" s="663"/>
      <c r="F744" s="663"/>
      <c r="G744" s="677">
        <v>1</v>
      </c>
      <c r="H744" s="677">
        <v>15</v>
      </c>
      <c r="I744" s="678">
        <v>0</v>
      </c>
      <c r="J744" s="679">
        <v>0</v>
      </c>
      <c r="K744" s="679"/>
      <c r="L744" s="679"/>
      <c r="M744" s="679">
        <f t="shared" si="144"/>
        <v>0</v>
      </c>
      <c r="N744" s="679">
        <f t="shared" si="146"/>
        <v>0</v>
      </c>
      <c r="O744" s="161"/>
      <c r="P744" s="161"/>
      <c r="Q744" s="161"/>
      <c r="R744" s="665"/>
    </row>
    <row r="745" spans="1:18">
      <c r="A745" s="703" t="s">
        <v>592</v>
      </c>
      <c r="B745" s="782"/>
      <c r="C745" s="705" t="s">
        <v>491</v>
      </c>
      <c r="D745" s="663"/>
      <c r="E745" s="663"/>
      <c r="F745" s="663"/>
      <c r="G745" s="677">
        <v>1</v>
      </c>
      <c r="H745" s="677">
        <v>15</v>
      </c>
      <c r="I745" s="678">
        <v>9.6000000000000002E-2</v>
      </c>
      <c r="J745" s="679">
        <v>1.7700000000000002</v>
      </c>
      <c r="K745" s="679"/>
      <c r="L745" s="679">
        <v>0.3</v>
      </c>
      <c r="M745" s="679">
        <f t="shared" si="144"/>
        <v>1.4700000000000002</v>
      </c>
      <c r="N745" s="679">
        <f t="shared" si="146"/>
        <v>0.15552000000000002</v>
      </c>
      <c r="O745" s="161"/>
      <c r="P745" s="161"/>
      <c r="Q745" s="161"/>
      <c r="R745" s="665"/>
    </row>
    <row r="746" spans="1:18">
      <c r="A746" s="703" t="s">
        <v>593</v>
      </c>
      <c r="B746" s="782"/>
      <c r="C746" s="705" t="s">
        <v>491</v>
      </c>
      <c r="D746" s="663"/>
      <c r="E746" s="663"/>
      <c r="F746" s="663"/>
      <c r="G746" s="677">
        <v>1</v>
      </c>
      <c r="H746" s="677">
        <v>15</v>
      </c>
      <c r="I746" s="678">
        <v>0.10249999999999999</v>
      </c>
      <c r="J746" s="679">
        <v>52.42</v>
      </c>
      <c r="K746" s="679"/>
      <c r="L746" s="679">
        <v>6.51</v>
      </c>
      <c r="M746" s="679">
        <f t="shared" si="144"/>
        <v>45.910000000000004</v>
      </c>
      <c r="N746" s="679">
        <f t="shared" si="146"/>
        <v>5.0394125000000001</v>
      </c>
      <c r="O746" s="161"/>
      <c r="P746" s="161"/>
      <c r="Q746" s="161"/>
      <c r="R746" s="665"/>
    </row>
    <row r="747" spans="1:18">
      <c r="A747" s="703" t="s">
        <v>594</v>
      </c>
      <c r="B747" s="782"/>
      <c r="C747" s="705" t="s">
        <v>595</v>
      </c>
      <c r="D747" s="663"/>
      <c r="E747" s="663"/>
      <c r="F747" s="663"/>
      <c r="G747" s="677">
        <v>1</v>
      </c>
      <c r="H747" s="677">
        <v>15</v>
      </c>
      <c r="I747" s="678">
        <v>0.1085</v>
      </c>
      <c r="J747" s="679">
        <v>8.389999999999997</v>
      </c>
      <c r="K747" s="679"/>
      <c r="L747" s="679">
        <v>1.08</v>
      </c>
      <c r="M747" s="679">
        <f t="shared" si="144"/>
        <v>7.3099999999999969</v>
      </c>
      <c r="N747" s="679">
        <f t="shared" si="146"/>
        <v>0.85172499999999962</v>
      </c>
      <c r="O747" s="161"/>
      <c r="P747" s="161"/>
      <c r="Q747" s="161"/>
      <c r="R747" s="665"/>
    </row>
    <row r="748" spans="1:18">
      <c r="A748" s="703" t="s">
        <v>602</v>
      </c>
      <c r="B748" s="782"/>
      <c r="C748" s="705" t="s">
        <v>491</v>
      </c>
      <c r="D748" s="663"/>
      <c r="E748" s="663"/>
      <c r="F748" s="663"/>
      <c r="G748" s="677">
        <v>1</v>
      </c>
      <c r="H748" s="677">
        <v>15</v>
      </c>
      <c r="I748" s="678">
        <v>0.10249999999999999</v>
      </c>
      <c r="J748" s="679">
        <v>3.0500000000000003</v>
      </c>
      <c r="K748" s="679"/>
      <c r="L748" s="679">
        <v>0.36</v>
      </c>
      <c r="M748" s="679">
        <f t="shared" si="144"/>
        <v>2.6900000000000004</v>
      </c>
      <c r="N748" s="679">
        <f t="shared" si="146"/>
        <v>0.29417500000000002</v>
      </c>
      <c r="O748" s="161"/>
      <c r="P748" s="161"/>
      <c r="Q748" s="161"/>
      <c r="R748" s="665"/>
    </row>
    <row r="749" spans="1:18">
      <c r="A749" s="703" t="s">
        <v>608</v>
      </c>
      <c r="B749" s="782"/>
      <c r="C749" s="705" t="s">
        <v>491</v>
      </c>
      <c r="D749" s="663"/>
      <c r="E749" s="663"/>
      <c r="F749" s="663"/>
      <c r="G749" s="677">
        <v>1</v>
      </c>
      <c r="H749" s="677">
        <v>10</v>
      </c>
      <c r="I749" s="678">
        <v>0.105</v>
      </c>
      <c r="J749" s="679">
        <v>494.18</v>
      </c>
      <c r="K749" s="679"/>
      <c r="L749" s="679">
        <v>0</v>
      </c>
      <c r="M749" s="679">
        <f t="shared" si="144"/>
        <v>494.18</v>
      </c>
      <c r="N749" s="679">
        <f t="shared" si="146"/>
        <v>51.8889</v>
      </c>
      <c r="O749" s="161"/>
      <c r="P749" s="161"/>
      <c r="Q749" s="161"/>
      <c r="R749" s="665"/>
    </row>
    <row r="750" spans="1:18" ht="25.5">
      <c r="A750" s="703" t="s">
        <v>596</v>
      </c>
      <c r="B750" s="782"/>
      <c r="C750" s="677" t="s">
        <v>597</v>
      </c>
      <c r="D750" s="663"/>
      <c r="E750" s="663"/>
      <c r="F750" s="663"/>
      <c r="G750" s="677"/>
      <c r="H750" s="677"/>
      <c r="I750" s="678">
        <v>0.108</v>
      </c>
      <c r="J750" s="679">
        <v>0</v>
      </c>
      <c r="K750" s="679"/>
      <c r="L750" s="679">
        <v>0</v>
      </c>
      <c r="M750" s="679">
        <f t="shared" si="144"/>
        <v>0</v>
      </c>
      <c r="N750" s="679">
        <f t="shared" si="146"/>
        <v>0</v>
      </c>
      <c r="O750" s="161"/>
      <c r="P750" s="161"/>
      <c r="Q750" s="161"/>
      <c r="R750" s="665"/>
    </row>
    <row r="751" spans="1:18">
      <c r="A751" s="672"/>
      <c r="B751" s="782"/>
      <c r="C751" s="662"/>
      <c r="D751" s="663"/>
      <c r="E751" s="663"/>
      <c r="F751" s="663"/>
      <c r="G751" s="663"/>
      <c r="H751" s="663"/>
      <c r="I751" s="664"/>
      <c r="J751" s="161"/>
      <c r="K751" s="161"/>
      <c r="L751" s="161"/>
      <c r="M751" s="161"/>
      <c r="N751" s="161"/>
      <c r="O751" s="161"/>
      <c r="P751" s="161"/>
      <c r="Q751" s="161"/>
      <c r="R751" s="665"/>
    </row>
    <row r="752" spans="1:18">
      <c r="A752" s="775" t="s">
        <v>295</v>
      </c>
      <c r="B752" s="776"/>
      <c r="C752" s="777"/>
      <c r="D752" s="778" t="s">
        <v>537</v>
      </c>
      <c r="E752" s="778"/>
      <c r="F752" s="778"/>
      <c r="G752" s="778"/>
      <c r="H752" s="778"/>
      <c r="I752" s="779"/>
      <c r="J752" s="778">
        <f t="shared" ref="J752:O752" si="147">J753+J758+J762+J766+J769</f>
        <v>0</v>
      </c>
      <c r="K752" s="778">
        <f t="shared" si="147"/>
        <v>0</v>
      </c>
      <c r="L752" s="778">
        <f t="shared" si="147"/>
        <v>0</v>
      </c>
      <c r="M752" s="778">
        <f t="shared" si="147"/>
        <v>0</v>
      </c>
      <c r="N752" s="778">
        <f t="shared" si="147"/>
        <v>0</v>
      </c>
      <c r="O752" s="778">
        <f t="shared" si="147"/>
        <v>0</v>
      </c>
      <c r="P752" s="778"/>
      <c r="Q752" s="778"/>
      <c r="R752" s="780"/>
    </row>
    <row r="753" spans="1:18">
      <c r="A753" s="781" t="s">
        <v>538</v>
      </c>
      <c r="B753" s="782"/>
      <c r="C753" s="777"/>
      <c r="D753" s="778" t="s">
        <v>537</v>
      </c>
      <c r="E753" s="778"/>
      <c r="F753" s="778"/>
      <c r="G753" s="778"/>
      <c r="H753" s="778"/>
      <c r="I753" s="779"/>
      <c r="J753" s="778">
        <f t="shared" ref="J753:O753" si="148">SUM(J754:J757)</f>
        <v>0</v>
      </c>
      <c r="K753" s="778">
        <f t="shared" si="148"/>
        <v>0</v>
      </c>
      <c r="L753" s="778">
        <f t="shared" si="148"/>
        <v>0</v>
      </c>
      <c r="M753" s="778">
        <f t="shared" si="148"/>
        <v>0</v>
      </c>
      <c r="N753" s="778">
        <f t="shared" si="148"/>
        <v>0</v>
      </c>
      <c r="O753" s="778">
        <f t="shared" si="148"/>
        <v>0</v>
      </c>
      <c r="P753" s="778"/>
      <c r="Q753" s="778"/>
      <c r="R753" s="780"/>
    </row>
    <row r="754" spans="1:18" hidden="1">
      <c r="A754" s="672"/>
      <c r="B754" s="782"/>
      <c r="C754" s="662"/>
      <c r="D754" s="663"/>
      <c r="E754" s="663"/>
      <c r="F754" s="663"/>
      <c r="G754" s="663"/>
      <c r="H754" s="663"/>
      <c r="I754" s="664"/>
      <c r="J754" s="161"/>
      <c r="K754" s="161"/>
      <c r="L754" s="161"/>
      <c r="M754" s="161">
        <f>J754+K754-L754</f>
        <v>0</v>
      </c>
      <c r="N754" s="161"/>
      <c r="O754" s="161"/>
      <c r="P754" s="161"/>
      <c r="Q754" s="161"/>
      <c r="R754" s="665"/>
    </row>
    <row r="755" spans="1:18" hidden="1">
      <c r="A755" s="672"/>
      <c r="B755" s="782"/>
      <c r="C755" s="662"/>
      <c r="D755" s="663"/>
      <c r="E755" s="663"/>
      <c r="F755" s="663"/>
      <c r="G755" s="663"/>
      <c r="H755" s="663"/>
      <c r="I755" s="664"/>
      <c r="J755" s="161"/>
      <c r="K755" s="161"/>
      <c r="L755" s="161"/>
      <c r="M755" s="161">
        <f>J755+K755-L755</f>
        <v>0</v>
      </c>
      <c r="N755" s="161"/>
      <c r="O755" s="161"/>
      <c r="P755" s="161"/>
      <c r="Q755" s="161"/>
      <c r="R755" s="665"/>
    </row>
    <row r="756" spans="1:18" hidden="1">
      <c r="A756" s="672"/>
      <c r="B756" s="782"/>
      <c r="C756" s="662"/>
      <c r="D756" s="663"/>
      <c r="E756" s="663"/>
      <c r="F756" s="663"/>
      <c r="G756" s="663"/>
      <c r="H756" s="663"/>
      <c r="I756" s="664"/>
      <c r="J756" s="161"/>
      <c r="K756" s="161"/>
      <c r="L756" s="161"/>
      <c r="M756" s="161">
        <f>J756+K756-L756</f>
        <v>0</v>
      </c>
      <c r="N756" s="161"/>
      <c r="O756" s="161"/>
      <c r="P756" s="161"/>
      <c r="Q756" s="161"/>
      <c r="R756" s="665"/>
    </row>
    <row r="757" spans="1:18">
      <c r="A757" s="672"/>
      <c r="B757" s="782"/>
      <c r="C757" s="662"/>
      <c r="D757" s="663"/>
      <c r="E757" s="663"/>
      <c r="F757" s="663"/>
      <c r="G757" s="663"/>
      <c r="H757" s="663"/>
      <c r="I757" s="664"/>
      <c r="J757" s="161"/>
      <c r="K757" s="161"/>
      <c r="L757" s="161"/>
      <c r="M757" s="161">
        <f>J757+K757-L757</f>
        <v>0</v>
      </c>
      <c r="N757" s="161"/>
      <c r="O757" s="161"/>
      <c r="P757" s="161"/>
      <c r="Q757" s="161"/>
      <c r="R757" s="665"/>
    </row>
    <row r="758" spans="1:18">
      <c r="A758" s="781" t="s">
        <v>553</v>
      </c>
      <c r="B758" s="782"/>
      <c r="C758" s="777"/>
      <c r="D758" s="778" t="s">
        <v>537</v>
      </c>
      <c r="E758" s="778"/>
      <c r="F758" s="778"/>
      <c r="G758" s="778"/>
      <c r="H758" s="778"/>
      <c r="I758" s="779"/>
      <c r="J758" s="778">
        <f t="shared" ref="J758:O758" si="149">SUM(J759:J761)</f>
        <v>0</v>
      </c>
      <c r="K758" s="778">
        <f t="shared" si="149"/>
        <v>0</v>
      </c>
      <c r="L758" s="778">
        <f t="shared" si="149"/>
        <v>0</v>
      </c>
      <c r="M758" s="778">
        <f t="shared" si="149"/>
        <v>0</v>
      </c>
      <c r="N758" s="778">
        <f t="shared" si="149"/>
        <v>0</v>
      </c>
      <c r="O758" s="778">
        <f t="shared" si="149"/>
        <v>0</v>
      </c>
      <c r="P758" s="778"/>
      <c r="Q758" s="778"/>
      <c r="R758" s="780"/>
    </row>
    <row r="759" spans="1:18">
      <c r="A759" s="672"/>
      <c r="B759" s="782"/>
      <c r="C759" s="662"/>
      <c r="D759" s="663"/>
      <c r="E759" s="663"/>
      <c r="F759" s="663"/>
      <c r="G759" s="663"/>
      <c r="H759" s="663"/>
      <c r="I759" s="664"/>
      <c r="J759" s="161"/>
      <c r="K759" s="161"/>
      <c r="L759" s="161"/>
      <c r="M759" s="161">
        <f>J759+K759-L759</f>
        <v>0</v>
      </c>
      <c r="N759" s="161"/>
      <c r="O759" s="161"/>
      <c r="P759" s="161"/>
      <c r="Q759" s="161"/>
      <c r="R759" s="665"/>
    </row>
    <row r="760" spans="1:18" hidden="1">
      <c r="A760" s="672"/>
      <c r="B760" s="782"/>
      <c r="C760" s="662"/>
      <c r="D760" s="663"/>
      <c r="E760" s="663"/>
      <c r="F760" s="663"/>
      <c r="G760" s="663"/>
      <c r="H760" s="663"/>
      <c r="I760" s="664"/>
      <c r="J760" s="161"/>
      <c r="K760" s="161"/>
      <c r="L760" s="161"/>
      <c r="M760" s="161">
        <f>J760+K760-L760</f>
        <v>0</v>
      </c>
      <c r="N760" s="161"/>
      <c r="O760" s="161"/>
      <c r="P760" s="161"/>
      <c r="Q760" s="161"/>
      <c r="R760" s="665"/>
    </row>
    <row r="761" spans="1:18" hidden="1">
      <c r="A761" s="672"/>
      <c r="B761" s="782"/>
      <c r="C761" s="662"/>
      <c r="D761" s="663"/>
      <c r="E761" s="663"/>
      <c r="F761" s="663"/>
      <c r="G761" s="663"/>
      <c r="H761" s="663"/>
      <c r="I761" s="664"/>
      <c r="J761" s="161"/>
      <c r="K761" s="161"/>
      <c r="L761" s="161"/>
      <c r="M761" s="161">
        <f>J761+K761-L761</f>
        <v>0</v>
      </c>
      <c r="N761" s="161"/>
      <c r="O761" s="161"/>
      <c r="P761" s="161"/>
      <c r="Q761" s="161"/>
      <c r="R761" s="665"/>
    </row>
    <row r="762" spans="1:18">
      <c r="A762" s="781" t="s">
        <v>559</v>
      </c>
      <c r="B762" s="782"/>
      <c r="C762" s="777"/>
      <c r="D762" s="778" t="s">
        <v>537</v>
      </c>
      <c r="E762" s="778"/>
      <c r="F762" s="778"/>
      <c r="G762" s="778"/>
      <c r="H762" s="778"/>
      <c r="I762" s="779"/>
      <c r="J762" s="778">
        <f t="shared" ref="J762:O762" si="150">SUM(J763:J765)</f>
        <v>0</v>
      </c>
      <c r="K762" s="778">
        <f t="shared" si="150"/>
        <v>0</v>
      </c>
      <c r="L762" s="778">
        <f t="shared" si="150"/>
        <v>0</v>
      </c>
      <c r="M762" s="778">
        <f t="shared" si="150"/>
        <v>0</v>
      </c>
      <c r="N762" s="778">
        <f t="shared" si="150"/>
        <v>0</v>
      </c>
      <c r="O762" s="778">
        <f t="shared" si="150"/>
        <v>0</v>
      </c>
      <c r="P762" s="778"/>
      <c r="Q762" s="778"/>
      <c r="R762" s="780"/>
    </row>
    <row r="763" spans="1:18">
      <c r="A763" s="672"/>
      <c r="B763" s="782"/>
      <c r="C763" s="662"/>
      <c r="D763" s="663"/>
      <c r="E763" s="663"/>
      <c r="F763" s="663"/>
      <c r="G763" s="663"/>
      <c r="H763" s="663"/>
      <c r="I763" s="664"/>
      <c r="J763" s="161"/>
      <c r="K763" s="161"/>
      <c r="L763" s="161"/>
      <c r="M763" s="161">
        <f>J763+K763-L763</f>
        <v>0</v>
      </c>
      <c r="N763" s="161"/>
      <c r="O763" s="161"/>
      <c r="P763" s="161"/>
      <c r="Q763" s="161"/>
      <c r="R763" s="665"/>
    </row>
    <row r="764" spans="1:18" hidden="1">
      <c r="A764" s="672"/>
      <c r="B764" s="782"/>
      <c r="C764" s="662"/>
      <c r="D764" s="663"/>
      <c r="E764" s="663"/>
      <c r="F764" s="663"/>
      <c r="G764" s="663"/>
      <c r="H764" s="663"/>
      <c r="I764" s="664"/>
      <c r="J764" s="161"/>
      <c r="K764" s="161"/>
      <c r="L764" s="161"/>
      <c r="M764" s="161">
        <f>J764+K764-L764</f>
        <v>0</v>
      </c>
      <c r="N764" s="161"/>
      <c r="O764" s="161"/>
      <c r="P764" s="161"/>
      <c r="Q764" s="161"/>
      <c r="R764" s="665"/>
    </row>
    <row r="765" spans="1:18" hidden="1">
      <c r="A765" s="672"/>
      <c r="B765" s="782"/>
      <c r="C765" s="662"/>
      <c r="D765" s="663"/>
      <c r="E765" s="663"/>
      <c r="F765" s="663"/>
      <c r="G765" s="663"/>
      <c r="H765" s="663"/>
      <c r="I765" s="664"/>
      <c r="J765" s="161"/>
      <c r="K765" s="161"/>
      <c r="L765" s="161"/>
      <c r="M765" s="161">
        <f>J765+K765-L765</f>
        <v>0</v>
      </c>
      <c r="N765" s="161"/>
      <c r="O765" s="161"/>
      <c r="P765" s="161"/>
      <c r="Q765" s="161"/>
      <c r="R765" s="665"/>
    </row>
    <row r="766" spans="1:18" ht="38.25">
      <c r="A766" s="781" t="s">
        <v>567</v>
      </c>
      <c r="B766" s="782"/>
      <c r="C766" s="777"/>
      <c r="D766" s="778" t="s">
        <v>537</v>
      </c>
      <c r="E766" s="778"/>
      <c r="F766" s="778"/>
      <c r="G766" s="778"/>
      <c r="H766" s="778"/>
      <c r="I766" s="779"/>
      <c r="J766" s="778">
        <f t="shared" ref="J766:O766" si="151">SUM(J767:J768)</f>
        <v>0</v>
      </c>
      <c r="K766" s="778">
        <f t="shared" si="151"/>
        <v>0</v>
      </c>
      <c r="L766" s="778">
        <f t="shared" si="151"/>
        <v>0</v>
      </c>
      <c r="M766" s="778">
        <f t="shared" si="151"/>
        <v>0</v>
      </c>
      <c r="N766" s="778">
        <f t="shared" si="151"/>
        <v>0</v>
      </c>
      <c r="O766" s="778">
        <f t="shared" si="151"/>
        <v>0</v>
      </c>
      <c r="P766" s="778"/>
      <c r="Q766" s="778"/>
      <c r="R766" s="780"/>
    </row>
    <row r="767" spans="1:18">
      <c r="A767" s="792"/>
      <c r="B767" s="783"/>
      <c r="C767" s="662"/>
      <c r="D767" s="663"/>
      <c r="E767" s="663"/>
      <c r="F767" s="663"/>
      <c r="G767" s="663"/>
      <c r="H767" s="663"/>
      <c r="I767" s="664"/>
      <c r="J767" s="161"/>
      <c r="K767" s="161"/>
      <c r="L767" s="161"/>
      <c r="M767" s="161">
        <f>J767+K767-L767</f>
        <v>0</v>
      </c>
      <c r="N767" s="161"/>
      <c r="O767" s="161"/>
      <c r="P767" s="161"/>
      <c r="Q767" s="161"/>
      <c r="R767" s="665"/>
    </row>
    <row r="768" spans="1:18" hidden="1">
      <c r="A768" s="660"/>
      <c r="B768" s="783"/>
      <c r="C768" s="662"/>
      <c r="D768" s="663"/>
      <c r="E768" s="663"/>
      <c r="F768" s="663"/>
      <c r="G768" s="663"/>
      <c r="H768" s="663"/>
      <c r="I768" s="664"/>
      <c r="J768" s="161"/>
      <c r="K768" s="161"/>
      <c r="L768" s="161"/>
      <c r="M768" s="161">
        <f>J768+K768-L768</f>
        <v>0</v>
      </c>
      <c r="N768" s="161"/>
      <c r="O768" s="161"/>
      <c r="P768" s="161"/>
      <c r="Q768" s="161"/>
      <c r="R768" s="665"/>
    </row>
    <row r="769" spans="1:18">
      <c r="A769" s="781" t="s">
        <v>598</v>
      </c>
      <c r="B769" s="782"/>
      <c r="C769" s="777"/>
      <c r="D769" s="778" t="s">
        <v>537</v>
      </c>
      <c r="E769" s="778"/>
      <c r="F769" s="778"/>
      <c r="G769" s="778"/>
      <c r="H769" s="778"/>
      <c r="I769" s="779"/>
      <c r="J769" s="778">
        <f t="shared" ref="J769:O769" si="152">SUM(J770:J771)</f>
        <v>0</v>
      </c>
      <c r="K769" s="778">
        <f t="shared" si="152"/>
        <v>0</v>
      </c>
      <c r="L769" s="778">
        <f t="shared" si="152"/>
        <v>0</v>
      </c>
      <c r="M769" s="778">
        <f t="shared" si="152"/>
        <v>0</v>
      </c>
      <c r="N769" s="778">
        <f t="shared" si="152"/>
        <v>0</v>
      </c>
      <c r="O769" s="778">
        <f t="shared" si="152"/>
        <v>0</v>
      </c>
      <c r="P769" s="778"/>
      <c r="Q769" s="778"/>
      <c r="R769" s="780"/>
    </row>
    <row r="770" spans="1:18">
      <c r="A770" s="672"/>
      <c r="B770" s="782"/>
      <c r="C770" s="662"/>
      <c r="D770" s="663"/>
      <c r="E770" s="663"/>
      <c r="F770" s="663"/>
      <c r="G770" s="663"/>
      <c r="H770" s="663"/>
      <c r="I770" s="664"/>
      <c r="J770" s="161"/>
      <c r="K770" s="161"/>
      <c r="L770" s="161"/>
      <c r="M770" s="161">
        <f>J770+K770-L770</f>
        <v>0</v>
      </c>
      <c r="N770" s="161"/>
      <c r="O770" s="161"/>
      <c r="P770" s="161"/>
      <c r="Q770" s="161"/>
      <c r="R770" s="665"/>
    </row>
    <row r="771" spans="1:18" hidden="1">
      <c r="A771" s="672"/>
      <c r="B771" s="782"/>
      <c r="C771" s="662"/>
      <c r="D771" s="663"/>
      <c r="E771" s="663"/>
      <c r="F771" s="663"/>
      <c r="G771" s="663"/>
      <c r="H771" s="663"/>
      <c r="I771" s="664"/>
      <c r="J771" s="161"/>
      <c r="K771" s="161"/>
      <c r="L771" s="161"/>
      <c r="M771" s="161">
        <f>J771+K771-L771</f>
        <v>0</v>
      </c>
      <c r="N771" s="161"/>
      <c r="O771" s="161"/>
      <c r="P771" s="161"/>
      <c r="Q771" s="161"/>
      <c r="R771" s="665"/>
    </row>
    <row r="772" spans="1:18" ht="13.5" thickBot="1">
      <c r="A772" s="793" t="s">
        <v>296</v>
      </c>
      <c r="B772" s="793"/>
      <c r="C772" s="794"/>
      <c r="D772" s="793" t="s">
        <v>537</v>
      </c>
      <c r="E772" s="795"/>
      <c r="F772" s="795"/>
      <c r="G772" s="795"/>
      <c r="H772" s="795"/>
      <c r="I772" s="796"/>
      <c r="J772" s="650">
        <f t="shared" ref="J772:O772" si="153">J699+J752</f>
        <v>7013.3200000000006</v>
      </c>
      <c r="K772" s="650">
        <f t="shared" si="153"/>
        <v>0</v>
      </c>
      <c r="L772" s="650">
        <f t="shared" si="153"/>
        <v>1189.52</v>
      </c>
      <c r="M772" s="650">
        <f t="shared" si="153"/>
        <v>5823.8</v>
      </c>
      <c r="N772" s="650">
        <f t="shared" si="153"/>
        <v>565.76041899999996</v>
      </c>
      <c r="O772" s="650">
        <f t="shared" si="153"/>
        <v>1789.4702325000001</v>
      </c>
      <c r="P772" s="650"/>
      <c r="Q772" s="650"/>
      <c r="R772" s="797"/>
    </row>
    <row r="774" spans="1:18" ht="13.5" thickBot="1"/>
    <row r="775" spans="1:18" ht="13.5" thickBot="1">
      <c r="A775" s="772" t="s">
        <v>123</v>
      </c>
      <c r="B775" s="773" t="s">
        <v>520</v>
      </c>
      <c r="C775" s="774"/>
      <c r="D775" s="627"/>
      <c r="E775" s="628"/>
      <c r="F775" s="628"/>
      <c r="G775" s="628"/>
      <c r="H775" s="628"/>
      <c r="I775" s="636"/>
      <c r="J775" s="628"/>
      <c r="K775" s="628"/>
      <c r="L775" s="628"/>
      <c r="M775" s="628"/>
      <c r="N775" s="628"/>
      <c r="O775" s="628"/>
      <c r="P775" s="628"/>
      <c r="Q775" s="802" t="s">
        <v>201</v>
      </c>
      <c r="R775" s="632"/>
    </row>
    <row r="776" spans="1:18" ht="63.75">
      <c r="A776" s="621" t="s">
        <v>283</v>
      </c>
      <c r="B776" s="621" t="s">
        <v>531</v>
      </c>
      <c r="C776" s="621" t="s">
        <v>284</v>
      </c>
      <c r="D776" s="621" t="s">
        <v>532</v>
      </c>
      <c r="E776" s="621" t="s">
        <v>285</v>
      </c>
      <c r="F776" s="621" t="s">
        <v>533</v>
      </c>
      <c r="G776" s="621" t="s">
        <v>286</v>
      </c>
      <c r="H776" s="621" t="s">
        <v>534</v>
      </c>
      <c r="I776" s="622" t="s">
        <v>287</v>
      </c>
      <c r="J776" s="621" t="s">
        <v>288</v>
      </c>
      <c r="K776" s="621" t="s">
        <v>289</v>
      </c>
      <c r="L776" s="621" t="s">
        <v>290</v>
      </c>
      <c r="M776" s="621" t="s">
        <v>291</v>
      </c>
      <c r="N776" s="621" t="s">
        <v>292</v>
      </c>
      <c r="O776" s="621" t="s">
        <v>293</v>
      </c>
      <c r="P776" s="621" t="s">
        <v>535</v>
      </c>
      <c r="Q776" s="621" t="s">
        <v>536</v>
      </c>
      <c r="R776" s="623" t="s">
        <v>114</v>
      </c>
    </row>
    <row r="777" spans="1:18">
      <c r="A777" s="775" t="s">
        <v>294</v>
      </c>
      <c r="B777" s="776"/>
      <c r="C777" s="777"/>
      <c r="D777" s="778" t="s">
        <v>537</v>
      </c>
      <c r="E777" s="778"/>
      <c r="F777" s="778"/>
      <c r="G777" s="778"/>
      <c r="H777" s="778"/>
      <c r="I777" s="779"/>
      <c r="J777" s="778">
        <f t="shared" ref="J777:O777" si="154">J778+J782+J787+J794+J800</f>
        <v>5823.8</v>
      </c>
      <c r="K777" s="778">
        <f t="shared" si="154"/>
        <v>0</v>
      </c>
      <c r="L777" s="778">
        <f t="shared" si="154"/>
        <v>1212.6000000000001</v>
      </c>
      <c r="M777" s="778">
        <f t="shared" si="154"/>
        <v>4611.2</v>
      </c>
      <c r="N777" s="778">
        <f t="shared" si="154"/>
        <v>454.457964</v>
      </c>
      <c r="O777" s="778">
        <f t="shared" si="154"/>
        <v>2072.6828515000002</v>
      </c>
      <c r="P777" s="778"/>
      <c r="Q777" s="778"/>
      <c r="R777" s="780"/>
    </row>
    <row r="778" spans="1:18">
      <c r="A778" s="781" t="s">
        <v>538</v>
      </c>
      <c r="B778" s="782"/>
      <c r="C778" s="777"/>
      <c r="D778" s="778" t="s">
        <v>537</v>
      </c>
      <c r="E778" s="778"/>
      <c r="F778" s="778"/>
      <c r="G778" s="778"/>
      <c r="H778" s="778"/>
      <c r="I778" s="779"/>
      <c r="J778" s="778">
        <f t="shared" ref="J778:O778" si="155">SUM(J779:J781)</f>
        <v>301.49</v>
      </c>
      <c r="K778" s="778">
        <f t="shared" si="155"/>
        <v>0</v>
      </c>
      <c r="L778" s="778">
        <f t="shared" si="155"/>
        <v>0</v>
      </c>
      <c r="M778" s="778">
        <f t="shared" si="155"/>
        <v>301.49</v>
      </c>
      <c r="N778" s="778">
        <f t="shared" si="155"/>
        <v>0</v>
      </c>
      <c r="O778" s="778">
        <f t="shared" si="155"/>
        <v>0</v>
      </c>
      <c r="P778" s="778"/>
      <c r="Q778" s="778"/>
      <c r="R778" s="780"/>
    </row>
    <row r="779" spans="1:18">
      <c r="A779" s="759" t="s">
        <v>546</v>
      </c>
      <c r="B779" s="783"/>
      <c r="C779" s="662"/>
      <c r="D779" s="663"/>
      <c r="E779" s="663"/>
      <c r="F779" s="663"/>
      <c r="G779" s="663"/>
      <c r="H779" s="663"/>
      <c r="I779" s="664"/>
      <c r="J779" s="679">
        <v>301.49</v>
      </c>
      <c r="K779" s="161"/>
      <c r="L779" s="161"/>
      <c r="M779" s="161">
        <f>J779+K779-L779</f>
        <v>301.49</v>
      </c>
      <c r="N779" s="161"/>
      <c r="O779" s="161"/>
      <c r="P779" s="161"/>
      <c r="Q779" s="161"/>
      <c r="R779" s="665"/>
    </row>
    <row r="780" spans="1:18">
      <c r="A780" s="660"/>
      <c r="B780" s="783"/>
      <c r="C780" s="662"/>
      <c r="D780" s="663"/>
      <c r="E780" s="663"/>
      <c r="F780" s="663"/>
      <c r="G780" s="663"/>
      <c r="H780" s="663"/>
      <c r="I780" s="664"/>
      <c r="J780" s="161"/>
      <c r="K780" s="161"/>
      <c r="L780" s="161"/>
      <c r="M780" s="161">
        <f>J780+K780-L780</f>
        <v>0</v>
      </c>
      <c r="N780" s="161"/>
      <c r="O780" s="161"/>
      <c r="P780" s="161"/>
      <c r="Q780" s="161"/>
      <c r="R780" s="665"/>
    </row>
    <row r="781" spans="1:18" hidden="1">
      <c r="A781" s="660"/>
      <c r="B781" s="783"/>
      <c r="C781" s="662"/>
      <c r="D781" s="663"/>
      <c r="E781" s="663"/>
      <c r="F781" s="663"/>
      <c r="G781" s="663"/>
      <c r="H781" s="663"/>
      <c r="I781" s="664"/>
      <c r="J781" s="161"/>
      <c r="K781" s="161"/>
      <c r="L781" s="161"/>
      <c r="M781" s="161">
        <f>J781+K781-L781</f>
        <v>0</v>
      </c>
      <c r="N781" s="161"/>
      <c r="O781" s="161"/>
      <c r="P781" s="161"/>
      <c r="Q781" s="161"/>
      <c r="R781" s="665"/>
    </row>
    <row r="782" spans="1:18">
      <c r="A782" s="781" t="s">
        <v>553</v>
      </c>
      <c r="B782" s="782"/>
      <c r="C782" s="777"/>
      <c r="D782" s="778" t="s">
        <v>537</v>
      </c>
      <c r="E782" s="778"/>
      <c r="F782" s="778"/>
      <c r="G782" s="778"/>
      <c r="H782" s="778"/>
      <c r="I782" s="779"/>
      <c r="J782" s="778">
        <f t="shared" ref="J782:O782" si="156">SUM(J783:J786)</f>
        <v>0</v>
      </c>
      <c r="K782" s="778">
        <f t="shared" si="156"/>
        <v>0</v>
      </c>
      <c r="L782" s="778">
        <f t="shared" si="156"/>
        <v>0</v>
      </c>
      <c r="M782" s="778">
        <f t="shared" si="156"/>
        <v>0</v>
      </c>
      <c r="N782" s="778">
        <f t="shared" si="156"/>
        <v>0</v>
      </c>
      <c r="O782" s="778">
        <f t="shared" si="156"/>
        <v>0</v>
      </c>
      <c r="P782" s="778"/>
      <c r="Q782" s="778"/>
      <c r="R782" s="780"/>
    </row>
    <row r="783" spans="1:18">
      <c r="A783" s="672"/>
      <c r="B783" s="782"/>
      <c r="C783" s="662"/>
      <c r="D783" s="663"/>
      <c r="E783" s="663"/>
      <c r="F783" s="663"/>
      <c r="G783" s="663"/>
      <c r="H783" s="663"/>
      <c r="I783" s="664"/>
      <c r="J783" s="161"/>
      <c r="K783" s="161"/>
      <c r="L783" s="161"/>
      <c r="M783" s="161">
        <f>J783+K783-L783</f>
        <v>0</v>
      </c>
      <c r="N783" s="161"/>
      <c r="O783" s="161"/>
      <c r="P783" s="161"/>
      <c r="Q783" s="161"/>
      <c r="R783" s="665"/>
    </row>
    <row r="784" spans="1:18" hidden="1">
      <c r="A784" s="672"/>
      <c r="B784" s="782"/>
      <c r="C784" s="662"/>
      <c r="D784" s="663"/>
      <c r="E784" s="663"/>
      <c r="F784" s="663"/>
      <c r="G784" s="663"/>
      <c r="H784" s="663"/>
      <c r="I784" s="664"/>
      <c r="J784" s="161"/>
      <c r="K784" s="161"/>
      <c r="L784" s="161"/>
      <c r="M784" s="161">
        <f>J784+K784-L784</f>
        <v>0</v>
      </c>
      <c r="N784" s="161"/>
      <c r="O784" s="161"/>
      <c r="P784" s="161"/>
      <c r="Q784" s="161"/>
      <c r="R784" s="665"/>
    </row>
    <row r="785" spans="1:23" hidden="1">
      <c r="A785" s="672"/>
      <c r="B785" s="782"/>
      <c r="C785" s="662"/>
      <c r="D785" s="663"/>
      <c r="E785" s="663"/>
      <c r="F785" s="663"/>
      <c r="G785" s="663"/>
      <c r="H785" s="663"/>
      <c r="I785" s="664"/>
      <c r="J785" s="161"/>
      <c r="K785" s="161"/>
      <c r="L785" s="161"/>
      <c r="M785" s="161">
        <f>J785+K785-L785</f>
        <v>0</v>
      </c>
      <c r="N785" s="161"/>
      <c r="O785" s="161"/>
      <c r="P785" s="161"/>
      <c r="Q785" s="161"/>
      <c r="R785" s="665"/>
    </row>
    <row r="786" spans="1:23" hidden="1">
      <c r="A786" s="672"/>
      <c r="B786" s="782"/>
      <c r="C786" s="662"/>
      <c r="D786" s="663"/>
      <c r="E786" s="663"/>
      <c r="F786" s="663"/>
      <c r="G786" s="663"/>
      <c r="H786" s="663"/>
      <c r="I786" s="664"/>
      <c r="J786" s="161"/>
      <c r="K786" s="161"/>
      <c r="L786" s="161"/>
      <c r="M786" s="161">
        <f>J786+K786-L786</f>
        <v>0</v>
      </c>
      <c r="N786" s="161"/>
      <c r="O786" s="161"/>
      <c r="P786" s="161"/>
      <c r="Q786" s="161"/>
      <c r="R786" s="665"/>
    </row>
    <row r="787" spans="1:23">
      <c r="A787" s="781" t="s">
        <v>559</v>
      </c>
      <c r="B787" s="782"/>
      <c r="C787" s="777"/>
      <c r="D787" s="778" t="s">
        <v>537</v>
      </c>
      <c r="E787" s="778"/>
      <c r="F787" s="778"/>
      <c r="G787" s="778"/>
      <c r="H787" s="778"/>
      <c r="I787" s="779"/>
      <c r="J787" s="778">
        <f>SUM(J788:J799)</f>
        <v>4579.84</v>
      </c>
      <c r="K787" s="778">
        <f>SUM(K788:K799)</f>
        <v>0</v>
      </c>
      <c r="L787" s="778">
        <f>SUM(L788:L799)</f>
        <v>1142.21</v>
      </c>
      <c r="M787" s="778">
        <f>SUM(M788:M799)</f>
        <v>3437.63</v>
      </c>
      <c r="N787" s="778">
        <f>SUM(N788:N799)</f>
        <v>373.72551900000002</v>
      </c>
      <c r="O787" s="778">
        <f>SUM(O788:O793)</f>
        <v>2072.6828515000002</v>
      </c>
      <c r="P787" s="778"/>
      <c r="Q787" s="778"/>
      <c r="R787" s="780"/>
    </row>
    <row r="788" spans="1:23">
      <c r="A788" s="703" t="s">
        <v>491</v>
      </c>
      <c r="B788" s="782"/>
      <c r="C788" s="705" t="s">
        <v>491</v>
      </c>
      <c r="D788" s="663"/>
      <c r="E788" s="663"/>
      <c r="F788" s="663"/>
      <c r="G788" s="677">
        <v>0</v>
      </c>
      <c r="H788" s="677">
        <v>10</v>
      </c>
      <c r="I788" s="678">
        <v>9.5000000000000001E-2</v>
      </c>
      <c r="J788" s="679">
        <v>1817.08</v>
      </c>
      <c r="K788" s="679"/>
      <c r="L788" s="679">
        <v>373.51</v>
      </c>
      <c r="M788" s="679">
        <f t="shared" ref="M788:M793" si="157">J788+K788-L788</f>
        <v>1443.57</v>
      </c>
      <c r="N788" s="679">
        <f>AVERAGE(J788,M788)*I788</f>
        <v>154.88087499999997</v>
      </c>
      <c r="O788" s="161">
        <f>+N788+O710</f>
        <v>1082.5715499999999</v>
      </c>
      <c r="P788" s="161"/>
      <c r="Q788" s="161"/>
      <c r="R788" s="665"/>
      <c r="S788" s="633">
        <f>+K788*I788/2</f>
        <v>0</v>
      </c>
      <c r="T788" s="666">
        <f>+(M788-K788)</f>
        <v>1443.57</v>
      </c>
      <c r="U788" s="666">
        <f>(+T788+J788)/2</f>
        <v>1630.3249999999998</v>
      </c>
      <c r="V788" s="633">
        <f>+U788*I788</f>
        <v>154.88087499999997</v>
      </c>
      <c r="W788" s="633">
        <f>+V788+S788</f>
        <v>154.88087499999997</v>
      </c>
    </row>
    <row r="789" spans="1:23">
      <c r="A789" s="703" t="s">
        <v>554</v>
      </c>
      <c r="B789" s="782"/>
      <c r="C789" s="705" t="s">
        <v>554</v>
      </c>
      <c r="D789" s="663"/>
      <c r="E789" s="663"/>
      <c r="F789" s="663"/>
      <c r="G789" s="677">
        <v>0</v>
      </c>
      <c r="H789" s="677">
        <v>10</v>
      </c>
      <c r="I789" s="678">
        <v>9.5100000000000004E-2</v>
      </c>
      <c r="J789" s="679">
        <v>1518.2200000000003</v>
      </c>
      <c r="K789" s="679"/>
      <c r="L789" s="679">
        <v>337.56</v>
      </c>
      <c r="M789" s="679">
        <f t="shared" si="157"/>
        <v>1180.6600000000003</v>
      </c>
      <c r="N789" s="679">
        <f>AVERAGE(J789,M789)*I789</f>
        <v>128.33174400000004</v>
      </c>
      <c r="O789" s="161">
        <f>+N789+O711</f>
        <v>990.1113015000002</v>
      </c>
      <c r="P789" s="161"/>
      <c r="Q789" s="161"/>
      <c r="R789" s="665"/>
      <c r="S789" s="633">
        <f>+K789*I789/2</f>
        <v>0</v>
      </c>
      <c r="T789" s="666">
        <f>+(M789-K789)</f>
        <v>1180.6600000000003</v>
      </c>
      <c r="U789" s="666">
        <f>(+T789+J789)/2</f>
        <v>1349.4400000000003</v>
      </c>
      <c r="V789" s="633">
        <f>+U789*I789</f>
        <v>128.33174400000004</v>
      </c>
      <c r="W789" s="633">
        <f>+V789+S789</f>
        <v>128.33174400000004</v>
      </c>
    </row>
    <row r="790" spans="1:23">
      <c r="A790" s="703" t="s">
        <v>555</v>
      </c>
      <c r="B790" s="782"/>
      <c r="C790" s="705" t="s">
        <v>555</v>
      </c>
      <c r="D790" s="663"/>
      <c r="E790" s="663"/>
      <c r="F790" s="663"/>
      <c r="G790" s="677">
        <v>0</v>
      </c>
      <c r="H790" s="677">
        <v>5</v>
      </c>
      <c r="I790" s="678">
        <v>0.114</v>
      </c>
      <c r="J790" s="679">
        <v>0</v>
      </c>
      <c r="K790" s="679"/>
      <c r="L790" s="679"/>
      <c r="M790" s="679">
        <f t="shared" si="157"/>
        <v>0</v>
      </c>
      <c r="N790" s="679">
        <f>AVERAGE(J790,M790)*I790</f>
        <v>0</v>
      </c>
      <c r="O790" s="161">
        <f>+N790+O712</f>
        <v>0</v>
      </c>
      <c r="P790" s="161"/>
      <c r="Q790" s="161"/>
      <c r="R790" s="665"/>
      <c r="S790" s="633">
        <f>+K790*I790/2</f>
        <v>0</v>
      </c>
      <c r="T790" s="666">
        <f>+(M790-K790)</f>
        <v>0</v>
      </c>
      <c r="U790" s="666">
        <f>(+T790+J790)/2</f>
        <v>0</v>
      </c>
      <c r="V790" s="633">
        <f>+U790*I790</f>
        <v>0</v>
      </c>
      <c r="W790" s="633">
        <f>+V790+S790</f>
        <v>0</v>
      </c>
    </row>
    <row r="791" spans="1:23">
      <c r="A791" s="703" t="s">
        <v>563</v>
      </c>
      <c r="B791" s="782"/>
      <c r="C791" s="705" t="s">
        <v>556</v>
      </c>
      <c r="D791" s="663"/>
      <c r="E791" s="663"/>
      <c r="F791" s="663"/>
      <c r="G791" s="677"/>
      <c r="H791" s="677"/>
      <c r="I791" s="678"/>
      <c r="J791" s="679">
        <v>16.14</v>
      </c>
      <c r="K791" s="679"/>
      <c r="L791" s="679"/>
      <c r="M791" s="679">
        <f t="shared" si="157"/>
        <v>16.14</v>
      </c>
      <c r="N791" s="679"/>
      <c r="O791" s="161"/>
      <c r="P791" s="161"/>
      <c r="Q791" s="161"/>
      <c r="R791" s="665"/>
      <c r="T791" s="666"/>
      <c r="U791" s="666"/>
    </row>
    <row r="792" spans="1:23">
      <c r="A792" s="703" t="s">
        <v>564</v>
      </c>
      <c r="B792" s="782"/>
      <c r="C792" s="705" t="s">
        <v>557</v>
      </c>
      <c r="D792" s="663"/>
      <c r="E792" s="663"/>
      <c r="F792" s="663"/>
      <c r="G792" s="677"/>
      <c r="H792" s="677"/>
      <c r="I792" s="678"/>
      <c r="J792" s="679">
        <v>0</v>
      </c>
      <c r="K792" s="679"/>
      <c r="L792" s="679"/>
      <c r="M792" s="679">
        <f t="shared" si="157"/>
        <v>0</v>
      </c>
      <c r="N792" s="679"/>
      <c r="O792" s="161"/>
      <c r="P792" s="161"/>
      <c r="Q792" s="161"/>
      <c r="R792" s="665"/>
      <c r="T792" s="666"/>
      <c r="U792" s="666"/>
    </row>
    <row r="793" spans="1:23" ht="25.5">
      <c r="A793" s="703" t="s">
        <v>566</v>
      </c>
      <c r="B793" s="782"/>
      <c r="C793" s="705" t="s">
        <v>558</v>
      </c>
      <c r="D793" s="663"/>
      <c r="E793" s="663"/>
      <c r="F793" s="663"/>
      <c r="G793" s="677">
        <v>0</v>
      </c>
      <c r="H793" s="677">
        <v>5</v>
      </c>
      <c r="I793" s="678">
        <v>0.09</v>
      </c>
      <c r="J793" s="679">
        <v>-5.9952043329758453E-15</v>
      </c>
      <c r="K793" s="679"/>
      <c r="L793" s="679">
        <v>0</v>
      </c>
      <c r="M793" s="679">
        <f t="shared" si="157"/>
        <v>-5.9952043329758453E-15</v>
      </c>
      <c r="N793" s="679">
        <f>AVERAGE(J793,M793)*I793</f>
        <v>-5.3956838996782602E-16</v>
      </c>
      <c r="O793" s="161"/>
      <c r="P793" s="161"/>
      <c r="Q793" s="161"/>
      <c r="R793" s="665"/>
      <c r="T793" s="666"/>
      <c r="U793" s="666"/>
    </row>
    <row r="794" spans="1:23" ht="38.25">
      <c r="A794" s="703" t="s">
        <v>567</v>
      </c>
      <c r="B794" s="782"/>
      <c r="C794" s="705"/>
      <c r="D794" s="778" t="s">
        <v>537</v>
      </c>
      <c r="E794" s="778"/>
      <c r="F794" s="778"/>
      <c r="G794" s="677"/>
      <c r="H794" s="677"/>
      <c r="I794" s="678"/>
      <c r="J794" s="677">
        <v>0</v>
      </c>
      <c r="K794" s="677"/>
      <c r="L794" s="677"/>
      <c r="M794" s="677">
        <v>0</v>
      </c>
      <c r="N794" s="677"/>
      <c r="O794" s="778">
        <f>SUM(O795:O797)</f>
        <v>0</v>
      </c>
      <c r="P794" s="778"/>
      <c r="Q794" s="778"/>
      <c r="R794" s="780"/>
    </row>
    <row r="795" spans="1:23">
      <c r="A795" s="703" t="s">
        <v>568</v>
      </c>
      <c r="B795" s="782"/>
      <c r="C795" s="705"/>
      <c r="D795" s="663"/>
      <c r="E795" s="663"/>
      <c r="F795" s="663"/>
      <c r="G795" s="677">
        <v>0</v>
      </c>
      <c r="H795" s="677">
        <v>2</v>
      </c>
      <c r="I795" s="678">
        <v>7.0000000000000007E-2</v>
      </c>
      <c r="J795" s="679">
        <v>64.180000000000106</v>
      </c>
      <c r="K795" s="679"/>
      <c r="L795" s="679">
        <v>64.180000000000007</v>
      </c>
      <c r="M795" s="679">
        <f>J795+K795-L795</f>
        <v>0</v>
      </c>
      <c r="N795" s="679">
        <f>AVERAGE(J795,M795)*I795</f>
        <v>2.2463000000000037</v>
      </c>
      <c r="O795" s="161"/>
      <c r="P795" s="161"/>
      <c r="Q795" s="161"/>
      <c r="R795" s="665"/>
    </row>
    <row r="796" spans="1:23">
      <c r="A796" s="785" t="s">
        <v>569</v>
      </c>
      <c r="B796" s="782"/>
      <c r="C796" s="786"/>
      <c r="D796" s="787"/>
      <c r="E796" s="787"/>
      <c r="F796" s="787"/>
      <c r="G796" s="788">
        <v>0</v>
      </c>
      <c r="H796" s="788">
        <v>2</v>
      </c>
      <c r="I796" s="789">
        <v>0.1067</v>
      </c>
      <c r="J796" s="679">
        <v>0</v>
      </c>
      <c r="K796" s="679"/>
      <c r="L796" s="679">
        <v>0</v>
      </c>
      <c r="M796" s="679">
        <f>J796+K796-L796</f>
        <v>0</v>
      </c>
      <c r="N796" s="679">
        <f>AVERAGE(J796,M796)*I796</f>
        <v>0</v>
      </c>
      <c r="O796" s="161"/>
      <c r="P796" s="161"/>
      <c r="Q796" s="161"/>
      <c r="R796" s="665"/>
    </row>
    <row r="797" spans="1:23">
      <c r="A797" s="785" t="s">
        <v>604</v>
      </c>
      <c r="B797" s="782"/>
      <c r="C797" s="786"/>
      <c r="D797" s="663"/>
      <c r="E797" s="663"/>
      <c r="F797" s="663"/>
      <c r="G797" s="788"/>
      <c r="H797" s="788"/>
      <c r="I797" s="789"/>
      <c r="J797" s="679">
        <v>0</v>
      </c>
      <c r="K797" s="679"/>
      <c r="L797" s="679"/>
      <c r="M797" s="679">
        <f>J797+K797-L797</f>
        <v>0</v>
      </c>
      <c r="N797" s="679"/>
      <c r="O797" s="161"/>
      <c r="P797" s="161"/>
      <c r="Q797" s="161"/>
      <c r="R797" s="665"/>
    </row>
    <row r="798" spans="1:23">
      <c r="A798" s="785" t="s">
        <v>605</v>
      </c>
      <c r="B798" s="782"/>
      <c r="C798" s="786"/>
      <c r="D798" s="663"/>
      <c r="E798" s="663"/>
      <c r="F798" s="663"/>
      <c r="G798" s="788"/>
      <c r="H798" s="788"/>
      <c r="I798" s="789"/>
      <c r="J798" s="679">
        <v>0</v>
      </c>
      <c r="K798" s="679"/>
      <c r="L798" s="679"/>
      <c r="M798" s="679">
        <f>J798+K798-L798</f>
        <v>0</v>
      </c>
      <c r="N798" s="679"/>
      <c r="O798" s="161"/>
      <c r="P798" s="161"/>
      <c r="Q798" s="161"/>
      <c r="R798" s="665"/>
    </row>
    <row r="799" spans="1:23">
      <c r="A799" s="703" t="s">
        <v>600</v>
      </c>
      <c r="B799" s="782"/>
      <c r="C799" s="705"/>
      <c r="D799" s="663"/>
      <c r="E799" s="663"/>
      <c r="F799" s="663"/>
      <c r="G799" s="677">
        <v>0</v>
      </c>
      <c r="H799" s="677">
        <v>5</v>
      </c>
      <c r="I799" s="678">
        <v>0.09</v>
      </c>
      <c r="J799" s="679">
        <v>1164.2199999999998</v>
      </c>
      <c r="K799" s="679"/>
      <c r="L799" s="679">
        <v>366.96</v>
      </c>
      <c r="M799" s="679">
        <f>J799+K799-L799</f>
        <v>797.25999999999976</v>
      </c>
      <c r="N799" s="679">
        <f>AVERAGE(J799,M799)*I799</f>
        <v>88.266599999999983</v>
      </c>
      <c r="O799" s="161"/>
      <c r="P799" s="161"/>
      <c r="Q799" s="161"/>
      <c r="R799" s="665"/>
    </row>
    <row r="800" spans="1:23">
      <c r="A800" s="781" t="s">
        <v>570</v>
      </c>
      <c r="B800" s="782"/>
      <c r="C800" s="777"/>
      <c r="D800" s="778" t="s">
        <v>537</v>
      </c>
      <c r="E800" s="778"/>
      <c r="F800" s="778"/>
      <c r="G800" s="778"/>
      <c r="H800" s="778"/>
      <c r="I800" s="779"/>
      <c r="J800" s="778">
        <f>SUM(J801:J829)</f>
        <v>942.47</v>
      </c>
      <c r="K800" s="778">
        <f>SUM(K801:K829)</f>
        <v>0</v>
      </c>
      <c r="L800" s="778">
        <f>SUM(L801:L829)</f>
        <v>70.39</v>
      </c>
      <c r="M800" s="778">
        <f>SUM(M801:M829)</f>
        <v>872.08</v>
      </c>
      <c r="N800" s="778">
        <f>SUM(N801:N829)</f>
        <v>80.732444999999998</v>
      </c>
      <c r="O800" s="778">
        <f>SUM(O801:O823)</f>
        <v>0</v>
      </c>
      <c r="P800" s="778"/>
      <c r="Q800" s="778"/>
      <c r="R800" s="780"/>
    </row>
    <row r="801" spans="1:18">
      <c r="A801" s="672" t="s">
        <v>571</v>
      </c>
      <c r="B801" s="782"/>
      <c r="C801" s="705" t="s">
        <v>554</v>
      </c>
      <c r="D801" s="663"/>
      <c r="E801" s="663"/>
      <c r="F801" s="663"/>
      <c r="G801" s="663"/>
      <c r="H801" s="663"/>
      <c r="I801" s="664"/>
      <c r="J801" s="161"/>
      <c r="K801" s="161"/>
      <c r="L801" s="161"/>
      <c r="M801" s="161">
        <f t="shared" ref="M801:M828" si="158">J801+K801-L801</f>
        <v>0</v>
      </c>
      <c r="N801" s="161"/>
      <c r="O801" s="161"/>
      <c r="P801" s="161"/>
      <c r="Q801" s="161"/>
      <c r="R801" s="665"/>
    </row>
    <row r="802" spans="1:18">
      <c r="A802" s="703" t="s">
        <v>572</v>
      </c>
      <c r="B802" s="782"/>
      <c r="C802" s="705" t="s">
        <v>554</v>
      </c>
      <c r="D802" s="663"/>
      <c r="E802" s="663"/>
      <c r="F802" s="663"/>
      <c r="G802" s="677">
        <v>3</v>
      </c>
      <c r="H802" s="677">
        <v>10</v>
      </c>
      <c r="I802" s="678">
        <v>0.1047</v>
      </c>
      <c r="J802" s="679">
        <v>0</v>
      </c>
      <c r="K802" s="679">
        <v>0</v>
      </c>
      <c r="L802" s="679">
        <v>0</v>
      </c>
      <c r="M802" s="679">
        <f t="shared" si="158"/>
        <v>0</v>
      </c>
      <c r="N802" s="679">
        <f t="shared" ref="N802:N817" si="159">AVERAGE(J802,M802)*I802</f>
        <v>0</v>
      </c>
      <c r="O802" s="161"/>
      <c r="P802" s="161"/>
      <c r="Q802" s="161"/>
      <c r="R802" s="665"/>
    </row>
    <row r="803" spans="1:18">
      <c r="A803" s="703" t="s">
        <v>573</v>
      </c>
      <c r="B803" s="782"/>
      <c r="C803" s="705" t="s">
        <v>554</v>
      </c>
      <c r="D803" s="663"/>
      <c r="E803" s="663"/>
      <c r="F803" s="663"/>
      <c r="G803" s="677">
        <v>3</v>
      </c>
      <c r="H803" s="677">
        <v>10</v>
      </c>
      <c r="I803" s="678">
        <v>0.1012</v>
      </c>
      <c r="J803" s="679">
        <v>-8.2156503822261584E-15</v>
      </c>
      <c r="K803" s="679"/>
      <c r="L803" s="679">
        <v>0</v>
      </c>
      <c r="M803" s="679">
        <f t="shared" si="158"/>
        <v>-8.2156503822261584E-15</v>
      </c>
      <c r="N803" s="679">
        <f t="shared" si="159"/>
        <v>-8.3142381868128717E-16</v>
      </c>
      <c r="O803" s="161"/>
      <c r="P803" s="161"/>
      <c r="Q803" s="161"/>
      <c r="R803" s="665"/>
    </row>
    <row r="804" spans="1:18">
      <c r="A804" s="703" t="s">
        <v>574</v>
      </c>
      <c r="B804" s="782"/>
      <c r="C804" s="705" t="s">
        <v>554</v>
      </c>
      <c r="D804" s="663"/>
      <c r="E804" s="663"/>
      <c r="F804" s="663"/>
      <c r="G804" s="677">
        <v>3</v>
      </c>
      <c r="H804" s="677">
        <v>10</v>
      </c>
      <c r="I804" s="678">
        <v>0.1115</v>
      </c>
      <c r="J804" s="679">
        <v>-1.3600232051658168E-15</v>
      </c>
      <c r="K804" s="679"/>
      <c r="L804" s="679">
        <v>0</v>
      </c>
      <c r="M804" s="679">
        <f t="shared" si="158"/>
        <v>-1.3600232051658168E-15</v>
      </c>
      <c r="N804" s="679">
        <f t="shared" si="159"/>
        <v>-1.5164258737598856E-16</v>
      </c>
      <c r="O804" s="161"/>
      <c r="P804" s="161"/>
      <c r="Q804" s="161"/>
      <c r="R804" s="665"/>
    </row>
    <row r="805" spans="1:18">
      <c r="A805" s="703" t="s">
        <v>575</v>
      </c>
      <c r="B805" s="782"/>
      <c r="C805" s="705" t="s">
        <v>554</v>
      </c>
      <c r="D805" s="663"/>
      <c r="E805" s="663"/>
      <c r="F805" s="663"/>
      <c r="G805" s="677">
        <v>3</v>
      </c>
      <c r="H805" s="677">
        <v>10</v>
      </c>
      <c r="I805" s="678">
        <v>0.11</v>
      </c>
      <c r="J805" s="679">
        <v>2.55351295663786E-15</v>
      </c>
      <c r="K805" s="679"/>
      <c r="L805" s="679">
        <v>0</v>
      </c>
      <c r="M805" s="679">
        <f t="shared" si="158"/>
        <v>2.55351295663786E-15</v>
      </c>
      <c r="N805" s="679">
        <f t="shared" si="159"/>
        <v>2.8088642523016458E-16</v>
      </c>
      <c r="O805" s="161"/>
      <c r="P805" s="161"/>
      <c r="Q805" s="161"/>
      <c r="R805" s="665"/>
    </row>
    <row r="806" spans="1:18">
      <c r="A806" s="703" t="s">
        <v>576</v>
      </c>
      <c r="B806" s="782"/>
      <c r="C806" s="705" t="s">
        <v>554</v>
      </c>
      <c r="D806" s="663"/>
      <c r="E806" s="663"/>
      <c r="F806" s="663"/>
      <c r="G806" s="677">
        <v>3</v>
      </c>
      <c r="H806" s="677">
        <v>10</v>
      </c>
      <c r="I806" s="678">
        <v>0.105</v>
      </c>
      <c r="J806" s="679">
        <v>4.3900000000000112</v>
      </c>
      <c r="K806" s="679"/>
      <c r="L806" s="679">
        <v>4.3899999999999997</v>
      </c>
      <c r="M806" s="679">
        <f t="shared" si="158"/>
        <v>1.1546319456101628E-14</v>
      </c>
      <c r="N806" s="679">
        <f t="shared" si="159"/>
        <v>0.23047500000000118</v>
      </c>
      <c r="O806" s="161"/>
      <c r="P806" s="161"/>
      <c r="Q806" s="161"/>
      <c r="R806" s="665"/>
    </row>
    <row r="807" spans="1:18">
      <c r="A807" s="703" t="s">
        <v>577</v>
      </c>
      <c r="B807" s="782"/>
      <c r="C807" s="705" t="s">
        <v>554</v>
      </c>
      <c r="D807" s="663"/>
      <c r="E807" s="663"/>
      <c r="F807" s="663"/>
      <c r="G807" s="677">
        <v>3</v>
      </c>
      <c r="H807" s="677">
        <v>10</v>
      </c>
      <c r="I807" s="678">
        <v>0.1028</v>
      </c>
      <c r="J807" s="679">
        <v>0</v>
      </c>
      <c r="K807" s="679"/>
      <c r="L807" s="679">
        <v>0</v>
      </c>
      <c r="M807" s="679">
        <f t="shared" si="158"/>
        <v>0</v>
      </c>
      <c r="N807" s="679">
        <f t="shared" si="159"/>
        <v>0</v>
      </c>
      <c r="O807" s="161"/>
      <c r="P807" s="161"/>
      <c r="Q807" s="161"/>
      <c r="R807" s="665"/>
    </row>
    <row r="808" spans="1:18">
      <c r="A808" s="703" t="s">
        <v>578</v>
      </c>
      <c r="B808" s="782"/>
      <c r="C808" s="705" t="s">
        <v>554</v>
      </c>
      <c r="D808" s="663"/>
      <c r="E808" s="663"/>
      <c r="F808" s="663"/>
      <c r="G808" s="677">
        <v>3</v>
      </c>
      <c r="H808" s="677">
        <v>10</v>
      </c>
      <c r="I808" s="678">
        <v>0.10580000000000001</v>
      </c>
      <c r="J808" s="679">
        <v>5.4099999999999966</v>
      </c>
      <c r="K808" s="679"/>
      <c r="L808" s="679">
        <v>0.48</v>
      </c>
      <c r="M808" s="679">
        <f t="shared" si="158"/>
        <v>4.9299999999999962</v>
      </c>
      <c r="N808" s="679">
        <f t="shared" si="159"/>
        <v>0.54698599999999964</v>
      </c>
      <c r="O808" s="161"/>
      <c r="P808" s="161"/>
      <c r="Q808" s="161"/>
      <c r="R808" s="665"/>
    </row>
    <row r="809" spans="1:18">
      <c r="A809" s="703" t="s">
        <v>601</v>
      </c>
      <c r="B809" s="782"/>
      <c r="C809" s="705" t="s">
        <v>554</v>
      </c>
      <c r="D809" s="663"/>
      <c r="E809" s="663"/>
      <c r="F809" s="663"/>
      <c r="G809" s="677">
        <v>3</v>
      </c>
      <c r="H809" s="677">
        <v>10</v>
      </c>
      <c r="I809" s="678">
        <v>0.11</v>
      </c>
      <c r="J809" s="679">
        <v>40.72999999999999</v>
      </c>
      <c r="K809" s="679"/>
      <c r="L809" s="679">
        <v>10.39</v>
      </c>
      <c r="M809" s="679">
        <f t="shared" si="158"/>
        <v>30.339999999999989</v>
      </c>
      <c r="N809" s="679">
        <f t="shared" si="159"/>
        <v>3.9088499999999988</v>
      </c>
      <c r="O809" s="161"/>
      <c r="P809" s="161"/>
      <c r="Q809" s="161"/>
      <c r="R809" s="665"/>
    </row>
    <row r="810" spans="1:18">
      <c r="A810" s="703" t="s">
        <v>579</v>
      </c>
      <c r="B810" s="782"/>
      <c r="C810" s="705" t="s">
        <v>554</v>
      </c>
      <c r="D810" s="663"/>
      <c r="E810" s="663"/>
      <c r="F810" s="663"/>
      <c r="G810" s="677">
        <v>3</v>
      </c>
      <c r="H810" s="677">
        <v>10</v>
      </c>
      <c r="I810" s="678">
        <v>0.104</v>
      </c>
      <c r="J810" s="679">
        <v>21.530000000000008</v>
      </c>
      <c r="K810" s="679"/>
      <c r="L810" s="679">
        <v>8.6</v>
      </c>
      <c r="M810" s="679">
        <f t="shared" si="158"/>
        <v>12.930000000000009</v>
      </c>
      <c r="N810" s="679">
        <f t="shared" si="159"/>
        <v>1.7919200000000006</v>
      </c>
      <c r="O810" s="161"/>
      <c r="P810" s="161"/>
      <c r="Q810" s="161"/>
      <c r="R810" s="665"/>
    </row>
    <row r="811" spans="1:18">
      <c r="A811" s="703" t="s">
        <v>580</v>
      </c>
      <c r="B811" s="782"/>
      <c r="C811" s="705" t="s">
        <v>554</v>
      </c>
      <c r="D811" s="663"/>
      <c r="E811" s="663"/>
      <c r="F811" s="663"/>
      <c r="G811" s="677">
        <v>3</v>
      </c>
      <c r="H811" s="677">
        <v>10</v>
      </c>
      <c r="I811" s="678">
        <v>0.1</v>
      </c>
      <c r="J811" s="679">
        <v>21.430000000000014</v>
      </c>
      <c r="K811" s="679"/>
      <c r="L811" s="679">
        <v>6.65</v>
      </c>
      <c r="M811" s="679">
        <f t="shared" si="158"/>
        <v>14.780000000000014</v>
      </c>
      <c r="N811" s="679">
        <f t="shared" si="159"/>
        <v>1.8105000000000016</v>
      </c>
      <c r="O811" s="161"/>
      <c r="P811" s="161"/>
      <c r="Q811" s="161"/>
      <c r="R811" s="665"/>
    </row>
    <row r="812" spans="1:18">
      <c r="A812" s="703" t="s">
        <v>581</v>
      </c>
      <c r="B812" s="782"/>
      <c r="C812" s="705" t="s">
        <v>554</v>
      </c>
      <c r="D812" s="663"/>
      <c r="E812" s="663"/>
      <c r="F812" s="663"/>
      <c r="G812" s="677">
        <v>3</v>
      </c>
      <c r="H812" s="677">
        <v>10</v>
      </c>
      <c r="I812" s="678">
        <v>0.1085</v>
      </c>
      <c r="J812" s="679">
        <v>32.899999999999991</v>
      </c>
      <c r="K812" s="679"/>
      <c r="L812" s="679">
        <v>9.86</v>
      </c>
      <c r="M812" s="679">
        <f t="shared" si="158"/>
        <v>23.039999999999992</v>
      </c>
      <c r="N812" s="679">
        <f t="shared" si="159"/>
        <v>3.0347449999999991</v>
      </c>
      <c r="O812" s="161"/>
      <c r="P812" s="161"/>
      <c r="Q812" s="161"/>
      <c r="R812" s="665"/>
    </row>
    <row r="813" spans="1:18">
      <c r="A813" s="703" t="s">
        <v>582</v>
      </c>
      <c r="B813" s="782"/>
      <c r="C813" s="705" t="s">
        <v>554</v>
      </c>
      <c r="D813" s="663"/>
      <c r="E813" s="663"/>
      <c r="F813" s="663"/>
      <c r="G813" s="677">
        <v>3</v>
      </c>
      <c r="H813" s="677">
        <v>10</v>
      </c>
      <c r="I813" s="678">
        <v>0.105</v>
      </c>
      <c r="J813" s="679">
        <v>30.769999999999975</v>
      </c>
      <c r="K813" s="679"/>
      <c r="L813" s="679">
        <v>11.18</v>
      </c>
      <c r="M813" s="679">
        <f t="shared" si="158"/>
        <v>19.589999999999975</v>
      </c>
      <c r="N813" s="679">
        <f t="shared" si="159"/>
        <v>2.6438999999999973</v>
      </c>
      <c r="O813" s="161"/>
      <c r="P813" s="161"/>
      <c r="Q813" s="161"/>
      <c r="R813" s="665"/>
    </row>
    <row r="814" spans="1:18" ht="25.5">
      <c r="A814" s="703" t="s">
        <v>583</v>
      </c>
      <c r="B814" s="782"/>
      <c r="C814" s="705" t="s">
        <v>554</v>
      </c>
      <c r="D814" s="663"/>
      <c r="E814" s="663"/>
      <c r="F814" s="663"/>
      <c r="G814" s="677">
        <v>3</v>
      </c>
      <c r="H814" s="677">
        <v>10</v>
      </c>
      <c r="I814" s="678">
        <v>8.7499999999999994E-2</v>
      </c>
      <c r="J814" s="679">
        <v>57.899999999999977</v>
      </c>
      <c r="K814" s="679"/>
      <c r="L814" s="679">
        <v>7.28</v>
      </c>
      <c r="M814" s="679">
        <f t="shared" si="158"/>
        <v>50.619999999999976</v>
      </c>
      <c r="N814" s="679">
        <f t="shared" si="159"/>
        <v>4.7477499999999973</v>
      </c>
      <c r="O814" s="161"/>
      <c r="P814" s="161"/>
      <c r="Q814" s="161"/>
      <c r="R814" s="665"/>
    </row>
    <row r="815" spans="1:18">
      <c r="A815" s="703" t="s">
        <v>584</v>
      </c>
      <c r="B815" s="782"/>
      <c r="C815" s="705"/>
      <c r="D815" s="663"/>
      <c r="E815" s="663"/>
      <c r="F815" s="663"/>
      <c r="G815" s="677"/>
      <c r="H815" s="677"/>
      <c r="I815" s="678"/>
      <c r="J815" s="679">
        <v>24.61</v>
      </c>
      <c r="K815" s="679"/>
      <c r="L815" s="679">
        <v>0</v>
      </c>
      <c r="M815" s="679">
        <f t="shared" si="158"/>
        <v>24.61</v>
      </c>
      <c r="N815" s="679">
        <f t="shared" si="159"/>
        <v>0</v>
      </c>
      <c r="O815" s="161"/>
      <c r="P815" s="161"/>
      <c r="Q815" s="161"/>
      <c r="R815" s="665"/>
    </row>
    <row r="816" spans="1:18">
      <c r="A816" s="703" t="s">
        <v>585</v>
      </c>
      <c r="B816" s="782"/>
      <c r="C816" s="705"/>
      <c r="D816" s="663"/>
      <c r="E816" s="663"/>
      <c r="F816" s="663"/>
      <c r="G816" s="677"/>
      <c r="H816" s="677"/>
      <c r="I816" s="678">
        <v>2.3400000000000001E-2</v>
      </c>
      <c r="J816" s="679">
        <v>81.640000000000043</v>
      </c>
      <c r="K816" s="679"/>
      <c r="L816" s="679">
        <v>0</v>
      </c>
      <c r="M816" s="679">
        <f t="shared" si="158"/>
        <v>81.640000000000043</v>
      </c>
      <c r="N816" s="679">
        <f t="shared" si="159"/>
        <v>1.910376000000001</v>
      </c>
      <c r="O816" s="161"/>
      <c r="P816" s="161"/>
      <c r="Q816" s="161"/>
      <c r="R816" s="665"/>
    </row>
    <row r="817" spans="1:18">
      <c r="A817" s="703" t="s">
        <v>586</v>
      </c>
      <c r="B817" s="782"/>
      <c r="C817" s="705"/>
      <c r="D817" s="663"/>
      <c r="E817" s="663"/>
      <c r="F817" s="663"/>
      <c r="G817" s="677"/>
      <c r="H817" s="677"/>
      <c r="I817" s="678">
        <v>2.3400000000000001E-2</v>
      </c>
      <c r="J817" s="679">
        <v>54.42</v>
      </c>
      <c r="K817" s="679"/>
      <c r="L817" s="679">
        <v>0</v>
      </c>
      <c r="M817" s="679">
        <f t="shared" si="158"/>
        <v>54.42</v>
      </c>
      <c r="N817" s="679">
        <f t="shared" si="159"/>
        <v>1.273428</v>
      </c>
      <c r="O817" s="161"/>
      <c r="P817" s="161"/>
      <c r="Q817" s="161"/>
      <c r="R817" s="665"/>
    </row>
    <row r="818" spans="1:18">
      <c r="A818" s="749" t="s">
        <v>587</v>
      </c>
      <c r="B818" s="782"/>
      <c r="C818" s="751"/>
      <c r="D818" s="663"/>
      <c r="E818" s="663"/>
      <c r="F818" s="663"/>
      <c r="G818" s="752"/>
      <c r="H818" s="752"/>
      <c r="I818" s="790"/>
      <c r="J818" s="791"/>
      <c r="K818" s="791"/>
      <c r="L818" s="791"/>
      <c r="M818" s="791"/>
      <c r="N818" s="791"/>
      <c r="O818" s="161"/>
      <c r="P818" s="161"/>
      <c r="Q818" s="161"/>
      <c r="R818" s="665"/>
    </row>
    <row r="819" spans="1:18">
      <c r="A819" s="703" t="s">
        <v>588</v>
      </c>
      <c r="B819" s="782"/>
      <c r="C819" s="705" t="s">
        <v>491</v>
      </c>
      <c r="D819" s="663"/>
      <c r="E819" s="663"/>
      <c r="F819" s="663"/>
      <c r="G819" s="677">
        <v>1</v>
      </c>
      <c r="H819" s="677">
        <v>15</v>
      </c>
      <c r="I819" s="678">
        <v>0.1075</v>
      </c>
      <c r="J819" s="679">
        <v>0</v>
      </c>
      <c r="K819" s="679"/>
      <c r="L819" s="679"/>
      <c r="M819" s="679">
        <f t="shared" si="158"/>
        <v>0</v>
      </c>
      <c r="N819" s="679"/>
      <c r="O819" s="161"/>
      <c r="P819" s="161"/>
      <c r="Q819" s="161"/>
      <c r="R819" s="665"/>
    </row>
    <row r="820" spans="1:18">
      <c r="A820" s="703" t="s">
        <v>589</v>
      </c>
      <c r="B820" s="782"/>
      <c r="C820" s="705" t="s">
        <v>491</v>
      </c>
      <c r="D820" s="663"/>
      <c r="E820" s="663"/>
      <c r="F820" s="663"/>
      <c r="G820" s="677">
        <v>1</v>
      </c>
      <c r="H820" s="677">
        <v>15</v>
      </c>
      <c r="I820" s="678">
        <v>0.1075</v>
      </c>
      <c r="J820" s="679">
        <v>15.180000000000009</v>
      </c>
      <c r="K820" s="679"/>
      <c r="L820" s="679">
        <v>3.31</v>
      </c>
      <c r="M820" s="679">
        <f t="shared" si="158"/>
        <v>11.870000000000008</v>
      </c>
      <c r="N820" s="679">
        <f t="shared" ref="N820:N828" si="160">AVERAGE(J820,M820)*I820</f>
        <v>1.453937500000001</v>
      </c>
      <c r="O820" s="161"/>
      <c r="P820" s="161"/>
      <c r="Q820" s="161"/>
      <c r="R820" s="665"/>
    </row>
    <row r="821" spans="1:18">
      <c r="A821" s="703" t="s">
        <v>590</v>
      </c>
      <c r="B821" s="782"/>
      <c r="C821" s="705" t="s">
        <v>491</v>
      </c>
      <c r="D821" s="663"/>
      <c r="E821" s="663"/>
      <c r="F821" s="663"/>
      <c r="G821" s="677">
        <v>1</v>
      </c>
      <c r="H821" s="677">
        <v>15</v>
      </c>
      <c r="I821" s="678">
        <v>0</v>
      </c>
      <c r="J821" s="679">
        <v>0</v>
      </c>
      <c r="K821" s="679"/>
      <c r="L821" s="679"/>
      <c r="M821" s="679">
        <f t="shared" si="158"/>
        <v>0</v>
      </c>
      <c r="N821" s="679">
        <f t="shared" si="160"/>
        <v>0</v>
      </c>
      <c r="O821" s="161"/>
      <c r="P821" s="161"/>
      <c r="Q821" s="161"/>
      <c r="R821" s="665"/>
    </row>
    <row r="822" spans="1:18">
      <c r="A822" s="703" t="s">
        <v>591</v>
      </c>
      <c r="B822" s="782"/>
      <c r="C822" s="705" t="s">
        <v>491</v>
      </c>
      <c r="D822" s="663"/>
      <c r="E822" s="663"/>
      <c r="F822" s="663"/>
      <c r="G822" s="677">
        <v>1</v>
      </c>
      <c r="H822" s="677">
        <v>15</v>
      </c>
      <c r="I822" s="678">
        <v>0</v>
      </c>
      <c r="J822" s="679">
        <v>0</v>
      </c>
      <c r="K822" s="679"/>
      <c r="L822" s="679"/>
      <c r="M822" s="679">
        <f t="shared" si="158"/>
        <v>0</v>
      </c>
      <c r="N822" s="679">
        <f t="shared" si="160"/>
        <v>0</v>
      </c>
      <c r="O822" s="161"/>
      <c r="P822" s="161"/>
      <c r="Q822" s="161"/>
      <c r="R822" s="665"/>
    </row>
    <row r="823" spans="1:18">
      <c r="A823" s="703" t="s">
        <v>592</v>
      </c>
      <c r="B823" s="782"/>
      <c r="C823" s="705" t="s">
        <v>491</v>
      </c>
      <c r="D823" s="663"/>
      <c r="E823" s="663"/>
      <c r="F823" s="663"/>
      <c r="G823" s="677">
        <v>1</v>
      </c>
      <c r="H823" s="677">
        <v>15</v>
      </c>
      <c r="I823" s="678">
        <v>9.6000000000000002E-2</v>
      </c>
      <c r="J823" s="679">
        <v>1.4700000000000002</v>
      </c>
      <c r="K823" s="679"/>
      <c r="L823" s="679">
        <v>0.3</v>
      </c>
      <c r="M823" s="679">
        <f t="shared" si="158"/>
        <v>1.1700000000000002</v>
      </c>
      <c r="N823" s="679">
        <f t="shared" si="160"/>
        <v>0.12672000000000003</v>
      </c>
      <c r="O823" s="161"/>
      <c r="P823" s="161"/>
      <c r="Q823" s="161"/>
      <c r="R823" s="665"/>
    </row>
    <row r="824" spans="1:18">
      <c r="A824" s="703" t="s">
        <v>593</v>
      </c>
      <c r="B824" s="782"/>
      <c r="C824" s="705" t="s">
        <v>491</v>
      </c>
      <c r="D824" s="663"/>
      <c r="E824" s="663"/>
      <c r="F824" s="663"/>
      <c r="G824" s="677">
        <v>1</v>
      </c>
      <c r="H824" s="677">
        <v>15</v>
      </c>
      <c r="I824" s="678">
        <v>0.10249999999999999</v>
      </c>
      <c r="J824" s="679">
        <v>45.910000000000004</v>
      </c>
      <c r="K824" s="679"/>
      <c r="L824" s="679">
        <v>6.51</v>
      </c>
      <c r="M824" s="679">
        <f t="shared" si="158"/>
        <v>39.400000000000006</v>
      </c>
      <c r="N824" s="679">
        <f t="shared" si="160"/>
        <v>4.3721375</v>
      </c>
      <c r="O824" s="161"/>
      <c r="P824" s="161"/>
      <c r="Q824" s="161"/>
      <c r="R824" s="665"/>
    </row>
    <row r="825" spans="1:18">
      <c r="A825" s="703" t="s">
        <v>594</v>
      </c>
      <c r="B825" s="782"/>
      <c r="C825" s="705" t="s">
        <v>595</v>
      </c>
      <c r="D825" s="663"/>
      <c r="E825" s="663"/>
      <c r="F825" s="663"/>
      <c r="G825" s="677">
        <v>1</v>
      </c>
      <c r="H825" s="677">
        <v>15</v>
      </c>
      <c r="I825" s="678">
        <v>0.1085</v>
      </c>
      <c r="J825" s="679">
        <v>7.3099999999999969</v>
      </c>
      <c r="K825" s="679"/>
      <c r="L825" s="679">
        <v>1.08</v>
      </c>
      <c r="M825" s="679">
        <f t="shared" si="158"/>
        <v>6.2299999999999969</v>
      </c>
      <c r="N825" s="679">
        <f t="shared" si="160"/>
        <v>0.73454499999999967</v>
      </c>
      <c r="O825" s="161"/>
      <c r="P825" s="161"/>
      <c r="Q825" s="161"/>
      <c r="R825" s="665"/>
    </row>
    <row r="826" spans="1:18">
      <c r="A826" s="703" t="s">
        <v>602</v>
      </c>
      <c r="B826" s="782"/>
      <c r="C826" s="705" t="s">
        <v>491</v>
      </c>
      <c r="D826" s="663"/>
      <c r="E826" s="663"/>
      <c r="F826" s="663"/>
      <c r="G826" s="677">
        <v>1</v>
      </c>
      <c r="H826" s="677">
        <v>15</v>
      </c>
      <c r="I826" s="678">
        <v>0.10249999999999999</v>
      </c>
      <c r="J826" s="679">
        <v>2.6900000000000004</v>
      </c>
      <c r="K826" s="679"/>
      <c r="L826" s="679">
        <v>0.36</v>
      </c>
      <c r="M826" s="679">
        <f t="shared" si="158"/>
        <v>2.3300000000000005</v>
      </c>
      <c r="N826" s="679">
        <f t="shared" si="160"/>
        <v>0.25727500000000003</v>
      </c>
      <c r="O826" s="161"/>
      <c r="P826" s="161"/>
      <c r="Q826" s="161"/>
      <c r="R826" s="665"/>
    </row>
    <row r="827" spans="1:18">
      <c r="A827" s="703" t="s">
        <v>608</v>
      </c>
      <c r="B827" s="782"/>
      <c r="C827" s="705" t="s">
        <v>491</v>
      </c>
      <c r="D827" s="663"/>
      <c r="E827" s="663"/>
      <c r="F827" s="663"/>
      <c r="G827" s="677">
        <v>1</v>
      </c>
      <c r="H827" s="677">
        <v>10</v>
      </c>
      <c r="I827" s="678">
        <v>0.105</v>
      </c>
      <c r="J827" s="679">
        <v>494.18</v>
      </c>
      <c r="K827" s="679"/>
      <c r="L827" s="679">
        <v>0</v>
      </c>
      <c r="M827" s="679">
        <f t="shared" si="158"/>
        <v>494.18</v>
      </c>
      <c r="N827" s="679">
        <f t="shared" si="160"/>
        <v>51.8889</v>
      </c>
      <c r="O827" s="161"/>
      <c r="P827" s="161"/>
      <c r="Q827" s="161"/>
      <c r="R827" s="665"/>
    </row>
    <row r="828" spans="1:18" ht="25.5">
      <c r="A828" s="703" t="s">
        <v>596</v>
      </c>
      <c r="B828" s="782"/>
      <c r="C828" s="677" t="s">
        <v>597</v>
      </c>
      <c r="D828" s="663"/>
      <c r="E828" s="663"/>
      <c r="F828" s="663"/>
      <c r="G828" s="677"/>
      <c r="H828" s="677"/>
      <c r="I828" s="678">
        <v>0.108</v>
      </c>
      <c r="J828" s="679">
        <v>0</v>
      </c>
      <c r="K828" s="679"/>
      <c r="L828" s="679">
        <v>0</v>
      </c>
      <c r="M828" s="679">
        <f t="shared" si="158"/>
        <v>0</v>
      </c>
      <c r="N828" s="679">
        <f t="shared" si="160"/>
        <v>0</v>
      </c>
      <c r="O828" s="161"/>
      <c r="P828" s="161"/>
      <c r="Q828" s="161"/>
      <c r="R828" s="665"/>
    </row>
    <row r="829" spans="1:18">
      <c r="A829" s="672"/>
      <c r="B829" s="782"/>
      <c r="C829" s="662"/>
      <c r="D829" s="663"/>
      <c r="E829" s="663"/>
      <c r="F829" s="663"/>
      <c r="G829" s="663"/>
      <c r="H829" s="663"/>
      <c r="I829" s="799"/>
      <c r="J829" s="800"/>
      <c r="K829" s="161"/>
      <c r="L829" s="800"/>
      <c r="M829" s="161"/>
      <c r="N829" s="161"/>
      <c r="O829" s="161"/>
      <c r="P829" s="161"/>
      <c r="Q829" s="161"/>
      <c r="R829" s="665"/>
    </row>
    <row r="830" spans="1:18">
      <c r="A830" s="775" t="s">
        <v>295</v>
      </c>
      <c r="B830" s="776"/>
      <c r="C830" s="777"/>
      <c r="D830" s="778" t="s">
        <v>537</v>
      </c>
      <c r="E830" s="778"/>
      <c r="F830" s="778"/>
      <c r="G830" s="778"/>
      <c r="H830" s="778"/>
      <c r="I830" s="779"/>
      <c r="J830" s="778">
        <f t="shared" ref="J830:O830" si="161">J831+J836+J840+J844+J847</f>
        <v>0</v>
      </c>
      <c r="K830" s="778">
        <f t="shared" si="161"/>
        <v>0</v>
      </c>
      <c r="L830" s="778">
        <f t="shared" si="161"/>
        <v>0</v>
      </c>
      <c r="M830" s="778">
        <f t="shared" si="161"/>
        <v>0</v>
      </c>
      <c r="N830" s="778">
        <f t="shared" si="161"/>
        <v>0</v>
      </c>
      <c r="O830" s="778">
        <f t="shared" si="161"/>
        <v>0</v>
      </c>
      <c r="P830" s="778"/>
      <c r="Q830" s="778"/>
      <c r="R830" s="780"/>
    </row>
    <row r="831" spans="1:18">
      <c r="A831" s="781" t="s">
        <v>538</v>
      </c>
      <c r="B831" s="782"/>
      <c r="C831" s="777"/>
      <c r="D831" s="778" t="s">
        <v>537</v>
      </c>
      <c r="E831" s="778"/>
      <c r="F831" s="778"/>
      <c r="G831" s="778"/>
      <c r="H831" s="778"/>
      <c r="I831" s="779"/>
      <c r="J831" s="778">
        <f t="shared" ref="J831:O831" si="162">SUM(J832:J835)</f>
        <v>0</v>
      </c>
      <c r="K831" s="778">
        <f t="shared" si="162"/>
        <v>0</v>
      </c>
      <c r="L831" s="778">
        <f t="shared" si="162"/>
        <v>0</v>
      </c>
      <c r="M831" s="778">
        <f t="shared" si="162"/>
        <v>0</v>
      </c>
      <c r="N831" s="778">
        <f t="shared" si="162"/>
        <v>0</v>
      </c>
      <c r="O831" s="778">
        <f t="shared" si="162"/>
        <v>0</v>
      </c>
      <c r="P831" s="778"/>
      <c r="Q831" s="778"/>
      <c r="R831" s="780"/>
    </row>
    <row r="832" spans="1:18">
      <c r="A832" s="672"/>
      <c r="B832" s="782"/>
      <c r="C832" s="662"/>
      <c r="D832" s="663"/>
      <c r="E832" s="663"/>
      <c r="F832" s="663"/>
      <c r="G832" s="663"/>
      <c r="H832" s="663"/>
      <c r="I832" s="664"/>
      <c r="J832" s="161"/>
      <c r="K832" s="161"/>
      <c r="L832" s="161"/>
      <c r="M832" s="161">
        <f>J832+K832-L832</f>
        <v>0</v>
      </c>
      <c r="N832" s="161"/>
      <c r="O832" s="161"/>
      <c r="P832" s="161"/>
      <c r="Q832" s="161"/>
      <c r="R832" s="665"/>
    </row>
    <row r="833" spans="1:18" hidden="1">
      <c r="A833" s="672"/>
      <c r="B833" s="782"/>
      <c r="C833" s="662"/>
      <c r="D833" s="663"/>
      <c r="E833" s="663"/>
      <c r="F833" s="663"/>
      <c r="G833" s="663"/>
      <c r="H833" s="663"/>
      <c r="I833" s="664"/>
      <c r="J833" s="161"/>
      <c r="K833" s="161"/>
      <c r="L833" s="161"/>
      <c r="M833" s="161">
        <f>J833+K833-L833</f>
        <v>0</v>
      </c>
      <c r="N833" s="161"/>
      <c r="O833" s="161"/>
      <c r="P833" s="161"/>
      <c r="Q833" s="161"/>
      <c r="R833" s="665"/>
    </row>
    <row r="834" spans="1:18" hidden="1">
      <c r="A834" s="672"/>
      <c r="B834" s="782"/>
      <c r="C834" s="662"/>
      <c r="D834" s="663"/>
      <c r="E834" s="663"/>
      <c r="F834" s="663"/>
      <c r="G834" s="663"/>
      <c r="H834" s="663"/>
      <c r="I834" s="664"/>
      <c r="J834" s="161"/>
      <c r="K834" s="161"/>
      <c r="L834" s="161"/>
      <c r="M834" s="161">
        <f>J834+K834-L834</f>
        <v>0</v>
      </c>
      <c r="N834" s="161"/>
      <c r="O834" s="161"/>
      <c r="P834" s="161"/>
      <c r="Q834" s="161"/>
      <c r="R834" s="665"/>
    </row>
    <row r="835" spans="1:18" hidden="1">
      <c r="A835" s="672"/>
      <c r="B835" s="782"/>
      <c r="C835" s="662"/>
      <c r="D835" s="663"/>
      <c r="E835" s="663"/>
      <c r="F835" s="663"/>
      <c r="G835" s="663"/>
      <c r="H835" s="663"/>
      <c r="I835" s="664"/>
      <c r="J835" s="161"/>
      <c r="K835" s="161"/>
      <c r="L835" s="161"/>
      <c r="M835" s="161">
        <f>J835+K835-L835</f>
        <v>0</v>
      </c>
      <c r="N835" s="161"/>
      <c r="O835" s="161"/>
      <c r="P835" s="161"/>
      <c r="Q835" s="161"/>
      <c r="R835" s="665"/>
    </row>
    <row r="836" spans="1:18">
      <c r="A836" s="781" t="s">
        <v>553</v>
      </c>
      <c r="B836" s="782"/>
      <c r="C836" s="777"/>
      <c r="D836" s="778" t="s">
        <v>537</v>
      </c>
      <c r="E836" s="778"/>
      <c r="F836" s="778"/>
      <c r="G836" s="778"/>
      <c r="H836" s="778"/>
      <c r="I836" s="779"/>
      <c r="J836" s="778">
        <f t="shared" ref="J836:O836" si="163">SUM(J837:J839)</f>
        <v>0</v>
      </c>
      <c r="K836" s="778">
        <f t="shared" si="163"/>
        <v>0</v>
      </c>
      <c r="L836" s="778">
        <f t="shared" si="163"/>
        <v>0</v>
      </c>
      <c r="M836" s="778">
        <f t="shared" si="163"/>
        <v>0</v>
      </c>
      <c r="N836" s="778">
        <f t="shared" si="163"/>
        <v>0</v>
      </c>
      <c r="O836" s="778">
        <f t="shared" si="163"/>
        <v>0</v>
      </c>
      <c r="P836" s="778"/>
      <c r="Q836" s="778"/>
      <c r="R836" s="780"/>
    </row>
    <row r="837" spans="1:18">
      <c r="A837" s="672"/>
      <c r="B837" s="782"/>
      <c r="C837" s="662"/>
      <c r="D837" s="663"/>
      <c r="E837" s="663"/>
      <c r="F837" s="663"/>
      <c r="G837" s="663"/>
      <c r="H837" s="663"/>
      <c r="I837" s="664"/>
      <c r="J837" s="161"/>
      <c r="K837" s="161"/>
      <c r="L837" s="161"/>
      <c r="M837" s="161">
        <f>J837+K837-L837</f>
        <v>0</v>
      </c>
      <c r="N837" s="161"/>
      <c r="O837" s="161"/>
      <c r="P837" s="161"/>
      <c r="Q837" s="161"/>
      <c r="R837" s="665"/>
    </row>
    <row r="838" spans="1:18" hidden="1">
      <c r="A838" s="672"/>
      <c r="B838" s="782"/>
      <c r="C838" s="662"/>
      <c r="D838" s="663"/>
      <c r="E838" s="663"/>
      <c r="F838" s="663"/>
      <c r="G838" s="663"/>
      <c r="H838" s="663"/>
      <c r="I838" s="664"/>
      <c r="J838" s="161"/>
      <c r="K838" s="161"/>
      <c r="L838" s="161"/>
      <c r="M838" s="161">
        <f>J838+K838-L838</f>
        <v>0</v>
      </c>
      <c r="N838" s="161"/>
      <c r="O838" s="161"/>
      <c r="P838" s="161"/>
      <c r="Q838" s="161"/>
      <c r="R838" s="665"/>
    </row>
    <row r="839" spans="1:18" hidden="1">
      <c r="A839" s="672"/>
      <c r="B839" s="782"/>
      <c r="C839" s="662"/>
      <c r="D839" s="663"/>
      <c r="E839" s="663"/>
      <c r="F839" s="663"/>
      <c r="G839" s="663"/>
      <c r="H839" s="663"/>
      <c r="I839" s="664"/>
      <c r="J839" s="161"/>
      <c r="K839" s="161"/>
      <c r="L839" s="161"/>
      <c r="M839" s="161">
        <f>J839+K839-L839</f>
        <v>0</v>
      </c>
      <c r="N839" s="161"/>
      <c r="O839" s="161"/>
      <c r="P839" s="161"/>
      <c r="Q839" s="161"/>
      <c r="R839" s="665"/>
    </row>
    <row r="840" spans="1:18">
      <c r="A840" s="781" t="s">
        <v>559</v>
      </c>
      <c r="B840" s="782"/>
      <c r="C840" s="777"/>
      <c r="D840" s="778" t="s">
        <v>537</v>
      </c>
      <c r="E840" s="778"/>
      <c r="F840" s="778"/>
      <c r="G840" s="778"/>
      <c r="H840" s="778"/>
      <c r="I840" s="779"/>
      <c r="J840" s="778">
        <f t="shared" ref="J840:O840" si="164">SUM(J841:J843)</f>
        <v>0</v>
      </c>
      <c r="K840" s="778">
        <f t="shared" si="164"/>
        <v>0</v>
      </c>
      <c r="L840" s="778">
        <f t="shared" si="164"/>
        <v>0</v>
      </c>
      <c r="M840" s="778">
        <f t="shared" si="164"/>
        <v>0</v>
      </c>
      <c r="N840" s="778">
        <f t="shared" si="164"/>
        <v>0</v>
      </c>
      <c r="O840" s="778">
        <f t="shared" si="164"/>
        <v>0</v>
      </c>
      <c r="P840" s="778"/>
      <c r="Q840" s="778"/>
      <c r="R840" s="780"/>
    </row>
    <row r="841" spans="1:18">
      <c r="A841" s="672"/>
      <c r="B841" s="782"/>
      <c r="C841" s="662"/>
      <c r="D841" s="663"/>
      <c r="E841" s="663"/>
      <c r="F841" s="663"/>
      <c r="G841" s="663"/>
      <c r="H841" s="663"/>
      <c r="I841" s="664"/>
      <c r="J841" s="161"/>
      <c r="K841" s="161"/>
      <c r="L841" s="161"/>
      <c r="M841" s="161">
        <f>J841+K841-L841</f>
        <v>0</v>
      </c>
      <c r="N841" s="161"/>
      <c r="O841" s="161"/>
      <c r="P841" s="161"/>
      <c r="Q841" s="161"/>
      <c r="R841" s="665"/>
    </row>
    <row r="842" spans="1:18" hidden="1">
      <c r="A842" s="672"/>
      <c r="B842" s="782"/>
      <c r="C842" s="662"/>
      <c r="D842" s="663"/>
      <c r="E842" s="663"/>
      <c r="F842" s="663"/>
      <c r="G842" s="663"/>
      <c r="H842" s="663"/>
      <c r="I842" s="664"/>
      <c r="J842" s="161"/>
      <c r="K842" s="161"/>
      <c r="L842" s="161"/>
      <c r="M842" s="161">
        <f>J842+K842-L842</f>
        <v>0</v>
      </c>
      <c r="N842" s="161"/>
      <c r="O842" s="161"/>
      <c r="P842" s="161"/>
      <c r="Q842" s="161"/>
      <c r="R842" s="665"/>
    </row>
    <row r="843" spans="1:18" hidden="1">
      <c r="A843" s="672"/>
      <c r="B843" s="782"/>
      <c r="C843" s="662"/>
      <c r="D843" s="663"/>
      <c r="E843" s="663"/>
      <c r="F843" s="663"/>
      <c r="G843" s="663"/>
      <c r="H843" s="663"/>
      <c r="I843" s="664"/>
      <c r="J843" s="161"/>
      <c r="K843" s="161"/>
      <c r="L843" s="161"/>
      <c r="M843" s="161">
        <f>J843+K843-L843</f>
        <v>0</v>
      </c>
      <c r="N843" s="161"/>
      <c r="O843" s="161"/>
      <c r="P843" s="161"/>
      <c r="Q843" s="161"/>
      <c r="R843" s="665"/>
    </row>
    <row r="844" spans="1:18" ht="38.25">
      <c r="A844" s="781" t="s">
        <v>567</v>
      </c>
      <c r="B844" s="782"/>
      <c r="C844" s="777"/>
      <c r="D844" s="778" t="s">
        <v>537</v>
      </c>
      <c r="E844" s="778"/>
      <c r="F844" s="778"/>
      <c r="G844" s="778"/>
      <c r="H844" s="778"/>
      <c r="I844" s="779"/>
      <c r="J844" s="778">
        <f t="shared" ref="J844:O844" si="165">SUM(J845:J846)</f>
        <v>0</v>
      </c>
      <c r="K844" s="778">
        <f t="shared" si="165"/>
        <v>0</v>
      </c>
      <c r="L844" s="778">
        <f t="shared" si="165"/>
        <v>0</v>
      </c>
      <c r="M844" s="778">
        <f t="shared" si="165"/>
        <v>0</v>
      </c>
      <c r="N844" s="778">
        <f t="shared" si="165"/>
        <v>0</v>
      </c>
      <c r="O844" s="778">
        <f t="shared" si="165"/>
        <v>0</v>
      </c>
      <c r="P844" s="778"/>
      <c r="Q844" s="778"/>
      <c r="R844" s="780"/>
    </row>
    <row r="845" spans="1:18">
      <c r="A845" s="792"/>
      <c r="B845" s="783"/>
      <c r="C845" s="662"/>
      <c r="D845" s="663"/>
      <c r="E845" s="663"/>
      <c r="F845" s="663"/>
      <c r="G845" s="663"/>
      <c r="H845" s="663"/>
      <c r="I845" s="664"/>
      <c r="J845" s="161"/>
      <c r="K845" s="161"/>
      <c r="L845" s="161"/>
      <c r="M845" s="161">
        <f>J845+K845-L845</f>
        <v>0</v>
      </c>
      <c r="N845" s="161"/>
      <c r="O845" s="161"/>
      <c r="P845" s="161"/>
      <c r="Q845" s="161"/>
      <c r="R845" s="665"/>
    </row>
    <row r="846" spans="1:18" hidden="1">
      <c r="A846" s="660"/>
      <c r="B846" s="783"/>
      <c r="C846" s="662"/>
      <c r="D846" s="663"/>
      <c r="E846" s="663"/>
      <c r="F846" s="663"/>
      <c r="G846" s="663"/>
      <c r="H846" s="663"/>
      <c r="I846" s="664"/>
      <c r="J846" s="161"/>
      <c r="K846" s="161"/>
      <c r="L846" s="161"/>
      <c r="M846" s="161">
        <f>J846+K846-L846</f>
        <v>0</v>
      </c>
      <c r="N846" s="161"/>
      <c r="O846" s="161"/>
      <c r="P846" s="161"/>
      <c r="Q846" s="161"/>
      <c r="R846" s="665"/>
    </row>
    <row r="847" spans="1:18">
      <c r="A847" s="781" t="s">
        <v>598</v>
      </c>
      <c r="B847" s="782"/>
      <c r="C847" s="777"/>
      <c r="D847" s="778" t="s">
        <v>537</v>
      </c>
      <c r="E847" s="778"/>
      <c r="F847" s="778"/>
      <c r="G847" s="778"/>
      <c r="H847" s="778"/>
      <c r="I847" s="779"/>
      <c r="J847" s="778">
        <f t="shared" ref="J847:O847" si="166">SUM(J848:J849)</f>
        <v>0</v>
      </c>
      <c r="K847" s="778">
        <f t="shared" si="166"/>
        <v>0</v>
      </c>
      <c r="L847" s="778">
        <f t="shared" si="166"/>
        <v>0</v>
      </c>
      <c r="M847" s="778">
        <f t="shared" si="166"/>
        <v>0</v>
      </c>
      <c r="N847" s="778">
        <f t="shared" si="166"/>
        <v>0</v>
      </c>
      <c r="O847" s="778">
        <f t="shared" si="166"/>
        <v>0</v>
      </c>
      <c r="P847" s="778"/>
      <c r="Q847" s="778"/>
      <c r="R847" s="780"/>
    </row>
    <row r="848" spans="1:18">
      <c r="A848" s="672"/>
      <c r="B848" s="782"/>
      <c r="C848" s="662"/>
      <c r="D848" s="663"/>
      <c r="E848" s="663"/>
      <c r="F848" s="663"/>
      <c r="G848" s="663"/>
      <c r="H848" s="663"/>
      <c r="I848" s="664"/>
      <c r="J848" s="161"/>
      <c r="K848" s="161"/>
      <c r="L848" s="161"/>
      <c r="M848" s="161">
        <f>J848+K848-L848</f>
        <v>0</v>
      </c>
      <c r="N848" s="161"/>
      <c r="O848" s="161"/>
      <c r="P848" s="161"/>
      <c r="Q848" s="161"/>
      <c r="R848" s="665"/>
    </row>
    <row r="849" spans="1:18" hidden="1">
      <c r="A849" s="672"/>
      <c r="B849" s="782"/>
      <c r="C849" s="662"/>
      <c r="D849" s="663"/>
      <c r="E849" s="663"/>
      <c r="F849" s="663"/>
      <c r="G849" s="663"/>
      <c r="H849" s="663"/>
      <c r="I849" s="664"/>
      <c r="J849" s="161"/>
      <c r="K849" s="161"/>
      <c r="L849" s="161"/>
      <c r="M849" s="161">
        <f>J849+K849-L849</f>
        <v>0</v>
      </c>
      <c r="N849" s="161"/>
      <c r="O849" s="161"/>
      <c r="P849" s="161"/>
      <c r="Q849" s="161"/>
      <c r="R849" s="665"/>
    </row>
    <row r="850" spans="1:18" ht="13.5" thickBot="1">
      <c r="A850" s="793" t="s">
        <v>296</v>
      </c>
      <c r="B850" s="793"/>
      <c r="C850" s="794"/>
      <c r="D850" s="793" t="s">
        <v>537</v>
      </c>
      <c r="E850" s="795"/>
      <c r="F850" s="795"/>
      <c r="G850" s="795"/>
      <c r="H850" s="795"/>
      <c r="I850" s="796"/>
      <c r="J850" s="650">
        <f t="shared" ref="J850:O850" si="167">J777+J830</f>
        <v>5823.8</v>
      </c>
      <c r="K850" s="650">
        <f t="shared" si="167"/>
        <v>0</v>
      </c>
      <c r="L850" s="650">
        <f t="shared" si="167"/>
        <v>1212.6000000000001</v>
      </c>
      <c r="M850" s="650">
        <f t="shared" si="167"/>
        <v>4611.2</v>
      </c>
      <c r="N850" s="650">
        <f t="shared" si="167"/>
        <v>454.457964</v>
      </c>
      <c r="O850" s="650">
        <f t="shared" si="167"/>
        <v>2072.6828515000002</v>
      </c>
      <c r="P850" s="650"/>
      <c r="Q850" s="650"/>
      <c r="R850" s="797"/>
    </row>
  </sheetData>
  <protectedRanges>
    <protectedRange sqref="A455:A456 A390:A391 A393:A396 A411 A442:A445 A447:A449 A451:A453 A458:A459 A533:A534 A468:A469 A471:A474 A520:A523 A525:A527 A529:A531 A536:A537 A611:A612 A546:A547 A549:A552 A567 A598:A601 A603:A605 A607:A609 A614:A615 A689:A690 A624:A625 A627:A630 A645 A676:A679 A681:A683 A685:A687 A692:A693 A767:A768 A702:A703 A705:A708 A723 A754:A757 A759:A761 A763:A765 A770:A771 A845:A846 A780:A781 A783:A786 A801 A832:A835 A837:A839 A841:A843 A848:A849 A489 A70:A71 A9:A10 A12:A15 A17:A22 A26 A28 A57:A60 A62:A64 A66:A68 A73:A74 A83:A84 A86:A89 A222:A223 A158:A159 A161:A164 A179 A209:A212 A214:A216 A218:A220 A225:A226 A299:A300 A235:A236 A238:A241 A256 A286:A289 A291:A293 A295:A297 A302:A303 A377:A378 A312:A313 A315:A318 A333 A364:A367 A369:A371 A373:A375 A380:A381 A44 A206 A283 A361 A439 A517 A595 A673 A751 A829" name="Range4"/>
    <protectedRange sqref="C390:R391 C393:R396 D398:F403 D405:I409 C439:R439 C442:R445 C447:R449 C451:R453 C455:R456 C458:R459 C468:R469 C471:R474 D476:F481 D483:I487 C517:R517 C520:R523 C525:R527 C529:R531 C533:R534 C536:R537 C546:R547 C549:R552 D554:F559 D561:J565 C595:R595 C598:R601 C603:R605 C607:R609 C611:R612 C614:R615 C624:R625 C627:R630 D632:F637 D639:J643 C676:R679 C681:R683 C685:R687 C689:R690 C692:R693 C702:R703 C705:R708 D710:F715 D717:J721 C751:R751 C754:R757 C759:R761 C763:R765 C767:R768 C770:R771 C780:R781 C783:R786 D788:F793 D795:R799 C829:R829 C832:R835 C837:R839 C841:R843 C845:R846 C848:R849 C9:R10 C12:R15 C17:F22 C26:R26 C28:R28 C57:R60 C62:R64 C66:R68 C70:R71 C73:R74 C83:R84 C86:R89 M91:M96 M98:N100 M102:R102 C130:R130 C133:R135 M137:R139 M141:R142 M148:R149 C158:R159 C161:R164 D166:G171 C179:R179 C209:R212 C214:R216 C218:R220 C222:R223 C225:R226 C234:R236 C238:R241 D243:F248 D250:I254 C283:R283 C286:R289 C291:R293 C295:R297 C299:R300 C302:R303 C312:R313 C315:R318 D320:F325 D327:I331 C361:R361 C364:R367 C369:R371 C373:R375 C377:R378 C380:R381 C8:I8 K8:R8 R17:R22 C24:F25 C44:R44 O29:R43 M29:M43 M45:M54 O45:R54 K82:R82 R91:R96 R98:R100 N129:R129 M131:R131 O103:R125 M103:M129 O128:R128 C157:I157 K157:R157 O166:R171 C173:G177 J173:J176 J177:K177 C206:R206 D180:F205 O180:R205 O173:R177 O243:R248 O250:R254 D256:R256 D257:F282 O257:R282 C311:I311 K311:R311 O320:R325 O327:R331 D333:R333 D334:F360 O334:R360 C389:I389 K389:R389 O398:R403 O405:R409 D411:R411 D412:F438 R412:R438 C467:I467 K467:R467 O476:R481 O483:R487 D489:R489 D490:F516 O490:R516 C545:I545 K545:R545 O554:R559 O561:R565 D567:R567 D568:F594 O568:R594 C623:I623 K623:R623 O632:R637 O639:R643 C673:R673 D645:R645 D646:F672 O646:R672 C701:I701 K701:R701 O710:R715 O717:R721 D723:R723 D724:F750 O724:R750 C779:I779 K779:R779 O788:R793 D801:R801 D802:F828 O802:R828" name="Form 1.1g"/>
    <protectedRange sqref="J8" name="Form 1.1g_1"/>
    <protectedRange sqref="A8" name="Range4_1"/>
    <protectedRange sqref="I17:J22" name="Form 1.1g_1_1"/>
    <protectedRange sqref="G17:H22" name="Form 1.1g_2"/>
    <protectedRange sqref="G24:J25" name="Form 1.1g_1_4"/>
    <protectedRange sqref="G24:H25" name="Form 1.1g_2_1"/>
    <protectedRange sqref="A24:A25" name="Range4_1_1"/>
    <protectedRange sqref="R24:R25" name="Form 1.1g_1_5"/>
    <protectedRange sqref="A29:A43" name="Range4_1_2"/>
    <protectedRange sqref="C29:F43 I29:L43" name="Form 1.1g_1_6"/>
    <protectedRange sqref="G29:H43" name="Form 1.1g_2_2"/>
    <protectedRange sqref="N29:N43" name="Form 1.1g_1_8"/>
    <protectedRange sqref="A45:A54" name="Range4_1_3"/>
    <protectedRange sqref="C54:L54 C45:F53 I45:L53" name="Form 1.1g_1_9"/>
    <protectedRange sqref="G45:H53" name="Form 1.1g_2_3"/>
    <protectedRange sqref="N45:N54" name="Form 1.1g_1_10"/>
    <protectedRange sqref="A82" name="Range4_2"/>
    <protectedRange sqref="C82:J82" name="Form 1.1g_2_4"/>
    <protectedRange sqref="A91:A96 A98:A100" name="Range4_2_1"/>
    <protectedRange sqref="C91:L96 C98:L100" name="Form 1.1g_2_5"/>
    <protectedRange sqref="N91:N96 N98:N100" name="Form 1.1g_2_6"/>
    <protectedRange sqref="O91:O100" name="Form 1.1g_1_11"/>
    <protectedRange sqref="P91:Q100" name="Form 1.1g_2_7"/>
    <protectedRange sqref="M23:N23 K17:N22 K24:N25 O17:Q25" name="Form 1.1g_1_12"/>
    <protectedRange sqref="A102:A129" name="Range4_2_2"/>
    <protectedRange sqref="C102:L106 C129:L129 C107:J128 L107:L128" name="Form 1.1g_2_8"/>
    <protectedRange sqref="A145:A146 A132:A135 A137:A139 A141:A143 A148:A149" name="Range4_2_3"/>
    <protectedRange sqref="C132:L135 C137:L139 C141:L143 C145:L146 C148:L149" name="Form 1.1g_2_9"/>
    <protectedRange sqref="K107:K128" name="Form 1.1g_2_10"/>
    <protectedRange sqref="N103:N128" name="Form 1.1g_2_11"/>
    <protectedRange sqref="J157" name="Form 1.1g_3"/>
    <protectedRange sqref="A157" name="Range4_3"/>
    <protectedRange sqref="A166:A171 A173:A177" name="Range4_3_1"/>
    <protectedRange sqref="C166:C171" name="Form 1.1g_3_1"/>
    <protectedRange sqref="J166:J171 J173:J177" name="Form 1.1g_3_2"/>
    <protectedRange sqref="H166:I171 H173:I177" name="Form 1.1g_3_4"/>
    <protectedRange sqref="J180:J205" name="Form 1.1g_3_5"/>
    <protectedRange sqref="A180:A205" name="Range4_3_2"/>
    <protectedRange sqref="C180:C205" name="Form 1.1g_3_6"/>
    <protectedRange sqref="G180:I205" name="Form 1.1g_3_7"/>
    <protectedRange sqref="K166:K171 K173:K177" name="Form 1.1g_3_8"/>
    <protectedRange sqref="K180:K205" name="Form 1.1g_3_9"/>
    <protectedRange sqref="L180:L205" name="Form 1.1g_3_10"/>
    <protectedRange sqref="L166:L171 L173:L177" name="Form 1.1g_3_11"/>
    <protectedRange sqref="M166:M171 M173:M177" name="Form 1.1g_3_12"/>
    <protectedRange sqref="M180:M205" name="Form 1.1g_3_13"/>
    <protectedRange sqref="N166:N171 N173:N177" name="Form 1.1g_3_14"/>
    <protectedRange sqref="N180:N205" name="Form 1.1g_3_15"/>
    <protectedRange sqref="A234" name="Range4_4"/>
    <protectedRange sqref="A243:A248 A250:A254" name="Range4_4_1"/>
    <protectedRange sqref="C243:C248 C250:C254" name="Form 1.1g_4"/>
    <protectedRange sqref="G243:I248 G250:I254" name="Form 1.1g_4_1"/>
    <protectedRange sqref="J243:J248 J250:J254" name="Form 1.1g_4_2"/>
    <protectedRange sqref="K243:K248 K250:K254" name="Form 1.1g_4_3"/>
    <protectedRange sqref="L243:L248 L250:L254" name="Form 1.1g_4_4"/>
    <protectedRange sqref="M243:M248 M250:M254" name="Form 1.1g_4_5"/>
    <protectedRange sqref="N243:N248 N250:N254" name="Form 1.1g_4_6"/>
    <protectedRange sqref="A257:A282" name="Range4_4_2"/>
    <protectedRange sqref="C256:C282" name="Form 1.1g_4_7"/>
    <protectedRange sqref="G257:I282" name="Form 1.1g_4_8"/>
    <protectedRange sqref="J257:J282" name="Form 1.1g_4_9"/>
    <protectedRange sqref="K257:K282" name="Form 1.1g_4_10"/>
    <protectedRange sqref="L257:L282" name="Form 1.1g_4_11"/>
    <protectedRange sqref="M257:M282" name="Form 1.1g_4_12"/>
    <protectedRange sqref="N257:N282" name="Form 1.1g_4_13"/>
    <protectedRange sqref="A311" name="Range4_5"/>
    <protectedRange sqref="J311" name="Form 1.1g_5"/>
    <protectedRange sqref="A320:A325 A327:A331" name="Range4_5_1"/>
    <protectedRange sqref="C320:C325 C327:C331" name="Form 1.1g_5_1"/>
    <protectedRange sqref="G320:I325 G327:I331" name="Form 1.1g_5_2"/>
    <protectedRange sqref="J320:J325 J327:J331" name="Form 1.1g_5_3"/>
    <protectedRange sqref="K320:K325 K327:K331" name="Form 1.1g_5_4"/>
    <protectedRange sqref="L320:L325 L327:L331" name="Form 1.1g_5_5"/>
    <protectedRange sqref="M320:M325 M327:M331" name="Form 1.1g_5_6"/>
    <protectedRange sqref="N320:N325 N327:N331" name="Form 1.1g_5_7"/>
    <protectedRange sqref="A334:A360" name="Range4_5_2"/>
    <protectedRange sqref="C333:C360" name="Form 1.1g_5_8"/>
    <protectedRange sqref="G334:N360" name="Form 1.1g_5_9"/>
    <protectedRange sqref="A389" name="Range4_6"/>
    <protectedRange sqref="J389" name="Form 1.1g_6"/>
    <protectedRange sqref="A398:A403 A405:A409" name="Range4_6_1"/>
    <protectedRange sqref="C398:C403 C405:C409" name="Form 1.1g_6_1"/>
    <protectedRange sqref="G398:I403 G405:I409" name="Form 1.1g_6_2"/>
    <protectedRange sqref="J398:J403 J405:J409" name="Form 1.1g_6_3"/>
    <protectedRange sqref="K401:N402 K407:N408 K398:M400 K403:M403 K405:M406 K409:M409" name="Form 1.1g_6_4"/>
    <protectedRange sqref="N398:N400 N403 N405:N406 N409" name="Form 1.1g_1_1_1"/>
    <protectedRange sqref="A412:A438" name="Range4_6_2"/>
    <protectedRange sqref="C411:C438" name="Form 1.1g_6_5"/>
    <protectedRange sqref="G412:J438" name="Form 1.1g_6_6"/>
    <protectedRange sqref="O412:Q438" name="Form 1.1g_2_12"/>
    <protectedRange sqref="K428:N429 K412:M427 K430:M438" name="Form 1.1g_6_7"/>
    <protectedRange sqref="N412:N427 N430:N438" name="Form 1.1g_1_1_2"/>
    <protectedRange sqref="A467" name="Range4_7"/>
    <protectedRange sqref="J467" name="Form 1.1g_7"/>
    <protectedRange sqref="A476:A481 A483:A487" name="Range4_7_1"/>
    <protectedRange sqref="C476:C481 C483:C487" name="Form 1.1g_7_1"/>
    <protectedRange sqref="G476:I481 G483:I487" name="Form 1.1g_7_2"/>
    <protectedRange sqref="K479:N480 K485:N486 K476:M478 K481:M481 K483:M484 K487:M487" name="Form 1.1g_7_3"/>
    <protectedRange sqref="N476:N478 N481 N483:N484 N487" name="Form 1.1g_1_2"/>
    <protectedRange sqref="A490:A516" name="Range4_7_2"/>
    <protectedRange sqref="C489:C516" name="Form 1.1g_7_4"/>
    <protectedRange sqref="G490:J516" name="Form 1.1g_7_5"/>
    <protectedRange sqref="K506:N507 K490:M505 K508:M516" name="Form 1.1g_7_6"/>
    <protectedRange sqref="N490:N505 N508:N516" name="Form 1.1g_1_2_1"/>
    <protectedRange sqref="A545" name="Range4_8"/>
    <protectedRange sqref="J545" name="Form 1.1g_8"/>
    <protectedRange sqref="A554:A559 A561:A565" name="Range4_8_1"/>
    <protectedRange sqref="C554:C559 C561:C565" name="Form 1.1g_8_1"/>
    <protectedRange sqref="G554:I559 G561:I565" name="Form 1.1g_8_2"/>
    <protectedRange sqref="K557:N558 K563:N564 K554:M556 K559:M559 K561:M562 K565:M565" name="Form 1.1g_8_3"/>
    <protectedRange sqref="N554:N556 N559 N561:N562 N565" name="Form 1.1g_1_3"/>
    <protectedRange sqref="A568:A594" name="Range4_8_2"/>
    <protectedRange sqref="C567:C594" name="Form 1.1g_8_4"/>
    <protectedRange sqref="G568:J594" name="Form 1.1g_8_5"/>
    <protectedRange sqref="K584:N585 K568:M583 K586:M594" name="Form 1.1g_8_6"/>
    <protectedRange sqref="N568:N583 N586:N594" name="Form 1.1g_1_3_1"/>
    <protectedRange sqref="A623" name="Range4_9"/>
    <protectedRange sqref="J623" name="Form 1.1g_9"/>
    <protectedRange sqref="A632:A637 A639:A643" name="Range4_9_1"/>
    <protectedRange sqref="C632:C637 C639:C643" name="Form 1.1g_9_1"/>
    <protectedRange sqref="G632:I637 G639:I643" name="Form 1.1g_9_2"/>
    <protectedRange sqref="K635:N636 K641:N642 K632:M634 K637:M637 K639:M640 K643:M643" name="Form 1.1g_9_3"/>
    <protectedRange sqref="N632:N634 N637 N639:N640 N643" name="Form 1.1g_1_4_1"/>
    <protectedRange sqref="A646:A672" name="Range4_9_2"/>
    <protectedRange sqref="C645:C672" name="Form 1.1g_9_4"/>
    <protectedRange sqref="G646:J672" name="Form 1.1g_9_5"/>
    <protectedRange sqref="K662:N663 K646:M661 K664:M672" name="Form 1.1g_9_6"/>
    <protectedRange sqref="N646:N661 N664:N672" name="Form 1.1g_1_4_2"/>
    <protectedRange sqref="A701" name="Range4_10"/>
    <protectedRange sqref="J701" name="Form 1.1g_10"/>
    <protectedRange sqref="A710:A715 A717:A721" name="Range4_10_1"/>
    <protectedRange sqref="C710:C715 C717:C721" name="Form 1.1g_10_1"/>
    <protectedRange sqref="G710:I715 G717:I721" name="Form 1.1g_10_2"/>
    <protectedRange sqref="K713:N714 K719:N720 K710:M712 K715:M715 K717:M718 K721:M721" name="Form 1.1g_10_3"/>
    <protectedRange sqref="N710:N712 N715 N717:N718 N721" name="Form 1.1g_1_5_1"/>
    <protectedRange sqref="A724:A750" name="Range4_10_2"/>
    <protectedRange sqref="C723:C750" name="Form 1.1g_10_4"/>
    <protectedRange sqref="G740:N741 G724:M739 G742:M750" name="Form 1.1g_10_5"/>
    <protectedRange sqref="N724:N739 N742:N750" name="Form 1.1g_1_5_2"/>
    <protectedRange sqref="A779" name="Range4_11"/>
    <protectedRange sqref="J779" name="Form 1.1g_11"/>
    <protectedRange sqref="A788:A793 A795:A799" name="Range4_11_1"/>
    <protectedRange sqref="C788:C793 C795:C799" name="Form 1.1g_11_1"/>
    <protectedRange sqref="G788:I793 G795:I799 K791:N792 K797:N798 K788:M790 K793:M793 K795:M796 K799:M799" name="Form 1.1g_11_2"/>
    <protectedRange sqref="N788:N790 N793 N795:N796 N799" name="Form 1.1g_1_6_1"/>
    <protectedRange sqref="A802:A828" name="Range4_11_2"/>
    <protectedRange sqref="C801:C828" name="Form 1.1g_11_3"/>
    <protectedRange sqref="G818:N819 G802:M817 G820:M828" name="Form 1.1g_11_4"/>
    <protectedRange sqref="N802:N817 N820:N828" name="Form 1.1g_1_6_2"/>
  </protectedRanges>
  <mergeCells count="13">
    <mergeCell ref="X388:Y388"/>
    <mergeCell ref="Z388:AA388"/>
    <mergeCell ref="X156:Y156"/>
    <mergeCell ref="Z156:AA156"/>
    <mergeCell ref="X233:Y233"/>
    <mergeCell ref="Z233:AA233"/>
    <mergeCell ref="X310:Y310"/>
    <mergeCell ref="Z310:AA310"/>
    <mergeCell ref="H2:R2"/>
    <mergeCell ref="X7:Y7"/>
    <mergeCell ref="Z7:AA7"/>
    <mergeCell ref="X81:Y81"/>
    <mergeCell ref="Z81:AA81"/>
  </mergeCells>
  <dataValidations count="3">
    <dataValidation operator="greaterThanOrEqual" allowBlank="1" showInputMessage="1" showErrorMessage="1" sqref="R461 R383 R305 R228 R151 R76"/>
    <dataValidation type="decimal" allowBlank="1" showInputMessage="1" showErrorMessage="1" sqref="J705:O708 J788:O793 J779:O781 J832:O835 J837:O839 J841:O843 J845:O846 J783:O786 J848:O849 F699:I772 J723:O751 J717:O721 F621:I694 F309:I382 J623:O625 J627:O630 J567:O595 F543:I616 J554:O559 F465:I538 K439:O439 K411:O411 J411:J439 F387:I460 J398:O403 J333:O361 J320:O325 J250:O254 J173:O177 J166:O171 O128:O131 O102:O125 J102:L130 J132:L135 J145:L146 M133:O135 F80:I150 J141:L143 P24:Q25 J17:Q22 J91:N96 J98:N100 M23:Q23 J82:O84 F6:I75 O91:Q100 J24:O26 J315:O318 J380:O381 J311:O313 J327:O331 J377:O378 J373:O375 J369:O371 J364:O367 J256:O283 J243:O248 J238:O241 J302:O303 J179:O206 F232:I304 J299:O300 J295:O297 J291:O293 J286:O289 J234:O236 J157:O159 J161:O164 J225:O226 F155:I227 J222:O223 J218:O220 J214:O216 J209:O212 M102:N131 J86:O89 J28:O54 J148:O149 M141:O142 J137:O139 J12:O15 J73:O74 J8:O10 J70:O71 J66:O68 J62:O64 J57:O60 J545:O547 J549:O552 J561:O565 J614:O615 J611:O612 J607:O609 J603:O605 J598:O601 J405:O409 J471:O474 J489:O517 J536:O537 J393:O396 J483:O487 J533:O534 J529:O531 J525:O527 J520:O523 J467:O469 K412:Q438 J458:O459 J389:O391 J455:O456 J451:O453 J447:O449 J442:O445 J476:O481 J639:O643 J632:O637 J701:O703 J770:O771 J710:O715 J767:O768 J763:O765 J759:O761 J754:O757 J645:O673 J692:O693 J689:O690 J685:O687 J681:O683 J676:O679 J795:O799 F777:I850 J801:O829">
      <formula1>-100000000000000</formula1>
      <formula2>1000000000000000</formula2>
    </dataValidation>
    <dataValidation type="decimal" operator="greaterThanOrEqual" showInputMessage="1" showErrorMessage="1" sqref="J782:O782 J830:O831 J844:O844 J847:O847 J850:O850 J836:O836 J840:O840 J674:O675 J787:O787 J794:O794 J722:O722 J440:O441 J626:O626 J638:O638 J566:O566 J144:L144 J131:L131 J140:O140 J314:O314 J326:O326 J249:O249 J372:O372 J368:O368 J382:O382 J379:O379 J376:O376 J362:O363 J242:O242 J237:O237 J255:O255 J227:O227 J294:O294 J290:O290 J304:O304 J301:O301 J298:O298 J284:O285 J165:O165 J160:O160 J178:O178 O126:O127 J217:O217 J213:O213 J172:O172 J224:O224 J221:O221 J207:O208 J75:Q75 J85:O85 J101:O101 J319:O319 J147:L147 J136:O136 J150:Q150 M132:O132 M143:O147 J90:Q90 J23:L23 J11:O11 J27:O27 J97:N97 J65:O65 J61:O61 J16:Q16 J72:O72 J69:O69 J55:O56 J553:O553 J548:O548 J482:O482 J560:O560 J488:O488 J606:O606 J602:O602 J616:O616 J613:O613 J610:O610 J596:O597 J470:O470 J404:O404 J475:O475 J410:O410 J528:O528 J524:O524 J538:O538 J535:O535 J532:O532 J518:O519 J392:O392 J397:O397 J332:O332 J450:O450 J446:O446 J460:O460 J457:O457 J454:O454 J631:O631 J709:O709 J704:O704 J716:O716 J644:O644 J762:O762 J758:O758 J772:O772 J769:O769 J766:O766 J752:O753 J684:O684 J680:O680 J694:O694 J691:O691 J688:O688 J800:O800">
      <formula1>0</formula1>
    </dataValidation>
  </dataValidations>
  <printOptions horizontalCentered="1" verticalCentered="1"/>
  <pageMargins left="0.19685039370078741" right="0.19685039370078741" top="0.19685039370078741" bottom="0.19685039370078741" header="0.19685039370078741" footer="0.19685039370078741"/>
  <pageSetup paperSize="9" scale="57" orientation="landscape" blackAndWhite="1" r:id="rId1"/>
</worksheet>
</file>

<file path=xl/worksheets/sheet14.xml><?xml version="1.0" encoding="utf-8"?>
<worksheet xmlns="http://schemas.openxmlformats.org/spreadsheetml/2006/main" xmlns:r="http://schemas.openxmlformats.org/officeDocument/2006/relationships">
  <sheetPr>
    <tabColor theme="6" tint="0.39997558519241921"/>
  </sheetPr>
  <dimension ref="A1:Y379"/>
  <sheetViews>
    <sheetView view="pageBreakPreview" topLeftCell="A61" zoomScale="60" workbookViewId="0">
      <selection activeCell="T54" sqref="T54"/>
    </sheetView>
  </sheetViews>
  <sheetFormatPr defaultRowHeight="14.25"/>
  <cols>
    <col min="1" max="1" width="10.85546875" style="46" bestFit="1" customWidth="1"/>
    <col min="2" max="2" width="6.7109375" style="46" bestFit="1" customWidth="1"/>
    <col min="3" max="3" width="20" style="14" customWidth="1"/>
    <col min="4" max="4" width="12.85546875" style="14" bestFit="1" customWidth="1"/>
    <col min="5" max="5" width="10" style="14" bestFit="1" customWidth="1"/>
    <col min="6" max="6" width="10.7109375" style="14" bestFit="1" customWidth="1"/>
    <col min="7" max="7" width="8" style="14" bestFit="1" customWidth="1"/>
    <col min="8" max="8" width="9.7109375" style="14" bestFit="1" customWidth="1"/>
    <col min="9" max="9" width="9.140625" style="14" bestFit="1" customWidth="1"/>
    <col min="10" max="10" width="10.85546875" style="14" bestFit="1" customWidth="1"/>
    <col min="11" max="12" width="10" style="14" bestFit="1" customWidth="1"/>
    <col min="13" max="13" width="11.42578125" style="14" bestFit="1" customWidth="1"/>
    <col min="14" max="14" width="7.7109375" style="14" bestFit="1" customWidth="1"/>
    <col min="15" max="15" width="10.7109375" style="14" bestFit="1" customWidth="1"/>
    <col min="16" max="16" width="8.85546875" style="14" bestFit="1" customWidth="1"/>
    <col min="17" max="17" width="10.28515625" style="14" bestFit="1" customWidth="1"/>
    <col min="18" max="18" width="12.42578125" style="14" bestFit="1" customWidth="1"/>
    <col min="19" max="19" width="16.42578125" style="14" customWidth="1"/>
    <col min="20" max="20" width="8.7109375" style="14" bestFit="1" customWidth="1"/>
    <col min="21" max="22" width="9.5703125" style="14" bestFit="1" customWidth="1"/>
    <col min="23" max="23" width="6.7109375" style="46" bestFit="1" customWidth="1"/>
    <col min="24" max="24" width="5.7109375" style="46" bestFit="1" customWidth="1"/>
    <col min="25" max="25" width="8.85546875" style="46" bestFit="1" customWidth="1"/>
    <col min="26" max="256" width="9.140625" style="46"/>
    <col min="257" max="257" width="9.5703125" style="46" customWidth="1"/>
    <col min="258" max="258" width="0" style="46" hidden="1" customWidth="1"/>
    <col min="259" max="259" width="20.5703125" style="46" customWidth="1"/>
    <col min="260" max="260" width="15.7109375" style="46" customWidth="1"/>
    <col min="261" max="261" width="10.42578125" style="46" customWidth="1"/>
    <col min="262" max="262" width="11.28515625" style="46" customWidth="1"/>
    <col min="263" max="263" width="9.7109375" style="46" customWidth="1"/>
    <col min="264" max="264" width="11.28515625" style="46" customWidth="1"/>
    <col min="265" max="265" width="10.42578125" style="46" customWidth="1"/>
    <col min="266" max="266" width="11.7109375" style="46" customWidth="1"/>
    <col min="267" max="267" width="10.85546875" style="46" customWidth="1"/>
    <col min="268" max="268" width="10.5703125" style="46" customWidth="1"/>
    <col min="269" max="269" width="13" style="46" customWidth="1"/>
    <col min="270" max="270" width="9" style="46" customWidth="1"/>
    <col min="271" max="271" width="10.7109375" style="46" bestFit="1" customWidth="1"/>
    <col min="272" max="272" width="9.140625" style="46"/>
    <col min="273" max="273" width="11.42578125" style="46" customWidth="1"/>
    <col min="274" max="274" width="12.7109375" style="46" customWidth="1"/>
    <col min="275" max="276" width="9.85546875" style="46" customWidth="1"/>
    <col min="277" max="277" width="12.140625" style="46" customWidth="1"/>
    <col min="278" max="278" width="9.5703125" style="46" bestFit="1" customWidth="1"/>
    <col min="279" max="279" width="9.85546875" style="46" bestFit="1" customWidth="1"/>
    <col min="280" max="280" width="9.140625" style="46"/>
    <col min="281" max="281" width="16.5703125" style="46" customWidth="1"/>
    <col min="282" max="512" width="9.140625" style="46"/>
    <col min="513" max="513" width="9.5703125" style="46" customWidth="1"/>
    <col min="514" max="514" width="0" style="46" hidden="1" customWidth="1"/>
    <col min="515" max="515" width="20.5703125" style="46" customWidth="1"/>
    <col min="516" max="516" width="15.7109375" style="46" customWidth="1"/>
    <col min="517" max="517" width="10.42578125" style="46" customWidth="1"/>
    <col min="518" max="518" width="11.28515625" style="46" customWidth="1"/>
    <col min="519" max="519" width="9.7109375" style="46" customWidth="1"/>
    <col min="520" max="520" width="11.28515625" style="46" customWidth="1"/>
    <col min="521" max="521" width="10.42578125" style="46" customWidth="1"/>
    <col min="522" max="522" width="11.7109375" style="46" customWidth="1"/>
    <col min="523" max="523" width="10.85546875" style="46" customWidth="1"/>
    <col min="524" max="524" width="10.5703125" style="46" customWidth="1"/>
    <col min="525" max="525" width="13" style="46" customWidth="1"/>
    <col min="526" max="526" width="9" style="46" customWidth="1"/>
    <col min="527" max="527" width="10.7109375" style="46" bestFit="1" customWidth="1"/>
    <col min="528" max="528" width="9.140625" style="46"/>
    <col min="529" max="529" width="11.42578125" style="46" customWidth="1"/>
    <col min="530" max="530" width="12.7109375" style="46" customWidth="1"/>
    <col min="531" max="532" width="9.85546875" style="46" customWidth="1"/>
    <col min="533" max="533" width="12.140625" style="46" customWidth="1"/>
    <col min="534" max="534" width="9.5703125" style="46" bestFit="1" customWidth="1"/>
    <col min="535" max="535" width="9.85546875" style="46" bestFit="1" customWidth="1"/>
    <col min="536" max="536" width="9.140625" style="46"/>
    <col min="537" max="537" width="16.5703125" style="46" customWidth="1"/>
    <col min="538" max="768" width="9.140625" style="46"/>
    <col min="769" max="769" width="9.5703125" style="46" customWidth="1"/>
    <col min="770" max="770" width="0" style="46" hidden="1" customWidth="1"/>
    <col min="771" max="771" width="20.5703125" style="46" customWidth="1"/>
    <col min="772" max="772" width="15.7109375" style="46" customWidth="1"/>
    <col min="773" max="773" width="10.42578125" style="46" customWidth="1"/>
    <col min="774" max="774" width="11.28515625" style="46" customWidth="1"/>
    <col min="775" max="775" width="9.7109375" style="46" customWidth="1"/>
    <col min="776" max="776" width="11.28515625" style="46" customWidth="1"/>
    <col min="777" max="777" width="10.42578125" style="46" customWidth="1"/>
    <col min="778" max="778" width="11.7109375" style="46" customWidth="1"/>
    <col min="779" max="779" width="10.85546875" style="46" customWidth="1"/>
    <col min="780" max="780" width="10.5703125" style="46" customWidth="1"/>
    <col min="781" max="781" width="13" style="46" customWidth="1"/>
    <col min="782" max="782" width="9" style="46" customWidth="1"/>
    <col min="783" max="783" width="10.7109375" style="46" bestFit="1" customWidth="1"/>
    <col min="784" max="784" width="9.140625" style="46"/>
    <col min="785" max="785" width="11.42578125" style="46" customWidth="1"/>
    <col min="786" max="786" width="12.7109375" style="46" customWidth="1"/>
    <col min="787" max="788" width="9.85546875" style="46" customWidth="1"/>
    <col min="789" max="789" width="12.140625" style="46" customWidth="1"/>
    <col min="790" max="790" width="9.5703125" style="46" bestFit="1" customWidth="1"/>
    <col min="791" max="791" width="9.85546875" style="46" bestFit="1" customWidth="1"/>
    <col min="792" max="792" width="9.140625" style="46"/>
    <col min="793" max="793" width="16.5703125" style="46" customWidth="1"/>
    <col min="794" max="1024" width="9.140625" style="46"/>
    <col min="1025" max="1025" width="9.5703125" style="46" customWidth="1"/>
    <col min="1026" max="1026" width="0" style="46" hidden="1" customWidth="1"/>
    <col min="1027" max="1027" width="20.5703125" style="46" customWidth="1"/>
    <col min="1028" max="1028" width="15.7109375" style="46" customWidth="1"/>
    <col min="1029" max="1029" width="10.42578125" style="46" customWidth="1"/>
    <col min="1030" max="1030" width="11.28515625" style="46" customWidth="1"/>
    <col min="1031" max="1031" width="9.7109375" style="46" customWidth="1"/>
    <col min="1032" max="1032" width="11.28515625" style="46" customWidth="1"/>
    <col min="1033" max="1033" width="10.42578125" style="46" customWidth="1"/>
    <col min="1034" max="1034" width="11.7109375" style="46" customWidth="1"/>
    <col min="1035" max="1035" width="10.85546875" style="46" customWidth="1"/>
    <col min="1036" max="1036" width="10.5703125" style="46" customWidth="1"/>
    <col min="1037" max="1037" width="13" style="46" customWidth="1"/>
    <col min="1038" max="1038" width="9" style="46" customWidth="1"/>
    <col min="1039" max="1039" width="10.7109375" style="46" bestFit="1" customWidth="1"/>
    <col min="1040" max="1040" width="9.140625" style="46"/>
    <col min="1041" max="1041" width="11.42578125" style="46" customWidth="1"/>
    <col min="1042" max="1042" width="12.7109375" style="46" customWidth="1"/>
    <col min="1043" max="1044" width="9.85546875" style="46" customWidth="1"/>
    <col min="1045" max="1045" width="12.140625" style="46" customWidth="1"/>
    <col min="1046" max="1046" width="9.5703125" style="46" bestFit="1" customWidth="1"/>
    <col min="1047" max="1047" width="9.85546875" style="46" bestFit="1" customWidth="1"/>
    <col min="1048" max="1048" width="9.140625" style="46"/>
    <col min="1049" max="1049" width="16.5703125" style="46" customWidth="1"/>
    <col min="1050" max="1280" width="9.140625" style="46"/>
    <col min="1281" max="1281" width="9.5703125" style="46" customWidth="1"/>
    <col min="1282" max="1282" width="0" style="46" hidden="1" customWidth="1"/>
    <col min="1283" max="1283" width="20.5703125" style="46" customWidth="1"/>
    <col min="1284" max="1284" width="15.7109375" style="46" customWidth="1"/>
    <col min="1285" max="1285" width="10.42578125" style="46" customWidth="1"/>
    <col min="1286" max="1286" width="11.28515625" style="46" customWidth="1"/>
    <col min="1287" max="1287" width="9.7109375" style="46" customWidth="1"/>
    <col min="1288" max="1288" width="11.28515625" style="46" customWidth="1"/>
    <col min="1289" max="1289" width="10.42578125" style="46" customWidth="1"/>
    <col min="1290" max="1290" width="11.7109375" style="46" customWidth="1"/>
    <col min="1291" max="1291" width="10.85546875" style="46" customWidth="1"/>
    <col min="1292" max="1292" width="10.5703125" style="46" customWidth="1"/>
    <col min="1293" max="1293" width="13" style="46" customWidth="1"/>
    <col min="1294" max="1294" width="9" style="46" customWidth="1"/>
    <col min="1295" max="1295" width="10.7109375" style="46" bestFit="1" customWidth="1"/>
    <col min="1296" max="1296" width="9.140625" style="46"/>
    <col min="1297" max="1297" width="11.42578125" style="46" customWidth="1"/>
    <col min="1298" max="1298" width="12.7109375" style="46" customWidth="1"/>
    <col min="1299" max="1300" width="9.85546875" style="46" customWidth="1"/>
    <col min="1301" max="1301" width="12.140625" style="46" customWidth="1"/>
    <col min="1302" max="1302" width="9.5703125" style="46" bestFit="1" customWidth="1"/>
    <col min="1303" max="1303" width="9.85546875" style="46" bestFit="1" customWidth="1"/>
    <col min="1304" max="1304" width="9.140625" style="46"/>
    <col min="1305" max="1305" width="16.5703125" style="46" customWidth="1"/>
    <col min="1306" max="1536" width="9.140625" style="46"/>
    <col min="1537" max="1537" width="9.5703125" style="46" customWidth="1"/>
    <col min="1538" max="1538" width="0" style="46" hidden="1" customWidth="1"/>
    <col min="1539" max="1539" width="20.5703125" style="46" customWidth="1"/>
    <col min="1540" max="1540" width="15.7109375" style="46" customWidth="1"/>
    <col min="1541" max="1541" width="10.42578125" style="46" customWidth="1"/>
    <col min="1542" max="1542" width="11.28515625" style="46" customWidth="1"/>
    <col min="1543" max="1543" width="9.7109375" style="46" customWidth="1"/>
    <col min="1544" max="1544" width="11.28515625" style="46" customWidth="1"/>
    <col min="1545" max="1545" width="10.42578125" style="46" customWidth="1"/>
    <col min="1546" max="1546" width="11.7109375" style="46" customWidth="1"/>
    <col min="1547" max="1547" width="10.85546875" style="46" customWidth="1"/>
    <col min="1548" max="1548" width="10.5703125" style="46" customWidth="1"/>
    <col min="1549" max="1549" width="13" style="46" customWidth="1"/>
    <col min="1550" max="1550" width="9" style="46" customWidth="1"/>
    <col min="1551" max="1551" width="10.7109375" style="46" bestFit="1" customWidth="1"/>
    <col min="1552" max="1552" width="9.140625" style="46"/>
    <col min="1553" max="1553" width="11.42578125" style="46" customWidth="1"/>
    <col min="1554" max="1554" width="12.7109375" style="46" customWidth="1"/>
    <col min="1555" max="1556" width="9.85546875" style="46" customWidth="1"/>
    <col min="1557" max="1557" width="12.140625" style="46" customWidth="1"/>
    <col min="1558" max="1558" width="9.5703125" style="46" bestFit="1" customWidth="1"/>
    <col min="1559" max="1559" width="9.85546875" style="46" bestFit="1" customWidth="1"/>
    <col min="1560" max="1560" width="9.140625" style="46"/>
    <col min="1561" max="1561" width="16.5703125" style="46" customWidth="1"/>
    <col min="1562" max="1792" width="9.140625" style="46"/>
    <col min="1793" max="1793" width="9.5703125" style="46" customWidth="1"/>
    <col min="1794" max="1794" width="0" style="46" hidden="1" customWidth="1"/>
    <col min="1795" max="1795" width="20.5703125" style="46" customWidth="1"/>
    <col min="1796" max="1796" width="15.7109375" style="46" customWidth="1"/>
    <col min="1797" max="1797" width="10.42578125" style="46" customWidth="1"/>
    <col min="1798" max="1798" width="11.28515625" style="46" customWidth="1"/>
    <col min="1799" max="1799" width="9.7109375" style="46" customWidth="1"/>
    <col min="1800" max="1800" width="11.28515625" style="46" customWidth="1"/>
    <col min="1801" max="1801" width="10.42578125" style="46" customWidth="1"/>
    <col min="1802" max="1802" width="11.7109375" style="46" customWidth="1"/>
    <col min="1803" max="1803" width="10.85546875" style="46" customWidth="1"/>
    <col min="1804" max="1804" width="10.5703125" style="46" customWidth="1"/>
    <col min="1805" max="1805" width="13" style="46" customWidth="1"/>
    <col min="1806" max="1806" width="9" style="46" customWidth="1"/>
    <col min="1807" max="1807" width="10.7109375" style="46" bestFit="1" customWidth="1"/>
    <col min="1808" max="1808" width="9.140625" style="46"/>
    <col min="1809" max="1809" width="11.42578125" style="46" customWidth="1"/>
    <col min="1810" max="1810" width="12.7109375" style="46" customWidth="1"/>
    <col min="1811" max="1812" width="9.85546875" style="46" customWidth="1"/>
    <col min="1813" max="1813" width="12.140625" style="46" customWidth="1"/>
    <col min="1814" max="1814" width="9.5703125" style="46" bestFit="1" customWidth="1"/>
    <col min="1815" max="1815" width="9.85546875" style="46" bestFit="1" customWidth="1"/>
    <col min="1816" max="1816" width="9.140625" style="46"/>
    <col min="1817" max="1817" width="16.5703125" style="46" customWidth="1"/>
    <col min="1818" max="2048" width="9.140625" style="46"/>
    <col min="2049" max="2049" width="9.5703125" style="46" customWidth="1"/>
    <col min="2050" max="2050" width="0" style="46" hidden="1" customWidth="1"/>
    <col min="2051" max="2051" width="20.5703125" style="46" customWidth="1"/>
    <col min="2052" max="2052" width="15.7109375" style="46" customWidth="1"/>
    <col min="2053" max="2053" width="10.42578125" style="46" customWidth="1"/>
    <col min="2054" max="2054" width="11.28515625" style="46" customWidth="1"/>
    <col min="2055" max="2055" width="9.7109375" style="46" customWidth="1"/>
    <col min="2056" max="2056" width="11.28515625" style="46" customWidth="1"/>
    <col min="2057" max="2057" width="10.42578125" style="46" customWidth="1"/>
    <col min="2058" max="2058" width="11.7109375" style="46" customWidth="1"/>
    <col min="2059" max="2059" width="10.85546875" style="46" customWidth="1"/>
    <col min="2060" max="2060" width="10.5703125" style="46" customWidth="1"/>
    <col min="2061" max="2061" width="13" style="46" customWidth="1"/>
    <col min="2062" max="2062" width="9" style="46" customWidth="1"/>
    <col min="2063" max="2063" width="10.7109375" style="46" bestFit="1" customWidth="1"/>
    <col min="2064" max="2064" width="9.140625" style="46"/>
    <col min="2065" max="2065" width="11.42578125" style="46" customWidth="1"/>
    <col min="2066" max="2066" width="12.7109375" style="46" customWidth="1"/>
    <col min="2067" max="2068" width="9.85546875" style="46" customWidth="1"/>
    <col min="2069" max="2069" width="12.140625" style="46" customWidth="1"/>
    <col min="2070" max="2070" width="9.5703125" style="46" bestFit="1" customWidth="1"/>
    <col min="2071" max="2071" width="9.85546875" style="46" bestFit="1" customWidth="1"/>
    <col min="2072" max="2072" width="9.140625" style="46"/>
    <col min="2073" max="2073" width="16.5703125" style="46" customWidth="1"/>
    <col min="2074" max="2304" width="9.140625" style="46"/>
    <col min="2305" max="2305" width="9.5703125" style="46" customWidth="1"/>
    <col min="2306" max="2306" width="0" style="46" hidden="1" customWidth="1"/>
    <col min="2307" max="2307" width="20.5703125" style="46" customWidth="1"/>
    <col min="2308" max="2308" width="15.7109375" style="46" customWidth="1"/>
    <col min="2309" max="2309" width="10.42578125" style="46" customWidth="1"/>
    <col min="2310" max="2310" width="11.28515625" style="46" customWidth="1"/>
    <col min="2311" max="2311" width="9.7109375" style="46" customWidth="1"/>
    <col min="2312" max="2312" width="11.28515625" style="46" customWidth="1"/>
    <col min="2313" max="2313" width="10.42578125" style="46" customWidth="1"/>
    <col min="2314" max="2314" width="11.7109375" style="46" customWidth="1"/>
    <col min="2315" max="2315" width="10.85546875" style="46" customWidth="1"/>
    <col min="2316" max="2316" width="10.5703125" style="46" customWidth="1"/>
    <col min="2317" max="2317" width="13" style="46" customWidth="1"/>
    <col min="2318" max="2318" width="9" style="46" customWidth="1"/>
    <col min="2319" max="2319" width="10.7109375" style="46" bestFit="1" customWidth="1"/>
    <col min="2320" max="2320" width="9.140625" style="46"/>
    <col min="2321" max="2321" width="11.42578125" style="46" customWidth="1"/>
    <col min="2322" max="2322" width="12.7109375" style="46" customWidth="1"/>
    <col min="2323" max="2324" width="9.85546875" style="46" customWidth="1"/>
    <col min="2325" max="2325" width="12.140625" style="46" customWidth="1"/>
    <col min="2326" max="2326" width="9.5703125" style="46" bestFit="1" customWidth="1"/>
    <col min="2327" max="2327" width="9.85546875" style="46" bestFit="1" customWidth="1"/>
    <col min="2328" max="2328" width="9.140625" style="46"/>
    <col min="2329" max="2329" width="16.5703125" style="46" customWidth="1"/>
    <col min="2330" max="2560" width="9.140625" style="46"/>
    <col min="2561" max="2561" width="9.5703125" style="46" customWidth="1"/>
    <col min="2562" max="2562" width="0" style="46" hidden="1" customWidth="1"/>
    <col min="2563" max="2563" width="20.5703125" style="46" customWidth="1"/>
    <col min="2564" max="2564" width="15.7109375" style="46" customWidth="1"/>
    <col min="2565" max="2565" width="10.42578125" style="46" customWidth="1"/>
    <col min="2566" max="2566" width="11.28515625" style="46" customWidth="1"/>
    <col min="2567" max="2567" width="9.7109375" style="46" customWidth="1"/>
    <col min="2568" max="2568" width="11.28515625" style="46" customWidth="1"/>
    <col min="2569" max="2569" width="10.42578125" style="46" customWidth="1"/>
    <col min="2570" max="2570" width="11.7109375" style="46" customWidth="1"/>
    <col min="2571" max="2571" width="10.85546875" style="46" customWidth="1"/>
    <col min="2572" max="2572" width="10.5703125" style="46" customWidth="1"/>
    <col min="2573" max="2573" width="13" style="46" customWidth="1"/>
    <col min="2574" max="2574" width="9" style="46" customWidth="1"/>
    <col min="2575" max="2575" width="10.7109375" style="46" bestFit="1" customWidth="1"/>
    <col min="2576" max="2576" width="9.140625" style="46"/>
    <col min="2577" max="2577" width="11.42578125" style="46" customWidth="1"/>
    <col min="2578" max="2578" width="12.7109375" style="46" customWidth="1"/>
    <col min="2579" max="2580" width="9.85546875" style="46" customWidth="1"/>
    <col min="2581" max="2581" width="12.140625" style="46" customWidth="1"/>
    <col min="2582" max="2582" width="9.5703125" style="46" bestFit="1" customWidth="1"/>
    <col min="2583" max="2583" width="9.85546875" style="46" bestFit="1" customWidth="1"/>
    <col min="2584" max="2584" width="9.140625" style="46"/>
    <col min="2585" max="2585" width="16.5703125" style="46" customWidth="1"/>
    <col min="2586" max="2816" width="9.140625" style="46"/>
    <col min="2817" max="2817" width="9.5703125" style="46" customWidth="1"/>
    <col min="2818" max="2818" width="0" style="46" hidden="1" customWidth="1"/>
    <col min="2819" max="2819" width="20.5703125" style="46" customWidth="1"/>
    <col min="2820" max="2820" width="15.7109375" style="46" customWidth="1"/>
    <col min="2821" max="2821" width="10.42578125" style="46" customWidth="1"/>
    <col min="2822" max="2822" width="11.28515625" style="46" customWidth="1"/>
    <col min="2823" max="2823" width="9.7109375" style="46" customWidth="1"/>
    <col min="2824" max="2824" width="11.28515625" style="46" customWidth="1"/>
    <col min="2825" max="2825" width="10.42578125" style="46" customWidth="1"/>
    <col min="2826" max="2826" width="11.7109375" style="46" customWidth="1"/>
    <col min="2827" max="2827" width="10.85546875" style="46" customWidth="1"/>
    <col min="2828" max="2828" width="10.5703125" style="46" customWidth="1"/>
    <col min="2829" max="2829" width="13" style="46" customWidth="1"/>
    <col min="2830" max="2830" width="9" style="46" customWidth="1"/>
    <col min="2831" max="2831" width="10.7109375" style="46" bestFit="1" customWidth="1"/>
    <col min="2832" max="2832" width="9.140625" style="46"/>
    <col min="2833" max="2833" width="11.42578125" style="46" customWidth="1"/>
    <col min="2834" max="2834" width="12.7109375" style="46" customWidth="1"/>
    <col min="2835" max="2836" width="9.85546875" style="46" customWidth="1"/>
    <col min="2837" max="2837" width="12.140625" style="46" customWidth="1"/>
    <col min="2838" max="2838" width="9.5703125" style="46" bestFit="1" customWidth="1"/>
    <col min="2839" max="2839" width="9.85546875" style="46" bestFit="1" customWidth="1"/>
    <col min="2840" max="2840" width="9.140625" style="46"/>
    <col min="2841" max="2841" width="16.5703125" style="46" customWidth="1"/>
    <col min="2842" max="3072" width="9.140625" style="46"/>
    <col min="3073" max="3073" width="9.5703125" style="46" customWidth="1"/>
    <col min="3074" max="3074" width="0" style="46" hidden="1" customWidth="1"/>
    <col min="3075" max="3075" width="20.5703125" style="46" customWidth="1"/>
    <col min="3076" max="3076" width="15.7109375" style="46" customWidth="1"/>
    <col min="3077" max="3077" width="10.42578125" style="46" customWidth="1"/>
    <col min="3078" max="3078" width="11.28515625" style="46" customWidth="1"/>
    <col min="3079" max="3079" width="9.7109375" style="46" customWidth="1"/>
    <col min="3080" max="3080" width="11.28515625" style="46" customWidth="1"/>
    <col min="3081" max="3081" width="10.42578125" style="46" customWidth="1"/>
    <col min="3082" max="3082" width="11.7109375" style="46" customWidth="1"/>
    <col min="3083" max="3083" width="10.85546875" style="46" customWidth="1"/>
    <col min="3084" max="3084" width="10.5703125" style="46" customWidth="1"/>
    <col min="3085" max="3085" width="13" style="46" customWidth="1"/>
    <col min="3086" max="3086" width="9" style="46" customWidth="1"/>
    <col min="3087" max="3087" width="10.7109375" style="46" bestFit="1" customWidth="1"/>
    <col min="3088" max="3088" width="9.140625" style="46"/>
    <col min="3089" max="3089" width="11.42578125" style="46" customWidth="1"/>
    <col min="3090" max="3090" width="12.7109375" style="46" customWidth="1"/>
    <col min="3091" max="3092" width="9.85546875" style="46" customWidth="1"/>
    <col min="3093" max="3093" width="12.140625" style="46" customWidth="1"/>
    <col min="3094" max="3094" width="9.5703125" style="46" bestFit="1" customWidth="1"/>
    <col min="3095" max="3095" width="9.85546875" style="46" bestFit="1" customWidth="1"/>
    <col min="3096" max="3096" width="9.140625" style="46"/>
    <col min="3097" max="3097" width="16.5703125" style="46" customWidth="1"/>
    <col min="3098" max="3328" width="9.140625" style="46"/>
    <col min="3329" max="3329" width="9.5703125" style="46" customWidth="1"/>
    <col min="3330" max="3330" width="0" style="46" hidden="1" customWidth="1"/>
    <col min="3331" max="3331" width="20.5703125" style="46" customWidth="1"/>
    <col min="3332" max="3332" width="15.7109375" style="46" customWidth="1"/>
    <col min="3333" max="3333" width="10.42578125" style="46" customWidth="1"/>
    <col min="3334" max="3334" width="11.28515625" style="46" customWidth="1"/>
    <col min="3335" max="3335" width="9.7109375" style="46" customWidth="1"/>
    <col min="3336" max="3336" width="11.28515625" style="46" customWidth="1"/>
    <col min="3337" max="3337" width="10.42578125" style="46" customWidth="1"/>
    <col min="3338" max="3338" width="11.7109375" style="46" customWidth="1"/>
    <col min="3339" max="3339" width="10.85546875" style="46" customWidth="1"/>
    <col min="3340" max="3340" width="10.5703125" style="46" customWidth="1"/>
    <col min="3341" max="3341" width="13" style="46" customWidth="1"/>
    <col min="3342" max="3342" width="9" style="46" customWidth="1"/>
    <col min="3343" max="3343" width="10.7109375" style="46" bestFit="1" customWidth="1"/>
    <col min="3344" max="3344" width="9.140625" style="46"/>
    <col min="3345" max="3345" width="11.42578125" style="46" customWidth="1"/>
    <col min="3346" max="3346" width="12.7109375" style="46" customWidth="1"/>
    <col min="3347" max="3348" width="9.85546875" style="46" customWidth="1"/>
    <col min="3349" max="3349" width="12.140625" style="46" customWidth="1"/>
    <col min="3350" max="3350" width="9.5703125" style="46" bestFit="1" customWidth="1"/>
    <col min="3351" max="3351" width="9.85546875" style="46" bestFit="1" customWidth="1"/>
    <col min="3352" max="3352" width="9.140625" style="46"/>
    <col min="3353" max="3353" width="16.5703125" style="46" customWidth="1"/>
    <col min="3354" max="3584" width="9.140625" style="46"/>
    <col min="3585" max="3585" width="9.5703125" style="46" customWidth="1"/>
    <col min="3586" max="3586" width="0" style="46" hidden="1" customWidth="1"/>
    <col min="3587" max="3587" width="20.5703125" style="46" customWidth="1"/>
    <col min="3588" max="3588" width="15.7109375" style="46" customWidth="1"/>
    <col min="3589" max="3589" width="10.42578125" style="46" customWidth="1"/>
    <col min="3590" max="3590" width="11.28515625" style="46" customWidth="1"/>
    <col min="3591" max="3591" width="9.7109375" style="46" customWidth="1"/>
    <col min="3592" max="3592" width="11.28515625" style="46" customWidth="1"/>
    <col min="3593" max="3593" width="10.42578125" style="46" customWidth="1"/>
    <col min="3594" max="3594" width="11.7109375" style="46" customWidth="1"/>
    <col min="3595" max="3595" width="10.85546875" style="46" customWidth="1"/>
    <col min="3596" max="3596" width="10.5703125" style="46" customWidth="1"/>
    <col min="3597" max="3597" width="13" style="46" customWidth="1"/>
    <col min="3598" max="3598" width="9" style="46" customWidth="1"/>
    <col min="3599" max="3599" width="10.7109375" style="46" bestFit="1" customWidth="1"/>
    <col min="3600" max="3600" width="9.140625" style="46"/>
    <col min="3601" max="3601" width="11.42578125" style="46" customWidth="1"/>
    <col min="3602" max="3602" width="12.7109375" style="46" customWidth="1"/>
    <col min="3603" max="3604" width="9.85546875" style="46" customWidth="1"/>
    <col min="3605" max="3605" width="12.140625" style="46" customWidth="1"/>
    <col min="3606" max="3606" width="9.5703125" style="46" bestFit="1" customWidth="1"/>
    <col min="3607" max="3607" width="9.85546875" style="46" bestFit="1" customWidth="1"/>
    <col min="3608" max="3608" width="9.140625" style="46"/>
    <col min="3609" max="3609" width="16.5703125" style="46" customWidth="1"/>
    <col min="3610" max="3840" width="9.140625" style="46"/>
    <col min="3841" max="3841" width="9.5703125" style="46" customWidth="1"/>
    <col min="3842" max="3842" width="0" style="46" hidden="1" customWidth="1"/>
    <col min="3843" max="3843" width="20.5703125" style="46" customWidth="1"/>
    <col min="3844" max="3844" width="15.7109375" style="46" customWidth="1"/>
    <col min="3845" max="3845" width="10.42578125" style="46" customWidth="1"/>
    <col min="3846" max="3846" width="11.28515625" style="46" customWidth="1"/>
    <col min="3847" max="3847" width="9.7109375" style="46" customWidth="1"/>
    <col min="3848" max="3848" width="11.28515625" style="46" customWidth="1"/>
    <col min="3849" max="3849" width="10.42578125" style="46" customWidth="1"/>
    <col min="3850" max="3850" width="11.7109375" style="46" customWidth="1"/>
    <col min="3851" max="3851" width="10.85546875" style="46" customWidth="1"/>
    <col min="3852" max="3852" width="10.5703125" style="46" customWidth="1"/>
    <col min="3853" max="3853" width="13" style="46" customWidth="1"/>
    <col min="3854" max="3854" width="9" style="46" customWidth="1"/>
    <col min="3855" max="3855" width="10.7109375" style="46" bestFit="1" customWidth="1"/>
    <col min="3856" max="3856" width="9.140625" style="46"/>
    <col min="3857" max="3857" width="11.42578125" style="46" customWidth="1"/>
    <col min="3858" max="3858" width="12.7109375" style="46" customWidth="1"/>
    <col min="3859" max="3860" width="9.85546875" style="46" customWidth="1"/>
    <col min="3861" max="3861" width="12.140625" style="46" customWidth="1"/>
    <col min="3862" max="3862" width="9.5703125" style="46" bestFit="1" customWidth="1"/>
    <col min="3863" max="3863" width="9.85546875" style="46" bestFit="1" customWidth="1"/>
    <col min="3864" max="3864" width="9.140625" style="46"/>
    <col min="3865" max="3865" width="16.5703125" style="46" customWidth="1"/>
    <col min="3866" max="4096" width="9.140625" style="46"/>
    <col min="4097" max="4097" width="9.5703125" style="46" customWidth="1"/>
    <col min="4098" max="4098" width="0" style="46" hidden="1" customWidth="1"/>
    <col min="4099" max="4099" width="20.5703125" style="46" customWidth="1"/>
    <col min="4100" max="4100" width="15.7109375" style="46" customWidth="1"/>
    <col min="4101" max="4101" width="10.42578125" style="46" customWidth="1"/>
    <col min="4102" max="4102" width="11.28515625" style="46" customWidth="1"/>
    <col min="4103" max="4103" width="9.7109375" style="46" customWidth="1"/>
    <col min="4104" max="4104" width="11.28515625" style="46" customWidth="1"/>
    <col min="4105" max="4105" width="10.42578125" style="46" customWidth="1"/>
    <col min="4106" max="4106" width="11.7109375" style="46" customWidth="1"/>
    <col min="4107" max="4107" width="10.85546875" style="46" customWidth="1"/>
    <col min="4108" max="4108" width="10.5703125" style="46" customWidth="1"/>
    <col min="4109" max="4109" width="13" style="46" customWidth="1"/>
    <col min="4110" max="4110" width="9" style="46" customWidth="1"/>
    <col min="4111" max="4111" width="10.7109375" style="46" bestFit="1" customWidth="1"/>
    <col min="4112" max="4112" width="9.140625" style="46"/>
    <col min="4113" max="4113" width="11.42578125" style="46" customWidth="1"/>
    <col min="4114" max="4114" width="12.7109375" style="46" customWidth="1"/>
    <col min="4115" max="4116" width="9.85546875" style="46" customWidth="1"/>
    <col min="4117" max="4117" width="12.140625" style="46" customWidth="1"/>
    <col min="4118" max="4118" width="9.5703125" style="46" bestFit="1" customWidth="1"/>
    <col min="4119" max="4119" width="9.85546875" style="46" bestFit="1" customWidth="1"/>
    <col min="4120" max="4120" width="9.140625" style="46"/>
    <col min="4121" max="4121" width="16.5703125" style="46" customWidth="1"/>
    <col min="4122" max="4352" width="9.140625" style="46"/>
    <col min="4353" max="4353" width="9.5703125" style="46" customWidth="1"/>
    <col min="4354" max="4354" width="0" style="46" hidden="1" customWidth="1"/>
    <col min="4355" max="4355" width="20.5703125" style="46" customWidth="1"/>
    <col min="4356" max="4356" width="15.7109375" style="46" customWidth="1"/>
    <col min="4357" max="4357" width="10.42578125" style="46" customWidth="1"/>
    <col min="4358" max="4358" width="11.28515625" style="46" customWidth="1"/>
    <col min="4359" max="4359" width="9.7109375" style="46" customWidth="1"/>
    <col min="4360" max="4360" width="11.28515625" style="46" customWidth="1"/>
    <col min="4361" max="4361" width="10.42578125" style="46" customWidth="1"/>
    <col min="4362" max="4362" width="11.7109375" style="46" customWidth="1"/>
    <col min="4363" max="4363" width="10.85546875" style="46" customWidth="1"/>
    <col min="4364" max="4364" width="10.5703125" style="46" customWidth="1"/>
    <col min="4365" max="4365" width="13" style="46" customWidth="1"/>
    <col min="4366" max="4366" width="9" style="46" customWidth="1"/>
    <col min="4367" max="4367" width="10.7109375" style="46" bestFit="1" customWidth="1"/>
    <col min="4368" max="4368" width="9.140625" style="46"/>
    <col min="4369" max="4369" width="11.42578125" style="46" customWidth="1"/>
    <col min="4370" max="4370" width="12.7109375" style="46" customWidth="1"/>
    <col min="4371" max="4372" width="9.85546875" style="46" customWidth="1"/>
    <col min="4373" max="4373" width="12.140625" style="46" customWidth="1"/>
    <col min="4374" max="4374" width="9.5703125" style="46" bestFit="1" customWidth="1"/>
    <col min="4375" max="4375" width="9.85546875" style="46" bestFit="1" customWidth="1"/>
    <col min="4376" max="4376" width="9.140625" style="46"/>
    <col min="4377" max="4377" width="16.5703125" style="46" customWidth="1"/>
    <col min="4378" max="4608" width="9.140625" style="46"/>
    <col min="4609" max="4609" width="9.5703125" style="46" customWidth="1"/>
    <col min="4610" max="4610" width="0" style="46" hidden="1" customWidth="1"/>
    <col min="4611" max="4611" width="20.5703125" style="46" customWidth="1"/>
    <col min="4612" max="4612" width="15.7109375" style="46" customWidth="1"/>
    <col min="4613" max="4613" width="10.42578125" style="46" customWidth="1"/>
    <col min="4614" max="4614" width="11.28515625" style="46" customWidth="1"/>
    <col min="4615" max="4615" width="9.7109375" style="46" customWidth="1"/>
    <col min="4616" max="4616" width="11.28515625" style="46" customWidth="1"/>
    <col min="4617" max="4617" width="10.42578125" style="46" customWidth="1"/>
    <col min="4618" max="4618" width="11.7109375" style="46" customWidth="1"/>
    <col min="4619" max="4619" width="10.85546875" style="46" customWidth="1"/>
    <col min="4620" max="4620" width="10.5703125" style="46" customWidth="1"/>
    <col min="4621" max="4621" width="13" style="46" customWidth="1"/>
    <col min="4622" max="4622" width="9" style="46" customWidth="1"/>
    <col min="4623" max="4623" width="10.7109375" style="46" bestFit="1" customWidth="1"/>
    <col min="4624" max="4624" width="9.140625" style="46"/>
    <col min="4625" max="4625" width="11.42578125" style="46" customWidth="1"/>
    <col min="4626" max="4626" width="12.7109375" style="46" customWidth="1"/>
    <col min="4627" max="4628" width="9.85546875" style="46" customWidth="1"/>
    <col min="4629" max="4629" width="12.140625" style="46" customWidth="1"/>
    <col min="4630" max="4630" width="9.5703125" style="46" bestFit="1" customWidth="1"/>
    <col min="4631" max="4631" width="9.85546875" style="46" bestFit="1" customWidth="1"/>
    <col min="4632" max="4632" width="9.140625" style="46"/>
    <col min="4633" max="4633" width="16.5703125" style="46" customWidth="1"/>
    <col min="4634" max="4864" width="9.140625" style="46"/>
    <col min="4865" max="4865" width="9.5703125" style="46" customWidth="1"/>
    <col min="4866" max="4866" width="0" style="46" hidden="1" customWidth="1"/>
    <col min="4867" max="4867" width="20.5703125" style="46" customWidth="1"/>
    <col min="4868" max="4868" width="15.7109375" style="46" customWidth="1"/>
    <col min="4869" max="4869" width="10.42578125" style="46" customWidth="1"/>
    <col min="4870" max="4870" width="11.28515625" style="46" customWidth="1"/>
    <col min="4871" max="4871" width="9.7109375" style="46" customWidth="1"/>
    <col min="4872" max="4872" width="11.28515625" style="46" customWidth="1"/>
    <col min="4873" max="4873" width="10.42578125" style="46" customWidth="1"/>
    <col min="4874" max="4874" width="11.7109375" style="46" customWidth="1"/>
    <col min="4875" max="4875" width="10.85546875" style="46" customWidth="1"/>
    <col min="4876" max="4876" width="10.5703125" style="46" customWidth="1"/>
    <col min="4877" max="4877" width="13" style="46" customWidth="1"/>
    <col min="4878" max="4878" width="9" style="46" customWidth="1"/>
    <col min="4879" max="4879" width="10.7109375" style="46" bestFit="1" customWidth="1"/>
    <col min="4880" max="4880" width="9.140625" style="46"/>
    <col min="4881" max="4881" width="11.42578125" style="46" customWidth="1"/>
    <col min="4882" max="4882" width="12.7109375" style="46" customWidth="1"/>
    <col min="4883" max="4884" width="9.85546875" style="46" customWidth="1"/>
    <col min="4885" max="4885" width="12.140625" style="46" customWidth="1"/>
    <col min="4886" max="4886" width="9.5703125" style="46" bestFit="1" customWidth="1"/>
    <col min="4887" max="4887" width="9.85546875" style="46" bestFit="1" customWidth="1"/>
    <col min="4888" max="4888" width="9.140625" style="46"/>
    <col min="4889" max="4889" width="16.5703125" style="46" customWidth="1"/>
    <col min="4890" max="5120" width="9.140625" style="46"/>
    <col min="5121" max="5121" width="9.5703125" style="46" customWidth="1"/>
    <col min="5122" max="5122" width="0" style="46" hidden="1" customWidth="1"/>
    <col min="5123" max="5123" width="20.5703125" style="46" customWidth="1"/>
    <col min="5124" max="5124" width="15.7109375" style="46" customWidth="1"/>
    <col min="5125" max="5125" width="10.42578125" style="46" customWidth="1"/>
    <col min="5126" max="5126" width="11.28515625" style="46" customWidth="1"/>
    <col min="5127" max="5127" width="9.7109375" style="46" customWidth="1"/>
    <col min="5128" max="5128" width="11.28515625" style="46" customWidth="1"/>
    <col min="5129" max="5129" width="10.42578125" style="46" customWidth="1"/>
    <col min="5130" max="5130" width="11.7109375" style="46" customWidth="1"/>
    <col min="5131" max="5131" width="10.85546875" style="46" customWidth="1"/>
    <col min="5132" max="5132" width="10.5703125" style="46" customWidth="1"/>
    <col min="5133" max="5133" width="13" style="46" customWidth="1"/>
    <col min="5134" max="5134" width="9" style="46" customWidth="1"/>
    <col min="5135" max="5135" width="10.7109375" style="46" bestFit="1" customWidth="1"/>
    <col min="5136" max="5136" width="9.140625" style="46"/>
    <col min="5137" max="5137" width="11.42578125" style="46" customWidth="1"/>
    <col min="5138" max="5138" width="12.7109375" style="46" customWidth="1"/>
    <col min="5139" max="5140" width="9.85546875" style="46" customWidth="1"/>
    <col min="5141" max="5141" width="12.140625" style="46" customWidth="1"/>
    <col min="5142" max="5142" width="9.5703125" style="46" bestFit="1" customWidth="1"/>
    <col min="5143" max="5143" width="9.85546875" style="46" bestFit="1" customWidth="1"/>
    <col min="5144" max="5144" width="9.140625" style="46"/>
    <col min="5145" max="5145" width="16.5703125" style="46" customWidth="1"/>
    <col min="5146" max="5376" width="9.140625" style="46"/>
    <col min="5377" max="5377" width="9.5703125" style="46" customWidth="1"/>
    <col min="5378" max="5378" width="0" style="46" hidden="1" customWidth="1"/>
    <col min="5379" max="5379" width="20.5703125" style="46" customWidth="1"/>
    <col min="5380" max="5380" width="15.7109375" style="46" customWidth="1"/>
    <col min="5381" max="5381" width="10.42578125" style="46" customWidth="1"/>
    <col min="5382" max="5382" width="11.28515625" style="46" customWidth="1"/>
    <col min="5383" max="5383" width="9.7109375" style="46" customWidth="1"/>
    <col min="5384" max="5384" width="11.28515625" style="46" customWidth="1"/>
    <col min="5385" max="5385" width="10.42578125" style="46" customWidth="1"/>
    <col min="5386" max="5386" width="11.7109375" style="46" customWidth="1"/>
    <col min="5387" max="5387" width="10.85546875" style="46" customWidth="1"/>
    <col min="5388" max="5388" width="10.5703125" style="46" customWidth="1"/>
    <col min="5389" max="5389" width="13" style="46" customWidth="1"/>
    <col min="5390" max="5390" width="9" style="46" customWidth="1"/>
    <col min="5391" max="5391" width="10.7109375" style="46" bestFit="1" customWidth="1"/>
    <col min="5392" max="5392" width="9.140625" style="46"/>
    <col min="5393" max="5393" width="11.42578125" style="46" customWidth="1"/>
    <col min="5394" max="5394" width="12.7109375" style="46" customWidth="1"/>
    <col min="5395" max="5396" width="9.85546875" style="46" customWidth="1"/>
    <col min="5397" max="5397" width="12.140625" style="46" customWidth="1"/>
    <col min="5398" max="5398" width="9.5703125" style="46" bestFit="1" customWidth="1"/>
    <col min="5399" max="5399" width="9.85546875" style="46" bestFit="1" customWidth="1"/>
    <col min="5400" max="5400" width="9.140625" style="46"/>
    <col min="5401" max="5401" width="16.5703125" style="46" customWidth="1"/>
    <col min="5402" max="5632" width="9.140625" style="46"/>
    <col min="5633" max="5633" width="9.5703125" style="46" customWidth="1"/>
    <col min="5634" max="5634" width="0" style="46" hidden="1" customWidth="1"/>
    <col min="5635" max="5635" width="20.5703125" style="46" customWidth="1"/>
    <col min="5636" max="5636" width="15.7109375" style="46" customWidth="1"/>
    <col min="5637" max="5637" width="10.42578125" style="46" customWidth="1"/>
    <col min="5638" max="5638" width="11.28515625" style="46" customWidth="1"/>
    <col min="5639" max="5639" width="9.7109375" style="46" customWidth="1"/>
    <col min="5640" max="5640" width="11.28515625" style="46" customWidth="1"/>
    <col min="5641" max="5641" width="10.42578125" style="46" customWidth="1"/>
    <col min="5642" max="5642" width="11.7109375" style="46" customWidth="1"/>
    <col min="5643" max="5643" width="10.85546875" style="46" customWidth="1"/>
    <col min="5644" max="5644" width="10.5703125" style="46" customWidth="1"/>
    <col min="5645" max="5645" width="13" style="46" customWidth="1"/>
    <col min="5646" max="5646" width="9" style="46" customWidth="1"/>
    <col min="5647" max="5647" width="10.7109375" style="46" bestFit="1" customWidth="1"/>
    <col min="5648" max="5648" width="9.140625" style="46"/>
    <col min="5649" max="5649" width="11.42578125" style="46" customWidth="1"/>
    <col min="5650" max="5650" width="12.7109375" style="46" customWidth="1"/>
    <col min="5651" max="5652" width="9.85546875" style="46" customWidth="1"/>
    <col min="5653" max="5653" width="12.140625" style="46" customWidth="1"/>
    <col min="5654" max="5654" width="9.5703125" style="46" bestFit="1" customWidth="1"/>
    <col min="5655" max="5655" width="9.85546875" style="46" bestFit="1" customWidth="1"/>
    <col min="5656" max="5656" width="9.140625" style="46"/>
    <col min="5657" max="5657" width="16.5703125" style="46" customWidth="1"/>
    <col min="5658" max="5888" width="9.140625" style="46"/>
    <col min="5889" max="5889" width="9.5703125" style="46" customWidth="1"/>
    <col min="5890" max="5890" width="0" style="46" hidden="1" customWidth="1"/>
    <col min="5891" max="5891" width="20.5703125" style="46" customWidth="1"/>
    <col min="5892" max="5892" width="15.7109375" style="46" customWidth="1"/>
    <col min="5893" max="5893" width="10.42578125" style="46" customWidth="1"/>
    <col min="5894" max="5894" width="11.28515625" style="46" customWidth="1"/>
    <col min="5895" max="5895" width="9.7109375" style="46" customWidth="1"/>
    <col min="5896" max="5896" width="11.28515625" style="46" customWidth="1"/>
    <col min="5897" max="5897" width="10.42578125" style="46" customWidth="1"/>
    <col min="5898" max="5898" width="11.7109375" style="46" customWidth="1"/>
    <col min="5899" max="5899" width="10.85546875" style="46" customWidth="1"/>
    <col min="5900" max="5900" width="10.5703125" style="46" customWidth="1"/>
    <col min="5901" max="5901" width="13" style="46" customWidth="1"/>
    <col min="5902" max="5902" width="9" style="46" customWidth="1"/>
    <col min="5903" max="5903" width="10.7109375" style="46" bestFit="1" customWidth="1"/>
    <col min="5904" max="5904" width="9.140625" style="46"/>
    <col min="5905" max="5905" width="11.42578125" style="46" customWidth="1"/>
    <col min="5906" max="5906" width="12.7109375" style="46" customWidth="1"/>
    <col min="5907" max="5908" width="9.85546875" style="46" customWidth="1"/>
    <col min="5909" max="5909" width="12.140625" style="46" customWidth="1"/>
    <col min="5910" max="5910" width="9.5703125" style="46" bestFit="1" customWidth="1"/>
    <col min="5911" max="5911" width="9.85546875" style="46" bestFit="1" customWidth="1"/>
    <col min="5912" max="5912" width="9.140625" style="46"/>
    <col min="5913" max="5913" width="16.5703125" style="46" customWidth="1"/>
    <col min="5914" max="6144" width="9.140625" style="46"/>
    <col min="6145" max="6145" width="9.5703125" style="46" customWidth="1"/>
    <col min="6146" max="6146" width="0" style="46" hidden="1" customWidth="1"/>
    <col min="6147" max="6147" width="20.5703125" style="46" customWidth="1"/>
    <col min="6148" max="6148" width="15.7109375" style="46" customWidth="1"/>
    <col min="6149" max="6149" width="10.42578125" style="46" customWidth="1"/>
    <col min="6150" max="6150" width="11.28515625" style="46" customWidth="1"/>
    <col min="6151" max="6151" width="9.7109375" style="46" customWidth="1"/>
    <col min="6152" max="6152" width="11.28515625" style="46" customWidth="1"/>
    <col min="6153" max="6153" width="10.42578125" style="46" customWidth="1"/>
    <col min="6154" max="6154" width="11.7109375" style="46" customWidth="1"/>
    <col min="6155" max="6155" width="10.85546875" style="46" customWidth="1"/>
    <col min="6156" max="6156" width="10.5703125" style="46" customWidth="1"/>
    <col min="6157" max="6157" width="13" style="46" customWidth="1"/>
    <col min="6158" max="6158" width="9" style="46" customWidth="1"/>
    <col min="6159" max="6159" width="10.7109375" style="46" bestFit="1" customWidth="1"/>
    <col min="6160" max="6160" width="9.140625" style="46"/>
    <col min="6161" max="6161" width="11.42578125" style="46" customWidth="1"/>
    <col min="6162" max="6162" width="12.7109375" style="46" customWidth="1"/>
    <col min="6163" max="6164" width="9.85546875" style="46" customWidth="1"/>
    <col min="6165" max="6165" width="12.140625" style="46" customWidth="1"/>
    <col min="6166" max="6166" width="9.5703125" style="46" bestFit="1" customWidth="1"/>
    <col min="6167" max="6167" width="9.85546875" style="46" bestFit="1" customWidth="1"/>
    <col min="6168" max="6168" width="9.140625" style="46"/>
    <col min="6169" max="6169" width="16.5703125" style="46" customWidth="1"/>
    <col min="6170" max="6400" width="9.140625" style="46"/>
    <col min="6401" max="6401" width="9.5703125" style="46" customWidth="1"/>
    <col min="6402" max="6402" width="0" style="46" hidden="1" customWidth="1"/>
    <col min="6403" max="6403" width="20.5703125" style="46" customWidth="1"/>
    <col min="6404" max="6404" width="15.7109375" style="46" customWidth="1"/>
    <col min="6405" max="6405" width="10.42578125" style="46" customWidth="1"/>
    <col min="6406" max="6406" width="11.28515625" style="46" customWidth="1"/>
    <col min="6407" max="6407" width="9.7109375" style="46" customWidth="1"/>
    <col min="6408" max="6408" width="11.28515625" style="46" customWidth="1"/>
    <col min="6409" max="6409" width="10.42578125" style="46" customWidth="1"/>
    <col min="6410" max="6410" width="11.7109375" style="46" customWidth="1"/>
    <col min="6411" max="6411" width="10.85546875" style="46" customWidth="1"/>
    <col min="6412" max="6412" width="10.5703125" style="46" customWidth="1"/>
    <col min="6413" max="6413" width="13" style="46" customWidth="1"/>
    <col min="6414" max="6414" width="9" style="46" customWidth="1"/>
    <col min="6415" max="6415" width="10.7109375" style="46" bestFit="1" customWidth="1"/>
    <col min="6416" max="6416" width="9.140625" style="46"/>
    <col min="6417" max="6417" width="11.42578125" style="46" customWidth="1"/>
    <col min="6418" max="6418" width="12.7109375" style="46" customWidth="1"/>
    <col min="6419" max="6420" width="9.85546875" style="46" customWidth="1"/>
    <col min="6421" max="6421" width="12.140625" style="46" customWidth="1"/>
    <col min="6422" max="6422" width="9.5703125" style="46" bestFit="1" customWidth="1"/>
    <col min="6423" max="6423" width="9.85546875" style="46" bestFit="1" customWidth="1"/>
    <col min="6424" max="6424" width="9.140625" style="46"/>
    <col min="6425" max="6425" width="16.5703125" style="46" customWidth="1"/>
    <col min="6426" max="6656" width="9.140625" style="46"/>
    <col min="6657" max="6657" width="9.5703125" style="46" customWidth="1"/>
    <col min="6658" max="6658" width="0" style="46" hidden="1" customWidth="1"/>
    <col min="6659" max="6659" width="20.5703125" style="46" customWidth="1"/>
    <col min="6660" max="6660" width="15.7109375" style="46" customWidth="1"/>
    <col min="6661" max="6661" width="10.42578125" style="46" customWidth="1"/>
    <col min="6662" max="6662" width="11.28515625" style="46" customWidth="1"/>
    <col min="6663" max="6663" width="9.7109375" style="46" customWidth="1"/>
    <col min="6664" max="6664" width="11.28515625" style="46" customWidth="1"/>
    <col min="6665" max="6665" width="10.42578125" style="46" customWidth="1"/>
    <col min="6666" max="6666" width="11.7109375" style="46" customWidth="1"/>
    <col min="6667" max="6667" width="10.85546875" style="46" customWidth="1"/>
    <col min="6668" max="6668" width="10.5703125" style="46" customWidth="1"/>
    <col min="6669" max="6669" width="13" style="46" customWidth="1"/>
    <col min="6670" max="6670" width="9" style="46" customWidth="1"/>
    <col min="6671" max="6671" width="10.7109375" style="46" bestFit="1" customWidth="1"/>
    <col min="6672" max="6672" width="9.140625" style="46"/>
    <col min="6673" max="6673" width="11.42578125" style="46" customWidth="1"/>
    <col min="6674" max="6674" width="12.7109375" style="46" customWidth="1"/>
    <col min="6675" max="6676" width="9.85546875" style="46" customWidth="1"/>
    <col min="6677" max="6677" width="12.140625" style="46" customWidth="1"/>
    <col min="6678" max="6678" width="9.5703125" style="46" bestFit="1" customWidth="1"/>
    <col min="6679" max="6679" width="9.85546875" style="46" bestFit="1" customWidth="1"/>
    <col min="6680" max="6680" width="9.140625" style="46"/>
    <col min="6681" max="6681" width="16.5703125" style="46" customWidth="1"/>
    <col min="6682" max="6912" width="9.140625" style="46"/>
    <col min="6913" max="6913" width="9.5703125" style="46" customWidth="1"/>
    <col min="6914" max="6914" width="0" style="46" hidden="1" customWidth="1"/>
    <col min="6915" max="6915" width="20.5703125" style="46" customWidth="1"/>
    <col min="6916" max="6916" width="15.7109375" style="46" customWidth="1"/>
    <col min="6917" max="6917" width="10.42578125" style="46" customWidth="1"/>
    <col min="6918" max="6918" width="11.28515625" style="46" customWidth="1"/>
    <col min="6919" max="6919" width="9.7109375" style="46" customWidth="1"/>
    <col min="6920" max="6920" width="11.28515625" style="46" customWidth="1"/>
    <col min="6921" max="6921" width="10.42578125" style="46" customWidth="1"/>
    <col min="6922" max="6922" width="11.7109375" style="46" customWidth="1"/>
    <col min="6923" max="6923" width="10.85546875" style="46" customWidth="1"/>
    <col min="6924" max="6924" width="10.5703125" style="46" customWidth="1"/>
    <col min="6925" max="6925" width="13" style="46" customWidth="1"/>
    <col min="6926" max="6926" width="9" style="46" customWidth="1"/>
    <col min="6927" max="6927" width="10.7109375" style="46" bestFit="1" customWidth="1"/>
    <col min="6928" max="6928" width="9.140625" style="46"/>
    <col min="6929" max="6929" width="11.42578125" style="46" customWidth="1"/>
    <col min="6930" max="6930" width="12.7109375" style="46" customWidth="1"/>
    <col min="6931" max="6932" width="9.85546875" style="46" customWidth="1"/>
    <col min="6933" max="6933" width="12.140625" style="46" customWidth="1"/>
    <col min="6934" max="6934" width="9.5703125" style="46" bestFit="1" customWidth="1"/>
    <col min="6935" max="6935" width="9.85546875" style="46" bestFit="1" customWidth="1"/>
    <col min="6936" max="6936" width="9.140625" style="46"/>
    <col min="6937" max="6937" width="16.5703125" style="46" customWidth="1"/>
    <col min="6938" max="7168" width="9.140625" style="46"/>
    <col min="7169" max="7169" width="9.5703125" style="46" customWidth="1"/>
    <col min="7170" max="7170" width="0" style="46" hidden="1" customWidth="1"/>
    <col min="7171" max="7171" width="20.5703125" style="46" customWidth="1"/>
    <col min="7172" max="7172" width="15.7109375" style="46" customWidth="1"/>
    <col min="7173" max="7173" width="10.42578125" style="46" customWidth="1"/>
    <col min="7174" max="7174" width="11.28515625" style="46" customWidth="1"/>
    <col min="7175" max="7175" width="9.7109375" style="46" customWidth="1"/>
    <col min="7176" max="7176" width="11.28515625" style="46" customWidth="1"/>
    <col min="7177" max="7177" width="10.42578125" style="46" customWidth="1"/>
    <col min="7178" max="7178" width="11.7109375" style="46" customWidth="1"/>
    <col min="7179" max="7179" width="10.85546875" style="46" customWidth="1"/>
    <col min="7180" max="7180" width="10.5703125" style="46" customWidth="1"/>
    <col min="7181" max="7181" width="13" style="46" customWidth="1"/>
    <col min="7182" max="7182" width="9" style="46" customWidth="1"/>
    <col min="7183" max="7183" width="10.7109375" style="46" bestFit="1" customWidth="1"/>
    <col min="7184" max="7184" width="9.140625" style="46"/>
    <col min="7185" max="7185" width="11.42578125" style="46" customWidth="1"/>
    <col min="7186" max="7186" width="12.7109375" style="46" customWidth="1"/>
    <col min="7187" max="7188" width="9.85546875" style="46" customWidth="1"/>
    <col min="7189" max="7189" width="12.140625" style="46" customWidth="1"/>
    <col min="7190" max="7190" width="9.5703125" style="46" bestFit="1" customWidth="1"/>
    <col min="7191" max="7191" width="9.85546875" style="46" bestFit="1" customWidth="1"/>
    <col min="7192" max="7192" width="9.140625" style="46"/>
    <col min="7193" max="7193" width="16.5703125" style="46" customWidth="1"/>
    <col min="7194" max="7424" width="9.140625" style="46"/>
    <col min="7425" max="7425" width="9.5703125" style="46" customWidth="1"/>
    <col min="7426" max="7426" width="0" style="46" hidden="1" customWidth="1"/>
    <col min="7427" max="7427" width="20.5703125" style="46" customWidth="1"/>
    <col min="7428" max="7428" width="15.7109375" style="46" customWidth="1"/>
    <col min="7429" max="7429" width="10.42578125" style="46" customWidth="1"/>
    <col min="7430" max="7430" width="11.28515625" style="46" customWidth="1"/>
    <col min="7431" max="7431" width="9.7109375" style="46" customWidth="1"/>
    <col min="7432" max="7432" width="11.28515625" style="46" customWidth="1"/>
    <col min="7433" max="7433" width="10.42578125" style="46" customWidth="1"/>
    <col min="7434" max="7434" width="11.7109375" style="46" customWidth="1"/>
    <col min="7435" max="7435" width="10.85546875" style="46" customWidth="1"/>
    <col min="7436" max="7436" width="10.5703125" style="46" customWidth="1"/>
    <col min="7437" max="7437" width="13" style="46" customWidth="1"/>
    <col min="7438" max="7438" width="9" style="46" customWidth="1"/>
    <col min="7439" max="7439" width="10.7109375" style="46" bestFit="1" customWidth="1"/>
    <col min="7440" max="7440" width="9.140625" style="46"/>
    <col min="7441" max="7441" width="11.42578125" style="46" customWidth="1"/>
    <col min="7442" max="7442" width="12.7109375" style="46" customWidth="1"/>
    <col min="7443" max="7444" width="9.85546875" style="46" customWidth="1"/>
    <col min="7445" max="7445" width="12.140625" style="46" customWidth="1"/>
    <col min="7446" max="7446" width="9.5703125" style="46" bestFit="1" customWidth="1"/>
    <col min="7447" max="7447" width="9.85546875" style="46" bestFit="1" customWidth="1"/>
    <col min="7448" max="7448" width="9.140625" style="46"/>
    <col min="7449" max="7449" width="16.5703125" style="46" customWidth="1"/>
    <col min="7450" max="7680" width="9.140625" style="46"/>
    <col min="7681" max="7681" width="9.5703125" style="46" customWidth="1"/>
    <col min="7682" max="7682" width="0" style="46" hidden="1" customWidth="1"/>
    <col min="7683" max="7683" width="20.5703125" style="46" customWidth="1"/>
    <col min="7684" max="7684" width="15.7109375" style="46" customWidth="1"/>
    <col min="7685" max="7685" width="10.42578125" style="46" customWidth="1"/>
    <col min="7686" max="7686" width="11.28515625" style="46" customWidth="1"/>
    <col min="7687" max="7687" width="9.7109375" style="46" customWidth="1"/>
    <col min="7688" max="7688" width="11.28515625" style="46" customWidth="1"/>
    <col min="7689" max="7689" width="10.42578125" style="46" customWidth="1"/>
    <col min="7690" max="7690" width="11.7109375" style="46" customWidth="1"/>
    <col min="7691" max="7691" width="10.85546875" style="46" customWidth="1"/>
    <col min="7692" max="7692" width="10.5703125" style="46" customWidth="1"/>
    <col min="7693" max="7693" width="13" style="46" customWidth="1"/>
    <col min="7694" max="7694" width="9" style="46" customWidth="1"/>
    <col min="7695" max="7695" width="10.7109375" style="46" bestFit="1" customWidth="1"/>
    <col min="7696" max="7696" width="9.140625" style="46"/>
    <col min="7697" max="7697" width="11.42578125" style="46" customWidth="1"/>
    <col min="7698" max="7698" width="12.7109375" style="46" customWidth="1"/>
    <col min="7699" max="7700" width="9.85546875" style="46" customWidth="1"/>
    <col min="7701" max="7701" width="12.140625" style="46" customWidth="1"/>
    <col min="7702" max="7702" width="9.5703125" style="46" bestFit="1" customWidth="1"/>
    <col min="7703" max="7703" width="9.85546875" style="46" bestFit="1" customWidth="1"/>
    <col min="7704" max="7704" width="9.140625" style="46"/>
    <col min="7705" max="7705" width="16.5703125" style="46" customWidth="1"/>
    <col min="7706" max="7936" width="9.140625" style="46"/>
    <col min="7937" max="7937" width="9.5703125" style="46" customWidth="1"/>
    <col min="7938" max="7938" width="0" style="46" hidden="1" customWidth="1"/>
    <col min="7939" max="7939" width="20.5703125" style="46" customWidth="1"/>
    <col min="7940" max="7940" width="15.7109375" style="46" customWidth="1"/>
    <col min="7941" max="7941" width="10.42578125" style="46" customWidth="1"/>
    <col min="7942" max="7942" width="11.28515625" style="46" customWidth="1"/>
    <col min="7943" max="7943" width="9.7109375" style="46" customWidth="1"/>
    <col min="7944" max="7944" width="11.28515625" style="46" customWidth="1"/>
    <col min="7945" max="7945" width="10.42578125" style="46" customWidth="1"/>
    <col min="7946" max="7946" width="11.7109375" style="46" customWidth="1"/>
    <col min="7947" max="7947" width="10.85546875" style="46" customWidth="1"/>
    <col min="7948" max="7948" width="10.5703125" style="46" customWidth="1"/>
    <col min="7949" max="7949" width="13" style="46" customWidth="1"/>
    <col min="7950" max="7950" width="9" style="46" customWidth="1"/>
    <col min="7951" max="7951" width="10.7109375" style="46" bestFit="1" customWidth="1"/>
    <col min="7952" max="7952" width="9.140625" style="46"/>
    <col min="7953" max="7953" width="11.42578125" style="46" customWidth="1"/>
    <col min="7954" max="7954" width="12.7109375" style="46" customWidth="1"/>
    <col min="7955" max="7956" width="9.85546875" style="46" customWidth="1"/>
    <col min="7957" max="7957" width="12.140625" style="46" customWidth="1"/>
    <col min="7958" max="7958" width="9.5703125" style="46" bestFit="1" customWidth="1"/>
    <col min="7959" max="7959" width="9.85546875" style="46" bestFit="1" customWidth="1"/>
    <col min="7960" max="7960" width="9.140625" style="46"/>
    <col min="7961" max="7961" width="16.5703125" style="46" customWidth="1"/>
    <col min="7962" max="8192" width="9.140625" style="46"/>
    <col min="8193" max="8193" width="9.5703125" style="46" customWidth="1"/>
    <col min="8194" max="8194" width="0" style="46" hidden="1" customWidth="1"/>
    <col min="8195" max="8195" width="20.5703125" style="46" customWidth="1"/>
    <col min="8196" max="8196" width="15.7109375" style="46" customWidth="1"/>
    <col min="8197" max="8197" width="10.42578125" style="46" customWidth="1"/>
    <col min="8198" max="8198" width="11.28515625" style="46" customWidth="1"/>
    <col min="8199" max="8199" width="9.7109375" style="46" customWidth="1"/>
    <col min="8200" max="8200" width="11.28515625" style="46" customWidth="1"/>
    <col min="8201" max="8201" width="10.42578125" style="46" customWidth="1"/>
    <col min="8202" max="8202" width="11.7109375" style="46" customWidth="1"/>
    <col min="8203" max="8203" width="10.85546875" style="46" customWidth="1"/>
    <col min="8204" max="8204" width="10.5703125" style="46" customWidth="1"/>
    <col min="8205" max="8205" width="13" style="46" customWidth="1"/>
    <col min="8206" max="8206" width="9" style="46" customWidth="1"/>
    <col min="8207" max="8207" width="10.7109375" style="46" bestFit="1" customWidth="1"/>
    <col min="8208" max="8208" width="9.140625" style="46"/>
    <col min="8209" max="8209" width="11.42578125" style="46" customWidth="1"/>
    <col min="8210" max="8210" width="12.7109375" style="46" customWidth="1"/>
    <col min="8211" max="8212" width="9.85546875" style="46" customWidth="1"/>
    <col min="8213" max="8213" width="12.140625" style="46" customWidth="1"/>
    <col min="8214" max="8214" width="9.5703125" style="46" bestFit="1" customWidth="1"/>
    <col min="8215" max="8215" width="9.85546875" style="46" bestFit="1" customWidth="1"/>
    <col min="8216" max="8216" width="9.140625" style="46"/>
    <col min="8217" max="8217" width="16.5703125" style="46" customWidth="1"/>
    <col min="8218" max="8448" width="9.140625" style="46"/>
    <col min="8449" max="8449" width="9.5703125" style="46" customWidth="1"/>
    <col min="8450" max="8450" width="0" style="46" hidden="1" customWidth="1"/>
    <col min="8451" max="8451" width="20.5703125" style="46" customWidth="1"/>
    <col min="8452" max="8452" width="15.7109375" style="46" customWidth="1"/>
    <col min="8453" max="8453" width="10.42578125" style="46" customWidth="1"/>
    <col min="8454" max="8454" width="11.28515625" style="46" customWidth="1"/>
    <col min="8455" max="8455" width="9.7109375" style="46" customWidth="1"/>
    <col min="8456" max="8456" width="11.28515625" style="46" customWidth="1"/>
    <col min="8457" max="8457" width="10.42578125" style="46" customWidth="1"/>
    <col min="8458" max="8458" width="11.7109375" style="46" customWidth="1"/>
    <col min="8459" max="8459" width="10.85546875" style="46" customWidth="1"/>
    <col min="8460" max="8460" width="10.5703125" style="46" customWidth="1"/>
    <col min="8461" max="8461" width="13" style="46" customWidth="1"/>
    <col min="8462" max="8462" width="9" style="46" customWidth="1"/>
    <col min="8463" max="8463" width="10.7109375" style="46" bestFit="1" customWidth="1"/>
    <col min="8464" max="8464" width="9.140625" style="46"/>
    <col min="8465" max="8465" width="11.42578125" style="46" customWidth="1"/>
    <col min="8466" max="8466" width="12.7109375" style="46" customWidth="1"/>
    <col min="8467" max="8468" width="9.85546875" style="46" customWidth="1"/>
    <col min="8469" max="8469" width="12.140625" style="46" customWidth="1"/>
    <col min="8470" max="8470" width="9.5703125" style="46" bestFit="1" customWidth="1"/>
    <col min="8471" max="8471" width="9.85546875" style="46" bestFit="1" customWidth="1"/>
    <col min="8472" max="8472" width="9.140625" style="46"/>
    <col min="8473" max="8473" width="16.5703125" style="46" customWidth="1"/>
    <col min="8474" max="8704" width="9.140625" style="46"/>
    <col min="8705" max="8705" width="9.5703125" style="46" customWidth="1"/>
    <col min="8706" max="8706" width="0" style="46" hidden="1" customWidth="1"/>
    <col min="8707" max="8707" width="20.5703125" style="46" customWidth="1"/>
    <col min="8708" max="8708" width="15.7109375" style="46" customWidth="1"/>
    <col min="8709" max="8709" width="10.42578125" style="46" customWidth="1"/>
    <col min="8710" max="8710" width="11.28515625" style="46" customWidth="1"/>
    <col min="8711" max="8711" width="9.7109375" style="46" customWidth="1"/>
    <col min="8712" max="8712" width="11.28515625" style="46" customWidth="1"/>
    <col min="8713" max="8713" width="10.42578125" style="46" customWidth="1"/>
    <col min="8714" max="8714" width="11.7109375" style="46" customWidth="1"/>
    <col min="8715" max="8715" width="10.85546875" style="46" customWidth="1"/>
    <col min="8716" max="8716" width="10.5703125" style="46" customWidth="1"/>
    <col min="8717" max="8717" width="13" style="46" customWidth="1"/>
    <col min="8718" max="8718" width="9" style="46" customWidth="1"/>
    <col min="8719" max="8719" width="10.7109375" style="46" bestFit="1" customWidth="1"/>
    <col min="8720" max="8720" width="9.140625" style="46"/>
    <col min="8721" max="8721" width="11.42578125" style="46" customWidth="1"/>
    <col min="8722" max="8722" width="12.7109375" style="46" customWidth="1"/>
    <col min="8723" max="8724" width="9.85546875" style="46" customWidth="1"/>
    <col min="8725" max="8725" width="12.140625" style="46" customWidth="1"/>
    <col min="8726" max="8726" width="9.5703125" style="46" bestFit="1" customWidth="1"/>
    <col min="8727" max="8727" width="9.85546875" style="46" bestFit="1" customWidth="1"/>
    <col min="8728" max="8728" width="9.140625" style="46"/>
    <col min="8729" max="8729" width="16.5703125" style="46" customWidth="1"/>
    <col min="8730" max="8960" width="9.140625" style="46"/>
    <col min="8961" max="8961" width="9.5703125" style="46" customWidth="1"/>
    <col min="8962" max="8962" width="0" style="46" hidden="1" customWidth="1"/>
    <col min="8963" max="8963" width="20.5703125" style="46" customWidth="1"/>
    <col min="8964" max="8964" width="15.7109375" style="46" customWidth="1"/>
    <col min="8965" max="8965" width="10.42578125" style="46" customWidth="1"/>
    <col min="8966" max="8966" width="11.28515625" style="46" customWidth="1"/>
    <col min="8967" max="8967" width="9.7109375" style="46" customWidth="1"/>
    <col min="8968" max="8968" width="11.28515625" style="46" customWidth="1"/>
    <col min="8969" max="8969" width="10.42578125" style="46" customWidth="1"/>
    <col min="8970" max="8970" width="11.7109375" style="46" customWidth="1"/>
    <col min="8971" max="8971" width="10.85546875" style="46" customWidth="1"/>
    <col min="8972" max="8972" width="10.5703125" style="46" customWidth="1"/>
    <col min="8973" max="8973" width="13" style="46" customWidth="1"/>
    <col min="8974" max="8974" width="9" style="46" customWidth="1"/>
    <col min="8975" max="8975" width="10.7109375" style="46" bestFit="1" customWidth="1"/>
    <col min="8976" max="8976" width="9.140625" style="46"/>
    <col min="8977" max="8977" width="11.42578125" style="46" customWidth="1"/>
    <col min="8978" max="8978" width="12.7109375" style="46" customWidth="1"/>
    <col min="8979" max="8980" width="9.85546875" style="46" customWidth="1"/>
    <col min="8981" max="8981" width="12.140625" style="46" customWidth="1"/>
    <col min="8982" max="8982" width="9.5703125" style="46" bestFit="1" customWidth="1"/>
    <col min="8983" max="8983" width="9.85546875" style="46" bestFit="1" customWidth="1"/>
    <col min="8984" max="8984" width="9.140625" style="46"/>
    <col min="8985" max="8985" width="16.5703125" style="46" customWidth="1"/>
    <col min="8986" max="9216" width="9.140625" style="46"/>
    <col min="9217" max="9217" width="9.5703125" style="46" customWidth="1"/>
    <col min="9218" max="9218" width="0" style="46" hidden="1" customWidth="1"/>
    <col min="9219" max="9219" width="20.5703125" style="46" customWidth="1"/>
    <col min="9220" max="9220" width="15.7109375" style="46" customWidth="1"/>
    <col min="9221" max="9221" width="10.42578125" style="46" customWidth="1"/>
    <col min="9222" max="9222" width="11.28515625" style="46" customWidth="1"/>
    <col min="9223" max="9223" width="9.7109375" style="46" customWidth="1"/>
    <col min="9224" max="9224" width="11.28515625" style="46" customWidth="1"/>
    <col min="9225" max="9225" width="10.42578125" style="46" customWidth="1"/>
    <col min="9226" max="9226" width="11.7109375" style="46" customWidth="1"/>
    <col min="9227" max="9227" width="10.85546875" style="46" customWidth="1"/>
    <col min="9228" max="9228" width="10.5703125" style="46" customWidth="1"/>
    <col min="9229" max="9229" width="13" style="46" customWidth="1"/>
    <col min="9230" max="9230" width="9" style="46" customWidth="1"/>
    <col min="9231" max="9231" width="10.7109375" style="46" bestFit="1" customWidth="1"/>
    <col min="9232" max="9232" width="9.140625" style="46"/>
    <col min="9233" max="9233" width="11.42578125" style="46" customWidth="1"/>
    <col min="9234" max="9234" width="12.7109375" style="46" customWidth="1"/>
    <col min="9235" max="9236" width="9.85546875" style="46" customWidth="1"/>
    <col min="9237" max="9237" width="12.140625" style="46" customWidth="1"/>
    <col min="9238" max="9238" width="9.5703125" style="46" bestFit="1" customWidth="1"/>
    <col min="9239" max="9239" width="9.85546875" style="46" bestFit="1" customWidth="1"/>
    <col min="9240" max="9240" width="9.140625" style="46"/>
    <col min="9241" max="9241" width="16.5703125" style="46" customWidth="1"/>
    <col min="9242" max="9472" width="9.140625" style="46"/>
    <col min="9473" max="9473" width="9.5703125" style="46" customWidth="1"/>
    <col min="9474" max="9474" width="0" style="46" hidden="1" customWidth="1"/>
    <col min="9475" max="9475" width="20.5703125" style="46" customWidth="1"/>
    <col min="9476" max="9476" width="15.7109375" style="46" customWidth="1"/>
    <col min="9477" max="9477" width="10.42578125" style="46" customWidth="1"/>
    <col min="9478" max="9478" width="11.28515625" style="46" customWidth="1"/>
    <col min="9479" max="9479" width="9.7109375" style="46" customWidth="1"/>
    <col min="9480" max="9480" width="11.28515625" style="46" customWidth="1"/>
    <col min="9481" max="9481" width="10.42578125" style="46" customWidth="1"/>
    <col min="9482" max="9482" width="11.7109375" style="46" customWidth="1"/>
    <col min="9483" max="9483" width="10.85546875" style="46" customWidth="1"/>
    <col min="9484" max="9484" width="10.5703125" style="46" customWidth="1"/>
    <col min="9485" max="9485" width="13" style="46" customWidth="1"/>
    <col min="9486" max="9486" width="9" style="46" customWidth="1"/>
    <col min="9487" max="9487" width="10.7109375" style="46" bestFit="1" customWidth="1"/>
    <col min="9488" max="9488" width="9.140625" style="46"/>
    <col min="9489" max="9489" width="11.42578125" style="46" customWidth="1"/>
    <col min="9490" max="9490" width="12.7109375" style="46" customWidth="1"/>
    <col min="9491" max="9492" width="9.85546875" style="46" customWidth="1"/>
    <col min="9493" max="9493" width="12.140625" style="46" customWidth="1"/>
    <col min="9494" max="9494" width="9.5703125" style="46" bestFit="1" customWidth="1"/>
    <col min="9495" max="9495" width="9.85546875" style="46" bestFit="1" customWidth="1"/>
    <col min="9496" max="9496" width="9.140625" style="46"/>
    <col min="9497" max="9497" width="16.5703125" style="46" customWidth="1"/>
    <col min="9498" max="9728" width="9.140625" style="46"/>
    <col min="9729" max="9729" width="9.5703125" style="46" customWidth="1"/>
    <col min="9730" max="9730" width="0" style="46" hidden="1" customWidth="1"/>
    <col min="9731" max="9731" width="20.5703125" style="46" customWidth="1"/>
    <col min="9732" max="9732" width="15.7109375" style="46" customWidth="1"/>
    <col min="9733" max="9733" width="10.42578125" style="46" customWidth="1"/>
    <col min="9734" max="9734" width="11.28515625" style="46" customWidth="1"/>
    <col min="9735" max="9735" width="9.7109375" style="46" customWidth="1"/>
    <col min="9736" max="9736" width="11.28515625" style="46" customWidth="1"/>
    <col min="9737" max="9737" width="10.42578125" style="46" customWidth="1"/>
    <col min="9738" max="9738" width="11.7109375" style="46" customWidth="1"/>
    <col min="9739" max="9739" width="10.85546875" style="46" customWidth="1"/>
    <col min="9740" max="9740" width="10.5703125" style="46" customWidth="1"/>
    <col min="9741" max="9741" width="13" style="46" customWidth="1"/>
    <col min="9742" max="9742" width="9" style="46" customWidth="1"/>
    <col min="9743" max="9743" width="10.7109375" style="46" bestFit="1" customWidth="1"/>
    <col min="9744" max="9744" width="9.140625" style="46"/>
    <col min="9745" max="9745" width="11.42578125" style="46" customWidth="1"/>
    <col min="9746" max="9746" width="12.7109375" style="46" customWidth="1"/>
    <col min="9747" max="9748" width="9.85546875" style="46" customWidth="1"/>
    <col min="9749" max="9749" width="12.140625" style="46" customWidth="1"/>
    <col min="9750" max="9750" width="9.5703125" style="46" bestFit="1" customWidth="1"/>
    <col min="9751" max="9751" width="9.85546875" style="46" bestFit="1" customWidth="1"/>
    <col min="9752" max="9752" width="9.140625" style="46"/>
    <col min="9753" max="9753" width="16.5703125" style="46" customWidth="1"/>
    <col min="9754" max="9984" width="9.140625" style="46"/>
    <col min="9985" max="9985" width="9.5703125" style="46" customWidth="1"/>
    <col min="9986" max="9986" width="0" style="46" hidden="1" customWidth="1"/>
    <col min="9987" max="9987" width="20.5703125" style="46" customWidth="1"/>
    <col min="9988" max="9988" width="15.7109375" style="46" customWidth="1"/>
    <col min="9989" max="9989" width="10.42578125" style="46" customWidth="1"/>
    <col min="9990" max="9990" width="11.28515625" style="46" customWidth="1"/>
    <col min="9991" max="9991" width="9.7109375" style="46" customWidth="1"/>
    <col min="9992" max="9992" width="11.28515625" style="46" customWidth="1"/>
    <col min="9993" max="9993" width="10.42578125" style="46" customWidth="1"/>
    <col min="9994" max="9994" width="11.7109375" style="46" customWidth="1"/>
    <col min="9995" max="9995" width="10.85546875" style="46" customWidth="1"/>
    <col min="9996" max="9996" width="10.5703125" style="46" customWidth="1"/>
    <col min="9997" max="9997" width="13" style="46" customWidth="1"/>
    <col min="9998" max="9998" width="9" style="46" customWidth="1"/>
    <col min="9999" max="9999" width="10.7109375" style="46" bestFit="1" customWidth="1"/>
    <col min="10000" max="10000" width="9.140625" style="46"/>
    <col min="10001" max="10001" width="11.42578125" style="46" customWidth="1"/>
    <col min="10002" max="10002" width="12.7109375" style="46" customWidth="1"/>
    <col min="10003" max="10004" width="9.85546875" style="46" customWidth="1"/>
    <col min="10005" max="10005" width="12.140625" style="46" customWidth="1"/>
    <col min="10006" max="10006" width="9.5703125" style="46" bestFit="1" customWidth="1"/>
    <col min="10007" max="10007" width="9.85546875" style="46" bestFit="1" customWidth="1"/>
    <col min="10008" max="10008" width="9.140625" style="46"/>
    <col min="10009" max="10009" width="16.5703125" style="46" customWidth="1"/>
    <col min="10010" max="10240" width="9.140625" style="46"/>
    <col min="10241" max="10241" width="9.5703125" style="46" customWidth="1"/>
    <col min="10242" max="10242" width="0" style="46" hidden="1" customWidth="1"/>
    <col min="10243" max="10243" width="20.5703125" style="46" customWidth="1"/>
    <col min="10244" max="10244" width="15.7109375" style="46" customWidth="1"/>
    <col min="10245" max="10245" width="10.42578125" style="46" customWidth="1"/>
    <col min="10246" max="10246" width="11.28515625" style="46" customWidth="1"/>
    <col min="10247" max="10247" width="9.7109375" style="46" customWidth="1"/>
    <col min="10248" max="10248" width="11.28515625" style="46" customWidth="1"/>
    <col min="10249" max="10249" width="10.42578125" style="46" customWidth="1"/>
    <col min="10250" max="10250" width="11.7109375" style="46" customWidth="1"/>
    <col min="10251" max="10251" width="10.85546875" style="46" customWidth="1"/>
    <col min="10252" max="10252" width="10.5703125" style="46" customWidth="1"/>
    <col min="10253" max="10253" width="13" style="46" customWidth="1"/>
    <col min="10254" max="10254" width="9" style="46" customWidth="1"/>
    <col min="10255" max="10255" width="10.7109375" style="46" bestFit="1" customWidth="1"/>
    <col min="10256" max="10256" width="9.140625" style="46"/>
    <col min="10257" max="10257" width="11.42578125" style="46" customWidth="1"/>
    <col min="10258" max="10258" width="12.7109375" style="46" customWidth="1"/>
    <col min="10259" max="10260" width="9.85546875" style="46" customWidth="1"/>
    <col min="10261" max="10261" width="12.140625" style="46" customWidth="1"/>
    <col min="10262" max="10262" width="9.5703125" style="46" bestFit="1" customWidth="1"/>
    <col min="10263" max="10263" width="9.85546875" style="46" bestFit="1" customWidth="1"/>
    <col min="10264" max="10264" width="9.140625" style="46"/>
    <col min="10265" max="10265" width="16.5703125" style="46" customWidth="1"/>
    <col min="10266" max="10496" width="9.140625" style="46"/>
    <col min="10497" max="10497" width="9.5703125" style="46" customWidth="1"/>
    <col min="10498" max="10498" width="0" style="46" hidden="1" customWidth="1"/>
    <col min="10499" max="10499" width="20.5703125" style="46" customWidth="1"/>
    <col min="10500" max="10500" width="15.7109375" style="46" customWidth="1"/>
    <col min="10501" max="10501" width="10.42578125" style="46" customWidth="1"/>
    <col min="10502" max="10502" width="11.28515625" style="46" customWidth="1"/>
    <col min="10503" max="10503" width="9.7109375" style="46" customWidth="1"/>
    <col min="10504" max="10504" width="11.28515625" style="46" customWidth="1"/>
    <col min="10505" max="10505" width="10.42578125" style="46" customWidth="1"/>
    <col min="10506" max="10506" width="11.7109375" style="46" customWidth="1"/>
    <col min="10507" max="10507" width="10.85546875" style="46" customWidth="1"/>
    <col min="10508" max="10508" width="10.5703125" style="46" customWidth="1"/>
    <col min="10509" max="10509" width="13" style="46" customWidth="1"/>
    <col min="10510" max="10510" width="9" style="46" customWidth="1"/>
    <col min="10511" max="10511" width="10.7109375" style="46" bestFit="1" customWidth="1"/>
    <col min="10512" max="10512" width="9.140625" style="46"/>
    <col min="10513" max="10513" width="11.42578125" style="46" customWidth="1"/>
    <col min="10514" max="10514" width="12.7109375" style="46" customWidth="1"/>
    <col min="10515" max="10516" width="9.85546875" style="46" customWidth="1"/>
    <col min="10517" max="10517" width="12.140625" style="46" customWidth="1"/>
    <col min="10518" max="10518" width="9.5703125" style="46" bestFit="1" customWidth="1"/>
    <col min="10519" max="10519" width="9.85546875" style="46" bestFit="1" customWidth="1"/>
    <col min="10520" max="10520" width="9.140625" style="46"/>
    <col min="10521" max="10521" width="16.5703125" style="46" customWidth="1"/>
    <col min="10522" max="10752" width="9.140625" style="46"/>
    <col min="10753" max="10753" width="9.5703125" style="46" customWidth="1"/>
    <col min="10754" max="10754" width="0" style="46" hidden="1" customWidth="1"/>
    <col min="10755" max="10755" width="20.5703125" style="46" customWidth="1"/>
    <col min="10756" max="10756" width="15.7109375" style="46" customWidth="1"/>
    <col min="10757" max="10757" width="10.42578125" style="46" customWidth="1"/>
    <col min="10758" max="10758" width="11.28515625" style="46" customWidth="1"/>
    <col min="10759" max="10759" width="9.7109375" style="46" customWidth="1"/>
    <col min="10760" max="10760" width="11.28515625" style="46" customWidth="1"/>
    <col min="10761" max="10761" width="10.42578125" style="46" customWidth="1"/>
    <col min="10762" max="10762" width="11.7109375" style="46" customWidth="1"/>
    <col min="10763" max="10763" width="10.85546875" style="46" customWidth="1"/>
    <col min="10764" max="10764" width="10.5703125" style="46" customWidth="1"/>
    <col min="10765" max="10765" width="13" style="46" customWidth="1"/>
    <col min="10766" max="10766" width="9" style="46" customWidth="1"/>
    <col min="10767" max="10767" width="10.7109375" style="46" bestFit="1" customWidth="1"/>
    <col min="10768" max="10768" width="9.140625" style="46"/>
    <col min="10769" max="10769" width="11.42578125" style="46" customWidth="1"/>
    <col min="10770" max="10770" width="12.7109375" style="46" customWidth="1"/>
    <col min="10771" max="10772" width="9.85546875" style="46" customWidth="1"/>
    <col min="10773" max="10773" width="12.140625" style="46" customWidth="1"/>
    <col min="10774" max="10774" width="9.5703125" style="46" bestFit="1" customWidth="1"/>
    <col min="10775" max="10775" width="9.85546875" style="46" bestFit="1" customWidth="1"/>
    <col min="10776" max="10776" width="9.140625" style="46"/>
    <col min="10777" max="10777" width="16.5703125" style="46" customWidth="1"/>
    <col min="10778" max="11008" width="9.140625" style="46"/>
    <col min="11009" max="11009" width="9.5703125" style="46" customWidth="1"/>
    <col min="11010" max="11010" width="0" style="46" hidden="1" customWidth="1"/>
    <col min="11011" max="11011" width="20.5703125" style="46" customWidth="1"/>
    <col min="11012" max="11012" width="15.7109375" style="46" customWidth="1"/>
    <col min="11013" max="11013" width="10.42578125" style="46" customWidth="1"/>
    <col min="11014" max="11014" width="11.28515625" style="46" customWidth="1"/>
    <col min="11015" max="11015" width="9.7109375" style="46" customWidth="1"/>
    <col min="11016" max="11016" width="11.28515625" style="46" customWidth="1"/>
    <col min="11017" max="11017" width="10.42578125" style="46" customWidth="1"/>
    <col min="11018" max="11018" width="11.7109375" style="46" customWidth="1"/>
    <col min="11019" max="11019" width="10.85546875" style="46" customWidth="1"/>
    <col min="11020" max="11020" width="10.5703125" style="46" customWidth="1"/>
    <col min="11021" max="11021" width="13" style="46" customWidth="1"/>
    <col min="11022" max="11022" width="9" style="46" customWidth="1"/>
    <col min="11023" max="11023" width="10.7109375" style="46" bestFit="1" customWidth="1"/>
    <col min="11024" max="11024" width="9.140625" style="46"/>
    <col min="11025" max="11025" width="11.42578125" style="46" customWidth="1"/>
    <col min="11026" max="11026" width="12.7109375" style="46" customWidth="1"/>
    <col min="11027" max="11028" width="9.85546875" style="46" customWidth="1"/>
    <col min="11029" max="11029" width="12.140625" style="46" customWidth="1"/>
    <col min="11030" max="11030" width="9.5703125" style="46" bestFit="1" customWidth="1"/>
    <col min="11031" max="11031" width="9.85546875" style="46" bestFit="1" customWidth="1"/>
    <col min="11032" max="11032" width="9.140625" style="46"/>
    <col min="11033" max="11033" width="16.5703125" style="46" customWidth="1"/>
    <col min="11034" max="11264" width="9.140625" style="46"/>
    <col min="11265" max="11265" width="9.5703125" style="46" customWidth="1"/>
    <col min="11266" max="11266" width="0" style="46" hidden="1" customWidth="1"/>
    <col min="11267" max="11267" width="20.5703125" style="46" customWidth="1"/>
    <col min="11268" max="11268" width="15.7109375" style="46" customWidth="1"/>
    <col min="11269" max="11269" width="10.42578125" style="46" customWidth="1"/>
    <col min="11270" max="11270" width="11.28515625" style="46" customWidth="1"/>
    <col min="11271" max="11271" width="9.7109375" style="46" customWidth="1"/>
    <col min="11272" max="11272" width="11.28515625" style="46" customWidth="1"/>
    <col min="11273" max="11273" width="10.42578125" style="46" customWidth="1"/>
    <col min="11274" max="11274" width="11.7109375" style="46" customWidth="1"/>
    <col min="11275" max="11275" width="10.85546875" style="46" customWidth="1"/>
    <col min="11276" max="11276" width="10.5703125" style="46" customWidth="1"/>
    <col min="11277" max="11277" width="13" style="46" customWidth="1"/>
    <col min="11278" max="11278" width="9" style="46" customWidth="1"/>
    <col min="11279" max="11279" width="10.7109375" style="46" bestFit="1" customWidth="1"/>
    <col min="11280" max="11280" width="9.140625" style="46"/>
    <col min="11281" max="11281" width="11.42578125" style="46" customWidth="1"/>
    <col min="11282" max="11282" width="12.7109375" style="46" customWidth="1"/>
    <col min="11283" max="11284" width="9.85546875" style="46" customWidth="1"/>
    <col min="11285" max="11285" width="12.140625" style="46" customWidth="1"/>
    <col min="11286" max="11286" width="9.5703125" style="46" bestFit="1" customWidth="1"/>
    <col min="11287" max="11287" width="9.85546875" style="46" bestFit="1" customWidth="1"/>
    <col min="11288" max="11288" width="9.140625" style="46"/>
    <col min="11289" max="11289" width="16.5703125" style="46" customWidth="1"/>
    <col min="11290" max="11520" width="9.140625" style="46"/>
    <col min="11521" max="11521" width="9.5703125" style="46" customWidth="1"/>
    <col min="11522" max="11522" width="0" style="46" hidden="1" customWidth="1"/>
    <col min="11523" max="11523" width="20.5703125" style="46" customWidth="1"/>
    <col min="11524" max="11524" width="15.7109375" style="46" customWidth="1"/>
    <col min="11525" max="11525" width="10.42578125" style="46" customWidth="1"/>
    <col min="11526" max="11526" width="11.28515625" style="46" customWidth="1"/>
    <col min="11527" max="11527" width="9.7109375" style="46" customWidth="1"/>
    <col min="11528" max="11528" width="11.28515625" style="46" customWidth="1"/>
    <col min="11529" max="11529" width="10.42578125" style="46" customWidth="1"/>
    <col min="11530" max="11530" width="11.7109375" style="46" customWidth="1"/>
    <col min="11531" max="11531" width="10.85546875" style="46" customWidth="1"/>
    <col min="11532" max="11532" width="10.5703125" style="46" customWidth="1"/>
    <col min="11533" max="11533" width="13" style="46" customWidth="1"/>
    <col min="11534" max="11534" width="9" style="46" customWidth="1"/>
    <col min="11535" max="11535" width="10.7109375" style="46" bestFit="1" customWidth="1"/>
    <col min="11536" max="11536" width="9.140625" style="46"/>
    <col min="11537" max="11537" width="11.42578125" style="46" customWidth="1"/>
    <col min="11538" max="11538" width="12.7109375" style="46" customWidth="1"/>
    <col min="11539" max="11540" width="9.85546875" style="46" customWidth="1"/>
    <col min="11541" max="11541" width="12.140625" style="46" customWidth="1"/>
    <col min="11542" max="11542" width="9.5703125" style="46" bestFit="1" customWidth="1"/>
    <col min="11543" max="11543" width="9.85546875" style="46" bestFit="1" customWidth="1"/>
    <col min="11544" max="11544" width="9.140625" style="46"/>
    <col min="11545" max="11545" width="16.5703125" style="46" customWidth="1"/>
    <col min="11546" max="11776" width="9.140625" style="46"/>
    <col min="11777" max="11777" width="9.5703125" style="46" customWidth="1"/>
    <col min="11778" max="11778" width="0" style="46" hidden="1" customWidth="1"/>
    <col min="11779" max="11779" width="20.5703125" style="46" customWidth="1"/>
    <col min="11780" max="11780" width="15.7109375" style="46" customWidth="1"/>
    <col min="11781" max="11781" width="10.42578125" style="46" customWidth="1"/>
    <col min="11782" max="11782" width="11.28515625" style="46" customWidth="1"/>
    <col min="11783" max="11783" width="9.7109375" style="46" customWidth="1"/>
    <col min="11784" max="11784" width="11.28515625" style="46" customWidth="1"/>
    <col min="11785" max="11785" width="10.42578125" style="46" customWidth="1"/>
    <col min="11786" max="11786" width="11.7109375" style="46" customWidth="1"/>
    <col min="11787" max="11787" width="10.85546875" style="46" customWidth="1"/>
    <col min="11788" max="11788" width="10.5703125" style="46" customWidth="1"/>
    <col min="11789" max="11789" width="13" style="46" customWidth="1"/>
    <col min="11790" max="11790" width="9" style="46" customWidth="1"/>
    <col min="11791" max="11791" width="10.7109375" style="46" bestFit="1" customWidth="1"/>
    <col min="11792" max="11792" width="9.140625" style="46"/>
    <col min="11793" max="11793" width="11.42578125" style="46" customWidth="1"/>
    <col min="11794" max="11794" width="12.7109375" style="46" customWidth="1"/>
    <col min="11795" max="11796" width="9.85546875" style="46" customWidth="1"/>
    <col min="11797" max="11797" width="12.140625" style="46" customWidth="1"/>
    <col min="11798" max="11798" width="9.5703125" style="46" bestFit="1" customWidth="1"/>
    <col min="11799" max="11799" width="9.85546875" style="46" bestFit="1" customWidth="1"/>
    <col min="11800" max="11800" width="9.140625" style="46"/>
    <col min="11801" max="11801" width="16.5703125" style="46" customWidth="1"/>
    <col min="11802" max="12032" width="9.140625" style="46"/>
    <col min="12033" max="12033" width="9.5703125" style="46" customWidth="1"/>
    <col min="12034" max="12034" width="0" style="46" hidden="1" customWidth="1"/>
    <col min="12035" max="12035" width="20.5703125" style="46" customWidth="1"/>
    <col min="12036" max="12036" width="15.7109375" style="46" customWidth="1"/>
    <col min="12037" max="12037" width="10.42578125" style="46" customWidth="1"/>
    <col min="12038" max="12038" width="11.28515625" style="46" customWidth="1"/>
    <col min="12039" max="12039" width="9.7109375" style="46" customWidth="1"/>
    <col min="12040" max="12040" width="11.28515625" style="46" customWidth="1"/>
    <col min="12041" max="12041" width="10.42578125" style="46" customWidth="1"/>
    <col min="12042" max="12042" width="11.7109375" style="46" customWidth="1"/>
    <col min="12043" max="12043" width="10.85546875" style="46" customWidth="1"/>
    <col min="12044" max="12044" width="10.5703125" style="46" customWidth="1"/>
    <col min="12045" max="12045" width="13" style="46" customWidth="1"/>
    <col min="12046" max="12046" width="9" style="46" customWidth="1"/>
    <col min="12047" max="12047" width="10.7109375" style="46" bestFit="1" customWidth="1"/>
    <col min="12048" max="12048" width="9.140625" style="46"/>
    <col min="12049" max="12049" width="11.42578125" style="46" customWidth="1"/>
    <col min="12050" max="12050" width="12.7109375" style="46" customWidth="1"/>
    <col min="12051" max="12052" width="9.85546875" style="46" customWidth="1"/>
    <col min="12053" max="12053" width="12.140625" style="46" customWidth="1"/>
    <col min="12054" max="12054" width="9.5703125" style="46" bestFit="1" customWidth="1"/>
    <col min="12055" max="12055" width="9.85546875" style="46" bestFit="1" customWidth="1"/>
    <col min="12056" max="12056" width="9.140625" style="46"/>
    <col min="12057" max="12057" width="16.5703125" style="46" customWidth="1"/>
    <col min="12058" max="12288" width="9.140625" style="46"/>
    <col min="12289" max="12289" width="9.5703125" style="46" customWidth="1"/>
    <col min="12290" max="12290" width="0" style="46" hidden="1" customWidth="1"/>
    <col min="12291" max="12291" width="20.5703125" style="46" customWidth="1"/>
    <col min="12292" max="12292" width="15.7109375" style="46" customWidth="1"/>
    <col min="12293" max="12293" width="10.42578125" style="46" customWidth="1"/>
    <col min="12294" max="12294" width="11.28515625" style="46" customWidth="1"/>
    <col min="12295" max="12295" width="9.7109375" style="46" customWidth="1"/>
    <col min="12296" max="12296" width="11.28515625" style="46" customWidth="1"/>
    <col min="12297" max="12297" width="10.42578125" style="46" customWidth="1"/>
    <col min="12298" max="12298" width="11.7109375" style="46" customWidth="1"/>
    <col min="12299" max="12299" width="10.85546875" style="46" customWidth="1"/>
    <col min="12300" max="12300" width="10.5703125" style="46" customWidth="1"/>
    <col min="12301" max="12301" width="13" style="46" customWidth="1"/>
    <col min="12302" max="12302" width="9" style="46" customWidth="1"/>
    <col min="12303" max="12303" width="10.7109375" style="46" bestFit="1" customWidth="1"/>
    <col min="12304" max="12304" width="9.140625" style="46"/>
    <col min="12305" max="12305" width="11.42578125" style="46" customWidth="1"/>
    <col min="12306" max="12306" width="12.7109375" style="46" customWidth="1"/>
    <col min="12307" max="12308" width="9.85546875" style="46" customWidth="1"/>
    <col min="12309" max="12309" width="12.140625" style="46" customWidth="1"/>
    <col min="12310" max="12310" width="9.5703125" style="46" bestFit="1" customWidth="1"/>
    <col min="12311" max="12311" width="9.85546875" style="46" bestFit="1" customWidth="1"/>
    <col min="12312" max="12312" width="9.140625" style="46"/>
    <col min="12313" max="12313" width="16.5703125" style="46" customWidth="1"/>
    <col min="12314" max="12544" width="9.140625" style="46"/>
    <col min="12545" max="12545" width="9.5703125" style="46" customWidth="1"/>
    <col min="12546" max="12546" width="0" style="46" hidden="1" customWidth="1"/>
    <col min="12547" max="12547" width="20.5703125" style="46" customWidth="1"/>
    <col min="12548" max="12548" width="15.7109375" style="46" customWidth="1"/>
    <col min="12549" max="12549" width="10.42578125" style="46" customWidth="1"/>
    <col min="12550" max="12550" width="11.28515625" style="46" customWidth="1"/>
    <col min="12551" max="12551" width="9.7109375" style="46" customWidth="1"/>
    <col min="12552" max="12552" width="11.28515625" style="46" customWidth="1"/>
    <col min="12553" max="12553" width="10.42578125" style="46" customWidth="1"/>
    <col min="12554" max="12554" width="11.7109375" style="46" customWidth="1"/>
    <col min="12555" max="12555" width="10.85546875" style="46" customWidth="1"/>
    <col min="12556" max="12556" width="10.5703125" style="46" customWidth="1"/>
    <col min="12557" max="12557" width="13" style="46" customWidth="1"/>
    <col min="12558" max="12558" width="9" style="46" customWidth="1"/>
    <col min="12559" max="12559" width="10.7109375" style="46" bestFit="1" customWidth="1"/>
    <col min="12560" max="12560" width="9.140625" style="46"/>
    <col min="12561" max="12561" width="11.42578125" style="46" customWidth="1"/>
    <col min="12562" max="12562" width="12.7109375" style="46" customWidth="1"/>
    <col min="12563" max="12564" width="9.85546875" style="46" customWidth="1"/>
    <col min="12565" max="12565" width="12.140625" style="46" customWidth="1"/>
    <col min="12566" max="12566" width="9.5703125" style="46" bestFit="1" customWidth="1"/>
    <col min="12567" max="12567" width="9.85546875" style="46" bestFit="1" customWidth="1"/>
    <col min="12568" max="12568" width="9.140625" style="46"/>
    <col min="12569" max="12569" width="16.5703125" style="46" customWidth="1"/>
    <col min="12570" max="12800" width="9.140625" style="46"/>
    <col min="12801" max="12801" width="9.5703125" style="46" customWidth="1"/>
    <col min="12802" max="12802" width="0" style="46" hidden="1" customWidth="1"/>
    <col min="12803" max="12803" width="20.5703125" style="46" customWidth="1"/>
    <col min="12804" max="12804" width="15.7109375" style="46" customWidth="1"/>
    <col min="12805" max="12805" width="10.42578125" style="46" customWidth="1"/>
    <col min="12806" max="12806" width="11.28515625" style="46" customWidth="1"/>
    <col min="12807" max="12807" width="9.7109375" style="46" customWidth="1"/>
    <col min="12808" max="12808" width="11.28515625" style="46" customWidth="1"/>
    <col min="12809" max="12809" width="10.42578125" style="46" customWidth="1"/>
    <col min="12810" max="12810" width="11.7109375" style="46" customWidth="1"/>
    <col min="12811" max="12811" width="10.85546875" style="46" customWidth="1"/>
    <col min="12812" max="12812" width="10.5703125" style="46" customWidth="1"/>
    <col min="12813" max="12813" width="13" style="46" customWidth="1"/>
    <col min="12814" max="12814" width="9" style="46" customWidth="1"/>
    <col min="12815" max="12815" width="10.7109375" style="46" bestFit="1" customWidth="1"/>
    <col min="12816" max="12816" width="9.140625" style="46"/>
    <col min="12817" max="12817" width="11.42578125" style="46" customWidth="1"/>
    <col min="12818" max="12818" width="12.7109375" style="46" customWidth="1"/>
    <col min="12819" max="12820" width="9.85546875" style="46" customWidth="1"/>
    <col min="12821" max="12821" width="12.140625" style="46" customWidth="1"/>
    <col min="12822" max="12822" width="9.5703125" style="46" bestFit="1" customWidth="1"/>
    <col min="12823" max="12823" width="9.85546875" style="46" bestFit="1" customWidth="1"/>
    <col min="12824" max="12824" width="9.140625" style="46"/>
    <col min="12825" max="12825" width="16.5703125" style="46" customWidth="1"/>
    <col min="12826" max="13056" width="9.140625" style="46"/>
    <col min="13057" max="13057" width="9.5703125" style="46" customWidth="1"/>
    <col min="13058" max="13058" width="0" style="46" hidden="1" customWidth="1"/>
    <col min="13059" max="13059" width="20.5703125" style="46" customWidth="1"/>
    <col min="13060" max="13060" width="15.7109375" style="46" customWidth="1"/>
    <col min="13061" max="13061" width="10.42578125" style="46" customWidth="1"/>
    <col min="13062" max="13062" width="11.28515625" style="46" customWidth="1"/>
    <col min="13063" max="13063" width="9.7109375" style="46" customWidth="1"/>
    <col min="13064" max="13064" width="11.28515625" style="46" customWidth="1"/>
    <col min="13065" max="13065" width="10.42578125" style="46" customWidth="1"/>
    <col min="13066" max="13066" width="11.7109375" style="46" customWidth="1"/>
    <col min="13067" max="13067" width="10.85546875" style="46" customWidth="1"/>
    <col min="13068" max="13068" width="10.5703125" style="46" customWidth="1"/>
    <col min="13069" max="13069" width="13" style="46" customWidth="1"/>
    <col min="13070" max="13070" width="9" style="46" customWidth="1"/>
    <col min="13071" max="13071" width="10.7109375" style="46" bestFit="1" customWidth="1"/>
    <col min="13072" max="13072" width="9.140625" style="46"/>
    <col min="13073" max="13073" width="11.42578125" style="46" customWidth="1"/>
    <col min="13074" max="13074" width="12.7109375" style="46" customWidth="1"/>
    <col min="13075" max="13076" width="9.85546875" style="46" customWidth="1"/>
    <col min="13077" max="13077" width="12.140625" style="46" customWidth="1"/>
    <col min="13078" max="13078" width="9.5703125" style="46" bestFit="1" customWidth="1"/>
    <col min="13079" max="13079" width="9.85546875" style="46" bestFit="1" customWidth="1"/>
    <col min="13080" max="13080" width="9.140625" style="46"/>
    <col min="13081" max="13081" width="16.5703125" style="46" customWidth="1"/>
    <col min="13082" max="13312" width="9.140625" style="46"/>
    <col min="13313" max="13313" width="9.5703125" style="46" customWidth="1"/>
    <col min="13314" max="13314" width="0" style="46" hidden="1" customWidth="1"/>
    <col min="13315" max="13315" width="20.5703125" style="46" customWidth="1"/>
    <col min="13316" max="13316" width="15.7109375" style="46" customWidth="1"/>
    <col min="13317" max="13317" width="10.42578125" style="46" customWidth="1"/>
    <col min="13318" max="13318" width="11.28515625" style="46" customWidth="1"/>
    <col min="13319" max="13319" width="9.7109375" style="46" customWidth="1"/>
    <col min="13320" max="13320" width="11.28515625" style="46" customWidth="1"/>
    <col min="13321" max="13321" width="10.42578125" style="46" customWidth="1"/>
    <col min="13322" max="13322" width="11.7109375" style="46" customWidth="1"/>
    <col min="13323" max="13323" width="10.85546875" style="46" customWidth="1"/>
    <col min="13324" max="13324" width="10.5703125" style="46" customWidth="1"/>
    <col min="13325" max="13325" width="13" style="46" customWidth="1"/>
    <col min="13326" max="13326" width="9" style="46" customWidth="1"/>
    <col min="13327" max="13327" width="10.7109375" style="46" bestFit="1" customWidth="1"/>
    <col min="13328" max="13328" width="9.140625" style="46"/>
    <col min="13329" max="13329" width="11.42578125" style="46" customWidth="1"/>
    <col min="13330" max="13330" width="12.7109375" style="46" customWidth="1"/>
    <col min="13331" max="13332" width="9.85546875" style="46" customWidth="1"/>
    <col min="13333" max="13333" width="12.140625" style="46" customWidth="1"/>
    <col min="13334" max="13334" width="9.5703125" style="46" bestFit="1" customWidth="1"/>
    <col min="13335" max="13335" width="9.85546875" style="46" bestFit="1" customWidth="1"/>
    <col min="13336" max="13336" width="9.140625" style="46"/>
    <col min="13337" max="13337" width="16.5703125" style="46" customWidth="1"/>
    <col min="13338" max="13568" width="9.140625" style="46"/>
    <col min="13569" max="13569" width="9.5703125" style="46" customWidth="1"/>
    <col min="13570" max="13570" width="0" style="46" hidden="1" customWidth="1"/>
    <col min="13571" max="13571" width="20.5703125" style="46" customWidth="1"/>
    <col min="13572" max="13572" width="15.7109375" style="46" customWidth="1"/>
    <col min="13573" max="13573" width="10.42578125" style="46" customWidth="1"/>
    <col min="13574" max="13574" width="11.28515625" style="46" customWidth="1"/>
    <col min="13575" max="13575" width="9.7109375" style="46" customWidth="1"/>
    <col min="13576" max="13576" width="11.28515625" style="46" customWidth="1"/>
    <col min="13577" max="13577" width="10.42578125" style="46" customWidth="1"/>
    <col min="13578" max="13578" width="11.7109375" style="46" customWidth="1"/>
    <col min="13579" max="13579" width="10.85546875" style="46" customWidth="1"/>
    <col min="13580" max="13580" width="10.5703125" style="46" customWidth="1"/>
    <col min="13581" max="13581" width="13" style="46" customWidth="1"/>
    <col min="13582" max="13582" width="9" style="46" customWidth="1"/>
    <col min="13583" max="13583" width="10.7109375" style="46" bestFit="1" customWidth="1"/>
    <col min="13584" max="13584" width="9.140625" style="46"/>
    <col min="13585" max="13585" width="11.42578125" style="46" customWidth="1"/>
    <col min="13586" max="13586" width="12.7109375" style="46" customWidth="1"/>
    <col min="13587" max="13588" width="9.85546875" style="46" customWidth="1"/>
    <col min="13589" max="13589" width="12.140625" style="46" customWidth="1"/>
    <col min="13590" max="13590" width="9.5703125" style="46" bestFit="1" customWidth="1"/>
    <col min="13591" max="13591" width="9.85546875" style="46" bestFit="1" customWidth="1"/>
    <col min="13592" max="13592" width="9.140625" style="46"/>
    <col min="13593" max="13593" width="16.5703125" style="46" customWidth="1"/>
    <col min="13594" max="13824" width="9.140625" style="46"/>
    <col min="13825" max="13825" width="9.5703125" style="46" customWidth="1"/>
    <col min="13826" max="13826" width="0" style="46" hidden="1" customWidth="1"/>
    <col min="13827" max="13827" width="20.5703125" style="46" customWidth="1"/>
    <col min="13828" max="13828" width="15.7109375" style="46" customWidth="1"/>
    <col min="13829" max="13829" width="10.42578125" style="46" customWidth="1"/>
    <col min="13830" max="13830" width="11.28515625" style="46" customWidth="1"/>
    <col min="13831" max="13831" width="9.7109375" style="46" customWidth="1"/>
    <col min="13832" max="13832" width="11.28515625" style="46" customWidth="1"/>
    <col min="13833" max="13833" width="10.42578125" style="46" customWidth="1"/>
    <col min="13834" max="13834" width="11.7109375" style="46" customWidth="1"/>
    <col min="13835" max="13835" width="10.85546875" style="46" customWidth="1"/>
    <col min="13836" max="13836" width="10.5703125" style="46" customWidth="1"/>
    <col min="13837" max="13837" width="13" style="46" customWidth="1"/>
    <col min="13838" max="13838" width="9" style="46" customWidth="1"/>
    <col min="13839" max="13839" width="10.7109375" style="46" bestFit="1" customWidth="1"/>
    <col min="13840" max="13840" width="9.140625" style="46"/>
    <col min="13841" max="13841" width="11.42578125" style="46" customWidth="1"/>
    <col min="13842" max="13842" width="12.7109375" style="46" customWidth="1"/>
    <col min="13843" max="13844" width="9.85546875" style="46" customWidth="1"/>
    <col min="13845" max="13845" width="12.140625" style="46" customWidth="1"/>
    <col min="13846" max="13846" width="9.5703125" style="46" bestFit="1" customWidth="1"/>
    <col min="13847" max="13847" width="9.85546875" style="46" bestFit="1" customWidth="1"/>
    <col min="13848" max="13848" width="9.140625" style="46"/>
    <col min="13849" max="13849" width="16.5703125" style="46" customWidth="1"/>
    <col min="13850" max="14080" width="9.140625" style="46"/>
    <col min="14081" max="14081" width="9.5703125" style="46" customWidth="1"/>
    <col min="14082" max="14082" width="0" style="46" hidden="1" customWidth="1"/>
    <col min="14083" max="14083" width="20.5703125" style="46" customWidth="1"/>
    <col min="14084" max="14084" width="15.7109375" style="46" customWidth="1"/>
    <col min="14085" max="14085" width="10.42578125" style="46" customWidth="1"/>
    <col min="14086" max="14086" width="11.28515625" style="46" customWidth="1"/>
    <col min="14087" max="14087" width="9.7109375" style="46" customWidth="1"/>
    <col min="14088" max="14088" width="11.28515625" style="46" customWidth="1"/>
    <col min="14089" max="14089" width="10.42578125" style="46" customWidth="1"/>
    <col min="14090" max="14090" width="11.7109375" style="46" customWidth="1"/>
    <col min="14091" max="14091" width="10.85546875" style="46" customWidth="1"/>
    <col min="14092" max="14092" width="10.5703125" style="46" customWidth="1"/>
    <col min="14093" max="14093" width="13" style="46" customWidth="1"/>
    <col min="14094" max="14094" width="9" style="46" customWidth="1"/>
    <col min="14095" max="14095" width="10.7109375" style="46" bestFit="1" customWidth="1"/>
    <col min="14096" max="14096" width="9.140625" style="46"/>
    <col min="14097" max="14097" width="11.42578125" style="46" customWidth="1"/>
    <col min="14098" max="14098" width="12.7109375" style="46" customWidth="1"/>
    <col min="14099" max="14100" width="9.85546875" style="46" customWidth="1"/>
    <col min="14101" max="14101" width="12.140625" style="46" customWidth="1"/>
    <col min="14102" max="14102" width="9.5703125" style="46" bestFit="1" customWidth="1"/>
    <col min="14103" max="14103" width="9.85546875" style="46" bestFit="1" customWidth="1"/>
    <col min="14104" max="14104" width="9.140625" style="46"/>
    <col min="14105" max="14105" width="16.5703125" style="46" customWidth="1"/>
    <col min="14106" max="14336" width="9.140625" style="46"/>
    <col min="14337" max="14337" width="9.5703125" style="46" customWidth="1"/>
    <col min="14338" max="14338" width="0" style="46" hidden="1" customWidth="1"/>
    <col min="14339" max="14339" width="20.5703125" style="46" customWidth="1"/>
    <col min="14340" max="14340" width="15.7109375" style="46" customWidth="1"/>
    <col min="14341" max="14341" width="10.42578125" style="46" customWidth="1"/>
    <col min="14342" max="14342" width="11.28515625" style="46" customWidth="1"/>
    <col min="14343" max="14343" width="9.7109375" style="46" customWidth="1"/>
    <col min="14344" max="14344" width="11.28515625" style="46" customWidth="1"/>
    <col min="14345" max="14345" width="10.42578125" style="46" customWidth="1"/>
    <col min="14346" max="14346" width="11.7109375" style="46" customWidth="1"/>
    <col min="14347" max="14347" width="10.85546875" style="46" customWidth="1"/>
    <col min="14348" max="14348" width="10.5703125" style="46" customWidth="1"/>
    <col min="14349" max="14349" width="13" style="46" customWidth="1"/>
    <col min="14350" max="14350" width="9" style="46" customWidth="1"/>
    <col min="14351" max="14351" width="10.7109375" style="46" bestFit="1" customWidth="1"/>
    <col min="14352" max="14352" width="9.140625" style="46"/>
    <col min="14353" max="14353" width="11.42578125" style="46" customWidth="1"/>
    <col min="14354" max="14354" width="12.7109375" style="46" customWidth="1"/>
    <col min="14355" max="14356" width="9.85546875" style="46" customWidth="1"/>
    <col min="14357" max="14357" width="12.140625" style="46" customWidth="1"/>
    <col min="14358" max="14358" width="9.5703125" style="46" bestFit="1" customWidth="1"/>
    <col min="14359" max="14359" width="9.85546875" style="46" bestFit="1" customWidth="1"/>
    <col min="14360" max="14360" width="9.140625" style="46"/>
    <col min="14361" max="14361" width="16.5703125" style="46" customWidth="1"/>
    <col min="14362" max="14592" width="9.140625" style="46"/>
    <col min="14593" max="14593" width="9.5703125" style="46" customWidth="1"/>
    <col min="14594" max="14594" width="0" style="46" hidden="1" customWidth="1"/>
    <col min="14595" max="14595" width="20.5703125" style="46" customWidth="1"/>
    <col min="14596" max="14596" width="15.7109375" style="46" customWidth="1"/>
    <col min="14597" max="14597" width="10.42578125" style="46" customWidth="1"/>
    <col min="14598" max="14598" width="11.28515625" style="46" customWidth="1"/>
    <col min="14599" max="14599" width="9.7109375" style="46" customWidth="1"/>
    <col min="14600" max="14600" width="11.28515625" style="46" customWidth="1"/>
    <col min="14601" max="14601" width="10.42578125" style="46" customWidth="1"/>
    <col min="14602" max="14602" width="11.7109375" style="46" customWidth="1"/>
    <col min="14603" max="14603" width="10.85546875" style="46" customWidth="1"/>
    <col min="14604" max="14604" width="10.5703125" style="46" customWidth="1"/>
    <col min="14605" max="14605" width="13" style="46" customWidth="1"/>
    <col min="14606" max="14606" width="9" style="46" customWidth="1"/>
    <col min="14607" max="14607" width="10.7109375" style="46" bestFit="1" customWidth="1"/>
    <col min="14608" max="14608" width="9.140625" style="46"/>
    <col min="14609" max="14609" width="11.42578125" style="46" customWidth="1"/>
    <col min="14610" max="14610" width="12.7109375" style="46" customWidth="1"/>
    <col min="14611" max="14612" width="9.85546875" style="46" customWidth="1"/>
    <col min="14613" max="14613" width="12.140625" style="46" customWidth="1"/>
    <col min="14614" max="14614" width="9.5703125" style="46" bestFit="1" customWidth="1"/>
    <col min="14615" max="14615" width="9.85546875" style="46" bestFit="1" customWidth="1"/>
    <col min="14616" max="14616" width="9.140625" style="46"/>
    <col min="14617" max="14617" width="16.5703125" style="46" customWidth="1"/>
    <col min="14618" max="14848" width="9.140625" style="46"/>
    <col min="14849" max="14849" width="9.5703125" style="46" customWidth="1"/>
    <col min="14850" max="14850" width="0" style="46" hidden="1" customWidth="1"/>
    <col min="14851" max="14851" width="20.5703125" style="46" customWidth="1"/>
    <col min="14852" max="14852" width="15.7109375" style="46" customWidth="1"/>
    <col min="14853" max="14853" width="10.42578125" style="46" customWidth="1"/>
    <col min="14854" max="14854" width="11.28515625" style="46" customWidth="1"/>
    <col min="14855" max="14855" width="9.7109375" style="46" customWidth="1"/>
    <col min="14856" max="14856" width="11.28515625" style="46" customWidth="1"/>
    <col min="14857" max="14857" width="10.42578125" style="46" customWidth="1"/>
    <col min="14858" max="14858" width="11.7109375" style="46" customWidth="1"/>
    <col min="14859" max="14859" width="10.85546875" style="46" customWidth="1"/>
    <col min="14860" max="14860" width="10.5703125" style="46" customWidth="1"/>
    <col min="14861" max="14861" width="13" style="46" customWidth="1"/>
    <col min="14862" max="14862" width="9" style="46" customWidth="1"/>
    <col min="14863" max="14863" width="10.7109375" style="46" bestFit="1" customWidth="1"/>
    <col min="14864" max="14864" width="9.140625" style="46"/>
    <col min="14865" max="14865" width="11.42578125" style="46" customWidth="1"/>
    <col min="14866" max="14866" width="12.7109375" style="46" customWidth="1"/>
    <col min="14867" max="14868" width="9.85546875" style="46" customWidth="1"/>
    <col min="14869" max="14869" width="12.140625" style="46" customWidth="1"/>
    <col min="14870" max="14870" width="9.5703125" style="46" bestFit="1" customWidth="1"/>
    <col min="14871" max="14871" width="9.85546875" style="46" bestFit="1" customWidth="1"/>
    <col min="14872" max="14872" width="9.140625" style="46"/>
    <col min="14873" max="14873" width="16.5703125" style="46" customWidth="1"/>
    <col min="14874" max="15104" width="9.140625" style="46"/>
    <col min="15105" max="15105" width="9.5703125" style="46" customWidth="1"/>
    <col min="15106" max="15106" width="0" style="46" hidden="1" customWidth="1"/>
    <col min="15107" max="15107" width="20.5703125" style="46" customWidth="1"/>
    <col min="15108" max="15108" width="15.7109375" style="46" customWidth="1"/>
    <col min="15109" max="15109" width="10.42578125" style="46" customWidth="1"/>
    <col min="15110" max="15110" width="11.28515625" style="46" customWidth="1"/>
    <col min="15111" max="15111" width="9.7109375" style="46" customWidth="1"/>
    <col min="15112" max="15112" width="11.28515625" style="46" customWidth="1"/>
    <col min="15113" max="15113" width="10.42578125" style="46" customWidth="1"/>
    <col min="15114" max="15114" width="11.7109375" style="46" customWidth="1"/>
    <col min="15115" max="15115" width="10.85546875" style="46" customWidth="1"/>
    <col min="15116" max="15116" width="10.5703125" style="46" customWidth="1"/>
    <col min="15117" max="15117" width="13" style="46" customWidth="1"/>
    <col min="15118" max="15118" width="9" style="46" customWidth="1"/>
    <col min="15119" max="15119" width="10.7109375" style="46" bestFit="1" customWidth="1"/>
    <col min="15120" max="15120" width="9.140625" style="46"/>
    <col min="15121" max="15121" width="11.42578125" style="46" customWidth="1"/>
    <col min="15122" max="15122" width="12.7109375" style="46" customWidth="1"/>
    <col min="15123" max="15124" width="9.85546875" style="46" customWidth="1"/>
    <col min="15125" max="15125" width="12.140625" style="46" customWidth="1"/>
    <col min="15126" max="15126" width="9.5703125" style="46" bestFit="1" customWidth="1"/>
    <col min="15127" max="15127" width="9.85546875" style="46" bestFit="1" customWidth="1"/>
    <col min="15128" max="15128" width="9.140625" style="46"/>
    <col min="15129" max="15129" width="16.5703125" style="46" customWidth="1"/>
    <col min="15130" max="15360" width="9.140625" style="46"/>
    <col min="15361" max="15361" width="9.5703125" style="46" customWidth="1"/>
    <col min="15362" max="15362" width="0" style="46" hidden="1" customWidth="1"/>
    <col min="15363" max="15363" width="20.5703125" style="46" customWidth="1"/>
    <col min="15364" max="15364" width="15.7109375" style="46" customWidth="1"/>
    <col min="15365" max="15365" width="10.42578125" style="46" customWidth="1"/>
    <col min="15366" max="15366" width="11.28515625" style="46" customWidth="1"/>
    <col min="15367" max="15367" width="9.7109375" style="46" customWidth="1"/>
    <col min="15368" max="15368" width="11.28515625" style="46" customWidth="1"/>
    <col min="15369" max="15369" width="10.42578125" style="46" customWidth="1"/>
    <col min="15370" max="15370" width="11.7109375" style="46" customWidth="1"/>
    <col min="15371" max="15371" width="10.85546875" style="46" customWidth="1"/>
    <col min="15372" max="15372" width="10.5703125" style="46" customWidth="1"/>
    <col min="15373" max="15373" width="13" style="46" customWidth="1"/>
    <col min="15374" max="15374" width="9" style="46" customWidth="1"/>
    <col min="15375" max="15375" width="10.7109375" style="46" bestFit="1" customWidth="1"/>
    <col min="15376" max="15376" width="9.140625" style="46"/>
    <col min="15377" max="15377" width="11.42578125" style="46" customWidth="1"/>
    <col min="15378" max="15378" width="12.7109375" style="46" customWidth="1"/>
    <col min="15379" max="15380" width="9.85546875" style="46" customWidth="1"/>
    <col min="15381" max="15381" width="12.140625" style="46" customWidth="1"/>
    <col min="15382" max="15382" width="9.5703125" style="46" bestFit="1" customWidth="1"/>
    <col min="15383" max="15383" width="9.85546875" style="46" bestFit="1" customWidth="1"/>
    <col min="15384" max="15384" width="9.140625" style="46"/>
    <col min="15385" max="15385" width="16.5703125" style="46" customWidth="1"/>
    <col min="15386" max="15616" width="9.140625" style="46"/>
    <col min="15617" max="15617" width="9.5703125" style="46" customWidth="1"/>
    <col min="15618" max="15618" width="0" style="46" hidden="1" customWidth="1"/>
    <col min="15619" max="15619" width="20.5703125" style="46" customWidth="1"/>
    <col min="15620" max="15620" width="15.7109375" style="46" customWidth="1"/>
    <col min="15621" max="15621" width="10.42578125" style="46" customWidth="1"/>
    <col min="15622" max="15622" width="11.28515625" style="46" customWidth="1"/>
    <col min="15623" max="15623" width="9.7109375" style="46" customWidth="1"/>
    <col min="15624" max="15624" width="11.28515625" style="46" customWidth="1"/>
    <col min="15625" max="15625" width="10.42578125" style="46" customWidth="1"/>
    <col min="15626" max="15626" width="11.7109375" style="46" customWidth="1"/>
    <col min="15627" max="15627" width="10.85546875" style="46" customWidth="1"/>
    <col min="15628" max="15628" width="10.5703125" style="46" customWidth="1"/>
    <col min="15629" max="15629" width="13" style="46" customWidth="1"/>
    <col min="15630" max="15630" width="9" style="46" customWidth="1"/>
    <col min="15631" max="15631" width="10.7109375" style="46" bestFit="1" customWidth="1"/>
    <col min="15632" max="15632" width="9.140625" style="46"/>
    <col min="15633" max="15633" width="11.42578125" style="46" customWidth="1"/>
    <col min="15634" max="15634" width="12.7109375" style="46" customWidth="1"/>
    <col min="15635" max="15636" width="9.85546875" style="46" customWidth="1"/>
    <col min="15637" max="15637" width="12.140625" style="46" customWidth="1"/>
    <col min="15638" max="15638" width="9.5703125" style="46" bestFit="1" customWidth="1"/>
    <col min="15639" max="15639" width="9.85546875" style="46" bestFit="1" customWidth="1"/>
    <col min="15640" max="15640" width="9.140625" style="46"/>
    <col min="15641" max="15641" width="16.5703125" style="46" customWidth="1"/>
    <col min="15642" max="15872" width="9.140625" style="46"/>
    <col min="15873" max="15873" width="9.5703125" style="46" customWidth="1"/>
    <col min="15874" max="15874" width="0" style="46" hidden="1" customWidth="1"/>
    <col min="15875" max="15875" width="20.5703125" style="46" customWidth="1"/>
    <col min="15876" max="15876" width="15.7109375" style="46" customWidth="1"/>
    <col min="15877" max="15877" width="10.42578125" style="46" customWidth="1"/>
    <col min="15878" max="15878" width="11.28515625" style="46" customWidth="1"/>
    <col min="15879" max="15879" width="9.7109375" style="46" customWidth="1"/>
    <col min="15880" max="15880" width="11.28515625" style="46" customWidth="1"/>
    <col min="15881" max="15881" width="10.42578125" style="46" customWidth="1"/>
    <col min="15882" max="15882" width="11.7109375" style="46" customWidth="1"/>
    <col min="15883" max="15883" width="10.85546875" style="46" customWidth="1"/>
    <col min="15884" max="15884" width="10.5703125" style="46" customWidth="1"/>
    <col min="15885" max="15885" width="13" style="46" customWidth="1"/>
    <col min="15886" max="15886" width="9" style="46" customWidth="1"/>
    <col min="15887" max="15887" width="10.7109375" style="46" bestFit="1" customWidth="1"/>
    <col min="15888" max="15888" width="9.140625" style="46"/>
    <col min="15889" max="15889" width="11.42578125" style="46" customWidth="1"/>
    <col min="15890" max="15890" width="12.7109375" style="46" customWidth="1"/>
    <col min="15891" max="15892" width="9.85546875" style="46" customWidth="1"/>
    <col min="15893" max="15893" width="12.140625" style="46" customWidth="1"/>
    <col min="15894" max="15894" width="9.5703125" style="46" bestFit="1" customWidth="1"/>
    <col min="15895" max="15895" width="9.85546875" style="46" bestFit="1" customWidth="1"/>
    <col min="15896" max="15896" width="9.140625" style="46"/>
    <col min="15897" max="15897" width="16.5703125" style="46" customWidth="1"/>
    <col min="15898" max="16128" width="9.140625" style="46"/>
    <col min="16129" max="16129" width="9.5703125" style="46" customWidth="1"/>
    <col min="16130" max="16130" width="0" style="46" hidden="1" customWidth="1"/>
    <col min="16131" max="16131" width="20.5703125" style="46" customWidth="1"/>
    <col min="16132" max="16132" width="15.7109375" style="46" customWidth="1"/>
    <col min="16133" max="16133" width="10.42578125" style="46" customWidth="1"/>
    <col min="16134" max="16134" width="11.28515625" style="46" customWidth="1"/>
    <col min="16135" max="16135" width="9.7109375" style="46" customWidth="1"/>
    <col min="16136" max="16136" width="11.28515625" style="46" customWidth="1"/>
    <col min="16137" max="16137" width="10.42578125" style="46" customWidth="1"/>
    <col min="16138" max="16138" width="11.7109375" style="46" customWidth="1"/>
    <col min="16139" max="16139" width="10.85546875" style="46" customWidth="1"/>
    <col min="16140" max="16140" width="10.5703125" style="46" customWidth="1"/>
    <col min="16141" max="16141" width="13" style="46" customWidth="1"/>
    <col min="16142" max="16142" width="9" style="46" customWidth="1"/>
    <col min="16143" max="16143" width="10.7109375" style="46" bestFit="1" customWidth="1"/>
    <col min="16144" max="16144" width="9.140625" style="46"/>
    <col min="16145" max="16145" width="11.42578125" style="46" customWidth="1"/>
    <col min="16146" max="16146" width="12.7109375" style="46" customWidth="1"/>
    <col min="16147" max="16148" width="9.85546875" style="46" customWidth="1"/>
    <col min="16149" max="16149" width="12.140625" style="46" customWidth="1"/>
    <col min="16150" max="16150" width="9.5703125" style="46" bestFit="1" customWidth="1"/>
    <col min="16151" max="16151" width="9.85546875" style="46" bestFit="1" customWidth="1"/>
    <col min="16152" max="16152" width="9.140625" style="46"/>
    <col min="16153" max="16153" width="16.5703125" style="46" customWidth="1"/>
    <col min="16154" max="16384" width="9.140625" style="46"/>
  </cols>
  <sheetData>
    <row r="1" spans="1:25">
      <c r="A1" s="43" t="s">
        <v>110</v>
      </c>
    </row>
    <row r="2" spans="1:25">
      <c r="B2" s="44"/>
      <c r="C2" s="100" t="s">
        <v>297</v>
      </c>
      <c r="E2" s="100"/>
      <c r="F2" s="100"/>
      <c r="G2" s="100"/>
      <c r="H2" s="100"/>
      <c r="I2" s="100"/>
      <c r="J2" s="100"/>
      <c r="K2" s="100"/>
      <c r="L2" s="100"/>
      <c r="M2" s="100"/>
      <c r="N2" s="100"/>
      <c r="O2" s="100"/>
      <c r="P2" s="100"/>
      <c r="Q2" s="100"/>
      <c r="R2" s="100"/>
      <c r="S2" s="100"/>
      <c r="T2" s="100"/>
      <c r="U2" s="100"/>
      <c r="V2" s="100"/>
    </row>
    <row r="3" spans="1:25">
      <c r="B3" s="44"/>
      <c r="C3" s="268" t="s">
        <v>298</v>
      </c>
      <c r="E3" s="100"/>
      <c r="F3" s="100"/>
      <c r="G3" s="100"/>
      <c r="H3" s="100"/>
      <c r="I3" s="100"/>
      <c r="J3" s="100"/>
      <c r="K3" s="100"/>
      <c r="L3" s="100"/>
      <c r="M3" s="100"/>
      <c r="N3" s="100"/>
      <c r="O3" s="100"/>
      <c r="P3" s="100"/>
      <c r="Q3" s="100"/>
      <c r="R3" s="100"/>
      <c r="S3" s="100"/>
      <c r="T3" s="100"/>
      <c r="U3" s="100"/>
      <c r="V3" s="100"/>
    </row>
    <row r="4" spans="1:25">
      <c r="B4" s="44"/>
      <c r="C4" s="74" t="s">
        <v>162</v>
      </c>
      <c r="E4" s="100"/>
      <c r="F4" s="100"/>
      <c r="G4" s="100"/>
      <c r="H4" s="100"/>
      <c r="I4" s="100"/>
      <c r="J4" s="100"/>
      <c r="K4" s="100"/>
      <c r="L4" s="100"/>
      <c r="M4" s="100"/>
      <c r="N4" s="100"/>
      <c r="O4" s="100"/>
      <c r="P4" s="100"/>
      <c r="Q4" s="100"/>
      <c r="R4" s="100"/>
      <c r="S4" s="100"/>
      <c r="T4" s="100"/>
      <c r="U4" s="100"/>
      <c r="V4" s="100"/>
    </row>
    <row r="5" spans="1:25">
      <c r="D5" s="342"/>
      <c r="E5" s="342"/>
      <c r="F5" s="342"/>
      <c r="G5" s="342"/>
      <c r="H5" s="342"/>
      <c r="I5" s="342"/>
      <c r="J5" s="342"/>
      <c r="K5" s="342"/>
      <c r="L5" s="342"/>
      <c r="M5" s="342"/>
      <c r="N5" s="342"/>
      <c r="O5" s="342"/>
      <c r="P5" s="342"/>
      <c r="Q5" s="342"/>
      <c r="R5" s="342"/>
      <c r="S5" s="342"/>
      <c r="T5" s="342"/>
      <c r="U5" s="342"/>
      <c r="V5" s="342"/>
    </row>
    <row r="6" spans="1:25" ht="15" thickBot="1">
      <c r="B6" s="431"/>
      <c r="C6" s="432" t="s">
        <v>118</v>
      </c>
      <c r="G6" s="13"/>
      <c r="S6" s="433" t="s">
        <v>201</v>
      </c>
      <c r="T6" s="433"/>
      <c r="U6" s="433"/>
    </row>
    <row r="7" spans="1:25" ht="111" customHeight="1" thickBot="1">
      <c r="B7" s="434" t="s">
        <v>115</v>
      </c>
      <c r="C7" s="343" t="s">
        <v>283</v>
      </c>
      <c r="D7" s="9" t="s">
        <v>284</v>
      </c>
      <c r="E7" s="435" t="s">
        <v>299</v>
      </c>
      <c r="F7" s="435" t="s">
        <v>300</v>
      </c>
      <c r="G7" s="435" t="s">
        <v>285</v>
      </c>
      <c r="H7" s="435" t="s">
        <v>301</v>
      </c>
      <c r="I7" s="435" t="s">
        <v>302</v>
      </c>
      <c r="J7" s="435" t="s">
        <v>303</v>
      </c>
      <c r="K7" s="435" t="s">
        <v>304</v>
      </c>
      <c r="L7" s="435" t="s">
        <v>305</v>
      </c>
      <c r="M7" s="435" t="s">
        <v>286</v>
      </c>
      <c r="N7" s="435" t="s">
        <v>287</v>
      </c>
      <c r="O7" s="435" t="s">
        <v>288</v>
      </c>
      <c r="P7" s="435" t="s">
        <v>289</v>
      </c>
      <c r="Q7" s="435" t="s">
        <v>290</v>
      </c>
      <c r="R7" s="435" t="s">
        <v>291</v>
      </c>
      <c r="S7" s="435" t="s">
        <v>292</v>
      </c>
      <c r="T7" s="104" t="s">
        <v>293</v>
      </c>
      <c r="U7" s="436" t="s">
        <v>306</v>
      </c>
      <c r="V7" s="437" t="s">
        <v>307</v>
      </c>
      <c r="W7" s="438" t="s">
        <v>308</v>
      </c>
      <c r="X7" s="296" t="s">
        <v>309</v>
      </c>
      <c r="Y7" s="296" t="s">
        <v>114</v>
      </c>
    </row>
    <row r="8" spans="1:25">
      <c r="B8" s="439"/>
      <c r="C8" s="440" t="s">
        <v>294</v>
      </c>
      <c r="D8" s="441"/>
      <c r="E8" s="442"/>
      <c r="F8" s="443"/>
      <c r="G8" s="443"/>
      <c r="H8" s="443"/>
      <c r="I8" s="443"/>
      <c r="J8" s="443"/>
      <c r="K8" s="443"/>
      <c r="L8" s="443"/>
      <c r="M8" s="443"/>
      <c r="N8" s="443"/>
      <c r="O8" s="444">
        <f>SUM(O9:O20)</f>
        <v>0</v>
      </c>
      <c r="P8" s="444">
        <f>SUM(P9:P20)</f>
        <v>0</v>
      </c>
      <c r="Q8" s="444">
        <f>SUM(Q9:Q20)</f>
        <v>0</v>
      </c>
      <c r="R8" s="79">
        <f>O8+P8-Q8</f>
        <v>0</v>
      </c>
      <c r="S8" s="444">
        <f>SUM(S9:S20)</f>
        <v>0</v>
      </c>
      <c r="T8" s="444">
        <f>SUM(T9:T20)</f>
        <v>0</v>
      </c>
      <c r="U8" s="445"/>
      <c r="V8" s="446"/>
      <c r="W8" s="447"/>
      <c r="X8" s="448"/>
      <c r="Y8" s="448"/>
    </row>
    <row r="9" spans="1:25">
      <c r="B9" s="449"/>
      <c r="C9" s="450"/>
      <c r="D9" s="451"/>
      <c r="E9" s="452"/>
      <c r="F9" s="451"/>
      <c r="G9" s="451"/>
      <c r="H9" s="451"/>
      <c r="I9" s="451"/>
      <c r="J9" s="451"/>
      <c r="K9" s="453"/>
      <c r="L9" s="453"/>
      <c r="M9" s="451"/>
      <c r="N9" s="453"/>
      <c r="O9" s="451"/>
      <c r="P9" s="451"/>
      <c r="Q9" s="451"/>
      <c r="R9" s="79">
        <f>O9+P9-Q9</f>
        <v>0</v>
      </c>
      <c r="S9" s="454"/>
      <c r="T9" s="454"/>
      <c r="U9" s="454"/>
      <c r="V9" s="455"/>
      <c r="W9" s="456"/>
      <c r="X9" s="457"/>
      <c r="Y9" s="457"/>
    </row>
    <row r="10" spans="1:25">
      <c r="B10" s="449"/>
      <c r="C10" s="450"/>
      <c r="D10" s="451"/>
      <c r="E10" s="452"/>
      <c r="F10" s="451"/>
      <c r="G10" s="451"/>
      <c r="H10" s="451"/>
      <c r="I10" s="451"/>
      <c r="J10" s="451"/>
      <c r="K10" s="453"/>
      <c r="L10" s="453"/>
      <c r="M10" s="451"/>
      <c r="N10" s="453"/>
      <c r="O10" s="451"/>
      <c r="P10" s="451"/>
      <c r="Q10" s="451"/>
      <c r="R10" s="79">
        <f t="shared" ref="R10:R34" si="0">O10+P10-Q10</f>
        <v>0</v>
      </c>
      <c r="S10" s="454"/>
      <c r="T10" s="454"/>
      <c r="U10" s="454"/>
      <c r="V10" s="455"/>
      <c r="W10" s="456"/>
      <c r="X10" s="457"/>
      <c r="Y10" s="457"/>
    </row>
    <row r="11" spans="1:25">
      <c r="B11" s="449"/>
      <c r="C11" s="450"/>
      <c r="D11" s="451"/>
      <c r="E11" s="452"/>
      <c r="F11" s="451"/>
      <c r="G11" s="451"/>
      <c r="H11" s="451"/>
      <c r="I11" s="451"/>
      <c r="J11" s="451"/>
      <c r="K11" s="453"/>
      <c r="L11" s="453"/>
      <c r="M11" s="451"/>
      <c r="N11" s="453"/>
      <c r="O11" s="451"/>
      <c r="P11" s="451"/>
      <c r="Q11" s="451"/>
      <c r="R11" s="79">
        <f t="shared" si="0"/>
        <v>0</v>
      </c>
      <c r="S11" s="454"/>
      <c r="T11" s="454"/>
      <c r="U11" s="454"/>
      <c r="V11" s="455"/>
      <c r="W11" s="456"/>
      <c r="X11" s="457"/>
      <c r="Y11" s="457"/>
    </row>
    <row r="12" spans="1:25">
      <c r="B12" s="449"/>
      <c r="C12" s="450"/>
      <c r="D12" s="458"/>
      <c r="E12" s="452"/>
      <c r="F12" s="451"/>
      <c r="G12" s="451"/>
      <c r="H12" s="451"/>
      <c r="I12" s="451"/>
      <c r="J12" s="451"/>
      <c r="K12" s="453"/>
      <c r="L12" s="453"/>
      <c r="M12" s="451"/>
      <c r="N12" s="453"/>
      <c r="O12" s="451"/>
      <c r="P12" s="451"/>
      <c r="Q12" s="451"/>
      <c r="R12" s="79">
        <f t="shared" si="0"/>
        <v>0</v>
      </c>
      <c r="S12" s="454"/>
      <c r="T12" s="454"/>
      <c r="U12" s="454"/>
      <c r="V12" s="455"/>
      <c r="W12" s="456"/>
      <c r="X12" s="457"/>
      <c r="Y12" s="457"/>
    </row>
    <row r="13" spans="1:25">
      <c r="B13" s="449"/>
      <c r="C13" s="450"/>
      <c r="D13" s="458"/>
      <c r="E13" s="452"/>
      <c r="F13" s="451"/>
      <c r="G13" s="451"/>
      <c r="H13" s="451"/>
      <c r="I13" s="451"/>
      <c r="J13" s="451"/>
      <c r="K13" s="453"/>
      <c r="L13" s="453"/>
      <c r="M13" s="451"/>
      <c r="N13" s="453"/>
      <c r="O13" s="451"/>
      <c r="P13" s="451"/>
      <c r="Q13" s="451"/>
      <c r="R13" s="79">
        <f t="shared" si="0"/>
        <v>0</v>
      </c>
      <c r="S13" s="454"/>
      <c r="T13" s="454"/>
      <c r="U13" s="454"/>
      <c r="V13" s="455"/>
      <c r="W13" s="456"/>
      <c r="X13" s="457"/>
      <c r="Y13" s="457"/>
    </row>
    <row r="14" spans="1:25">
      <c r="B14" s="449"/>
      <c r="C14" s="450"/>
      <c r="D14" s="458"/>
      <c r="E14" s="452"/>
      <c r="F14" s="451"/>
      <c r="G14" s="451"/>
      <c r="H14" s="451"/>
      <c r="I14" s="451"/>
      <c r="J14" s="451"/>
      <c r="K14" s="453"/>
      <c r="L14" s="453"/>
      <c r="M14" s="451"/>
      <c r="N14" s="453"/>
      <c r="O14" s="451"/>
      <c r="P14" s="451"/>
      <c r="Q14" s="451"/>
      <c r="R14" s="79">
        <f t="shared" si="0"/>
        <v>0</v>
      </c>
      <c r="S14" s="454"/>
      <c r="T14" s="454"/>
      <c r="U14" s="454"/>
      <c r="V14" s="455"/>
      <c r="W14" s="456"/>
      <c r="X14" s="457"/>
      <c r="Y14" s="457"/>
    </row>
    <row r="15" spans="1:25">
      <c r="B15" s="459"/>
      <c r="C15" s="450"/>
      <c r="D15" s="460"/>
      <c r="E15" s="461"/>
      <c r="F15" s="454"/>
      <c r="G15" s="454"/>
      <c r="H15" s="454"/>
      <c r="I15" s="454"/>
      <c r="J15" s="454"/>
      <c r="K15" s="462"/>
      <c r="L15" s="462"/>
      <c r="M15" s="454"/>
      <c r="N15" s="462"/>
      <c r="O15" s="454"/>
      <c r="P15" s="454"/>
      <c r="Q15" s="454"/>
      <c r="R15" s="79">
        <f t="shared" si="0"/>
        <v>0</v>
      </c>
      <c r="S15" s="454"/>
      <c r="T15" s="454"/>
      <c r="U15" s="454"/>
      <c r="V15" s="455"/>
      <c r="W15" s="456"/>
      <c r="X15" s="457"/>
      <c r="Y15" s="457"/>
    </row>
    <row r="16" spans="1:25">
      <c r="B16" s="459"/>
      <c r="C16" s="450"/>
      <c r="D16" s="460"/>
      <c r="E16" s="461"/>
      <c r="F16" s="454"/>
      <c r="G16" s="454"/>
      <c r="H16" s="454"/>
      <c r="I16" s="454"/>
      <c r="J16" s="454"/>
      <c r="K16" s="462"/>
      <c r="L16" s="462"/>
      <c r="M16" s="454"/>
      <c r="N16" s="462"/>
      <c r="O16" s="454"/>
      <c r="P16" s="454"/>
      <c r="Q16" s="454"/>
      <c r="R16" s="79">
        <f t="shared" si="0"/>
        <v>0</v>
      </c>
      <c r="S16" s="454"/>
      <c r="T16" s="454"/>
      <c r="U16" s="454"/>
      <c r="V16" s="455"/>
      <c r="W16" s="456"/>
      <c r="X16" s="457"/>
      <c r="Y16" s="457"/>
    </row>
    <row r="17" spans="2:25">
      <c r="B17" s="459"/>
      <c r="C17" s="450"/>
      <c r="D17" s="460"/>
      <c r="E17" s="461"/>
      <c r="F17" s="454"/>
      <c r="G17" s="454"/>
      <c r="H17" s="454"/>
      <c r="I17" s="454"/>
      <c r="J17" s="454"/>
      <c r="K17" s="462"/>
      <c r="L17" s="462"/>
      <c r="M17" s="454"/>
      <c r="N17" s="462"/>
      <c r="O17" s="454"/>
      <c r="P17" s="454"/>
      <c r="Q17" s="454"/>
      <c r="R17" s="79">
        <f t="shared" si="0"/>
        <v>0</v>
      </c>
      <c r="S17" s="454"/>
      <c r="T17" s="454"/>
      <c r="U17" s="454"/>
      <c r="V17" s="455"/>
      <c r="W17" s="456"/>
      <c r="X17" s="457"/>
      <c r="Y17" s="457"/>
    </row>
    <row r="18" spans="2:25">
      <c r="B18" s="459"/>
      <c r="C18" s="450"/>
      <c r="D18" s="460"/>
      <c r="E18" s="461"/>
      <c r="F18" s="454"/>
      <c r="G18" s="454"/>
      <c r="H18" s="454"/>
      <c r="I18" s="454"/>
      <c r="J18" s="454"/>
      <c r="K18" s="462"/>
      <c r="L18" s="462"/>
      <c r="M18" s="454"/>
      <c r="N18" s="462"/>
      <c r="O18" s="454"/>
      <c r="P18" s="454"/>
      <c r="Q18" s="454"/>
      <c r="R18" s="79">
        <f t="shared" si="0"/>
        <v>0</v>
      </c>
      <c r="S18" s="454"/>
      <c r="T18" s="454"/>
      <c r="U18" s="454"/>
      <c r="V18" s="455"/>
      <c r="W18" s="456"/>
      <c r="X18" s="457"/>
      <c r="Y18" s="457"/>
    </row>
    <row r="19" spans="2:25">
      <c r="B19" s="459"/>
      <c r="C19" s="450"/>
      <c r="D19" s="460"/>
      <c r="E19" s="461"/>
      <c r="F19" s="454"/>
      <c r="G19" s="454"/>
      <c r="H19" s="454"/>
      <c r="I19" s="454"/>
      <c r="J19" s="454"/>
      <c r="K19" s="462"/>
      <c r="L19" s="462"/>
      <c r="M19" s="454"/>
      <c r="N19" s="462"/>
      <c r="O19" s="454"/>
      <c r="P19" s="454"/>
      <c r="Q19" s="454"/>
      <c r="R19" s="79">
        <f t="shared" si="0"/>
        <v>0</v>
      </c>
      <c r="S19" s="454"/>
      <c r="T19" s="454"/>
      <c r="U19" s="454"/>
      <c r="V19" s="455"/>
      <c r="W19" s="456"/>
      <c r="X19" s="457"/>
      <c r="Y19" s="457"/>
    </row>
    <row r="20" spans="2:25" ht="15" thickBot="1">
      <c r="B20" s="459"/>
      <c r="C20" s="450"/>
      <c r="D20" s="460"/>
      <c r="E20" s="461"/>
      <c r="F20" s="454"/>
      <c r="G20" s="454"/>
      <c r="H20" s="454"/>
      <c r="I20" s="454"/>
      <c r="J20" s="454"/>
      <c r="K20" s="462"/>
      <c r="L20" s="462"/>
      <c r="M20" s="454"/>
      <c r="N20" s="462"/>
      <c r="O20" s="454"/>
      <c r="P20" s="454"/>
      <c r="Q20" s="454"/>
      <c r="R20" s="79">
        <f t="shared" si="0"/>
        <v>0</v>
      </c>
      <c r="S20" s="454"/>
      <c r="T20" s="454"/>
      <c r="U20" s="454"/>
      <c r="V20" s="455"/>
      <c r="W20" s="456"/>
      <c r="X20" s="457"/>
      <c r="Y20" s="457"/>
    </row>
    <row r="21" spans="2:25">
      <c r="B21" s="459"/>
      <c r="C21" s="419" t="s">
        <v>295</v>
      </c>
      <c r="D21" s="463"/>
      <c r="E21" s="464"/>
      <c r="F21" s="465"/>
      <c r="G21" s="465"/>
      <c r="H21" s="465"/>
      <c r="I21" s="465"/>
      <c r="J21" s="465"/>
      <c r="K21" s="466"/>
      <c r="L21" s="466"/>
      <c r="M21" s="465"/>
      <c r="N21" s="466"/>
      <c r="O21" s="444">
        <f>SUM(O22:O33)</f>
        <v>0</v>
      </c>
      <c r="P21" s="444">
        <f>SUM(P22:P33)</f>
        <v>0</v>
      </c>
      <c r="Q21" s="444">
        <f>SUM(Q22:Q33)</f>
        <v>0</v>
      </c>
      <c r="R21" s="79">
        <f t="shared" si="0"/>
        <v>0</v>
      </c>
      <c r="S21" s="444">
        <f>SUM(S22:S33)</f>
        <v>0</v>
      </c>
      <c r="T21" s="444">
        <f>SUM(T22:T33)</f>
        <v>0</v>
      </c>
      <c r="U21" s="465"/>
      <c r="V21" s="467"/>
      <c r="W21" s="67"/>
      <c r="X21" s="468"/>
      <c r="Y21" s="468"/>
    </row>
    <row r="22" spans="2:25">
      <c r="B22" s="459"/>
      <c r="C22" s="450"/>
      <c r="D22" s="451"/>
      <c r="E22" s="452"/>
      <c r="F22" s="451"/>
      <c r="G22" s="451"/>
      <c r="H22" s="451"/>
      <c r="I22" s="451"/>
      <c r="J22" s="451"/>
      <c r="K22" s="453"/>
      <c r="L22" s="453"/>
      <c r="M22" s="451"/>
      <c r="N22" s="453"/>
      <c r="O22" s="451"/>
      <c r="P22" s="451"/>
      <c r="Q22" s="451"/>
      <c r="R22" s="79">
        <f t="shared" si="0"/>
        <v>0</v>
      </c>
      <c r="S22" s="454"/>
      <c r="T22" s="454"/>
      <c r="U22" s="454"/>
      <c r="V22" s="455"/>
      <c r="W22" s="67"/>
      <c r="X22" s="457"/>
      <c r="Y22" s="457"/>
    </row>
    <row r="23" spans="2:25">
      <c r="B23" s="459"/>
      <c r="C23" s="450"/>
      <c r="D23" s="451"/>
      <c r="E23" s="452"/>
      <c r="F23" s="451"/>
      <c r="G23" s="451"/>
      <c r="H23" s="451"/>
      <c r="I23" s="451"/>
      <c r="J23" s="451"/>
      <c r="K23" s="453"/>
      <c r="L23" s="453"/>
      <c r="M23" s="451"/>
      <c r="N23" s="453"/>
      <c r="O23" s="451"/>
      <c r="P23" s="451"/>
      <c r="Q23" s="451"/>
      <c r="R23" s="79">
        <f t="shared" si="0"/>
        <v>0</v>
      </c>
      <c r="S23" s="454"/>
      <c r="T23" s="454"/>
      <c r="U23" s="454"/>
      <c r="V23" s="455"/>
      <c r="W23" s="67"/>
      <c r="X23" s="457"/>
      <c r="Y23" s="457"/>
    </row>
    <row r="24" spans="2:25">
      <c r="B24" s="459"/>
      <c r="C24" s="450"/>
      <c r="D24" s="460"/>
      <c r="E24" s="461"/>
      <c r="F24" s="454"/>
      <c r="G24" s="454"/>
      <c r="H24" s="454"/>
      <c r="I24" s="454"/>
      <c r="J24" s="454"/>
      <c r="K24" s="462"/>
      <c r="L24" s="462"/>
      <c r="M24" s="454"/>
      <c r="N24" s="462"/>
      <c r="O24" s="454"/>
      <c r="P24" s="454"/>
      <c r="Q24" s="454"/>
      <c r="R24" s="79">
        <f t="shared" si="0"/>
        <v>0</v>
      </c>
      <c r="S24" s="454"/>
      <c r="T24" s="454"/>
      <c r="U24" s="454"/>
      <c r="V24" s="455"/>
      <c r="W24" s="67"/>
      <c r="X24" s="457"/>
      <c r="Y24" s="457"/>
    </row>
    <row r="25" spans="2:25">
      <c r="B25" s="459"/>
      <c r="C25" s="450"/>
      <c r="D25" s="460"/>
      <c r="E25" s="461"/>
      <c r="F25" s="454"/>
      <c r="G25" s="454"/>
      <c r="H25" s="454"/>
      <c r="I25" s="454"/>
      <c r="J25" s="454"/>
      <c r="K25" s="462"/>
      <c r="L25" s="462"/>
      <c r="M25" s="454"/>
      <c r="N25" s="462"/>
      <c r="O25" s="454"/>
      <c r="P25" s="454"/>
      <c r="Q25" s="454"/>
      <c r="R25" s="79">
        <f t="shared" si="0"/>
        <v>0</v>
      </c>
      <c r="S25" s="454"/>
      <c r="T25" s="454"/>
      <c r="U25" s="454"/>
      <c r="V25" s="455"/>
      <c r="W25" s="67"/>
      <c r="X25" s="457"/>
      <c r="Y25" s="457"/>
    </row>
    <row r="26" spans="2:25">
      <c r="B26" s="459"/>
      <c r="C26" s="450"/>
      <c r="D26" s="460"/>
      <c r="E26" s="461"/>
      <c r="F26" s="454"/>
      <c r="G26" s="454"/>
      <c r="H26" s="454"/>
      <c r="I26" s="454"/>
      <c r="J26" s="454"/>
      <c r="K26" s="462"/>
      <c r="L26" s="462"/>
      <c r="M26" s="454"/>
      <c r="N26" s="462"/>
      <c r="O26" s="454"/>
      <c r="P26" s="454"/>
      <c r="Q26" s="454"/>
      <c r="R26" s="79">
        <f t="shared" si="0"/>
        <v>0</v>
      </c>
      <c r="S26" s="454"/>
      <c r="T26" s="454"/>
      <c r="U26" s="454"/>
      <c r="V26" s="455"/>
      <c r="W26" s="67"/>
      <c r="X26" s="457"/>
      <c r="Y26" s="457"/>
    </row>
    <row r="27" spans="2:25">
      <c r="B27" s="459"/>
      <c r="C27" s="450"/>
      <c r="D27" s="460"/>
      <c r="E27" s="461"/>
      <c r="F27" s="454"/>
      <c r="G27" s="454"/>
      <c r="H27" s="454"/>
      <c r="I27" s="454"/>
      <c r="J27" s="454"/>
      <c r="K27" s="462"/>
      <c r="L27" s="462"/>
      <c r="M27" s="454"/>
      <c r="N27" s="462"/>
      <c r="O27" s="454"/>
      <c r="P27" s="454"/>
      <c r="Q27" s="454"/>
      <c r="R27" s="79">
        <f t="shared" si="0"/>
        <v>0</v>
      </c>
      <c r="S27" s="454"/>
      <c r="T27" s="454"/>
      <c r="U27" s="454"/>
      <c r="V27" s="455"/>
      <c r="W27" s="67"/>
      <c r="X27" s="457"/>
      <c r="Y27" s="457"/>
    </row>
    <row r="28" spans="2:25">
      <c r="B28" s="459"/>
      <c r="C28" s="450"/>
      <c r="D28" s="460"/>
      <c r="E28" s="461"/>
      <c r="F28" s="454"/>
      <c r="G28" s="454"/>
      <c r="H28" s="454"/>
      <c r="I28" s="454"/>
      <c r="J28" s="454"/>
      <c r="K28" s="462"/>
      <c r="L28" s="462"/>
      <c r="M28" s="454"/>
      <c r="N28" s="462"/>
      <c r="O28" s="454"/>
      <c r="P28" s="454"/>
      <c r="Q28" s="454"/>
      <c r="R28" s="79">
        <f t="shared" si="0"/>
        <v>0</v>
      </c>
      <c r="S28" s="454"/>
      <c r="T28" s="454"/>
      <c r="U28" s="454"/>
      <c r="V28" s="455"/>
      <c r="W28" s="67"/>
      <c r="X28" s="457"/>
      <c r="Y28" s="457"/>
    </row>
    <row r="29" spans="2:25">
      <c r="B29" s="459"/>
      <c r="C29" s="450"/>
      <c r="D29" s="460"/>
      <c r="E29" s="461"/>
      <c r="F29" s="454"/>
      <c r="G29" s="454"/>
      <c r="H29" s="454"/>
      <c r="I29" s="454"/>
      <c r="J29" s="454"/>
      <c r="K29" s="462"/>
      <c r="L29" s="462"/>
      <c r="M29" s="454"/>
      <c r="N29" s="462"/>
      <c r="O29" s="454"/>
      <c r="P29" s="454"/>
      <c r="Q29" s="454"/>
      <c r="R29" s="79">
        <f t="shared" si="0"/>
        <v>0</v>
      </c>
      <c r="S29" s="454"/>
      <c r="T29" s="454"/>
      <c r="U29" s="454"/>
      <c r="V29" s="455"/>
      <c r="W29" s="67"/>
      <c r="X29" s="457"/>
      <c r="Y29" s="457"/>
    </row>
    <row r="30" spans="2:25">
      <c r="B30" s="459"/>
      <c r="C30" s="450"/>
      <c r="D30" s="460"/>
      <c r="E30" s="461"/>
      <c r="F30" s="454"/>
      <c r="G30" s="454"/>
      <c r="H30" s="454"/>
      <c r="I30" s="454"/>
      <c r="J30" s="454"/>
      <c r="K30" s="462"/>
      <c r="L30" s="462"/>
      <c r="M30" s="454"/>
      <c r="N30" s="462"/>
      <c r="O30" s="454"/>
      <c r="P30" s="454"/>
      <c r="Q30" s="454"/>
      <c r="R30" s="79">
        <f t="shared" si="0"/>
        <v>0</v>
      </c>
      <c r="S30" s="454"/>
      <c r="T30" s="454"/>
      <c r="U30" s="454"/>
      <c r="V30" s="455"/>
      <c r="W30" s="67"/>
      <c r="X30" s="457"/>
      <c r="Y30" s="457"/>
    </row>
    <row r="31" spans="2:25">
      <c r="B31" s="459"/>
      <c r="C31" s="450"/>
      <c r="D31" s="460"/>
      <c r="E31" s="461"/>
      <c r="F31" s="454"/>
      <c r="G31" s="454"/>
      <c r="H31" s="454"/>
      <c r="I31" s="454"/>
      <c r="J31" s="454"/>
      <c r="K31" s="462"/>
      <c r="L31" s="462"/>
      <c r="M31" s="454"/>
      <c r="N31" s="462"/>
      <c r="O31" s="454"/>
      <c r="P31" s="454"/>
      <c r="Q31" s="454"/>
      <c r="R31" s="79">
        <f t="shared" si="0"/>
        <v>0</v>
      </c>
      <c r="S31" s="454"/>
      <c r="T31" s="454"/>
      <c r="U31" s="454"/>
      <c r="V31" s="455"/>
      <c r="W31" s="67"/>
      <c r="X31" s="457"/>
      <c r="Y31" s="457"/>
    </row>
    <row r="32" spans="2:25">
      <c r="B32" s="459"/>
      <c r="C32" s="450"/>
      <c r="D32" s="460"/>
      <c r="E32" s="461"/>
      <c r="F32" s="454"/>
      <c r="G32" s="454"/>
      <c r="H32" s="454"/>
      <c r="I32" s="454"/>
      <c r="J32" s="454"/>
      <c r="K32" s="462"/>
      <c r="L32" s="462"/>
      <c r="M32" s="454"/>
      <c r="N32" s="462"/>
      <c r="O32" s="454"/>
      <c r="P32" s="454"/>
      <c r="Q32" s="454"/>
      <c r="R32" s="79">
        <f t="shared" si="0"/>
        <v>0</v>
      </c>
      <c r="S32" s="454"/>
      <c r="T32" s="454"/>
      <c r="U32" s="454"/>
      <c r="V32" s="455"/>
      <c r="W32" s="67"/>
      <c r="X32" s="457"/>
      <c r="Y32" s="457"/>
    </row>
    <row r="33" spans="2:25" ht="15" thickBot="1">
      <c r="B33" s="469"/>
      <c r="C33" s="450"/>
      <c r="D33" s="470"/>
      <c r="E33" s="471"/>
      <c r="F33" s="472"/>
      <c r="G33" s="472"/>
      <c r="H33" s="472"/>
      <c r="I33" s="472"/>
      <c r="J33" s="472"/>
      <c r="K33" s="473"/>
      <c r="L33" s="473"/>
      <c r="M33" s="472"/>
      <c r="N33" s="473"/>
      <c r="O33" s="472"/>
      <c r="P33" s="472"/>
      <c r="Q33" s="472"/>
      <c r="R33" s="79">
        <f t="shared" si="0"/>
        <v>0</v>
      </c>
      <c r="S33" s="472"/>
      <c r="T33" s="472"/>
      <c r="U33" s="472"/>
      <c r="V33" s="474"/>
      <c r="W33" s="475"/>
      <c r="X33" s="476"/>
      <c r="Y33" s="476"/>
    </row>
    <row r="34" spans="2:25" ht="15" thickBot="1">
      <c r="B34" s="477"/>
      <c r="C34" s="478" t="s">
        <v>296</v>
      </c>
      <c r="D34" s="479"/>
      <c r="E34" s="480"/>
      <c r="F34" s="480"/>
      <c r="G34" s="481"/>
      <c r="H34" s="480"/>
      <c r="I34" s="480"/>
      <c r="J34" s="480"/>
      <c r="K34" s="480"/>
      <c r="L34" s="480"/>
      <c r="M34" s="480"/>
      <c r="N34" s="480"/>
      <c r="O34" s="480">
        <f>SUM(O21,O8)</f>
        <v>0</v>
      </c>
      <c r="P34" s="480">
        <f>SUM(P21,P8)</f>
        <v>0</v>
      </c>
      <c r="Q34" s="480">
        <f>SUM(Q21,Q8)</f>
        <v>0</v>
      </c>
      <c r="R34" s="480">
        <f t="shared" si="0"/>
        <v>0</v>
      </c>
      <c r="S34" s="480">
        <f>SUM(S21,S8)</f>
        <v>0</v>
      </c>
      <c r="T34" s="480">
        <f>SUM(T21,T8)</f>
        <v>0</v>
      </c>
      <c r="U34" s="480">
        <f>SUM(U9:U20,U22:U33)</f>
        <v>0</v>
      </c>
      <c r="V34" s="480">
        <f>SUM(V9:V20,V22:V33)</f>
        <v>0</v>
      </c>
      <c r="W34" s="482"/>
      <c r="X34" s="483"/>
      <c r="Y34" s="483"/>
    </row>
    <row r="39" spans="2:25" ht="15" thickBot="1">
      <c r="B39" s="431" t="s">
        <v>119</v>
      </c>
      <c r="C39" s="372" t="s">
        <v>119</v>
      </c>
      <c r="G39" s="13"/>
      <c r="S39" s="433" t="s">
        <v>201</v>
      </c>
      <c r="T39" s="433"/>
      <c r="U39" s="433"/>
    </row>
    <row r="40" spans="2:25" ht="100.5" thickBot="1">
      <c r="B40" s="434" t="s">
        <v>115</v>
      </c>
      <c r="C40" s="343" t="s">
        <v>283</v>
      </c>
      <c r="D40" s="9" t="s">
        <v>284</v>
      </c>
      <c r="E40" s="435" t="s">
        <v>299</v>
      </c>
      <c r="F40" s="435" t="s">
        <v>300</v>
      </c>
      <c r="G40" s="435" t="s">
        <v>285</v>
      </c>
      <c r="H40" s="435" t="s">
        <v>301</v>
      </c>
      <c r="I40" s="435" t="s">
        <v>302</v>
      </c>
      <c r="J40" s="435" t="s">
        <v>303</v>
      </c>
      <c r="K40" s="435" t="s">
        <v>304</v>
      </c>
      <c r="L40" s="435" t="s">
        <v>305</v>
      </c>
      <c r="M40" s="435" t="s">
        <v>286</v>
      </c>
      <c r="N40" s="435" t="s">
        <v>287</v>
      </c>
      <c r="O40" s="435" t="s">
        <v>288</v>
      </c>
      <c r="P40" s="435" t="s">
        <v>289</v>
      </c>
      <c r="Q40" s="435" t="s">
        <v>290</v>
      </c>
      <c r="R40" s="435" t="s">
        <v>291</v>
      </c>
      <c r="S40" s="435" t="s">
        <v>292</v>
      </c>
      <c r="T40" s="104" t="s">
        <v>293</v>
      </c>
      <c r="U40" s="436" t="s">
        <v>306</v>
      </c>
      <c r="V40" s="437" t="s">
        <v>307</v>
      </c>
      <c r="W40" s="438" t="s">
        <v>308</v>
      </c>
      <c r="X40" s="296" t="s">
        <v>309</v>
      </c>
      <c r="Y40" s="296" t="s">
        <v>114</v>
      </c>
    </row>
    <row r="41" spans="2:25">
      <c r="B41" s="439"/>
      <c r="C41" s="440" t="s">
        <v>294</v>
      </c>
      <c r="D41" s="441"/>
      <c r="E41" s="442"/>
      <c r="F41" s="443"/>
      <c r="G41" s="443"/>
      <c r="H41" s="443"/>
      <c r="I41" s="443"/>
      <c r="J41" s="443"/>
      <c r="K41" s="443"/>
      <c r="L41" s="443"/>
      <c r="M41" s="443"/>
      <c r="N41" s="443"/>
      <c r="O41" s="444">
        <f>SUM(O42:O53)</f>
        <v>0</v>
      </c>
      <c r="P41" s="444">
        <f>SUM(P42:P53)</f>
        <v>0</v>
      </c>
      <c r="Q41" s="444">
        <f>SUM(Q42:Q53)</f>
        <v>0</v>
      </c>
      <c r="R41" s="79">
        <f>O41+P41-Q41</f>
        <v>0</v>
      </c>
      <c r="S41" s="444">
        <f>SUM(S42:S53)</f>
        <v>0</v>
      </c>
      <c r="T41" s="444">
        <f>SUM(T42:T53)</f>
        <v>0</v>
      </c>
      <c r="U41" s="445"/>
      <c r="V41" s="446"/>
      <c r="W41" s="447"/>
      <c r="X41" s="448"/>
      <c r="Y41" s="448"/>
    </row>
    <row r="42" spans="2:25">
      <c r="B42" s="449"/>
      <c r="C42" s="450"/>
      <c r="D42" s="451"/>
      <c r="E42" s="452"/>
      <c r="F42" s="451"/>
      <c r="G42" s="451"/>
      <c r="H42" s="451"/>
      <c r="I42" s="451"/>
      <c r="J42" s="451"/>
      <c r="K42" s="453"/>
      <c r="L42" s="453"/>
      <c r="M42" s="451"/>
      <c r="N42" s="453"/>
      <c r="O42" s="451"/>
      <c r="P42" s="451"/>
      <c r="Q42" s="451"/>
      <c r="R42" s="79">
        <f>O42+P42-Q42</f>
        <v>0</v>
      </c>
      <c r="S42" s="454"/>
      <c r="T42" s="454"/>
      <c r="U42" s="454"/>
      <c r="V42" s="455"/>
      <c r="W42" s="456"/>
      <c r="X42" s="457"/>
      <c r="Y42" s="457"/>
    </row>
    <row r="43" spans="2:25">
      <c r="B43" s="449"/>
      <c r="C43" s="450"/>
      <c r="D43" s="451"/>
      <c r="E43" s="452"/>
      <c r="F43" s="451"/>
      <c r="G43" s="451"/>
      <c r="H43" s="451"/>
      <c r="I43" s="451"/>
      <c r="J43" s="451"/>
      <c r="K43" s="453"/>
      <c r="L43" s="453"/>
      <c r="M43" s="451"/>
      <c r="N43" s="453"/>
      <c r="O43" s="451"/>
      <c r="P43" s="451"/>
      <c r="Q43" s="451"/>
      <c r="R43" s="79">
        <f t="shared" ref="R43:R67" si="1">O43+P43-Q43</f>
        <v>0</v>
      </c>
      <c r="S43" s="454"/>
      <c r="T43" s="454"/>
      <c r="U43" s="454"/>
      <c r="V43" s="455"/>
      <c r="W43" s="456"/>
      <c r="X43" s="457"/>
      <c r="Y43" s="457"/>
    </row>
    <row r="44" spans="2:25">
      <c r="B44" s="449"/>
      <c r="C44" s="450"/>
      <c r="D44" s="451"/>
      <c r="E44" s="452"/>
      <c r="F44" s="451"/>
      <c r="G44" s="451"/>
      <c r="H44" s="451"/>
      <c r="I44" s="451"/>
      <c r="J44" s="451"/>
      <c r="K44" s="453"/>
      <c r="L44" s="453"/>
      <c r="M44" s="451"/>
      <c r="N44" s="453"/>
      <c r="O44" s="451"/>
      <c r="P44" s="451"/>
      <c r="Q44" s="451"/>
      <c r="R44" s="79">
        <f t="shared" si="1"/>
        <v>0</v>
      </c>
      <c r="S44" s="454"/>
      <c r="T44" s="454"/>
      <c r="U44" s="454"/>
      <c r="V44" s="455"/>
      <c r="W44" s="456"/>
      <c r="X44" s="457"/>
      <c r="Y44" s="457"/>
    </row>
    <row r="45" spans="2:25">
      <c r="B45" s="449"/>
      <c r="C45" s="450"/>
      <c r="D45" s="458"/>
      <c r="E45" s="452"/>
      <c r="F45" s="451"/>
      <c r="G45" s="451"/>
      <c r="H45" s="451"/>
      <c r="I45" s="451"/>
      <c r="J45" s="451"/>
      <c r="K45" s="453"/>
      <c r="L45" s="453"/>
      <c r="M45" s="451"/>
      <c r="N45" s="453"/>
      <c r="O45" s="451"/>
      <c r="P45" s="451"/>
      <c r="Q45" s="451"/>
      <c r="R45" s="79">
        <f t="shared" si="1"/>
        <v>0</v>
      </c>
      <c r="S45" s="454"/>
      <c r="T45" s="454"/>
      <c r="U45" s="454"/>
      <c r="V45" s="455"/>
      <c r="W45" s="456"/>
      <c r="X45" s="457"/>
      <c r="Y45" s="457"/>
    </row>
    <row r="46" spans="2:25">
      <c r="B46" s="449"/>
      <c r="C46" s="450"/>
      <c r="D46" s="458"/>
      <c r="E46" s="452"/>
      <c r="F46" s="451"/>
      <c r="G46" s="451"/>
      <c r="H46" s="451"/>
      <c r="I46" s="451"/>
      <c r="J46" s="451"/>
      <c r="K46" s="453"/>
      <c r="L46" s="453"/>
      <c r="M46" s="451"/>
      <c r="N46" s="453"/>
      <c r="O46" s="451"/>
      <c r="P46" s="451"/>
      <c r="Q46" s="451"/>
      <c r="R46" s="79">
        <f t="shared" si="1"/>
        <v>0</v>
      </c>
      <c r="S46" s="454"/>
      <c r="T46" s="454"/>
      <c r="U46" s="454"/>
      <c r="V46" s="455"/>
      <c r="W46" s="456"/>
      <c r="X46" s="457"/>
      <c r="Y46" s="457"/>
    </row>
    <row r="47" spans="2:25">
      <c r="B47" s="449"/>
      <c r="C47" s="450"/>
      <c r="D47" s="458"/>
      <c r="E47" s="452"/>
      <c r="F47" s="451"/>
      <c r="G47" s="451"/>
      <c r="H47" s="451"/>
      <c r="I47" s="451"/>
      <c r="J47" s="451"/>
      <c r="K47" s="453"/>
      <c r="L47" s="453"/>
      <c r="M47" s="451"/>
      <c r="N47" s="453"/>
      <c r="O47" s="451"/>
      <c r="P47" s="451"/>
      <c r="Q47" s="451"/>
      <c r="R47" s="79">
        <f t="shared" si="1"/>
        <v>0</v>
      </c>
      <c r="S47" s="454"/>
      <c r="T47" s="454"/>
      <c r="U47" s="454"/>
      <c r="V47" s="455"/>
      <c r="W47" s="456"/>
      <c r="X47" s="457"/>
      <c r="Y47" s="457"/>
    </row>
    <row r="48" spans="2:25">
      <c r="B48" s="459"/>
      <c r="C48" s="450"/>
      <c r="D48" s="460"/>
      <c r="E48" s="461"/>
      <c r="F48" s="454"/>
      <c r="G48" s="454"/>
      <c r="H48" s="454"/>
      <c r="I48" s="454"/>
      <c r="J48" s="454"/>
      <c r="K48" s="462"/>
      <c r="L48" s="462"/>
      <c r="M48" s="454"/>
      <c r="N48" s="462"/>
      <c r="O48" s="454"/>
      <c r="P48" s="454"/>
      <c r="Q48" s="454"/>
      <c r="R48" s="79">
        <f t="shared" si="1"/>
        <v>0</v>
      </c>
      <c r="S48" s="454"/>
      <c r="T48" s="454"/>
      <c r="U48" s="454"/>
      <c r="V48" s="455"/>
      <c r="W48" s="456"/>
      <c r="X48" s="457"/>
      <c r="Y48" s="457"/>
    </row>
    <row r="49" spans="2:25">
      <c r="B49" s="459"/>
      <c r="C49" s="450"/>
      <c r="D49" s="460"/>
      <c r="E49" s="461"/>
      <c r="F49" s="454"/>
      <c r="G49" s="454"/>
      <c r="H49" s="454"/>
      <c r="I49" s="454"/>
      <c r="J49" s="454"/>
      <c r="K49" s="462"/>
      <c r="L49" s="462"/>
      <c r="M49" s="454"/>
      <c r="N49" s="462"/>
      <c r="O49" s="454"/>
      <c r="P49" s="454"/>
      <c r="Q49" s="454"/>
      <c r="R49" s="79">
        <f t="shared" si="1"/>
        <v>0</v>
      </c>
      <c r="S49" s="454"/>
      <c r="T49" s="454"/>
      <c r="U49" s="454"/>
      <c r="V49" s="455"/>
      <c r="W49" s="456"/>
      <c r="X49" s="457"/>
      <c r="Y49" s="457"/>
    </row>
    <row r="50" spans="2:25">
      <c r="B50" s="459"/>
      <c r="C50" s="450"/>
      <c r="D50" s="460"/>
      <c r="E50" s="461"/>
      <c r="F50" s="454"/>
      <c r="G50" s="454"/>
      <c r="H50" s="454"/>
      <c r="I50" s="454"/>
      <c r="J50" s="454"/>
      <c r="K50" s="462"/>
      <c r="L50" s="462"/>
      <c r="M50" s="454"/>
      <c r="N50" s="462"/>
      <c r="O50" s="454"/>
      <c r="P50" s="454"/>
      <c r="Q50" s="454"/>
      <c r="R50" s="79">
        <f t="shared" si="1"/>
        <v>0</v>
      </c>
      <c r="S50" s="454"/>
      <c r="T50" s="454"/>
      <c r="U50" s="454"/>
      <c r="V50" s="455"/>
      <c r="W50" s="456"/>
      <c r="X50" s="457"/>
      <c r="Y50" s="457"/>
    </row>
    <row r="51" spans="2:25">
      <c r="B51" s="459"/>
      <c r="C51" s="450"/>
      <c r="D51" s="460"/>
      <c r="E51" s="461"/>
      <c r="F51" s="454"/>
      <c r="G51" s="454"/>
      <c r="H51" s="454"/>
      <c r="I51" s="454"/>
      <c r="J51" s="454"/>
      <c r="K51" s="462"/>
      <c r="L51" s="462"/>
      <c r="M51" s="454"/>
      <c r="N51" s="462"/>
      <c r="O51" s="454"/>
      <c r="P51" s="454"/>
      <c r="Q51" s="454"/>
      <c r="R51" s="79">
        <f t="shared" si="1"/>
        <v>0</v>
      </c>
      <c r="S51" s="454"/>
      <c r="T51" s="454"/>
      <c r="U51" s="454"/>
      <c r="V51" s="455"/>
      <c r="W51" s="456"/>
      <c r="X51" s="457"/>
      <c r="Y51" s="457"/>
    </row>
    <row r="52" spans="2:25">
      <c r="B52" s="459"/>
      <c r="C52" s="450"/>
      <c r="D52" s="460"/>
      <c r="E52" s="461"/>
      <c r="F52" s="454"/>
      <c r="G52" s="454"/>
      <c r="H52" s="454"/>
      <c r="I52" s="454"/>
      <c r="J52" s="454"/>
      <c r="K52" s="462"/>
      <c r="L52" s="462"/>
      <c r="M52" s="454"/>
      <c r="N52" s="462"/>
      <c r="O52" s="454"/>
      <c r="P52" s="454"/>
      <c r="Q52" s="454"/>
      <c r="R52" s="79">
        <f t="shared" si="1"/>
        <v>0</v>
      </c>
      <c r="S52" s="454"/>
      <c r="T52" s="454"/>
      <c r="U52" s="454"/>
      <c r="V52" s="455"/>
      <c r="W52" s="456"/>
      <c r="X52" s="457"/>
      <c r="Y52" s="457"/>
    </row>
    <row r="53" spans="2:25" ht="15" thickBot="1">
      <c r="B53" s="459"/>
      <c r="C53" s="450"/>
      <c r="D53" s="460"/>
      <c r="E53" s="461"/>
      <c r="F53" s="454"/>
      <c r="G53" s="454"/>
      <c r="H53" s="454"/>
      <c r="I53" s="454"/>
      <c r="J53" s="454"/>
      <c r="K53" s="462"/>
      <c r="L53" s="462"/>
      <c r="M53" s="454"/>
      <c r="N53" s="462"/>
      <c r="O53" s="454"/>
      <c r="P53" s="454"/>
      <c r="Q53" s="454"/>
      <c r="R53" s="79">
        <f t="shared" si="1"/>
        <v>0</v>
      </c>
      <c r="S53" s="454"/>
      <c r="T53" s="454"/>
      <c r="U53" s="454"/>
      <c r="V53" s="455"/>
      <c r="W53" s="456"/>
      <c r="X53" s="457"/>
      <c r="Y53" s="457"/>
    </row>
    <row r="54" spans="2:25">
      <c r="B54" s="459"/>
      <c r="C54" s="419" t="s">
        <v>295</v>
      </c>
      <c r="D54" s="463"/>
      <c r="E54" s="464"/>
      <c r="F54" s="465"/>
      <c r="G54" s="465"/>
      <c r="H54" s="465"/>
      <c r="I54" s="465"/>
      <c r="J54" s="465"/>
      <c r="K54" s="466"/>
      <c r="L54" s="466"/>
      <c r="M54" s="465"/>
      <c r="N54" s="466"/>
      <c r="O54" s="444">
        <f>SUM(O55:O66)</f>
        <v>0</v>
      </c>
      <c r="P54" s="444">
        <f>SUM(P55:P66)</f>
        <v>0</v>
      </c>
      <c r="Q54" s="444">
        <f>SUM(Q55:Q66)</f>
        <v>0</v>
      </c>
      <c r="R54" s="79">
        <f t="shared" si="1"/>
        <v>0</v>
      </c>
      <c r="S54" s="444">
        <f>SUM(S55:S66)</f>
        <v>0</v>
      </c>
      <c r="T54" s="444">
        <f>SUM(T55:T66)</f>
        <v>0</v>
      </c>
      <c r="U54" s="465"/>
      <c r="V54" s="467"/>
      <c r="W54" s="67"/>
      <c r="X54" s="468"/>
      <c r="Y54" s="468"/>
    </row>
    <row r="55" spans="2:25">
      <c r="B55" s="459"/>
      <c r="C55" s="450"/>
      <c r="D55" s="451"/>
      <c r="E55" s="452"/>
      <c r="F55" s="451"/>
      <c r="G55" s="451"/>
      <c r="H55" s="451"/>
      <c r="I55" s="451"/>
      <c r="J55" s="451"/>
      <c r="K55" s="453"/>
      <c r="L55" s="453"/>
      <c r="M55" s="451"/>
      <c r="N55" s="453"/>
      <c r="O55" s="451"/>
      <c r="P55" s="451"/>
      <c r="Q55" s="451"/>
      <c r="R55" s="79">
        <f t="shared" si="1"/>
        <v>0</v>
      </c>
      <c r="S55" s="454"/>
      <c r="T55" s="454"/>
      <c r="U55" s="454"/>
      <c r="V55" s="455"/>
      <c r="W55" s="67"/>
      <c r="X55" s="457"/>
      <c r="Y55" s="457"/>
    </row>
    <row r="56" spans="2:25">
      <c r="B56" s="459"/>
      <c r="C56" s="450"/>
      <c r="D56" s="451"/>
      <c r="E56" s="452"/>
      <c r="F56" s="451"/>
      <c r="G56" s="451"/>
      <c r="H56" s="451"/>
      <c r="I56" s="451"/>
      <c r="J56" s="451"/>
      <c r="K56" s="453"/>
      <c r="L56" s="453"/>
      <c r="M56" s="451"/>
      <c r="N56" s="453"/>
      <c r="O56" s="451"/>
      <c r="P56" s="451"/>
      <c r="Q56" s="451"/>
      <c r="R56" s="79">
        <f t="shared" si="1"/>
        <v>0</v>
      </c>
      <c r="S56" s="454"/>
      <c r="T56" s="454"/>
      <c r="U56" s="454"/>
      <c r="V56" s="455"/>
      <c r="W56" s="67"/>
      <c r="X56" s="457"/>
      <c r="Y56" s="457"/>
    </row>
    <row r="57" spans="2:25">
      <c r="B57" s="459"/>
      <c r="C57" s="450"/>
      <c r="D57" s="460"/>
      <c r="E57" s="461"/>
      <c r="F57" s="454"/>
      <c r="G57" s="454"/>
      <c r="H57" s="454"/>
      <c r="I57" s="454"/>
      <c r="J57" s="454"/>
      <c r="K57" s="462"/>
      <c r="L57" s="462"/>
      <c r="M57" s="454"/>
      <c r="N57" s="462"/>
      <c r="O57" s="454"/>
      <c r="P57" s="454"/>
      <c r="Q57" s="454"/>
      <c r="R57" s="79">
        <f t="shared" si="1"/>
        <v>0</v>
      </c>
      <c r="S57" s="454"/>
      <c r="T57" s="454"/>
      <c r="U57" s="454"/>
      <c r="V57" s="455"/>
      <c r="W57" s="67"/>
      <c r="X57" s="457"/>
      <c r="Y57" s="457"/>
    </row>
    <row r="58" spans="2:25">
      <c r="B58" s="459"/>
      <c r="C58" s="450"/>
      <c r="D58" s="460"/>
      <c r="E58" s="461"/>
      <c r="F58" s="454"/>
      <c r="G58" s="454"/>
      <c r="H58" s="454"/>
      <c r="I58" s="454"/>
      <c r="J58" s="454"/>
      <c r="K58" s="462"/>
      <c r="L58" s="462"/>
      <c r="M58" s="454"/>
      <c r="N58" s="462"/>
      <c r="O58" s="454"/>
      <c r="P58" s="454"/>
      <c r="Q58" s="454"/>
      <c r="R58" s="79">
        <f t="shared" si="1"/>
        <v>0</v>
      </c>
      <c r="S58" s="454"/>
      <c r="T58" s="454"/>
      <c r="U58" s="454"/>
      <c r="V58" s="455"/>
      <c r="W58" s="67"/>
      <c r="X58" s="457"/>
      <c r="Y58" s="457"/>
    </row>
    <row r="59" spans="2:25">
      <c r="B59" s="459"/>
      <c r="C59" s="450"/>
      <c r="D59" s="460"/>
      <c r="E59" s="461"/>
      <c r="F59" s="454"/>
      <c r="G59" s="454"/>
      <c r="H59" s="454"/>
      <c r="I59" s="454"/>
      <c r="J59" s="454"/>
      <c r="K59" s="462"/>
      <c r="L59" s="462"/>
      <c r="M59" s="454"/>
      <c r="N59" s="462"/>
      <c r="O59" s="454"/>
      <c r="P59" s="454"/>
      <c r="Q59" s="454"/>
      <c r="R59" s="79">
        <f t="shared" si="1"/>
        <v>0</v>
      </c>
      <c r="S59" s="454"/>
      <c r="T59" s="454"/>
      <c r="U59" s="454"/>
      <c r="V59" s="455"/>
      <c r="W59" s="67"/>
      <c r="X59" s="457"/>
      <c r="Y59" s="457"/>
    </row>
    <row r="60" spans="2:25">
      <c r="B60" s="459"/>
      <c r="C60" s="450"/>
      <c r="D60" s="460"/>
      <c r="E60" s="461"/>
      <c r="F60" s="454"/>
      <c r="G60" s="454"/>
      <c r="H60" s="454"/>
      <c r="I60" s="454"/>
      <c r="J60" s="454"/>
      <c r="K60" s="462"/>
      <c r="L60" s="462"/>
      <c r="M60" s="454"/>
      <c r="N60" s="462"/>
      <c r="O60" s="454"/>
      <c r="P60" s="454"/>
      <c r="Q60" s="454"/>
      <c r="R60" s="79">
        <f t="shared" si="1"/>
        <v>0</v>
      </c>
      <c r="S60" s="454"/>
      <c r="T60" s="454"/>
      <c r="U60" s="454"/>
      <c r="V60" s="455"/>
      <c r="W60" s="67"/>
      <c r="X60" s="457"/>
      <c r="Y60" s="457"/>
    </row>
    <row r="61" spans="2:25">
      <c r="B61" s="459"/>
      <c r="C61" s="450"/>
      <c r="D61" s="460"/>
      <c r="E61" s="461"/>
      <c r="F61" s="454"/>
      <c r="G61" s="454"/>
      <c r="H61" s="454"/>
      <c r="I61" s="454"/>
      <c r="J61" s="454"/>
      <c r="K61" s="462"/>
      <c r="L61" s="462"/>
      <c r="M61" s="454"/>
      <c r="N61" s="462"/>
      <c r="O61" s="454"/>
      <c r="P61" s="454"/>
      <c r="Q61" s="454"/>
      <c r="R61" s="79">
        <f t="shared" si="1"/>
        <v>0</v>
      </c>
      <c r="S61" s="454"/>
      <c r="T61" s="454"/>
      <c r="U61" s="454"/>
      <c r="V61" s="455"/>
      <c r="W61" s="67"/>
      <c r="X61" s="457"/>
      <c r="Y61" s="457"/>
    </row>
    <row r="62" spans="2:25">
      <c r="B62" s="459"/>
      <c r="C62" s="450"/>
      <c r="D62" s="460"/>
      <c r="E62" s="461"/>
      <c r="F62" s="454"/>
      <c r="G62" s="454"/>
      <c r="H62" s="454"/>
      <c r="I62" s="454"/>
      <c r="J62" s="454"/>
      <c r="K62" s="462"/>
      <c r="L62" s="462"/>
      <c r="M62" s="454"/>
      <c r="N62" s="462"/>
      <c r="O62" s="454"/>
      <c r="P62" s="454"/>
      <c r="Q62" s="454"/>
      <c r="R62" s="79">
        <f t="shared" si="1"/>
        <v>0</v>
      </c>
      <c r="S62" s="454"/>
      <c r="T62" s="454"/>
      <c r="U62" s="454"/>
      <c r="V62" s="455"/>
      <c r="W62" s="67"/>
      <c r="X62" s="457"/>
      <c r="Y62" s="457"/>
    </row>
    <row r="63" spans="2:25">
      <c r="B63" s="459"/>
      <c r="C63" s="450"/>
      <c r="D63" s="460"/>
      <c r="E63" s="461"/>
      <c r="F63" s="454"/>
      <c r="G63" s="454"/>
      <c r="H63" s="454"/>
      <c r="I63" s="454"/>
      <c r="J63" s="454"/>
      <c r="K63" s="462"/>
      <c r="L63" s="462"/>
      <c r="M63" s="454"/>
      <c r="N63" s="462"/>
      <c r="O63" s="454"/>
      <c r="P63" s="454"/>
      <c r="Q63" s="454"/>
      <c r="R63" s="79">
        <f t="shared" si="1"/>
        <v>0</v>
      </c>
      <c r="S63" s="454"/>
      <c r="T63" s="454"/>
      <c r="U63" s="454"/>
      <c r="V63" s="455"/>
      <c r="W63" s="67"/>
      <c r="X63" s="457"/>
      <c r="Y63" s="457"/>
    </row>
    <row r="64" spans="2:25">
      <c r="B64" s="459"/>
      <c r="C64" s="450"/>
      <c r="D64" s="460"/>
      <c r="E64" s="461"/>
      <c r="F64" s="454"/>
      <c r="G64" s="454"/>
      <c r="H64" s="454"/>
      <c r="I64" s="454"/>
      <c r="J64" s="454"/>
      <c r="K64" s="462"/>
      <c r="L64" s="462"/>
      <c r="M64" s="454"/>
      <c r="N64" s="462"/>
      <c r="O64" s="454"/>
      <c r="P64" s="454"/>
      <c r="Q64" s="454"/>
      <c r="R64" s="79">
        <f t="shared" si="1"/>
        <v>0</v>
      </c>
      <c r="S64" s="454"/>
      <c r="T64" s="454"/>
      <c r="U64" s="454"/>
      <c r="V64" s="455"/>
      <c r="W64" s="67"/>
      <c r="X64" s="457"/>
      <c r="Y64" s="457"/>
    </row>
    <row r="65" spans="2:25">
      <c r="B65" s="459"/>
      <c r="C65" s="450"/>
      <c r="D65" s="460"/>
      <c r="E65" s="461"/>
      <c r="F65" s="454"/>
      <c r="G65" s="454"/>
      <c r="H65" s="454"/>
      <c r="I65" s="454"/>
      <c r="J65" s="454"/>
      <c r="K65" s="462"/>
      <c r="L65" s="462"/>
      <c r="M65" s="454"/>
      <c r="N65" s="462"/>
      <c r="O65" s="454"/>
      <c r="P65" s="454"/>
      <c r="Q65" s="454"/>
      <c r="R65" s="79">
        <f t="shared" si="1"/>
        <v>0</v>
      </c>
      <c r="S65" s="454"/>
      <c r="T65" s="454"/>
      <c r="U65" s="454"/>
      <c r="V65" s="455"/>
      <c r="W65" s="67"/>
      <c r="X65" s="457"/>
      <c r="Y65" s="457"/>
    </row>
    <row r="66" spans="2:25" ht="15" thickBot="1">
      <c r="B66" s="469"/>
      <c r="C66" s="450"/>
      <c r="D66" s="470"/>
      <c r="E66" s="471"/>
      <c r="F66" s="472"/>
      <c r="G66" s="472"/>
      <c r="H66" s="472"/>
      <c r="I66" s="472"/>
      <c r="J66" s="472"/>
      <c r="K66" s="473"/>
      <c r="L66" s="473"/>
      <c r="M66" s="472"/>
      <c r="N66" s="473"/>
      <c r="O66" s="472"/>
      <c r="P66" s="472"/>
      <c r="Q66" s="472"/>
      <c r="R66" s="79">
        <f t="shared" si="1"/>
        <v>0</v>
      </c>
      <c r="S66" s="472"/>
      <c r="T66" s="472"/>
      <c r="U66" s="472"/>
      <c r="V66" s="474"/>
      <c r="W66" s="475"/>
      <c r="X66" s="476"/>
      <c r="Y66" s="476"/>
    </row>
    <row r="67" spans="2:25" ht="15" thickBot="1">
      <c r="B67" s="477"/>
      <c r="C67" s="478" t="s">
        <v>296</v>
      </c>
      <c r="D67" s="479"/>
      <c r="E67" s="480"/>
      <c r="F67" s="480"/>
      <c r="G67" s="481"/>
      <c r="H67" s="480"/>
      <c r="I67" s="480"/>
      <c r="J67" s="480"/>
      <c r="K67" s="480"/>
      <c r="L67" s="480"/>
      <c r="M67" s="480"/>
      <c r="N67" s="480"/>
      <c r="O67" s="480">
        <f>SUM(O54,O41)</f>
        <v>0</v>
      </c>
      <c r="P67" s="480">
        <f>SUM(P54,P41)</f>
        <v>0</v>
      </c>
      <c r="Q67" s="480">
        <f>SUM(Q54,Q41)</f>
        <v>0</v>
      </c>
      <c r="R67" s="480">
        <f t="shared" si="1"/>
        <v>0</v>
      </c>
      <c r="S67" s="480">
        <f>SUM(S54,S41)</f>
        <v>0</v>
      </c>
      <c r="T67" s="480">
        <f>SUM(T54,T41)</f>
        <v>0</v>
      </c>
      <c r="U67" s="480">
        <f>SUM(U42:U53,U55:U66)</f>
        <v>0</v>
      </c>
      <c r="V67" s="480">
        <f>SUM(V42:V53,V55:V66)</f>
        <v>0</v>
      </c>
      <c r="W67" s="482"/>
      <c r="X67" s="483"/>
      <c r="Y67" s="483"/>
    </row>
    <row r="72" spans="2:25" ht="15" thickBot="1">
      <c r="B72" s="431" t="s">
        <v>120</v>
      </c>
      <c r="C72" s="372" t="s">
        <v>310</v>
      </c>
      <c r="G72" s="13"/>
      <c r="S72" s="433" t="s">
        <v>201</v>
      </c>
      <c r="T72" s="433"/>
      <c r="U72" s="433"/>
    </row>
    <row r="73" spans="2:25" ht="100.5" thickBot="1">
      <c r="B73" s="434" t="s">
        <v>115</v>
      </c>
      <c r="C73" s="343" t="s">
        <v>283</v>
      </c>
      <c r="D73" s="9" t="s">
        <v>284</v>
      </c>
      <c r="E73" s="435" t="s">
        <v>299</v>
      </c>
      <c r="F73" s="435" t="s">
        <v>300</v>
      </c>
      <c r="G73" s="435" t="s">
        <v>285</v>
      </c>
      <c r="H73" s="435" t="s">
        <v>301</v>
      </c>
      <c r="I73" s="435" t="s">
        <v>302</v>
      </c>
      <c r="J73" s="435" t="s">
        <v>303</v>
      </c>
      <c r="K73" s="435" t="s">
        <v>304</v>
      </c>
      <c r="L73" s="435" t="s">
        <v>305</v>
      </c>
      <c r="M73" s="435" t="s">
        <v>286</v>
      </c>
      <c r="N73" s="435" t="s">
        <v>287</v>
      </c>
      <c r="O73" s="435" t="s">
        <v>288</v>
      </c>
      <c r="P73" s="435" t="s">
        <v>289</v>
      </c>
      <c r="Q73" s="435" t="s">
        <v>290</v>
      </c>
      <c r="R73" s="435" t="s">
        <v>291</v>
      </c>
      <c r="S73" s="435" t="s">
        <v>292</v>
      </c>
      <c r="T73" s="104" t="s">
        <v>293</v>
      </c>
      <c r="U73" s="436" t="s">
        <v>306</v>
      </c>
      <c r="V73" s="437" t="s">
        <v>307</v>
      </c>
      <c r="W73" s="438" t="s">
        <v>308</v>
      </c>
      <c r="X73" s="296" t="s">
        <v>309</v>
      </c>
      <c r="Y73" s="296" t="s">
        <v>114</v>
      </c>
    </row>
    <row r="74" spans="2:25">
      <c r="B74" s="439"/>
      <c r="C74" s="440" t="s">
        <v>294</v>
      </c>
      <c r="D74" s="441"/>
      <c r="E74" s="442"/>
      <c r="F74" s="443"/>
      <c r="G74" s="443"/>
      <c r="H74" s="443"/>
      <c r="I74" s="443"/>
      <c r="J74" s="443"/>
      <c r="K74" s="443"/>
      <c r="L74" s="443"/>
      <c r="M74" s="443"/>
      <c r="N74" s="443"/>
      <c r="O74" s="444">
        <f>SUM(O75:O86)</f>
        <v>0</v>
      </c>
      <c r="P74" s="444">
        <f>SUM(P75:P86)</f>
        <v>0</v>
      </c>
      <c r="Q74" s="444">
        <f>SUM(Q75:Q86)</f>
        <v>0</v>
      </c>
      <c r="R74" s="79">
        <f>O74+P74-Q74</f>
        <v>0</v>
      </c>
      <c r="S74" s="444">
        <f>SUM(S75:S86)</f>
        <v>0</v>
      </c>
      <c r="T74" s="444">
        <f>SUM(T75:T86)</f>
        <v>0</v>
      </c>
      <c r="U74" s="445"/>
      <c r="V74" s="446"/>
      <c r="W74" s="447"/>
      <c r="X74" s="448"/>
      <c r="Y74" s="448"/>
    </row>
    <row r="75" spans="2:25">
      <c r="B75" s="449"/>
      <c r="C75" s="450"/>
      <c r="D75" s="451"/>
      <c r="E75" s="452"/>
      <c r="F75" s="451"/>
      <c r="G75" s="451"/>
      <c r="H75" s="451"/>
      <c r="I75" s="451"/>
      <c r="J75" s="451"/>
      <c r="K75" s="453"/>
      <c r="L75" s="453"/>
      <c r="M75" s="451"/>
      <c r="N75" s="453"/>
      <c r="O75" s="451"/>
      <c r="P75" s="451"/>
      <c r="Q75" s="451"/>
      <c r="R75" s="79">
        <f>O75+P75-Q75</f>
        <v>0</v>
      </c>
      <c r="S75" s="454"/>
      <c r="T75" s="454"/>
      <c r="U75" s="454"/>
      <c r="V75" s="455"/>
      <c r="W75" s="456"/>
      <c r="X75" s="457"/>
      <c r="Y75" s="457"/>
    </row>
    <row r="76" spans="2:25">
      <c r="B76" s="449"/>
      <c r="C76" s="450"/>
      <c r="D76" s="451"/>
      <c r="E76" s="452"/>
      <c r="F76" s="451"/>
      <c r="G76" s="451"/>
      <c r="H76" s="451"/>
      <c r="I76" s="451"/>
      <c r="J76" s="451"/>
      <c r="K76" s="453"/>
      <c r="L76" s="453"/>
      <c r="M76" s="451"/>
      <c r="N76" s="453"/>
      <c r="O76" s="451"/>
      <c r="P76" s="451"/>
      <c r="Q76" s="451"/>
      <c r="R76" s="79">
        <f t="shared" ref="R76:R100" si="2">O76+P76-Q76</f>
        <v>0</v>
      </c>
      <c r="S76" s="454"/>
      <c r="T76" s="454"/>
      <c r="U76" s="454"/>
      <c r="V76" s="455"/>
      <c r="W76" s="456"/>
      <c r="X76" s="457"/>
      <c r="Y76" s="457"/>
    </row>
    <row r="77" spans="2:25">
      <c r="B77" s="449"/>
      <c r="C77" s="450"/>
      <c r="D77" s="451"/>
      <c r="E77" s="452"/>
      <c r="F77" s="451"/>
      <c r="G77" s="451"/>
      <c r="H77" s="451"/>
      <c r="I77" s="451"/>
      <c r="J77" s="451"/>
      <c r="K77" s="453"/>
      <c r="L77" s="453"/>
      <c r="M77" s="451"/>
      <c r="N77" s="453"/>
      <c r="O77" s="451"/>
      <c r="P77" s="451"/>
      <c r="Q77" s="451"/>
      <c r="R77" s="79">
        <f t="shared" si="2"/>
        <v>0</v>
      </c>
      <c r="S77" s="454"/>
      <c r="T77" s="454"/>
      <c r="U77" s="454"/>
      <c r="V77" s="455"/>
      <c r="W77" s="456"/>
      <c r="X77" s="457"/>
      <c r="Y77" s="457"/>
    </row>
    <row r="78" spans="2:25">
      <c r="B78" s="449"/>
      <c r="C78" s="450"/>
      <c r="D78" s="458"/>
      <c r="E78" s="452"/>
      <c r="F78" s="451"/>
      <c r="G78" s="451"/>
      <c r="H78" s="451"/>
      <c r="I78" s="451"/>
      <c r="J78" s="451"/>
      <c r="K78" s="453"/>
      <c r="L78" s="453"/>
      <c r="M78" s="451"/>
      <c r="N78" s="453"/>
      <c r="O78" s="451"/>
      <c r="P78" s="451"/>
      <c r="Q78" s="451"/>
      <c r="R78" s="79">
        <f t="shared" si="2"/>
        <v>0</v>
      </c>
      <c r="S78" s="454"/>
      <c r="T78" s="454"/>
      <c r="U78" s="454"/>
      <c r="V78" s="455"/>
      <c r="W78" s="456"/>
      <c r="X78" s="457"/>
      <c r="Y78" s="457"/>
    </row>
    <row r="79" spans="2:25">
      <c r="B79" s="449"/>
      <c r="C79" s="450"/>
      <c r="D79" s="458"/>
      <c r="E79" s="452"/>
      <c r="F79" s="451"/>
      <c r="G79" s="451"/>
      <c r="H79" s="451"/>
      <c r="I79" s="451"/>
      <c r="J79" s="451"/>
      <c r="K79" s="453"/>
      <c r="L79" s="453"/>
      <c r="M79" s="451"/>
      <c r="N79" s="453"/>
      <c r="O79" s="451"/>
      <c r="P79" s="451"/>
      <c r="Q79" s="451"/>
      <c r="R79" s="79">
        <f t="shared" si="2"/>
        <v>0</v>
      </c>
      <c r="S79" s="454"/>
      <c r="T79" s="454"/>
      <c r="U79" s="454"/>
      <c r="V79" s="455"/>
      <c r="W79" s="456"/>
      <c r="X79" s="457"/>
      <c r="Y79" s="457"/>
    </row>
    <row r="80" spans="2:25">
      <c r="B80" s="449"/>
      <c r="C80" s="450"/>
      <c r="D80" s="458"/>
      <c r="E80" s="452"/>
      <c r="F80" s="451"/>
      <c r="G80" s="451"/>
      <c r="H80" s="451"/>
      <c r="I80" s="451"/>
      <c r="J80" s="451"/>
      <c r="K80" s="453"/>
      <c r="L80" s="453"/>
      <c r="M80" s="451"/>
      <c r="N80" s="453"/>
      <c r="O80" s="451"/>
      <c r="P80" s="451"/>
      <c r="Q80" s="451"/>
      <c r="R80" s="79">
        <f t="shared" si="2"/>
        <v>0</v>
      </c>
      <c r="S80" s="454"/>
      <c r="T80" s="454"/>
      <c r="U80" s="454"/>
      <c r="V80" s="455"/>
      <c r="W80" s="456"/>
      <c r="X80" s="457"/>
      <c r="Y80" s="457"/>
    </row>
    <row r="81" spans="2:25">
      <c r="B81" s="459"/>
      <c r="C81" s="450"/>
      <c r="D81" s="460"/>
      <c r="E81" s="461"/>
      <c r="F81" s="454"/>
      <c r="G81" s="454"/>
      <c r="H81" s="454"/>
      <c r="I81" s="454"/>
      <c r="J81" s="454"/>
      <c r="K81" s="462"/>
      <c r="L81" s="462"/>
      <c r="M81" s="454"/>
      <c r="N81" s="462"/>
      <c r="O81" s="454"/>
      <c r="P81" s="454"/>
      <c r="Q81" s="454"/>
      <c r="R81" s="79">
        <f t="shared" si="2"/>
        <v>0</v>
      </c>
      <c r="S81" s="454"/>
      <c r="T81" s="454"/>
      <c r="U81" s="454"/>
      <c r="V81" s="455"/>
      <c r="W81" s="456"/>
      <c r="X81" s="457"/>
      <c r="Y81" s="457"/>
    </row>
    <row r="82" spans="2:25">
      <c r="B82" s="459"/>
      <c r="C82" s="450"/>
      <c r="D82" s="460"/>
      <c r="E82" s="461"/>
      <c r="F82" s="454"/>
      <c r="G82" s="454"/>
      <c r="H82" s="454"/>
      <c r="I82" s="454"/>
      <c r="J82" s="454"/>
      <c r="K82" s="462"/>
      <c r="L82" s="462"/>
      <c r="M82" s="454"/>
      <c r="N82" s="462"/>
      <c r="O82" s="454"/>
      <c r="P82" s="454"/>
      <c r="Q82" s="454"/>
      <c r="R82" s="79">
        <f t="shared" si="2"/>
        <v>0</v>
      </c>
      <c r="S82" s="454"/>
      <c r="T82" s="454"/>
      <c r="U82" s="454"/>
      <c r="V82" s="455"/>
      <c r="W82" s="456"/>
      <c r="X82" s="457"/>
      <c r="Y82" s="457"/>
    </row>
    <row r="83" spans="2:25">
      <c r="B83" s="459"/>
      <c r="C83" s="450"/>
      <c r="D83" s="460"/>
      <c r="E83" s="461"/>
      <c r="F83" s="454"/>
      <c r="G83" s="454"/>
      <c r="H83" s="454"/>
      <c r="I83" s="454"/>
      <c r="J83" s="454"/>
      <c r="K83" s="462"/>
      <c r="L83" s="462"/>
      <c r="M83" s="454"/>
      <c r="N83" s="462"/>
      <c r="O83" s="454"/>
      <c r="P83" s="454"/>
      <c r="Q83" s="454"/>
      <c r="R83" s="79">
        <f t="shared" si="2"/>
        <v>0</v>
      </c>
      <c r="S83" s="454"/>
      <c r="T83" s="454"/>
      <c r="U83" s="454"/>
      <c r="V83" s="455"/>
      <c r="W83" s="456"/>
      <c r="X83" s="457"/>
      <c r="Y83" s="457"/>
    </row>
    <row r="84" spans="2:25">
      <c r="B84" s="459"/>
      <c r="C84" s="450"/>
      <c r="D84" s="460"/>
      <c r="E84" s="461"/>
      <c r="F84" s="454"/>
      <c r="G84" s="454"/>
      <c r="H84" s="454"/>
      <c r="I84" s="454"/>
      <c r="J84" s="454"/>
      <c r="K84" s="462"/>
      <c r="L84" s="462"/>
      <c r="M84" s="454"/>
      <c r="N84" s="462"/>
      <c r="O84" s="454"/>
      <c r="P84" s="454"/>
      <c r="Q84" s="454"/>
      <c r="R84" s="79">
        <f t="shared" si="2"/>
        <v>0</v>
      </c>
      <c r="S84" s="454"/>
      <c r="T84" s="454"/>
      <c r="U84" s="454"/>
      <c r="V84" s="455"/>
      <c r="W84" s="456"/>
      <c r="X84" s="457"/>
      <c r="Y84" s="457"/>
    </row>
    <row r="85" spans="2:25">
      <c r="B85" s="459"/>
      <c r="C85" s="450"/>
      <c r="D85" s="460"/>
      <c r="E85" s="461"/>
      <c r="F85" s="454"/>
      <c r="G85" s="454"/>
      <c r="H85" s="454"/>
      <c r="I85" s="454"/>
      <c r="J85" s="454"/>
      <c r="K85" s="462"/>
      <c r="L85" s="462"/>
      <c r="M85" s="454"/>
      <c r="N85" s="462"/>
      <c r="O85" s="454"/>
      <c r="P85" s="454"/>
      <c r="Q85" s="454"/>
      <c r="R85" s="79">
        <f t="shared" si="2"/>
        <v>0</v>
      </c>
      <c r="S85" s="454"/>
      <c r="T85" s="454"/>
      <c r="U85" s="454"/>
      <c r="V85" s="455"/>
      <c r="W85" s="456"/>
      <c r="X85" s="457"/>
      <c r="Y85" s="457"/>
    </row>
    <row r="86" spans="2:25" ht="15" thickBot="1">
      <c r="B86" s="459"/>
      <c r="C86" s="450"/>
      <c r="D86" s="460"/>
      <c r="E86" s="461"/>
      <c r="F86" s="454"/>
      <c r="G86" s="454"/>
      <c r="H86" s="454"/>
      <c r="I86" s="454"/>
      <c r="J86" s="454"/>
      <c r="K86" s="462"/>
      <c r="L86" s="462"/>
      <c r="M86" s="454"/>
      <c r="N86" s="462"/>
      <c r="O86" s="454"/>
      <c r="P86" s="454"/>
      <c r="Q86" s="454"/>
      <c r="R86" s="79">
        <f t="shared" si="2"/>
        <v>0</v>
      </c>
      <c r="S86" s="454"/>
      <c r="T86" s="454"/>
      <c r="U86" s="454"/>
      <c r="V86" s="455"/>
      <c r="W86" s="456"/>
      <c r="X86" s="457"/>
      <c r="Y86" s="457"/>
    </row>
    <row r="87" spans="2:25">
      <c r="B87" s="459"/>
      <c r="C87" s="419" t="s">
        <v>295</v>
      </c>
      <c r="D87" s="463"/>
      <c r="E87" s="464"/>
      <c r="F87" s="465"/>
      <c r="G87" s="465"/>
      <c r="H87" s="465"/>
      <c r="I87" s="465"/>
      <c r="J87" s="465"/>
      <c r="K87" s="466"/>
      <c r="L87" s="466"/>
      <c r="M87" s="465"/>
      <c r="N87" s="466"/>
      <c r="O87" s="444">
        <f>SUM(O88:O99)</f>
        <v>0</v>
      </c>
      <c r="P87" s="444">
        <f>SUM(P88:P99)</f>
        <v>0</v>
      </c>
      <c r="Q87" s="444">
        <f>SUM(Q88:Q99)</f>
        <v>0</v>
      </c>
      <c r="R87" s="79">
        <f t="shared" si="2"/>
        <v>0</v>
      </c>
      <c r="S87" s="444">
        <f>SUM(S88:S99)</f>
        <v>0</v>
      </c>
      <c r="T87" s="444">
        <f>SUM(T88:T99)</f>
        <v>0</v>
      </c>
      <c r="U87" s="465"/>
      <c r="V87" s="467"/>
      <c r="W87" s="67"/>
      <c r="X87" s="468"/>
      <c r="Y87" s="468"/>
    </row>
    <row r="88" spans="2:25">
      <c r="B88" s="459"/>
      <c r="C88" s="450"/>
      <c r="D88" s="451"/>
      <c r="E88" s="452"/>
      <c r="F88" s="451"/>
      <c r="G88" s="451"/>
      <c r="H88" s="451"/>
      <c r="I88" s="451"/>
      <c r="J88" s="451"/>
      <c r="K88" s="453"/>
      <c r="L88" s="453"/>
      <c r="M88" s="451"/>
      <c r="N88" s="453"/>
      <c r="O88" s="451"/>
      <c r="P88" s="451"/>
      <c r="Q88" s="451"/>
      <c r="R88" s="79">
        <f t="shared" si="2"/>
        <v>0</v>
      </c>
      <c r="S88" s="454"/>
      <c r="T88" s="454"/>
      <c r="U88" s="454"/>
      <c r="V88" s="455"/>
      <c r="W88" s="67"/>
      <c r="X88" s="457"/>
      <c r="Y88" s="457"/>
    </row>
    <row r="89" spans="2:25">
      <c r="B89" s="459"/>
      <c r="C89" s="450"/>
      <c r="D89" s="451"/>
      <c r="E89" s="452"/>
      <c r="F89" s="451"/>
      <c r="G89" s="451"/>
      <c r="H89" s="451"/>
      <c r="I89" s="451"/>
      <c r="J89" s="451"/>
      <c r="K89" s="453"/>
      <c r="L89" s="453"/>
      <c r="M89" s="451"/>
      <c r="N89" s="453"/>
      <c r="O89" s="451"/>
      <c r="P89" s="451"/>
      <c r="Q89" s="451"/>
      <c r="R89" s="79">
        <f t="shared" si="2"/>
        <v>0</v>
      </c>
      <c r="S89" s="454"/>
      <c r="T89" s="454"/>
      <c r="U89" s="454"/>
      <c r="V89" s="455"/>
      <c r="W89" s="67"/>
      <c r="X89" s="457"/>
      <c r="Y89" s="457"/>
    </row>
    <row r="90" spans="2:25">
      <c r="B90" s="459"/>
      <c r="C90" s="450"/>
      <c r="D90" s="460"/>
      <c r="E90" s="461"/>
      <c r="F90" s="454"/>
      <c r="G90" s="454"/>
      <c r="H90" s="454"/>
      <c r="I90" s="454"/>
      <c r="J90" s="454"/>
      <c r="K90" s="462"/>
      <c r="L90" s="462"/>
      <c r="M90" s="454"/>
      <c r="N90" s="462"/>
      <c r="O90" s="454"/>
      <c r="P90" s="454"/>
      <c r="Q90" s="454"/>
      <c r="R90" s="79">
        <f t="shared" si="2"/>
        <v>0</v>
      </c>
      <c r="S90" s="454"/>
      <c r="T90" s="454"/>
      <c r="U90" s="454"/>
      <c r="V90" s="455"/>
      <c r="W90" s="67"/>
      <c r="X90" s="457"/>
      <c r="Y90" s="457"/>
    </row>
    <row r="91" spans="2:25">
      <c r="B91" s="459"/>
      <c r="C91" s="450"/>
      <c r="D91" s="460"/>
      <c r="E91" s="461"/>
      <c r="F91" s="454"/>
      <c r="G91" s="454"/>
      <c r="H91" s="454"/>
      <c r="I91" s="454"/>
      <c r="J91" s="454"/>
      <c r="K91" s="462"/>
      <c r="L91" s="462"/>
      <c r="M91" s="454"/>
      <c r="N91" s="462"/>
      <c r="O91" s="454"/>
      <c r="P91" s="454"/>
      <c r="Q91" s="454"/>
      <c r="R91" s="79">
        <f t="shared" si="2"/>
        <v>0</v>
      </c>
      <c r="S91" s="454"/>
      <c r="T91" s="454"/>
      <c r="U91" s="454"/>
      <c r="V91" s="455"/>
      <c r="W91" s="67"/>
      <c r="X91" s="457"/>
      <c r="Y91" s="457"/>
    </row>
    <row r="92" spans="2:25">
      <c r="B92" s="459"/>
      <c r="C92" s="450"/>
      <c r="D92" s="460"/>
      <c r="E92" s="461"/>
      <c r="F92" s="454"/>
      <c r="G92" s="454"/>
      <c r="H92" s="454"/>
      <c r="I92" s="454"/>
      <c r="J92" s="454"/>
      <c r="K92" s="462"/>
      <c r="L92" s="462"/>
      <c r="M92" s="454"/>
      <c r="N92" s="462"/>
      <c r="O92" s="454"/>
      <c r="P92" s="454"/>
      <c r="Q92" s="454"/>
      <c r="R92" s="79">
        <f t="shared" si="2"/>
        <v>0</v>
      </c>
      <c r="S92" s="454"/>
      <c r="T92" s="454"/>
      <c r="U92" s="454"/>
      <c r="V92" s="455"/>
      <c r="W92" s="67"/>
      <c r="X92" s="457"/>
      <c r="Y92" s="457"/>
    </row>
    <row r="93" spans="2:25">
      <c r="B93" s="459"/>
      <c r="C93" s="450"/>
      <c r="D93" s="460"/>
      <c r="E93" s="461"/>
      <c r="F93" s="454"/>
      <c r="G93" s="454"/>
      <c r="H93" s="454"/>
      <c r="I93" s="454"/>
      <c r="J93" s="454"/>
      <c r="K93" s="462"/>
      <c r="L93" s="462"/>
      <c r="M93" s="454"/>
      <c r="N93" s="462"/>
      <c r="O93" s="454"/>
      <c r="P93" s="454"/>
      <c r="Q93" s="454"/>
      <c r="R93" s="79">
        <f t="shared" si="2"/>
        <v>0</v>
      </c>
      <c r="S93" s="454"/>
      <c r="T93" s="454"/>
      <c r="U93" s="454"/>
      <c r="V93" s="455"/>
      <c r="W93" s="67"/>
      <c r="X93" s="457"/>
      <c r="Y93" s="457"/>
    </row>
    <row r="94" spans="2:25">
      <c r="B94" s="459"/>
      <c r="C94" s="450"/>
      <c r="D94" s="460"/>
      <c r="E94" s="461"/>
      <c r="F94" s="454"/>
      <c r="G94" s="454"/>
      <c r="H94" s="454"/>
      <c r="I94" s="454"/>
      <c r="J94" s="454"/>
      <c r="K94" s="462"/>
      <c r="L94" s="462"/>
      <c r="M94" s="454"/>
      <c r="N94" s="462"/>
      <c r="O94" s="454"/>
      <c r="P94" s="454"/>
      <c r="Q94" s="454"/>
      <c r="R94" s="79">
        <f t="shared" si="2"/>
        <v>0</v>
      </c>
      <c r="S94" s="454"/>
      <c r="T94" s="454"/>
      <c r="U94" s="454"/>
      <c r="V94" s="455"/>
      <c r="W94" s="67"/>
      <c r="X94" s="457"/>
      <c r="Y94" s="457"/>
    </row>
    <row r="95" spans="2:25">
      <c r="B95" s="459"/>
      <c r="C95" s="450"/>
      <c r="D95" s="460"/>
      <c r="E95" s="461"/>
      <c r="F95" s="454"/>
      <c r="G95" s="454"/>
      <c r="H95" s="454"/>
      <c r="I95" s="454"/>
      <c r="J95" s="454"/>
      <c r="K95" s="462"/>
      <c r="L95" s="462"/>
      <c r="M95" s="454"/>
      <c r="N95" s="462"/>
      <c r="O95" s="454"/>
      <c r="P95" s="454"/>
      <c r="Q95" s="454"/>
      <c r="R95" s="79">
        <f t="shared" si="2"/>
        <v>0</v>
      </c>
      <c r="S95" s="454"/>
      <c r="T95" s="454"/>
      <c r="U95" s="454"/>
      <c r="V95" s="455"/>
      <c r="W95" s="67"/>
      <c r="X95" s="457"/>
      <c r="Y95" s="457"/>
    </row>
    <row r="96" spans="2:25">
      <c r="B96" s="459"/>
      <c r="C96" s="450"/>
      <c r="D96" s="460"/>
      <c r="E96" s="461"/>
      <c r="F96" s="454"/>
      <c r="G96" s="454"/>
      <c r="H96" s="454"/>
      <c r="I96" s="454"/>
      <c r="J96" s="454"/>
      <c r="K96" s="462"/>
      <c r="L96" s="462"/>
      <c r="M96" s="454"/>
      <c r="N96" s="462"/>
      <c r="O96" s="454"/>
      <c r="P96" s="454"/>
      <c r="Q96" s="454"/>
      <c r="R96" s="79">
        <f t="shared" si="2"/>
        <v>0</v>
      </c>
      <c r="S96" s="454"/>
      <c r="T96" s="454"/>
      <c r="U96" s="454"/>
      <c r="V96" s="455"/>
      <c r="W96" s="67"/>
      <c r="X96" s="457"/>
      <c r="Y96" s="457"/>
    </row>
    <row r="97" spans="2:25">
      <c r="B97" s="459"/>
      <c r="C97" s="450"/>
      <c r="D97" s="460"/>
      <c r="E97" s="461"/>
      <c r="F97" s="454"/>
      <c r="G97" s="454"/>
      <c r="H97" s="454"/>
      <c r="I97" s="454"/>
      <c r="J97" s="454"/>
      <c r="K97" s="462"/>
      <c r="L97" s="462"/>
      <c r="M97" s="454"/>
      <c r="N97" s="462"/>
      <c r="O97" s="454"/>
      <c r="P97" s="454"/>
      <c r="Q97" s="454"/>
      <c r="R97" s="79">
        <f t="shared" si="2"/>
        <v>0</v>
      </c>
      <c r="S97" s="454"/>
      <c r="T97" s="454"/>
      <c r="U97" s="454"/>
      <c r="V97" s="455"/>
      <c r="W97" s="67"/>
      <c r="X97" s="457"/>
      <c r="Y97" s="457"/>
    </row>
    <row r="98" spans="2:25">
      <c r="B98" s="459"/>
      <c r="C98" s="450"/>
      <c r="D98" s="460"/>
      <c r="E98" s="461"/>
      <c r="F98" s="454"/>
      <c r="G98" s="454"/>
      <c r="H98" s="454"/>
      <c r="I98" s="454"/>
      <c r="J98" s="454"/>
      <c r="K98" s="462"/>
      <c r="L98" s="462"/>
      <c r="M98" s="454"/>
      <c r="N98" s="462"/>
      <c r="O98" s="454"/>
      <c r="P98" s="454"/>
      <c r="Q98" s="454"/>
      <c r="R98" s="79">
        <f t="shared" si="2"/>
        <v>0</v>
      </c>
      <c r="S98" s="454"/>
      <c r="T98" s="454"/>
      <c r="U98" s="454"/>
      <c r="V98" s="455"/>
      <c r="W98" s="67"/>
      <c r="X98" s="457"/>
      <c r="Y98" s="457"/>
    </row>
    <row r="99" spans="2:25" ht="15" thickBot="1">
      <c r="B99" s="469"/>
      <c r="C99" s="450"/>
      <c r="D99" s="470"/>
      <c r="E99" s="471"/>
      <c r="F99" s="472"/>
      <c r="G99" s="472"/>
      <c r="H99" s="472"/>
      <c r="I99" s="472"/>
      <c r="J99" s="472"/>
      <c r="K99" s="473"/>
      <c r="L99" s="473"/>
      <c r="M99" s="472"/>
      <c r="N99" s="473"/>
      <c r="O99" s="472"/>
      <c r="P99" s="472"/>
      <c r="Q99" s="472"/>
      <c r="R99" s="79">
        <f t="shared" si="2"/>
        <v>0</v>
      </c>
      <c r="S99" s="472"/>
      <c r="T99" s="472"/>
      <c r="U99" s="472"/>
      <c r="V99" s="474"/>
      <c r="W99" s="475"/>
      <c r="X99" s="476"/>
      <c r="Y99" s="476"/>
    </row>
    <row r="100" spans="2:25" ht="15" thickBot="1">
      <c r="B100" s="477"/>
      <c r="C100" s="478" t="s">
        <v>296</v>
      </c>
      <c r="D100" s="479"/>
      <c r="E100" s="480"/>
      <c r="F100" s="480"/>
      <c r="G100" s="481"/>
      <c r="H100" s="480"/>
      <c r="I100" s="480"/>
      <c r="J100" s="480"/>
      <c r="K100" s="480"/>
      <c r="L100" s="480"/>
      <c r="M100" s="480"/>
      <c r="N100" s="480"/>
      <c r="O100" s="480">
        <f>SUM(O87,O74)</f>
        <v>0</v>
      </c>
      <c r="P100" s="480">
        <f>SUM(P87,P74)</f>
        <v>0</v>
      </c>
      <c r="Q100" s="480">
        <f>SUM(Q87,Q74)</f>
        <v>0</v>
      </c>
      <c r="R100" s="480">
        <f t="shared" si="2"/>
        <v>0</v>
      </c>
      <c r="S100" s="480">
        <f>SUM(S87,S74)</f>
        <v>0</v>
      </c>
      <c r="T100" s="480">
        <f>SUM(T87,T74)</f>
        <v>0</v>
      </c>
      <c r="U100" s="480">
        <f>SUM(U75:U86,U88:U99)</f>
        <v>0</v>
      </c>
      <c r="V100" s="480">
        <f>SUM(V75:V86,V88:V99)</f>
        <v>0</v>
      </c>
      <c r="W100" s="482"/>
      <c r="X100" s="483"/>
      <c r="Y100" s="483"/>
    </row>
    <row r="105" spans="2:25" ht="15" thickBot="1">
      <c r="B105" s="431" t="s">
        <v>121</v>
      </c>
      <c r="C105" s="372" t="s">
        <v>311</v>
      </c>
      <c r="G105" s="13"/>
      <c r="S105" s="433" t="s">
        <v>201</v>
      </c>
      <c r="T105" s="433"/>
      <c r="U105" s="433"/>
    </row>
    <row r="106" spans="2:25" ht="100.5" thickBot="1">
      <c r="B106" s="434" t="s">
        <v>115</v>
      </c>
      <c r="C106" s="343" t="s">
        <v>283</v>
      </c>
      <c r="D106" s="9" t="s">
        <v>284</v>
      </c>
      <c r="E106" s="435" t="s">
        <v>299</v>
      </c>
      <c r="F106" s="435" t="s">
        <v>300</v>
      </c>
      <c r="G106" s="435" t="s">
        <v>285</v>
      </c>
      <c r="H106" s="435" t="s">
        <v>301</v>
      </c>
      <c r="I106" s="435" t="s">
        <v>302</v>
      </c>
      <c r="J106" s="435" t="s">
        <v>303</v>
      </c>
      <c r="K106" s="435" t="s">
        <v>304</v>
      </c>
      <c r="L106" s="435" t="s">
        <v>305</v>
      </c>
      <c r="M106" s="435" t="s">
        <v>286</v>
      </c>
      <c r="N106" s="435" t="s">
        <v>287</v>
      </c>
      <c r="O106" s="435" t="s">
        <v>288</v>
      </c>
      <c r="P106" s="435" t="s">
        <v>289</v>
      </c>
      <c r="Q106" s="435" t="s">
        <v>290</v>
      </c>
      <c r="R106" s="435" t="s">
        <v>291</v>
      </c>
      <c r="S106" s="435" t="s">
        <v>292</v>
      </c>
      <c r="T106" s="104" t="s">
        <v>293</v>
      </c>
      <c r="U106" s="436" t="s">
        <v>306</v>
      </c>
      <c r="V106" s="437" t="s">
        <v>307</v>
      </c>
      <c r="W106" s="438" t="s">
        <v>308</v>
      </c>
      <c r="X106" s="296" t="s">
        <v>309</v>
      </c>
      <c r="Y106" s="296" t="s">
        <v>114</v>
      </c>
    </row>
    <row r="107" spans="2:25">
      <c r="B107" s="439"/>
      <c r="C107" s="440" t="s">
        <v>294</v>
      </c>
      <c r="D107" s="441"/>
      <c r="E107" s="442"/>
      <c r="F107" s="443"/>
      <c r="G107" s="443"/>
      <c r="H107" s="443"/>
      <c r="I107" s="443"/>
      <c r="J107" s="443"/>
      <c r="K107" s="443"/>
      <c r="L107" s="443"/>
      <c r="M107" s="443"/>
      <c r="N107" s="443"/>
      <c r="O107" s="444">
        <f>SUM(O108:O119)</f>
        <v>0</v>
      </c>
      <c r="P107" s="444">
        <f>SUM(P108:P119)</f>
        <v>0</v>
      </c>
      <c r="Q107" s="444">
        <f>SUM(Q108:Q119)</f>
        <v>0</v>
      </c>
      <c r="R107" s="79">
        <f>O107+P107-Q107</f>
        <v>0</v>
      </c>
      <c r="S107" s="444">
        <f>SUM(S108:S119)</f>
        <v>0</v>
      </c>
      <c r="T107" s="444">
        <f>SUM(T108:T119)</f>
        <v>0</v>
      </c>
      <c r="U107" s="445"/>
      <c r="V107" s="446"/>
      <c r="W107" s="447"/>
      <c r="X107" s="448"/>
      <c r="Y107" s="448"/>
    </row>
    <row r="108" spans="2:25">
      <c r="B108" s="449"/>
      <c r="C108" s="450"/>
      <c r="D108" s="451"/>
      <c r="E108" s="452"/>
      <c r="F108" s="451"/>
      <c r="G108" s="451"/>
      <c r="H108" s="451"/>
      <c r="I108" s="451"/>
      <c r="J108" s="451"/>
      <c r="K108" s="453"/>
      <c r="L108" s="453"/>
      <c r="M108" s="451"/>
      <c r="N108" s="453"/>
      <c r="O108" s="451"/>
      <c r="P108" s="451"/>
      <c r="Q108" s="451"/>
      <c r="R108" s="79">
        <f>O108+P108-Q108</f>
        <v>0</v>
      </c>
      <c r="S108" s="454"/>
      <c r="T108" s="454"/>
      <c r="U108" s="454"/>
      <c r="V108" s="455"/>
      <c r="W108" s="456"/>
      <c r="X108" s="457"/>
      <c r="Y108" s="457"/>
    </row>
    <row r="109" spans="2:25">
      <c r="B109" s="449"/>
      <c r="C109" s="450"/>
      <c r="D109" s="451"/>
      <c r="E109" s="452"/>
      <c r="F109" s="451"/>
      <c r="G109" s="451"/>
      <c r="H109" s="451"/>
      <c r="I109" s="451"/>
      <c r="J109" s="451"/>
      <c r="K109" s="453"/>
      <c r="L109" s="453"/>
      <c r="M109" s="451"/>
      <c r="N109" s="453"/>
      <c r="O109" s="451"/>
      <c r="P109" s="451"/>
      <c r="Q109" s="451"/>
      <c r="R109" s="79">
        <f t="shared" ref="R109:R133" si="3">O109+P109-Q109</f>
        <v>0</v>
      </c>
      <c r="S109" s="454"/>
      <c r="T109" s="454"/>
      <c r="U109" s="454"/>
      <c r="V109" s="455"/>
      <c r="W109" s="456"/>
      <c r="X109" s="457"/>
      <c r="Y109" s="457"/>
    </row>
    <row r="110" spans="2:25">
      <c r="B110" s="449"/>
      <c r="C110" s="450"/>
      <c r="D110" s="451"/>
      <c r="E110" s="452"/>
      <c r="F110" s="451"/>
      <c r="G110" s="451"/>
      <c r="H110" s="451"/>
      <c r="I110" s="451"/>
      <c r="J110" s="451"/>
      <c r="K110" s="453"/>
      <c r="L110" s="453"/>
      <c r="M110" s="451"/>
      <c r="N110" s="453"/>
      <c r="O110" s="451"/>
      <c r="P110" s="451"/>
      <c r="Q110" s="451"/>
      <c r="R110" s="79">
        <f t="shared" si="3"/>
        <v>0</v>
      </c>
      <c r="S110" s="454"/>
      <c r="T110" s="454"/>
      <c r="U110" s="454"/>
      <c r="V110" s="455"/>
      <c r="W110" s="456"/>
      <c r="X110" s="457"/>
      <c r="Y110" s="457"/>
    </row>
    <row r="111" spans="2:25">
      <c r="B111" s="449"/>
      <c r="C111" s="450"/>
      <c r="D111" s="458"/>
      <c r="E111" s="452"/>
      <c r="F111" s="451"/>
      <c r="G111" s="451"/>
      <c r="H111" s="451"/>
      <c r="I111" s="451"/>
      <c r="J111" s="451"/>
      <c r="K111" s="453"/>
      <c r="L111" s="453"/>
      <c r="M111" s="451"/>
      <c r="N111" s="453"/>
      <c r="O111" s="451"/>
      <c r="P111" s="451"/>
      <c r="Q111" s="451"/>
      <c r="R111" s="79">
        <f t="shared" si="3"/>
        <v>0</v>
      </c>
      <c r="S111" s="454"/>
      <c r="T111" s="454"/>
      <c r="U111" s="454"/>
      <c r="V111" s="455"/>
      <c r="W111" s="456"/>
      <c r="X111" s="457"/>
      <c r="Y111" s="457"/>
    </row>
    <row r="112" spans="2:25">
      <c r="B112" s="449"/>
      <c r="C112" s="450"/>
      <c r="D112" s="458"/>
      <c r="E112" s="452"/>
      <c r="F112" s="451"/>
      <c r="G112" s="451"/>
      <c r="H112" s="451"/>
      <c r="I112" s="451"/>
      <c r="J112" s="451"/>
      <c r="K112" s="453"/>
      <c r="L112" s="453"/>
      <c r="M112" s="451"/>
      <c r="N112" s="453"/>
      <c r="O112" s="451"/>
      <c r="P112" s="451"/>
      <c r="Q112" s="451"/>
      <c r="R112" s="79">
        <f t="shared" si="3"/>
        <v>0</v>
      </c>
      <c r="S112" s="454"/>
      <c r="T112" s="454"/>
      <c r="U112" s="454"/>
      <c r="V112" s="455"/>
      <c r="W112" s="456"/>
      <c r="X112" s="457"/>
      <c r="Y112" s="457"/>
    </row>
    <row r="113" spans="2:25">
      <c r="B113" s="449"/>
      <c r="C113" s="450"/>
      <c r="D113" s="458"/>
      <c r="E113" s="452"/>
      <c r="F113" s="451"/>
      <c r="G113" s="451"/>
      <c r="H113" s="451"/>
      <c r="I113" s="451"/>
      <c r="J113" s="451"/>
      <c r="K113" s="453"/>
      <c r="L113" s="453"/>
      <c r="M113" s="451"/>
      <c r="N113" s="453"/>
      <c r="O113" s="451"/>
      <c r="P113" s="451"/>
      <c r="Q113" s="451"/>
      <c r="R113" s="79">
        <f t="shared" si="3"/>
        <v>0</v>
      </c>
      <c r="S113" s="454"/>
      <c r="T113" s="454"/>
      <c r="U113" s="454"/>
      <c r="V113" s="455"/>
      <c r="W113" s="456"/>
      <c r="X113" s="457"/>
      <c r="Y113" s="457"/>
    </row>
    <row r="114" spans="2:25">
      <c r="B114" s="459"/>
      <c r="C114" s="450"/>
      <c r="D114" s="460"/>
      <c r="E114" s="461"/>
      <c r="F114" s="454"/>
      <c r="G114" s="454"/>
      <c r="H114" s="454"/>
      <c r="I114" s="454"/>
      <c r="J114" s="454"/>
      <c r="K114" s="462"/>
      <c r="L114" s="462"/>
      <c r="M114" s="454"/>
      <c r="N114" s="462"/>
      <c r="O114" s="454"/>
      <c r="P114" s="454"/>
      <c r="Q114" s="454"/>
      <c r="R114" s="79">
        <f t="shared" si="3"/>
        <v>0</v>
      </c>
      <c r="S114" s="454"/>
      <c r="T114" s="454"/>
      <c r="U114" s="454"/>
      <c r="V114" s="455"/>
      <c r="W114" s="456"/>
      <c r="X114" s="457"/>
      <c r="Y114" s="457"/>
    </row>
    <row r="115" spans="2:25">
      <c r="B115" s="459"/>
      <c r="C115" s="450"/>
      <c r="D115" s="460"/>
      <c r="E115" s="461"/>
      <c r="F115" s="454"/>
      <c r="G115" s="454"/>
      <c r="H115" s="454"/>
      <c r="I115" s="454"/>
      <c r="J115" s="454"/>
      <c r="K115" s="462"/>
      <c r="L115" s="462"/>
      <c r="M115" s="454"/>
      <c r="N115" s="462"/>
      <c r="O115" s="454"/>
      <c r="P115" s="454"/>
      <c r="Q115" s="454"/>
      <c r="R115" s="79">
        <f t="shared" si="3"/>
        <v>0</v>
      </c>
      <c r="S115" s="454"/>
      <c r="T115" s="454"/>
      <c r="U115" s="454"/>
      <c r="V115" s="455"/>
      <c r="W115" s="456"/>
      <c r="X115" s="457"/>
      <c r="Y115" s="457"/>
    </row>
    <row r="116" spans="2:25">
      <c r="B116" s="459"/>
      <c r="C116" s="450"/>
      <c r="D116" s="460"/>
      <c r="E116" s="461"/>
      <c r="F116" s="454"/>
      <c r="G116" s="454"/>
      <c r="H116" s="454"/>
      <c r="I116" s="454"/>
      <c r="J116" s="454"/>
      <c r="K116" s="462"/>
      <c r="L116" s="462"/>
      <c r="M116" s="454"/>
      <c r="N116" s="462"/>
      <c r="O116" s="454"/>
      <c r="P116" s="454"/>
      <c r="Q116" s="454"/>
      <c r="R116" s="79">
        <f t="shared" si="3"/>
        <v>0</v>
      </c>
      <c r="S116" s="454"/>
      <c r="T116" s="454"/>
      <c r="U116" s="454"/>
      <c r="V116" s="455"/>
      <c r="W116" s="456"/>
      <c r="X116" s="457"/>
      <c r="Y116" s="457"/>
    </row>
    <row r="117" spans="2:25">
      <c r="B117" s="459"/>
      <c r="C117" s="450"/>
      <c r="D117" s="460"/>
      <c r="E117" s="461"/>
      <c r="F117" s="454"/>
      <c r="G117" s="454"/>
      <c r="H117" s="454"/>
      <c r="I117" s="454"/>
      <c r="J117" s="454"/>
      <c r="K117" s="462"/>
      <c r="L117" s="462"/>
      <c r="M117" s="454"/>
      <c r="N117" s="462"/>
      <c r="O117" s="454"/>
      <c r="P117" s="454"/>
      <c r="Q117" s="454"/>
      <c r="R117" s="79">
        <f t="shared" si="3"/>
        <v>0</v>
      </c>
      <c r="S117" s="454"/>
      <c r="T117" s="454"/>
      <c r="U117" s="454"/>
      <c r="V117" s="455"/>
      <c r="W117" s="456"/>
      <c r="X117" s="457"/>
      <c r="Y117" s="457"/>
    </row>
    <row r="118" spans="2:25">
      <c r="B118" s="459"/>
      <c r="C118" s="450"/>
      <c r="D118" s="460"/>
      <c r="E118" s="461"/>
      <c r="F118" s="454"/>
      <c r="G118" s="454"/>
      <c r="H118" s="454"/>
      <c r="I118" s="454"/>
      <c r="J118" s="454"/>
      <c r="K118" s="462"/>
      <c r="L118" s="462"/>
      <c r="M118" s="454"/>
      <c r="N118" s="462"/>
      <c r="O118" s="454"/>
      <c r="P118" s="454"/>
      <c r="Q118" s="454"/>
      <c r="R118" s="79">
        <f t="shared" si="3"/>
        <v>0</v>
      </c>
      <c r="S118" s="454"/>
      <c r="T118" s="454"/>
      <c r="U118" s="454"/>
      <c r="V118" s="455"/>
      <c r="W118" s="456"/>
      <c r="X118" s="457"/>
      <c r="Y118" s="457"/>
    </row>
    <row r="119" spans="2:25" ht="15" thickBot="1">
      <c r="B119" s="459"/>
      <c r="C119" s="450"/>
      <c r="D119" s="460"/>
      <c r="E119" s="461"/>
      <c r="F119" s="454"/>
      <c r="G119" s="454"/>
      <c r="H119" s="454"/>
      <c r="I119" s="454"/>
      <c r="J119" s="454"/>
      <c r="K119" s="462"/>
      <c r="L119" s="462"/>
      <c r="M119" s="454"/>
      <c r="N119" s="462"/>
      <c r="O119" s="454"/>
      <c r="P119" s="454"/>
      <c r="Q119" s="454"/>
      <c r="R119" s="79">
        <f t="shared" si="3"/>
        <v>0</v>
      </c>
      <c r="S119" s="454"/>
      <c r="T119" s="454"/>
      <c r="U119" s="454"/>
      <c r="V119" s="455"/>
      <c r="W119" s="456"/>
      <c r="X119" s="457"/>
      <c r="Y119" s="457"/>
    </row>
    <row r="120" spans="2:25">
      <c r="B120" s="459"/>
      <c r="C120" s="419" t="s">
        <v>295</v>
      </c>
      <c r="D120" s="463"/>
      <c r="E120" s="464"/>
      <c r="F120" s="465"/>
      <c r="G120" s="465"/>
      <c r="H120" s="465"/>
      <c r="I120" s="465"/>
      <c r="J120" s="465"/>
      <c r="K120" s="466"/>
      <c r="L120" s="466"/>
      <c r="M120" s="465"/>
      <c r="N120" s="466"/>
      <c r="O120" s="444">
        <f>SUM(O121:O132)</f>
        <v>0</v>
      </c>
      <c r="P120" s="444">
        <f>SUM(P121:P132)</f>
        <v>0</v>
      </c>
      <c r="Q120" s="444">
        <f>SUM(Q121:Q132)</f>
        <v>0</v>
      </c>
      <c r="R120" s="79">
        <f t="shared" si="3"/>
        <v>0</v>
      </c>
      <c r="S120" s="444">
        <f>SUM(S121:S132)</f>
        <v>0</v>
      </c>
      <c r="T120" s="444">
        <f>SUM(T121:T132)</f>
        <v>0</v>
      </c>
      <c r="U120" s="465"/>
      <c r="V120" s="467"/>
      <c r="W120" s="67"/>
      <c r="X120" s="468"/>
      <c r="Y120" s="468"/>
    </row>
    <row r="121" spans="2:25">
      <c r="B121" s="459"/>
      <c r="C121" s="450"/>
      <c r="D121" s="451"/>
      <c r="E121" s="452"/>
      <c r="F121" s="451"/>
      <c r="G121" s="451"/>
      <c r="H121" s="451"/>
      <c r="I121" s="451"/>
      <c r="J121" s="451"/>
      <c r="K121" s="453"/>
      <c r="L121" s="453"/>
      <c r="M121" s="451"/>
      <c r="N121" s="453"/>
      <c r="O121" s="451"/>
      <c r="P121" s="451"/>
      <c r="Q121" s="451"/>
      <c r="R121" s="79">
        <f t="shared" si="3"/>
        <v>0</v>
      </c>
      <c r="S121" s="454"/>
      <c r="T121" s="454"/>
      <c r="U121" s="454"/>
      <c r="V121" s="455"/>
      <c r="W121" s="67"/>
      <c r="X121" s="457"/>
      <c r="Y121" s="457"/>
    </row>
    <row r="122" spans="2:25">
      <c r="B122" s="459"/>
      <c r="C122" s="450"/>
      <c r="D122" s="451"/>
      <c r="E122" s="452"/>
      <c r="F122" s="451"/>
      <c r="G122" s="451"/>
      <c r="H122" s="451"/>
      <c r="I122" s="451"/>
      <c r="J122" s="451"/>
      <c r="K122" s="453"/>
      <c r="L122" s="453"/>
      <c r="M122" s="451"/>
      <c r="N122" s="453"/>
      <c r="O122" s="451"/>
      <c r="P122" s="451"/>
      <c r="Q122" s="451"/>
      <c r="R122" s="79">
        <f t="shared" si="3"/>
        <v>0</v>
      </c>
      <c r="S122" s="454"/>
      <c r="T122" s="454"/>
      <c r="U122" s="454"/>
      <c r="V122" s="455"/>
      <c r="W122" s="67"/>
      <c r="X122" s="457"/>
      <c r="Y122" s="457"/>
    </row>
    <row r="123" spans="2:25">
      <c r="B123" s="459"/>
      <c r="C123" s="450"/>
      <c r="D123" s="460"/>
      <c r="E123" s="461"/>
      <c r="F123" s="454"/>
      <c r="G123" s="454"/>
      <c r="H123" s="454"/>
      <c r="I123" s="454"/>
      <c r="J123" s="454"/>
      <c r="K123" s="462"/>
      <c r="L123" s="462"/>
      <c r="M123" s="454"/>
      <c r="N123" s="462"/>
      <c r="O123" s="454"/>
      <c r="P123" s="454"/>
      <c r="Q123" s="454"/>
      <c r="R123" s="79">
        <f t="shared" si="3"/>
        <v>0</v>
      </c>
      <c r="S123" s="454"/>
      <c r="T123" s="454"/>
      <c r="U123" s="454"/>
      <c r="V123" s="455"/>
      <c r="W123" s="67"/>
      <c r="X123" s="457"/>
      <c r="Y123" s="457"/>
    </row>
    <row r="124" spans="2:25">
      <c r="B124" s="459"/>
      <c r="C124" s="450"/>
      <c r="D124" s="460"/>
      <c r="E124" s="461"/>
      <c r="F124" s="454"/>
      <c r="G124" s="454"/>
      <c r="H124" s="454"/>
      <c r="I124" s="454"/>
      <c r="J124" s="454"/>
      <c r="K124" s="462"/>
      <c r="L124" s="462"/>
      <c r="M124" s="454"/>
      <c r="N124" s="462"/>
      <c r="O124" s="454"/>
      <c r="P124" s="454"/>
      <c r="Q124" s="454"/>
      <c r="R124" s="79">
        <f t="shared" si="3"/>
        <v>0</v>
      </c>
      <c r="S124" s="454"/>
      <c r="T124" s="454"/>
      <c r="U124" s="454"/>
      <c r="V124" s="455"/>
      <c r="W124" s="67"/>
      <c r="X124" s="457"/>
      <c r="Y124" s="457"/>
    </row>
    <row r="125" spans="2:25">
      <c r="B125" s="459"/>
      <c r="C125" s="450"/>
      <c r="D125" s="460"/>
      <c r="E125" s="461"/>
      <c r="F125" s="454"/>
      <c r="G125" s="454"/>
      <c r="H125" s="454"/>
      <c r="I125" s="454"/>
      <c r="J125" s="454"/>
      <c r="K125" s="462"/>
      <c r="L125" s="462"/>
      <c r="M125" s="454"/>
      <c r="N125" s="462"/>
      <c r="O125" s="454"/>
      <c r="P125" s="454"/>
      <c r="Q125" s="454"/>
      <c r="R125" s="79">
        <f t="shared" si="3"/>
        <v>0</v>
      </c>
      <c r="S125" s="454"/>
      <c r="T125" s="454"/>
      <c r="U125" s="454"/>
      <c r="V125" s="455"/>
      <c r="W125" s="67"/>
      <c r="X125" s="457"/>
      <c r="Y125" s="457"/>
    </row>
    <row r="126" spans="2:25">
      <c r="B126" s="459"/>
      <c r="C126" s="450"/>
      <c r="D126" s="460"/>
      <c r="E126" s="461"/>
      <c r="F126" s="454"/>
      <c r="G126" s="454"/>
      <c r="H126" s="454"/>
      <c r="I126" s="454"/>
      <c r="J126" s="454"/>
      <c r="K126" s="462"/>
      <c r="L126" s="462"/>
      <c r="M126" s="454"/>
      <c r="N126" s="462"/>
      <c r="O126" s="454"/>
      <c r="P126" s="454"/>
      <c r="Q126" s="454"/>
      <c r="R126" s="79">
        <f t="shared" si="3"/>
        <v>0</v>
      </c>
      <c r="S126" s="454"/>
      <c r="T126" s="454"/>
      <c r="U126" s="454"/>
      <c r="V126" s="455"/>
      <c r="W126" s="67"/>
      <c r="X126" s="457"/>
      <c r="Y126" s="457"/>
    </row>
    <row r="127" spans="2:25">
      <c r="B127" s="459"/>
      <c r="C127" s="450"/>
      <c r="D127" s="460"/>
      <c r="E127" s="461"/>
      <c r="F127" s="454"/>
      <c r="G127" s="454"/>
      <c r="H127" s="454"/>
      <c r="I127" s="454"/>
      <c r="J127" s="454"/>
      <c r="K127" s="462"/>
      <c r="L127" s="462"/>
      <c r="M127" s="454"/>
      <c r="N127" s="462"/>
      <c r="O127" s="454"/>
      <c r="P127" s="454"/>
      <c r="Q127" s="454"/>
      <c r="R127" s="79">
        <f t="shared" si="3"/>
        <v>0</v>
      </c>
      <c r="S127" s="454"/>
      <c r="T127" s="454"/>
      <c r="U127" s="454"/>
      <c r="V127" s="455"/>
      <c r="W127" s="67"/>
      <c r="X127" s="457"/>
      <c r="Y127" s="457"/>
    </row>
    <row r="128" spans="2:25">
      <c r="B128" s="459"/>
      <c r="C128" s="450"/>
      <c r="D128" s="460"/>
      <c r="E128" s="461"/>
      <c r="F128" s="454"/>
      <c r="G128" s="454"/>
      <c r="H128" s="454"/>
      <c r="I128" s="454"/>
      <c r="J128" s="454"/>
      <c r="K128" s="462"/>
      <c r="L128" s="462"/>
      <c r="M128" s="454"/>
      <c r="N128" s="462"/>
      <c r="O128" s="454"/>
      <c r="P128" s="454"/>
      <c r="Q128" s="454"/>
      <c r="R128" s="79">
        <f t="shared" si="3"/>
        <v>0</v>
      </c>
      <c r="S128" s="454"/>
      <c r="T128" s="454"/>
      <c r="U128" s="454"/>
      <c r="V128" s="455"/>
      <c r="W128" s="67"/>
      <c r="X128" s="457"/>
      <c r="Y128" s="457"/>
    </row>
    <row r="129" spans="2:25">
      <c r="B129" s="459"/>
      <c r="C129" s="450"/>
      <c r="D129" s="460"/>
      <c r="E129" s="461"/>
      <c r="F129" s="454"/>
      <c r="G129" s="454"/>
      <c r="H129" s="454"/>
      <c r="I129" s="454"/>
      <c r="J129" s="454"/>
      <c r="K129" s="462"/>
      <c r="L129" s="462"/>
      <c r="M129" s="454"/>
      <c r="N129" s="462"/>
      <c r="O129" s="454"/>
      <c r="P129" s="454"/>
      <c r="Q129" s="454"/>
      <c r="R129" s="79">
        <f t="shared" si="3"/>
        <v>0</v>
      </c>
      <c r="S129" s="454"/>
      <c r="T129" s="454"/>
      <c r="U129" s="454"/>
      <c r="V129" s="455"/>
      <c r="W129" s="67"/>
      <c r="X129" s="457"/>
      <c r="Y129" s="457"/>
    </row>
    <row r="130" spans="2:25">
      <c r="B130" s="459"/>
      <c r="C130" s="450"/>
      <c r="D130" s="460"/>
      <c r="E130" s="461"/>
      <c r="F130" s="454"/>
      <c r="G130" s="454"/>
      <c r="H130" s="454"/>
      <c r="I130" s="454"/>
      <c r="J130" s="454"/>
      <c r="K130" s="462"/>
      <c r="L130" s="462"/>
      <c r="M130" s="454"/>
      <c r="N130" s="462"/>
      <c r="O130" s="454"/>
      <c r="P130" s="454"/>
      <c r="Q130" s="454"/>
      <c r="R130" s="79">
        <f t="shared" si="3"/>
        <v>0</v>
      </c>
      <c r="S130" s="454"/>
      <c r="T130" s="454"/>
      <c r="U130" s="454"/>
      <c r="V130" s="455"/>
      <c r="W130" s="67"/>
      <c r="X130" s="457"/>
      <c r="Y130" s="457"/>
    </row>
    <row r="131" spans="2:25">
      <c r="B131" s="459"/>
      <c r="C131" s="450"/>
      <c r="D131" s="460"/>
      <c r="E131" s="461"/>
      <c r="F131" s="454"/>
      <c r="G131" s="454"/>
      <c r="H131" s="454"/>
      <c r="I131" s="454"/>
      <c r="J131" s="454"/>
      <c r="K131" s="462"/>
      <c r="L131" s="462"/>
      <c r="M131" s="454"/>
      <c r="N131" s="462"/>
      <c r="O131" s="454"/>
      <c r="P131" s="454"/>
      <c r="Q131" s="454"/>
      <c r="R131" s="79">
        <f t="shared" si="3"/>
        <v>0</v>
      </c>
      <c r="S131" s="454"/>
      <c r="T131" s="454"/>
      <c r="U131" s="454"/>
      <c r="V131" s="455"/>
      <c r="W131" s="67"/>
      <c r="X131" s="457"/>
      <c r="Y131" s="457"/>
    </row>
    <row r="132" spans="2:25" ht="15" thickBot="1">
      <c r="B132" s="469"/>
      <c r="C132" s="450"/>
      <c r="D132" s="470"/>
      <c r="E132" s="471"/>
      <c r="F132" s="472"/>
      <c r="G132" s="472"/>
      <c r="H132" s="472"/>
      <c r="I132" s="472"/>
      <c r="J132" s="472"/>
      <c r="K132" s="473"/>
      <c r="L132" s="473"/>
      <c r="M132" s="472"/>
      <c r="N132" s="473"/>
      <c r="O132" s="472"/>
      <c r="P132" s="472"/>
      <c r="Q132" s="472"/>
      <c r="R132" s="79">
        <f t="shared" si="3"/>
        <v>0</v>
      </c>
      <c r="S132" s="472"/>
      <c r="T132" s="472"/>
      <c r="U132" s="472"/>
      <c r="V132" s="474"/>
      <c r="W132" s="475"/>
      <c r="X132" s="476"/>
      <c r="Y132" s="476"/>
    </row>
    <row r="133" spans="2:25" ht="15" thickBot="1">
      <c r="B133" s="477"/>
      <c r="C133" s="478" t="s">
        <v>296</v>
      </c>
      <c r="D133" s="479"/>
      <c r="E133" s="480"/>
      <c r="F133" s="480"/>
      <c r="G133" s="481"/>
      <c r="H133" s="480"/>
      <c r="I133" s="480"/>
      <c r="J133" s="480"/>
      <c r="K133" s="480"/>
      <c r="L133" s="480"/>
      <c r="M133" s="480"/>
      <c r="N133" s="480"/>
      <c r="O133" s="480">
        <f>SUM(O120,O107)</f>
        <v>0</v>
      </c>
      <c r="P133" s="480">
        <f>SUM(P120,P107)</f>
        <v>0</v>
      </c>
      <c r="Q133" s="480">
        <f>SUM(Q120,Q107)</f>
        <v>0</v>
      </c>
      <c r="R133" s="480">
        <f t="shared" si="3"/>
        <v>0</v>
      </c>
      <c r="S133" s="480">
        <f>SUM(S120,S107)</f>
        <v>0</v>
      </c>
      <c r="T133" s="480">
        <f>SUM(T120,T107)</f>
        <v>0</v>
      </c>
      <c r="U133" s="480">
        <f>SUM(U108:U119,U121:U132)</f>
        <v>0</v>
      </c>
      <c r="V133" s="480">
        <f>SUM(V108:V119,V121:V132)</f>
        <v>0</v>
      </c>
      <c r="W133" s="482"/>
      <c r="X133" s="483"/>
      <c r="Y133" s="483"/>
    </row>
    <row r="138" spans="2:25" ht="15" thickBot="1">
      <c r="B138" s="431" t="s">
        <v>122</v>
      </c>
      <c r="C138" s="372" t="s">
        <v>312</v>
      </c>
      <c r="G138" s="13"/>
      <c r="S138" s="433" t="s">
        <v>201</v>
      </c>
      <c r="T138" s="433"/>
      <c r="U138" s="433"/>
    </row>
    <row r="139" spans="2:25" ht="100.5" thickBot="1">
      <c r="B139" s="434" t="s">
        <v>115</v>
      </c>
      <c r="C139" s="343" t="s">
        <v>283</v>
      </c>
      <c r="D139" s="9" t="s">
        <v>284</v>
      </c>
      <c r="E139" s="435" t="s">
        <v>299</v>
      </c>
      <c r="F139" s="435" t="s">
        <v>300</v>
      </c>
      <c r="G139" s="435" t="s">
        <v>285</v>
      </c>
      <c r="H139" s="435" t="s">
        <v>301</v>
      </c>
      <c r="I139" s="435" t="s">
        <v>302</v>
      </c>
      <c r="J139" s="435" t="s">
        <v>303</v>
      </c>
      <c r="K139" s="435" t="s">
        <v>304</v>
      </c>
      <c r="L139" s="435" t="s">
        <v>305</v>
      </c>
      <c r="M139" s="435" t="s">
        <v>286</v>
      </c>
      <c r="N139" s="435" t="s">
        <v>287</v>
      </c>
      <c r="O139" s="435" t="s">
        <v>288</v>
      </c>
      <c r="P139" s="435" t="s">
        <v>289</v>
      </c>
      <c r="Q139" s="435" t="s">
        <v>290</v>
      </c>
      <c r="R139" s="435" t="s">
        <v>291</v>
      </c>
      <c r="S139" s="435" t="s">
        <v>292</v>
      </c>
      <c r="T139" s="104" t="s">
        <v>293</v>
      </c>
      <c r="U139" s="436" t="s">
        <v>306</v>
      </c>
      <c r="V139" s="437" t="s">
        <v>307</v>
      </c>
      <c r="W139" s="438" t="s">
        <v>308</v>
      </c>
      <c r="X139" s="296" t="s">
        <v>309</v>
      </c>
      <c r="Y139" s="296" t="s">
        <v>114</v>
      </c>
    </row>
    <row r="140" spans="2:25">
      <c r="B140" s="439"/>
      <c r="C140" s="440" t="s">
        <v>294</v>
      </c>
      <c r="D140" s="441"/>
      <c r="E140" s="442"/>
      <c r="F140" s="443"/>
      <c r="G140" s="443"/>
      <c r="H140" s="443"/>
      <c r="I140" s="443"/>
      <c r="J140" s="443"/>
      <c r="K140" s="443"/>
      <c r="L140" s="443"/>
      <c r="M140" s="443"/>
      <c r="N140" s="443"/>
      <c r="O140" s="444">
        <f>SUM(O141:O152)</f>
        <v>0</v>
      </c>
      <c r="P140" s="444">
        <f>SUM(P141:P152)</f>
        <v>0</v>
      </c>
      <c r="Q140" s="444">
        <f>SUM(Q141:Q152)</f>
        <v>0</v>
      </c>
      <c r="R140" s="79">
        <f>O140+P140-Q140</f>
        <v>0</v>
      </c>
      <c r="S140" s="444">
        <f>SUM(S141:S152)</f>
        <v>0</v>
      </c>
      <c r="T140" s="444">
        <f>SUM(T141:T152)</f>
        <v>0</v>
      </c>
      <c r="U140" s="445"/>
      <c r="V140" s="446"/>
      <c r="W140" s="447"/>
      <c r="X140" s="448"/>
      <c r="Y140" s="448"/>
    </row>
    <row r="141" spans="2:25">
      <c r="B141" s="449"/>
      <c r="C141" s="450"/>
      <c r="D141" s="451"/>
      <c r="E141" s="452"/>
      <c r="F141" s="451"/>
      <c r="G141" s="451"/>
      <c r="H141" s="451"/>
      <c r="I141" s="451"/>
      <c r="J141" s="451"/>
      <c r="K141" s="453"/>
      <c r="L141" s="453"/>
      <c r="M141" s="451"/>
      <c r="N141" s="453"/>
      <c r="O141" s="451"/>
      <c r="P141" s="451"/>
      <c r="Q141" s="451"/>
      <c r="R141" s="79">
        <f>O141+P141-Q141</f>
        <v>0</v>
      </c>
      <c r="S141" s="454"/>
      <c r="T141" s="454"/>
      <c r="U141" s="454"/>
      <c r="V141" s="455"/>
      <c r="W141" s="456"/>
      <c r="X141" s="457"/>
      <c r="Y141" s="457"/>
    </row>
    <row r="142" spans="2:25">
      <c r="B142" s="449"/>
      <c r="C142" s="450"/>
      <c r="D142" s="451"/>
      <c r="E142" s="452"/>
      <c r="F142" s="451"/>
      <c r="G142" s="451"/>
      <c r="H142" s="451"/>
      <c r="I142" s="451"/>
      <c r="J142" s="451"/>
      <c r="K142" s="453"/>
      <c r="L142" s="453"/>
      <c r="M142" s="451"/>
      <c r="N142" s="453"/>
      <c r="O142" s="451"/>
      <c r="P142" s="451"/>
      <c r="Q142" s="451"/>
      <c r="R142" s="79">
        <f t="shared" ref="R142:R166" si="4">O142+P142-Q142</f>
        <v>0</v>
      </c>
      <c r="S142" s="454"/>
      <c r="T142" s="454"/>
      <c r="U142" s="454"/>
      <c r="V142" s="455"/>
      <c r="W142" s="456"/>
      <c r="X142" s="457"/>
      <c r="Y142" s="457"/>
    </row>
    <row r="143" spans="2:25">
      <c r="B143" s="449"/>
      <c r="C143" s="450"/>
      <c r="D143" s="451"/>
      <c r="E143" s="452"/>
      <c r="F143" s="451"/>
      <c r="G143" s="451"/>
      <c r="H143" s="451"/>
      <c r="I143" s="451"/>
      <c r="J143" s="451"/>
      <c r="K143" s="453"/>
      <c r="L143" s="453"/>
      <c r="M143" s="451"/>
      <c r="N143" s="453"/>
      <c r="O143" s="451"/>
      <c r="P143" s="451"/>
      <c r="Q143" s="451"/>
      <c r="R143" s="79">
        <f t="shared" si="4"/>
        <v>0</v>
      </c>
      <c r="S143" s="454"/>
      <c r="T143" s="454"/>
      <c r="U143" s="454"/>
      <c r="V143" s="455"/>
      <c r="W143" s="456"/>
      <c r="X143" s="457"/>
      <c r="Y143" s="457"/>
    </row>
    <row r="144" spans="2:25">
      <c r="B144" s="449"/>
      <c r="C144" s="450"/>
      <c r="D144" s="458"/>
      <c r="E144" s="452"/>
      <c r="F144" s="451"/>
      <c r="G144" s="451"/>
      <c r="H144" s="451"/>
      <c r="I144" s="451"/>
      <c r="J144" s="451"/>
      <c r="K144" s="453"/>
      <c r="L144" s="453"/>
      <c r="M144" s="451"/>
      <c r="N144" s="453"/>
      <c r="O144" s="451"/>
      <c r="P144" s="451"/>
      <c r="Q144" s="451"/>
      <c r="R144" s="79">
        <f t="shared" si="4"/>
        <v>0</v>
      </c>
      <c r="S144" s="454"/>
      <c r="T144" s="454"/>
      <c r="U144" s="454"/>
      <c r="V144" s="455"/>
      <c r="W144" s="456"/>
      <c r="X144" s="457"/>
      <c r="Y144" s="457"/>
    </row>
    <row r="145" spans="2:25">
      <c r="B145" s="449"/>
      <c r="C145" s="450"/>
      <c r="D145" s="458"/>
      <c r="E145" s="452"/>
      <c r="F145" s="451"/>
      <c r="G145" s="451"/>
      <c r="H145" s="451"/>
      <c r="I145" s="451"/>
      <c r="J145" s="451"/>
      <c r="K145" s="453"/>
      <c r="L145" s="453"/>
      <c r="M145" s="451"/>
      <c r="N145" s="453"/>
      <c r="O145" s="451"/>
      <c r="P145" s="451"/>
      <c r="Q145" s="451"/>
      <c r="R145" s="79">
        <f t="shared" si="4"/>
        <v>0</v>
      </c>
      <c r="S145" s="454"/>
      <c r="T145" s="454"/>
      <c r="U145" s="454"/>
      <c r="V145" s="455"/>
      <c r="W145" s="456"/>
      <c r="X145" s="457"/>
      <c r="Y145" s="457"/>
    </row>
    <row r="146" spans="2:25">
      <c r="B146" s="449"/>
      <c r="C146" s="450"/>
      <c r="D146" s="458"/>
      <c r="E146" s="452"/>
      <c r="F146" s="451"/>
      <c r="G146" s="451"/>
      <c r="H146" s="451"/>
      <c r="I146" s="451"/>
      <c r="J146" s="451"/>
      <c r="K146" s="453"/>
      <c r="L146" s="453"/>
      <c r="M146" s="451"/>
      <c r="N146" s="453"/>
      <c r="O146" s="451"/>
      <c r="P146" s="451"/>
      <c r="Q146" s="451"/>
      <c r="R146" s="79">
        <f t="shared" si="4"/>
        <v>0</v>
      </c>
      <c r="S146" s="454"/>
      <c r="T146" s="454"/>
      <c r="U146" s="454"/>
      <c r="V146" s="455"/>
      <c r="W146" s="456"/>
      <c r="X146" s="457"/>
      <c r="Y146" s="457"/>
    </row>
    <row r="147" spans="2:25">
      <c r="B147" s="459"/>
      <c r="C147" s="450"/>
      <c r="D147" s="460"/>
      <c r="E147" s="461"/>
      <c r="F147" s="454"/>
      <c r="G147" s="454"/>
      <c r="H147" s="454"/>
      <c r="I147" s="454"/>
      <c r="J147" s="454"/>
      <c r="K147" s="462"/>
      <c r="L147" s="462"/>
      <c r="M147" s="454"/>
      <c r="N147" s="462"/>
      <c r="O147" s="454"/>
      <c r="P147" s="454"/>
      <c r="Q147" s="454"/>
      <c r="R147" s="79">
        <f t="shared" si="4"/>
        <v>0</v>
      </c>
      <c r="S147" s="454"/>
      <c r="T147" s="454"/>
      <c r="U147" s="454"/>
      <c r="V147" s="455"/>
      <c r="W147" s="456"/>
      <c r="X147" s="457"/>
      <c r="Y147" s="457"/>
    </row>
    <row r="148" spans="2:25">
      <c r="B148" s="459"/>
      <c r="C148" s="450"/>
      <c r="D148" s="460"/>
      <c r="E148" s="461"/>
      <c r="F148" s="454"/>
      <c r="G148" s="454"/>
      <c r="H148" s="454"/>
      <c r="I148" s="454"/>
      <c r="J148" s="454"/>
      <c r="K148" s="462"/>
      <c r="L148" s="462"/>
      <c r="M148" s="454"/>
      <c r="N148" s="462"/>
      <c r="O148" s="454"/>
      <c r="P148" s="454"/>
      <c r="Q148" s="454"/>
      <c r="R148" s="79">
        <f t="shared" si="4"/>
        <v>0</v>
      </c>
      <c r="S148" s="454"/>
      <c r="T148" s="454"/>
      <c r="U148" s="454"/>
      <c r="V148" s="455"/>
      <c r="W148" s="456"/>
      <c r="X148" s="457"/>
      <c r="Y148" s="457"/>
    </row>
    <row r="149" spans="2:25">
      <c r="B149" s="459"/>
      <c r="C149" s="450"/>
      <c r="D149" s="460"/>
      <c r="E149" s="461"/>
      <c r="F149" s="454"/>
      <c r="G149" s="454"/>
      <c r="H149" s="454"/>
      <c r="I149" s="454"/>
      <c r="J149" s="454"/>
      <c r="K149" s="462"/>
      <c r="L149" s="462"/>
      <c r="M149" s="454"/>
      <c r="N149" s="462"/>
      <c r="O149" s="454"/>
      <c r="P149" s="454"/>
      <c r="Q149" s="454"/>
      <c r="R149" s="79">
        <f t="shared" si="4"/>
        <v>0</v>
      </c>
      <c r="S149" s="454"/>
      <c r="T149" s="454"/>
      <c r="U149" s="454"/>
      <c r="V149" s="455"/>
      <c r="W149" s="456"/>
      <c r="X149" s="457"/>
      <c r="Y149" s="457"/>
    </row>
    <row r="150" spans="2:25">
      <c r="B150" s="459"/>
      <c r="C150" s="450"/>
      <c r="D150" s="460"/>
      <c r="E150" s="461"/>
      <c r="F150" s="454"/>
      <c r="G150" s="454"/>
      <c r="H150" s="454"/>
      <c r="I150" s="454"/>
      <c r="J150" s="454"/>
      <c r="K150" s="462"/>
      <c r="L150" s="462"/>
      <c r="M150" s="454"/>
      <c r="N150" s="462"/>
      <c r="O150" s="454"/>
      <c r="P150" s="454"/>
      <c r="Q150" s="454"/>
      <c r="R150" s="79">
        <f t="shared" si="4"/>
        <v>0</v>
      </c>
      <c r="S150" s="454"/>
      <c r="T150" s="454"/>
      <c r="U150" s="454"/>
      <c r="V150" s="455"/>
      <c r="W150" s="456"/>
      <c r="X150" s="457"/>
      <c r="Y150" s="457"/>
    </row>
    <row r="151" spans="2:25">
      <c r="B151" s="459"/>
      <c r="C151" s="450"/>
      <c r="D151" s="460"/>
      <c r="E151" s="461"/>
      <c r="F151" s="454"/>
      <c r="G151" s="454"/>
      <c r="H151" s="454"/>
      <c r="I151" s="454"/>
      <c r="J151" s="454"/>
      <c r="K151" s="462"/>
      <c r="L151" s="462"/>
      <c r="M151" s="454"/>
      <c r="N151" s="462"/>
      <c r="O151" s="454"/>
      <c r="P151" s="454"/>
      <c r="Q151" s="454"/>
      <c r="R151" s="79">
        <f t="shared" si="4"/>
        <v>0</v>
      </c>
      <c r="S151" s="454"/>
      <c r="T151" s="454"/>
      <c r="U151" s="454"/>
      <c r="V151" s="455"/>
      <c r="W151" s="456"/>
      <c r="X151" s="457"/>
      <c r="Y151" s="457"/>
    </row>
    <row r="152" spans="2:25" ht="15" thickBot="1">
      <c r="B152" s="459"/>
      <c r="C152" s="450"/>
      <c r="D152" s="460"/>
      <c r="E152" s="461"/>
      <c r="F152" s="454"/>
      <c r="G152" s="454"/>
      <c r="H152" s="454"/>
      <c r="I152" s="454"/>
      <c r="J152" s="454"/>
      <c r="K152" s="462"/>
      <c r="L152" s="462"/>
      <c r="M152" s="454"/>
      <c r="N152" s="462"/>
      <c r="O152" s="454"/>
      <c r="P152" s="454"/>
      <c r="Q152" s="454"/>
      <c r="R152" s="79">
        <f t="shared" si="4"/>
        <v>0</v>
      </c>
      <c r="S152" s="454"/>
      <c r="T152" s="454"/>
      <c r="U152" s="454"/>
      <c r="V152" s="455"/>
      <c r="W152" s="456"/>
      <c r="X152" s="457"/>
      <c r="Y152" s="457"/>
    </row>
    <row r="153" spans="2:25">
      <c r="B153" s="459"/>
      <c r="C153" s="419" t="s">
        <v>295</v>
      </c>
      <c r="D153" s="463"/>
      <c r="E153" s="464"/>
      <c r="F153" s="465"/>
      <c r="G153" s="465"/>
      <c r="H153" s="465"/>
      <c r="I153" s="465"/>
      <c r="J153" s="465"/>
      <c r="K153" s="466"/>
      <c r="L153" s="466"/>
      <c r="M153" s="465"/>
      <c r="N153" s="466"/>
      <c r="O153" s="444">
        <f>SUM(O154:O165)</f>
        <v>0</v>
      </c>
      <c r="P153" s="444">
        <f>SUM(P154:P165)</f>
        <v>0</v>
      </c>
      <c r="Q153" s="444">
        <f>SUM(Q154:Q165)</f>
        <v>0</v>
      </c>
      <c r="R153" s="79">
        <f t="shared" si="4"/>
        <v>0</v>
      </c>
      <c r="S153" s="444">
        <f>SUM(S154:S165)</f>
        <v>0</v>
      </c>
      <c r="T153" s="444">
        <f>SUM(T154:T165)</f>
        <v>0</v>
      </c>
      <c r="U153" s="465"/>
      <c r="V153" s="467"/>
      <c r="W153" s="67"/>
      <c r="X153" s="468"/>
      <c r="Y153" s="468"/>
    </row>
    <row r="154" spans="2:25">
      <c r="B154" s="459"/>
      <c r="C154" s="450"/>
      <c r="D154" s="451"/>
      <c r="E154" s="452"/>
      <c r="F154" s="451"/>
      <c r="G154" s="451"/>
      <c r="H154" s="451"/>
      <c r="I154" s="451"/>
      <c r="J154" s="451"/>
      <c r="K154" s="453"/>
      <c r="L154" s="453"/>
      <c r="M154" s="451"/>
      <c r="N154" s="453"/>
      <c r="O154" s="451"/>
      <c r="P154" s="451"/>
      <c r="Q154" s="451"/>
      <c r="R154" s="79">
        <f t="shared" si="4"/>
        <v>0</v>
      </c>
      <c r="S154" s="454"/>
      <c r="T154" s="454"/>
      <c r="U154" s="454"/>
      <c r="V154" s="455"/>
      <c r="W154" s="67"/>
      <c r="X154" s="457"/>
      <c r="Y154" s="457"/>
    </row>
    <row r="155" spans="2:25">
      <c r="B155" s="459"/>
      <c r="C155" s="450"/>
      <c r="D155" s="451"/>
      <c r="E155" s="452"/>
      <c r="F155" s="451"/>
      <c r="G155" s="451"/>
      <c r="H155" s="451"/>
      <c r="I155" s="451"/>
      <c r="J155" s="451"/>
      <c r="K155" s="453"/>
      <c r="L155" s="453"/>
      <c r="M155" s="451"/>
      <c r="N155" s="453"/>
      <c r="O155" s="451"/>
      <c r="P155" s="451"/>
      <c r="Q155" s="451"/>
      <c r="R155" s="79">
        <f t="shared" si="4"/>
        <v>0</v>
      </c>
      <c r="S155" s="454"/>
      <c r="T155" s="454"/>
      <c r="U155" s="454"/>
      <c r="V155" s="455"/>
      <c r="W155" s="67"/>
      <c r="X155" s="457"/>
      <c r="Y155" s="457"/>
    </row>
    <row r="156" spans="2:25">
      <c r="B156" s="459"/>
      <c r="C156" s="450"/>
      <c r="D156" s="460"/>
      <c r="E156" s="461"/>
      <c r="F156" s="454"/>
      <c r="G156" s="454"/>
      <c r="H156" s="454"/>
      <c r="I156" s="454"/>
      <c r="J156" s="454"/>
      <c r="K156" s="462"/>
      <c r="L156" s="462"/>
      <c r="M156" s="454"/>
      <c r="N156" s="462"/>
      <c r="O156" s="454"/>
      <c r="P156" s="454"/>
      <c r="Q156" s="454"/>
      <c r="R156" s="79">
        <f t="shared" si="4"/>
        <v>0</v>
      </c>
      <c r="S156" s="454"/>
      <c r="T156" s="454"/>
      <c r="U156" s="454"/>
      <c r="V156" s="455"/>
      <c r="W156" s="67"/>
      <c r="X156" s="457"/>
      <c r="Y156" s="457"/>
    </row>
    <row r="157" spans="2:25">
      <c r="B157" s="459"/>
      <c r="C157" s="450"/>
      <c r="D157" s="460"/>
      <c r="E157" s="461"/>
      <c r="F157" s="454"/>
      <c r="G157" s="454"/>
      <c r="H157" s="454"/>
      <c r="I157" s="454"/>
      <c r="J157" s="454"/>
      <c r="K157" s="462"/>
      <c r="L157" s="462"/>
      <c r="M157" s="454"/>
      <c r="N157" s="462"/>
      <c r="O157" s="454"/>
      <c r="P157" s="454"/>
      <c r="Q157" s="454"/>
      <c r="R157" s="79">
        <f t="shared" si="4"/>
        <v>0</v>
      </c>
      <c r="S157" s="454"/>
      <c r="T157" s="454"/>
      <c r="U157" s="454"/>
      <c r="V157" s="455"/>
      <c r="W157" s="67"/>
      <c r="X157" s="457"/>
      <c r="Y157" s="457"/>
    </row>
    <row r="158" spans="2:25">
      <c r="B158" s="459"/>
      <c r="C158" s="450"/>
      <c r="D158" s="460"/>
      <c r="E158" s="461"/>
      <c r="F158" s="454"/>
      <c r="G158" s="454"/>
      <c r="H158" s="454"/>
      <c r="I158" s="454"/>
      <c r="J158" s="454"/>
      <c r="K158" s="462"/>
      <c r="L158" s="462"/>
      <c r="M158" s="454"/>
      <c r="N158" s="462"/>
      <c r="O158" s="454"/>
      <c r="P158" s="454"/>
      <c r="Q158" s="454"/>
      <c r="R158" s="79">
        <f t="shared" si="4"/>
        <v>0</v>
      </c>
      <c r="S158" s="454"/>
      <c r="T158" s="454"/>
      <c r="U158" s="454"/>
      <c r="V158" s="455"/>
      <c r="W158" s="67"/>
      <c r="X158" s="457"/>
      <c r="Y158" s="457"/>
    </row>
    <row r="159" spans="2:25">
      <c r="B159" s="459"/>
      <c r="C159" s="450"/>
      <c r="D159" s="460"/>
      <c r="E159" s="461"/>
      <c r="F159" s="454"/>
      <c r="G159" s="454"/>
      <c r="H159" s="454"/>
      <c r="I159" s="454"/>
      <c r="J159" s="454"/>
      <c r="K159" s="462"/>
      <c r="L159" s="462"/>
      <c r="M159" s="454"/>
      <c r="N159" s="462"/>
      <c r="O159" s="454"/>
      <c r="P159" s="454"/>
      <c r="Q159" s="454"/>
      <c r="R159" s="79">
        <f t="shared" si="4"/>
        <v>0</v>
      </c>
      <c r="S159" s="454"/>
      <c r="T159" s="454"/>
      <c r="U159" s="454"/>
      <c r="V159" s="455"/>
      <c r="W159" s="67"/>
      <c r="X159" s="457"/>
      <c r="Y159" s="457"/>
    </row>
    <row r="160" spans="2:25">
      <c r="B160" s="459"/>
      <c r="C160" s="450"/>
      <c r="D160" s="460"/>
      <c r="E160" s="461"/>
      <c r="F160" s="454"/>
      <c r="G160" s="454"/>
      <c r="H160" s="454"/>
      <c r="I160" s="454"/>
      <c r="J160" s="454"/>
      <c r="K160" s="462"/>
      <c r="L160" s="462"/>
      <c r="M160" s="454"/>
      <c r="N160" s="462"/>
      <c r="O160" s="454"/>
      <c r="P160" s="454"/>
      <c r="Q160" s="454"/>
      <c r="R160" s="79">
        <f t="shared" si="4"/>
        <v>0</v>
      </c>
      <c r="S160" s="454"/>
      <c r="T160" s="454"/>
      <c r="U160" s="454"/>
      <c r="V160" s="455"/>
      <c r="W160" s="67"/>
      <c r="X160" s="457"/>
      <c r="Y160" s="457"/>
    </row>
    <row r="161" spans="2:25">
      <c r="B161" s="459"/>
      <c r="C161" s="450"/>
      <c r="D161" s="460"/>
      <c r="E161" s="461"/>
      <c r="F161" s="454"/>
      <c r="G161" s="454"/>
      <c r="H161" s="454"/>
      <c r="I161" s="454"/>
      <c r="J161" s="454"/>
      <c r="K161" s="462"/>
      <c r="L161" s="462"/>
      <c r="M161" s="454"/>
      <c r="N161" s="462"/>
      <c r="O161" s="454"/>
      <c r="P161" s="454"/>
      <c r="Q161" s="454"/>
      <c r="R161" s="79">
        <f t="shared" si="4"/>
        <v>0</v>
      </c>
      <c r="S161" s="454"/>
      <c r="T161" s="454"/>
      <c r="U161" s="454"/>
      <c r="V161" s="455"/>
      <c r="W161" s="67"/>
      <c r="X161" s="457"/>
      <c r="Y161" s="457"/>
    </row>
    <row r="162" spans="2:25">
      <c r="B162" s="459"/>
      <c r="C162" s="450"/>
      <c r="D162" s="460"/>
      <c r="E162" s="461"/>
      <c r="F162" s="454"/>
      <c r="G162" s="454"/>
      <c r="H162" s="454"/>
      <c r="I162" s="454"/>
      <c r="J162" s="454"/>
      <c r="K162" s="462"/>
      <c r="L162" s="462"/>
      <c r="M162" s="454"/>
      <c r="N162" s="462"/>
      <c r="O162" s="454"/>
      <c r="P162" s="454"/>
      <c r="Q162" s="454"/>
      <c r="R162" s="79">
        <f t="shared" si="4"/>
        <v>0</v>
      </c>
      <c r="S162" s="454"/>
      <c r="T162" s="454"/>
      <c r="U162" s="454"/>
      <c r="V162" s="455"/>
      <c r="W162" s="67"/>
      <c r="X162" s="457"/>
      <c r="Y162" s="457"/>
    </row>
    <row r="163" spans="2:25">
      <c r="B163" s="459"/>
      <c r="C163" s="450"/>
      <c r="D163" s="460"/>
      <c r="E163" s="461"/>
      <c r="F163" s="454"/>
      <c r="G163" s="454"/>
      <c r="H163" s="454"/>
      <c r="I163" s="454"/>
      <c r="J163" s="454"/>
      <c r="K163" s="462"/>
      <c r="L163" s="462"/>
      <c r="M163" s="454"/>
      <c r="N163" s="462"/>
      <c r="O163" s="454"/>
      <c r="P163" s="454"/>
      <c r="Q163" s="454"/>
      <c r="R163" s="79">
        <f t="shared" si="4"/>
        <v>0</v>
      </c>
      <c r="S163" s="454"/>
      <c r="T163" s="454"/>
      <c r="U163" s="454"/>
      <c r="V163" s="455"/>
      <c r="W163" s="67"/>
      <c r="X163" s="457"/>
      <c r="Y163" s="457"/>
    </row>
    <row r="164" spans="2:25">
      <c r="B164" s="459"/>
      <c r="C164" s="450"/>
      <c r="D164" s="460"/>
      <c r="E164" s="461"/>
      <c r="F164" s="454"/>
      <c r="G164" s="454"/>
      <c r="H164" s="454"/>
      <c r="I164" s="454"/>
      <c r="J164" s="454"/>
      <c r="K164" s="462"/>
      <c r="L164" s="462"/>
      <c r="M164" s="454"/>
      <c r="N164" s="462"/>
      <c r="O164" s="454"/>
      <c r="P164" s="454"/>
      <c r="Q164" s="454"/>
      <c r="R164" s="79">
        <f t="shared" si="4"/>
        <v>0</v>
      </c>
      <c r="S164" s="454"/>
      <c r="T164" s="454"/>
      <c r="U164" s="454"/>
      <c r="V164" s="455"/>
      <c r="W164" s="67"/>
      <c r="X164" s="457"/>
      <c r="Y164" s="457"/>
    </row>
    <row r="165" spans="2:25" ht="15" thickBot="1">
      <c r="B165" s="469"/>
      <c r="C165" s="450"/>
      <c r="D165" s="470"/>
      <c r="E165" s="471"/>
      <c r="F165" s="472"/>
      <c r="G165" s="472"/>
      <c r="H165" s="472"/>
      <c r="I165" s="472"/>
      <c r="J165" s="472"/>
      <c r="K165" s="473"/>
      <c r="L165" s="473"/>
      <c r="M165" s="472"/>
      <c r="N165" s="473"/>
      <c r="O165" s="472"/>
      <c r="P165" s="472"/>
      <c r="Q165" s="472"/>
      <c r="R165" s="79">
        <f t="shared" si="4"/>
        <v>0</v>
      </c>
      <c r="S165" s="472"/>
      <c r="T165" s="472"/>
      <c r="U165" s="472"/>
      <c r="V165" s="474"/>
      <c r="W165" s="475"/>
      <c r="X165" s="476"/>
      <c r="Y165" s="476"/>
    </row>
    <row r="166" spans="2:25" ht="15" thickBot="1">
      <c r="B166" s="477"/>
      <c r="C166" s="478" t="s">
        <v>296</v>
      </c>
      <c r="D166" s="479"/>
      <c r="E166" s="480"/>
      <c r="F166" s="480"/>
      <c r="G166" s="481"/>
      <c r="H166" s="480"/>
      <c r="I166" s="480"/>
      <c r="J166" s="480"/>
      <c r="K166" s="480"/>
      <c r="L166" s="480"/>
      <c r="M166" s="480"/>
      <c r="N166" s="480"/>
      <c r="O166" s="480">
        <f>SUM(O153,O140)</f>
        <v>0</v>
      </c>
      <c r="P166" s="480">
        <f>SUM(P153,P140)</f>
        <v>0</v>
      </c>
      <c r="Q166" s="480">
        <f>SUM(Q153,Q140)</f>
        <v>0</v>
      </c>
      <c r="R166" s="480">
        <f t="shared" si="4"/>
        <v>0</v>
      </c>
      <c r="S166" s="480">
        <f>SUM(S153,S140)</f>
        <v>0</v>
      </c>
      <c r="T166" s="480">
        <f>SUM(T153,T140)</f>
        <v>0</v>
      </c>
      <c r="U166" s="480">
        <f>SUM(U141:U152,U154:U165)</f>
        <v>0</v>
      </c>
      <c r="V166" s="480">
        <f>SUM(V141:V152,V154:V165)</f>
        <v>0</v>
      </c>
      <c r="W166" s="482"/>
      <c r="X166" s="483"/>
      <c r="Y166" s="483"/>
    </row>
    <row r="171" spans="2:25" ht="15" thickBot="1">
      <c r="B171" s="431" t="s">
        <v>123</v>
      </c>
      <c r="C171" s="372" t="s">
        <v>123</v>
      </c>
      <c r="G171" s="13"/>
      <c r="S171" s="433" t="s">
        <v>201</v>
      </c>
      <c r="T171" s="433"/>
      <c r="U171" s="433"/>
    </row>
    <row r="172" spans="2:25" ht="100.5" thickBot="1">
      <c r="B172" s="484" t="s">
        <v>115</v>
      </c>
      <c r="C172" s="343" t="s">
        <v>283</v>
      </c>
      <c r="D172" s="9" t="s">
        <v>284</v>
      </c>
      <c r="E172" s="435" t="s">
        <v>299</v>
      </c>
      <c r="F172" s="435" t="s">
        <v>300</v>
      </c>
      <c r="G172" s="435" t="s">
        <v>285</v>
      </c>
      <c r="H172" s="435" t="s">
        <v>301</v>
      </c>
      <c r="I172" s="435" t="s">
        <v>302</v>
      </c>
      <c r="J172" s="435" t="s">
        <v>303</v>
      </c>
      <c r="K172" s="435" t="s">
        <v>304</v>
      </c>
      <c r="L172" s="435" t="s">
        <v>305</v>
      </c>
      <c r="M172" s="435" t="s">
        <v>286</v>
      </c>
      <c r="N172" s="435" t="s">
        <v>287</v>
      </c>
      <c r="O172" s="435" t="s">
        <v>288</v>
      </c>
      <c r="P172" s="435" t="s">
        <v>289</v>
      </c>
      <c r="Q172" s="435" t="s">
        <v>290</v>
      </c>
      <c r="R172" s="435" t="s">
        <v>291</v>
      </c>
      <c r="S172" s="435" t="s">
        <v>292</v>
      </c>
      <c r="T172" s="104" t="s">
        <v>293</v>
      </c>
      <c r="U172" s="436" t="s">
        <v>306</v>
      </c>
      <c r="V172" s="437" t="s">
        <v>307</v>
      </c>
      <c r="W172" s="438" t="s">
        <v>308</v>
      </c>
      <c r="X172" s="296" t="s">
        <v>309</v>
      </c>
      <c r="Y172" s="296" t="s">
        <v>114</v>
      </c>
    </row>
    <row r="173" spans="2:25">
      <c r="B173" s="439"/>
      <c r="C173" s="440" t="s">
        <v>294</v>
      </c>
      <c r="D173" s="441"/>
      <c r="E173" s="442"/>
      <c r="F173" s="443"/>
      <c r="G173" s="443"/>
      <c r="H173" s="443"/>
      <c r="I173" s="443"/>
      <c r="J173" s="443"/>
      <c r="K173" s="443"/>
      <c r="L173" s="443"/>
      <c r="M173" s="443"/>
      <c r="N173" s="443"/>
      <c r="O173" s="444">
        <f>SUM(O174:O185)</f>
        <v>0</v>
      </c>
      <c r="P173" s="444">
        <f>SUM(P174:P185)</f>
        <v>0</v>
      </c>
      <c r="Q173" s="444">
        <f>SUM(Q174:Q185)</f>
        <v>0</v>
      </c>
      <c r="R173" s="79">
        <f>O173+P173-Q173</f>
        <v>0</v>
      </c>
      <c r="S173" s="444">
        <f>SUM(S174:S185)</f>
        <v>0</v>
      </c>
      <c r="T173" s="444">
        <f>SUM(T174:T185)</f>
        <v>0</v>
      </c>
      <c r="U173" s="445"/>
      <c r="V173" s="446"/>
      <c r="W173" s="447"/>
      <c r="X173" s="448"/>
      <c r="Y173" s="448"/>
    </row>
    <row r="174" spans="2:25">
      <c r="B174" s="449"/>
      <c r="C174" s="450"/>
      <c r="D174" s="451"/>
      <c r="E174" s="452"/>
      <c r="F174" s="451"/>
      <c r="G174" s="451"/>
      <c r="H174" s="451"/>
      <c r="I174" s="451"/>
      <c r="J174" s="451"/>
      <c r="K174" s="453"/>
      <c r="L174" s="453"/>
      <c r="M174" s="451"/>
      <c r="N174" s="453"/>
      <c r="O174" s="451"/>
      <c r="P174" s="451"/>
      <c r="Q174" s="451"/>
      <c r="R174" s="79">
        <f>O174+P174-Q174</f>
        <v>0</v>
      </c>
      <c r="S174" s="454"/>
      <c r="T174" s="454"/>
      <c r="U174" s="454"/>
      <c r="V174" s="455"/>
      <c r="W174" s="456"/>
      <c r="X174" s="457"/>
      <c r="Y174" s="457"/>
    </row>
    <row r="175" spans="2:25">
      <c r="B175" s="449"/>
      <c r="C175" s="450"/>
      <c r="D175" s="451"/>
      <c r="E175" s="452"/>
      <c r="F175" s="451"/>
      <c r="G175" s="451"/>
      <c r="H175" s="451"/>
      <c r="I175" s="451"/>
      <c r="J175" s="451"/>
      <c r="K175" s="453"/>
      <c r="L175" s="453"/>
      <c r="M175" s="451"/>
      <c r="N175" s="453"/>
      <c r="O175" s="451"/>
      <c r="P175" s="451"/>
      <c r="Q175" s="451"/>
      <c r="R175" s="79">
        <f t="shared" ref="R175:R199" si="5">O175+P175-Q175</f>
        <v>0</v>
      </c>
      <c r="S175" s="454"/>
      <c r="T175" s="454"/>
      <c r="U175" s="454"/>
      <c r="V175" s="455"/>
      <c r="W175" s="456"/>
      <c r="X175" s="457"/>
      <c r="Y175" s="457"/>
    </row>
    <row r="176" spans="2:25">
      <c r="B176" s="449"/>
      <c r="C176" s="450"/>
      <c r="D176" s="451"/>
      <c r="E176" s="452"/>
      <c r="F176" s="451"/>
      <c r="G176" s="451"/>
      <c r="H176" s="451"/>
      <c r="I176" s="451"/>
      <c r="J176" s="451"/>
      <c r="K176" s="453"/>
      <c r="L176" s="453"/>
      <c r="M176" s="451"/>
      <c r="N176" s="453"/>
      <c r="O176" s="451"/>
      <c r="P176" s="451"/>
      <c r="Q176" s="451"/>
      <c r="R176" s="79">
        <f t="shared" si="5"/>
        <v>0</v>
      </c>
      <c r="S176" s="454"/>
      <c r="T176" s="454"/>
      <c r="U176" s="454"/>
      <c r="V176" s="455"/>
      <c r="W176" s="456"/>
      <c r="X176" s="457"/>
      <c r="Y176" s="457"/>
    </row>
    <row r="177" spans="1:25">
      <c r="B177" s="449"/>
      <c r="C177" s="450"/>
      <c r="D177" s="458"/>
      <c r="E177" s="452"/>
      <c r="F177" s="451"/>
      <c r="G177" s="451"/>
      <c r="H177" s="451"/>
      <c r="I177" s="451"/>
      <c r="J177" s="451"/>
      <c r="K177" s="453"/>
      <c r="L177" s="453"/>
      <c r="M177" s="451"/>
      <c r="N177" s="453"/>
      <c r="O177" s="451"/>
      <c r="P177" s="451"/>
      <c r="Q177" s="451"/>
      <c r="R177" s="79">
        <f t="shared" si="5"/>
        <v>0</v>
      </c>
      <c r="S177" s="454"/>
      <c r="T177" s="454"/>
      <c r="U177" s="454"/>
      <c r="V177" s="455"/>
      <c r="W177" s="456"/>
      <c r="X177" s="457"/>
      <c r="Y177" s="457"/>
    </row>
    <row r="178" spans="1:25">
      <c r="B178" s="449"/>
      <c r="C178" s="450"/>
      <c r="D178" s="458"/>
      <c r="E178" s="452"/>
      <c r="F178" s="451"/>
      <c r="G178" s="451"/>
      <c r="H178" s="451"/>
      <c r="I178" s="451"/>
      <c r="J178" s="451"/>
      <c r="K178" s="453"/>
      <c r="L178" s="453"/>
      <c r="M178" s="451"/>
      <c r="N178" s="453"/>
      <c r="O178" s="451"/>
      <c r="P178" s="451"/>
      <c r="Q178" s="451"/>
      <c r="R178" s="79">
        <f t="shared" si="5"/>
        <v>0</v>
      </c>
      <c r="S178" s="454"/>
      <c r="T178" s="454"/>
      <c r="U178" s="454"/>
      <c r="V178" s="455"/>
      <c r="W178" s="456"/>
      <c r="X178" s="457"/>
      <c r="Y178" s="457"/>
    </row>
    <row r="179" spans="1:25">
      <c r="B179" s="449"/>
      <c r="C179" s="450"/>
      <c r="D179" s="458"/>
      <c r="E179" s="452"/>
      <c r="F179" s="451"/>
      <c r="G179" s="451"/>
      <c r="H179" s="451"/>
      <c r="I179" s="451"/>
      <c r="J179" s="451"/>
      <c r="K179" s="453"/>
      <c r="L179" s="453"/>
      <c r="M179" s="451"/>
      <c r="N179" s="453"/>
      <c r="O179" s="451"/>
      <c r="P179" s="451"/>
      <c r="Q179" s="451"/>
      <c r="R179" s="79">
        <f t="shared" si="5"/>
        <v>0</v>
      </c>
      <c r="S179" s="454"/>
      <c r="T179" s="454"/>
      <c r="U179" s="454"/>
      <c r="V179" s="455"/>
      <c r="W179" s="456"/>
      <c r="X179" s="457"/>
      <c r="Y179" s="457"/>
    </row>
    <row r="180" spans="1:25">
      <c r="B180" s="459"/>
      <c r="C180" s="450"/>
      <c r="D180" s="460"/>
      <c r="E180" s="461"/>
      <c r="F180" s="454"/>
      <c r="G180" s="454"/>
      <c r="H180" s="454"/>
      <c r="I180" s="454"/>
      <c r="J180" s="454"/>
      <c r="K180" s="462"/>
      <c r="L180" s="462"/>
      <c r="M180" s="454"/>
      <c r="N180" s="462"/>
      <c r="O180" s="454"/>
      <c r="P180" s="454"/>
      <c r="Q180" s="454"/>
      <c r="R180" s="79">
        <f t="shared" si="5"/>
        <v>0</v>
      </c>
      <c r="S180" s="454"/>
      <c r="T180" s="454"/>
      <c r="U180" s="454"/>
      <c r="V180" s="455"/>
      <c r="W180" s="456"/>
      <c r="X180" s="457"/>
      <c r="Y180" s="457"/>
    </row>
    <row r="181" spans="1:25">
      <c r="B181" s="459"/>
      <c r="C181" s="450"/>
      <c r="D181" s="460"/>
      <c r="E181" s="461"/>
      <c r="F181" s="454"/>
      <c r="G181" s="454"/>
      <c r="H181" s="454"/>
      <c r="I181" s="454"/>
      <c r="J181" s="454"/>
      <c r="K181" s="462"/>
      <c r="L181" s="462"/>
      <c r="M181" s="454"/>
      <c r="N181" s="462"/>
      <c r="O181" s="454"/>
      <c r="P181" s="454"/>
      <c r="Q181" s="454"/>
      <c r="R181" s="79">
        <f t="shared" si="5"/>
        <v>0</v>
      </c>
      <c r="S181" s="454"/>
      <c r="T181" s="454"/>
      <c r="U181" s="454"/>
      <c r="V181" s="455"/>
      <c r="W181" s="456"/>
      <c r="X181" s="457"/>
      <c r="Y181" s="457"/>
    </row>
    <row r="182" spans="1:25">
      <c r="B182" s="459"/>
      <c r="C182" s="450"/>
      <c r="D182" s="460"/>
      <c r="E182" s="461"/>
      <c r="F182" s="454"/>
      <c r="G182" s="454"/>
      <c r="H182" s="454"/>
      <c r="I182" s="454"/>
      <c r="J182" s="454"/>
      <c r="K182" s="462"/>
      <c r="L182" s="462"/>
      <c r="M182" s="454"/>
      <c r="N182" s="462"/>
      <c r="O182" s="454"/>
      <c r="P182" s="454"/>
      <c r="Q182" s="454"/>
      <c r="R182" s="79">
        <f t="shared" si="5"/>
        <v>0</v>
      </c>
      <c r="S182" s="454"/>
      <c r="T182" s="454"/>
      <c r="U182" s="454"/>
      <c r="V182" s="455"/>
      <c r="W182" s="456"/>
      <c r="X182" s="457"/>
      <c r="Y182" s="457"/>
    </row>
    <row r="183" spans="1:25">
      <c r="B183" s="459"/>
      <c r="C183" s="450"/>
      <c r="D183" s="460"/>
      <c r="E183" s="461"/>
      <c r="F183" s="454"/>
      <c r="G183" s="454"/>
      <c r="H183" s="454"/>
      <c r="I183" s="454"/>
      <c r="J183" s="454"/>
      <c r="K183" s="462"/>
      <c r="L183" s="462"/>
      <c r="M183" s="454"/>
      <c r="N183" s="462"/>
      <c r="O183" s="454"/>
      <c r="P183" s="454"/>
      <c r="Q183" s="454"/>
      <c r="R183" s="79">
        <f t="shared" si="5"/>
        <v>0</v>
      </c>
      <c r="S183" s="454"/>
      <c r="T183" s="454"/>
      <c r="U183" s="454"/>
      <c r="V183" s="455"/>
      <c r="W183" s="456"/>
      <c r="X183" s="457"/>
      <c r="Y183" s="457"/>
    </row>
    <row r="184" spans="1:25">
      <c r="B184" s="459"/>
      <c r="C184" s="450"/>
      <c r="D184" s="460"/>
      <c r="E184" s="461"/>
      <c r="F184" s="454"/>
      <c r="G184" s="454"/>
      <c r="H184" s="454"/>
      <c r="I184" s="454"/>
      <c r="J184" s="454"/>
      <c r="K184" s="462"/>
      <c r="L184" s="462"/>
      <c r="M184" s="454"/>
      <c r="N184" s="462"/>
      <c r="O184" s="454"/>
      <c r="P184" s="454"/>
      <c r="Q184" s="454"/>
      <c r="R184" s="79">
        <f t="shared" si="5"/>
        <v>0</v>
      </c>
      <c r="S184" s="454"/>
      <c r="T184" s="454"/>
      <c r="U184" s="454"/>
      <c r="V184" s="455"/>
      <c r="W184" s="456"/>
      <c r="X184" s="457"/>
      <c r="Y184" s="457"/>
    </row>
    <row r="185" spans="1:25" ht="15" thickBot="1">
      <c r="B185" s="459"/>
      <c r="C185" s="450"/>
      <c r="D185" s="460"/>
      <c r="E185" s="461"/>
      <c r="F185" s="454"/>
      <c r="G185" s="454"/>
      <c r="H185" s="454"/>
      <c r="I185" s="454"/>
      <c r="J185" s="454"/>
      <c r="K185" s="462"/>
      <c r="L185" s="462"/>
      <c r="M185" s="454"/>
      <c r="N185" s="462"/>
      <c r="O185" s="454"/>
      <c r="P185" s="454"/>
      <c r="Q185" s="454"/>
      <c r="R185" s="79">
        <f t="shared" si="5"/>
        <v>0</v>
      </c>
      <c r="S185" s="454"/>
      <c r="T185" s="454"/>
      <c r="U185" s="454"/>
      <c r="V185" s="455"/>
      <c r="W185" s="456"/>
      <c r="X185" s="457"/>
      <c r="Y185" s="457"/>
    </row>
    <row r="186" spans="1:25">
      <c r="B186" s="459"/>
      <c r="C186" s="419" t="s">
        <v>295</v>
      </c>
      <c r="D186" s="463"/>
      <c r="E186" s="464"/>
      <c r="F186" s="465"/>
      <c r="G186" s="465"/>
      <c r="H186" s="465"/>
      <c r="I186" s="465"/>
      <c r="J186" s="465"/>
      <c r="K186" s="466"/>
      <c r="L186" s="466"/>
      <c r="M186" s="465"/>
      <c r="N186" s="466"/>
      <c r="O186" s="444">
        <f>SUM(O187:O198)</f>
        <v>0</v>
      </c>
      <c r="P186" s="444">
        <f>SUM(P187:P198)</f>
        <v>0</v>
      </c>
      <c r="Q186" s="444">
        <f>SUM(Q187:Q198)</f>
        <v>0</v>
      </c>
      <c r="R186" s="79">
        <f t="shared" si="5"/>
        <v>0</v>
      </c>
      <c r="S186" s="444">
        <f>SUM(S187:S198)</f>
        <v>0</v>
      </c>
      <c r="T186" s="444">
        <f>SUM(T187:T198)</f>
        <v>0</v>
      </c>
      <c r="U186" s="465"/>
      <c r="V186" s="467"/>
      <c r="W186" s="67"/>
      <c r="X186" s="468"/>
      <c r="Y186" s="468"/>
    </row>
    <row r="187" spans="1:25">
      <c r="B187" s="459"/>
      <c r="C187" s="450"/>
      <c r="D187" s="451"/>
      <c r="E187" s="452"/>
      <c r="F187" s="451"/>
      <c r="G187" s="451"/>
      <c r="H187" s="451"/>
      <c r="I187" s="451"/>
      <c r="J187" s="451"/>
      <c r="K187" s="453"/>
      <c r="L187" s="453"/>
      <c r="M187" s="451"/>
      <c r="N187" s="453"/>
      <c r="O187" s="451"/>
      <c r="P187" s="451"/>
      <c r="Q187" s="451"/>
      <c r="R187" s="79">
        <f t="shared" si="5"/>
        <v>0</v>
      </c>
      <c r="S187" s="454"/>
      <c r="T187" s="454"/>
      <c r="U187" s="454"/>
      <c r="V187" s="455"/>
      <c r="W187" s="67"/>
      <c r="X187" s="457"/>
      <c r="Y187" s="457"/>
    </row>
    <row r="188" spans="1:25" s="485" customFormat="1">
      <c r="A188" s="46"/>
      <c r="B188" s="459"/>
      <c r="C188" s="450"/>
      <c r="D188" s="451"/>
      <c r="E188" s="452"/>
      <c r="F188" s="451"/>
      <c r="G188" s="451"/>
      <c r="H188" s="451"/>
      <c r="I188" s="451"/>
      <c r="J188" s="451"/>
      <c r="K188" s="453"/>
      <c r="L188" s="453"/>
      <c r="M188" s="451"/>
      <c r="N188" s="453"/>
      <c r="O188" s="451"/>
      <c r="P188" s="451"/>
      <c r="Q188" s="451"/>
      <c r="R188" s="79">
        <f t="shared" si="5"/>
        <v>0</v>
      </c>
      <c r="S188" s="454"/>
      <c r="T188" s="454"/>
      <c r="U188" s="454"/>
      <c r="V188" s="455"/>
      <c r="W188" s="67"/>
      <c r="X188" s="457"/>
      <c r="Y188" s="457"/>
    </row>
    <row r="189" spans="1:25" s="485" customFormat="1">
      <c r="A189" s="46"/>
      <c r="B189" s="459"/>
      <c r="C189" s="450"/>
      <c r="D189" s="460"/>
      <c r="E189" s="461"/>
      <c r="F189" s="454"/>
      <c r="G189" s="454"/>
      <c r="H189" s="454"/>
      <c r="I189" s="454"/>
      <c r="J189" s="454"/>
      <c r="K189" s="462"/>
      <c r="L189" s="462"/>
      <c r="M189" s="454"/>
      <c r="N189" s="462"/>
      <c r="O189" s="454"/>
      <c r="P189" s="454"/>
      <c r="Q189" s="454"/>
      <c r="R189" s="79">
        <f t="shared" si="5"/>
        <v>0</v>
      </c>
      <c r="S189" s="454"/>
      <c r="T189" s="454"/>
      <c r="U189" s="454"/>
      <c r="V189" s="455"/>
      <c r="W189" s="67"/>
      <c r="X189" s="457"/>
      <c r="Y189" s="457"/>
    </row>
    <row r="190" spans="1:25" s="485" customFormat="1">
      <c r="A190" s="46"/>
      <c r="B190" s="459"/>
      <c r="C190" s="450"/>
      <c r="D190" s="460"/>
      <c r="E190" s="461"/>
      <c r="F190" s="454"/>
      <c r="G190" s="454"/>
      <c r="H190" s="454"/>
      <c r="I190" s="454"/>
      <c r="J190" s="454"/>
      <c r="K190" s="462"/>
      <c r="L190" s="462"/>
      <c r="M190" s="454"/>
      <c r="N190" s="462"/>
      <c r="O190" s="454"/>
      <c r="P190" s="454"/>
      <c r="Q190" s="454"/>
      <c r="R190" s="79">
        <f t="shared" si="5"/>
        <v>0</v>
      </c>
      <c r="S190" s="454"/>
      <c r="T190" s="454"/>
      <c r="U190" s="454"/>
      <c r="V190" s="455"/>
      <c r="W190" s="67"/>
      <c r="X190" s="457"/>
      <c r="Y190" s="457"/>
    </row>
    <row r="191" spans="1:25" s="485" customFormat="1">
      <c r="A191" s="46"/>
      <c r="B191" s="459"/>
      <c r="C191" s="450"/>
      <c r="D191" s="460"/>
      <c r="E191" s="461"/>
      <c r="F191" s="454"/>
      <c r="G191" s="454"/>
      <c r="H191" s="454"/>
      <c r="I191" s="454"/>
      <c r="J191" s="454"/>
      <c r="K191" s="462"/>
      <c r="L191" s="462"/>
      <c r="M191" s="454"/>
      <c r="N191" s="462"/>
      <c r="O191" s="454"/>
      <c r="P191" s="454"/>
      <c r="Q191" s="454"/>
      <c r="R191" s="79">
        <f t="shared" si="5"/>
        <v>0</v>
      </c>
      <c r="S191" s="454"/>
      <c r="T191" s="454"/>
      <c r="U191" s="454"/>
      <c r="V191" s="455"/>
      <c r="W191" s="67"/>
      <c r="X191" s="457"/>
      <c r="Y191" s="457"/>
    </row>
    <row r="192" spans="1:25" s="485" customFormat="1">
      <c r="A192" s="46"/>
      <c r="B192" s="459"/>
      <c r="C192" s="450"/>
      <c r="D192" s="460"/>
      <c r="E192" s="461"/>
      <c r="F192" s="454"/>
      <c r="G192" s="454"/>
      <c r="H192" s="454"/>
      <c r="I192" s="454"/>
      <c r="J192" s="454"/>
      <c r="K192" s="462"/>
      <c r="L192" s="462"/>
      <c r="M192" s="454"/>
      <c r="N192" s="462"/>
      <c r="O192" s="454"/>
      <c r="P192" s="454"/>
      <c r="Q192" s="454"/>
      <c r="R192" s="79">
        <f t="shared" si="5"/>
        <v>0</v>
      </c>
      <c r="S192" s="454"/>
      <c r="T192" s="454"/>
      <c r="U192" s="454"/>
      <c r="V192" s="455"/>
      <c r="W192" s="67"/>
      <c r="X192" s="457"/>
      <c r="Y192" s="457"/>
    </row>
    <row r="193" spans="1:25" s="485" customFormat="1">
      <c r="A193" s="46"/>
      <c r="B193" s="459"/>
      <c r="C193" s="450"/>
      <c r="D193" s="460"/>
      <c r="E193" s="461"/>
      <c r="F193" s="454"/>
      <c r="G193" s="454"/>
      <c r="H193" s="454"/>
      <c r="I193" s="454"/>
      <c r="J193" s="454"/>
      <c r="K193" s="462"/>
      <c r="L193" s="462"/>
      <c r="M193" s="454"/>
      <c r="N193" s="462"/>
      <c r="O193" s="454"/>
      <c r="P193" s="454"/>
      <c r="Q193" s="454"/>
      <c r="R193" s="79">
        <f t="shared" si="5"/>
        <v>0</v>
      </c>
      <c r="S193" s="454"/>
      <c r="T193" s="454"/>
      <c r="U193" s="454"/>
      <c r="V193" s="455"/>
      <c r="W193" s="67"/>
      <c r="X193" s="457"/>
      <c r="Y193" s="457"/>
    </row>
    <row r="194" spans="1:25" s="485" customFormat="1">
      <c r="A194" s="46"/>
      <c r="B194" s="459"/>
      <c r="C194" s="450"/>
      <c r="D194" s="460"/>
      <c r="E194" s="461"/>
      <c r="F194" s="454"/>
      <c r="G194" s="454"/>
      <c r="H194" s="454"/>
      <c r="I194" s="454"/>
      <c r="J194" s="454"/>
      <c r="K194" s="462"/>
      <c r="L194" s="462"/>
      <c r="M194" s="454"/>
      <c r="N194" s="462"/>
      <c r="O194" s="454"/>
      <c r="P194" s="454"/>
      <c r="Q194" s="454"/>
      <c r="R194" s="79">
        <f t="shared" si="5"/>
        <v>0</v>
      </c>
      <c r="S194" s="454"/>
      <c r="T194" s="454"/>
      <c r="U194" s="454"/>
      <c r="V194" s="455"/>
      <c r="W194" s="67"/>
      <c r="X194" s="457"/>
      <c r="Y194" s="457"/>
    </row>
    <row r="195" spans="1:25" s="485" customFormat="1">
      <c r="A195" s="46"/>
      <c r="B195" s="459"/>
      <c r="C195" s="450"/>
      <c r="D195" s="460"/>
      <c r="E195" s="461"/>
      <c r="F195" s="454"/>
      <c r="G195" s="454"/>
      <c r="H195" s="454"/>
      <c r="I195" s="454"/>
      <c r="J195" s="454"/>
      <c r="K195" s="462"/>
      <c r="L195" s="462"/>
      <c r="M195" s="454"/>
      <c r="N195" s="462"/>
      <c r="O195" s="454"/>
      <c r="P195" s="454"/>
      <c r="Q195" s="454"/>
      <c r="R195" s="79">
        <f t="shared" si="5"/>
        <v>0</v>
      </c>
      <c r="S195" s="454"/>
      <c r="T195" s="454"/>
      <c r="U195" s="454"/>
      <c r="V195" s="455"/>
      <c r="W195" s="67"/>
      <c r="X195" s="457"/>
      <c r="Y195" s="457"/>
    </row>
    <row r="196" spans="1:25" s="485" customFormat="1">
      <c r="A196" s="46"/>
      <c r="B196" s="459"/>
      <c r="C196" s="450"/>
      <c r="D196" s="460"/>
      <c r="E196" s="461"/>
      <c r="F196" s="454"/>
      <c r="G196" s="454"/>
      <c r="H196" s="454"/>
      <c r="I196" s="454"/>
      <c r="J196" s="454"/>
      <c r="K196" s="462"/>
      <c r="L196" s="462"/>
      <c r="M196" s="454"/>
      <c r="N196" s="462"/>
      <c r="O196" s="454"/>
      <c r="P196" s="454"/>
      <c r="Q196" s="454"/>
      <c r="R196" s="79">
        <f t="shared" si="5"/>
        <v>0</v>
      </c>
      <c r="S196" s="454"/>
      <c r="T196" s="454"/>
      <c r="U196" s="454"/>
      <c r="V196" s="455"/>
      <c r="W196" s="67"/>
      <c r="X196" s="457"/>
      <c r="Y196" s="457"/>
    </row>
    <row r="197" spans="1:25" s="485" customFormat="1">
      <c r="A197" s="46"/>
      <c r="B197" s="459"/>
      <c r="C197" s="450"/>
      <c r="D197" s="460"/>
      <c r="E197" s="461"/>
      <c r="F197" s="454"/>
      <c r="G197" s="454"/>
      <c r="H197" s="454"/>
      <c r="I197" s="454"/>
      <c r="J197" s="454"/>
      <c r="K197" s="462"/>
      <c r="L197" s="462"/>
      <c r="M197" s="454"/>
      <c r="N197" s="462"/>
      <c r="O197" s="454"/>
      <c r="P197" s="454"/>
      <c r="Q197" s="454"/>
      <c r="R197" s="79">
        <f t="shared" si="5"/>
        <v>0</v>
      </c>
      <c r="S197" s="454"/>
      <c r="T197" s="454"/>
      <c r="U197" s="454"/>
      <c r="V197" s="455"/>
      <c r="W197" s="67"/>
      <c r="X197" s="457"/>
      <c r="Y197" s="457"/>
    </row>
    <row r="198" spans="1:25" s="485" customFormat="1" ht="15" thickBot="1">
      <c r="A198" s="46"/>
      <c r="B198" s="469"/>
      <c r="C198" s="450"/>
      <c r="D198" s="470"/>
      <c r="E198" s="471"/>
      <c r="F198" s="472"/>
      <c r="G198" s="472"/>
      <c r="H198" s="472"/>
      <c r="I198" s="472"/>
      <c r="J198" s="472"/>
      <c r="K198" s="473"/>
      <c r="L198" s="473"/>
      <c r="M198" s="472"/>
      <c r="N198" s="473"/>
      <c r="O198" s="472"/>
      <c r="P198" s="472"/>
      <c r="Q198" s="472"/>
      <c r="R198" s="79">
        <f t="shared" si="5"/>
        <v>0</v>
      </c>
      <c r="S198" s="472"/>
      <c r="T198" s="472"/>
      <c r="U198" s="472"/>
      <c r="V198" s="474"/>
      <c r="W198" s="475"/>
      <c r="X198" s="476"/>
      <c r="Y198" s="476"/>
    </row>
    <row r="199" spans="1:25" s="485" customFormat="1" ht="15" thickBot="1">
      <c r="A199" s="46"/>
      <c r="B199" s="477"/>
      <c r="C199" s="478" t="s">
        <v>296</v>
      </c>
      <c r="D199" s="479"/>
      <c r="E199" s="480"/>
      <c r="F199" s="480"/>
      <c r="G199" s="481"/>
      <c r="H199" s="480"/>
      <c r="I199" s="480"/>
      <c r="J199" s="480"/>
      <c r="K199" s="480"/>
      <c r="L199" s="480"/>
      <c r="M199" s="480"/>
      <c r="N199" s="480"/>
      <c r="O199" s="480">
        <f>SUM(O186,O173)</f>
        <v>0</v>
      </c>
      <c r="P199" s="480">
        <f>SUM(P186,P173)</f>
        <v>0</v>
      </c>
      <c r="Q199" s="480">
        <f>SUM(Q186,Q173)</f>
        <v>0</v>
      </c>
      <c r="R199" s="480">
        <f t="shared" si="5"/>
        <v>0</v>
      </c>
      <c r="S199" s="480">
        <f>SUM(S186,S173)</f>
        <v>0</v>
      </c>
      <c r="T199" s="480">
        <f>SUM(T186,T173)</f>
        <v>0</v>
      </c>
      <c r="U199" s="480">
        <f>SUM(U174:U185,U187:U198)</f>
        <v>0</v>
      </c>
      <c r="V199" s="480">
        <f>SUM(V174:V185,V187:V198)</f>
        <v>0</v>
      </c>
      <c r="W199" s="482"/>
      <c r="X199" s="483"/>
      <c r="Y199" s="483"/>
    </row>
    <row r="200" spans="1:25">
      <c r="W200" s="485"/>
    </row>
    <row r="201" spans="1:25">
      <c r="W201" s="485"/>
    </row>
    <row r="202" spans="1:25">
      <c r="W202" s="485"/>
    </row>
    <row r="203" spans="1:25">
      <c r="W203" s="485"/>
    </row>
    <row r="204" spans="1:25">
      <c r="W204" s="485"/>
    </row>
    <row r="205" spans="1:25">
      <c r="W205" s="485"/>
    </row>
    <row r="206" spans="1:25">
      <c r="W206" s="485"/>
    </row>
    <row r="207" spans="1:25">
      <c r="W207" s="485"/>
    </row>
    <row r="208" spans="1:25">
      <c r="W208" s="485"/>
    </row>
    <row r="209" spans="23:23">
      <c r="W209" s="485"/>
    </row>
    <row r="210" spans="23:23">
      <c r="W210" s="485"/>
    </row>
    <row r="211" spans="23:23">
      <c r="W211" s="485"/>
    </row>
    <row r="212" spans="23:23">
      <c r="W212" s="485"/>
    </row>
    <row r="213" spans="23:23">
      <c r="W213" s="485"/>
    </row>
    <row r="214" spans="23:23">
      <c r="W214" s="485"/>
    </row>
    <row r="215" spans="23:23">
      <c r="W215" s="485"/>
    </row>
    <row r="216" spans="23:23">
      <c r="W216" s="485"/>
    </row>
    <row r="217" spans="23:23">
      <c r="W217" s="485"/>
    </row>
    <row r="218" spans="23:23">
      <c r="W218" s="485"/>
    </row>
    <row r="219" spans="23:23">
      <c r="W219" s="485"/>
    </row>
    <row r="220" spans="23:23">
      <c r="W220" s="485"/>
    </row>
    <row r="221" spans="23:23">
      <c r="W221" s="485"/>
    </row>
    <row r="222" spans="23:23">
      <c r="W222" s="485"/>
    </row>
    <row r="223" spans="23:23">
      <c r="W223" s="485"/>
    </row>
    <row r="224" spans="23:23">
      <c r="W224" s="485"/>
    </row>
    <row r="225" spans="23:23">
      <c r="W225" s="485"/>
    </row>
    <row r="226" spans="23:23">
      <c r="W226" s="485"/>
    </row>
    <row r="227" spans="23:23">
      <c r="W227" s="485"/>
    </row>
    <row r="228" spans="23:23">
      <c r="W228" s="485"/>
    </row>
    <row r="229" spans="23:23">
      <c r="W229" s="485"/>
    </row>
    <row r="230" spans="23:23">
      <c r="W230" s="485"/>
    </row>
    <row r="231" spans="23:23">
      <c r="W231" s="485"/>
    </row>
    <row r="232" spans="23:23">
      <c r="W232" s="485"/>
    </row>
    <row r="233" spans="23:23">
      <c r="W233" s="485"/>
    </row>
    <row r="234" spans="23:23">
      <c r="W234" s="485"/>
    </row>
    <row r="235" spans="23:23">
      <c r="W235" s="485"/>
    </row>
    <row r="236" spans="23:23">
      <c r="W236" s="485"/>
    </row>
    <row r="237" spans="23:23">
      <c r="W237" s="485"/>
    </row>
    <row r="238" spans="23:23">
      <c r="W238" s="485"/>
    </row>
    <row r="239" spans="23:23">
      <c r="W239" s="485"/>
    </row>
    <row r="240" spans="23:23">
      <c r="W240" s="485"/>
    </row>
    <row r="241" spans="23:23">
      <c r="W241" s="485"/>
    </row>
    <row r="242" spans="23:23">
      <c r="W242" s="485"/>
    </row>
    <row r="243" spans="23:23">
      <c r="W243" s="485"/>
    </row>
    <row r="244" spans="23:23">
      <c r="W244" s="485"/>
    </row>
    <row r="245" spans="23:23">
      <c r="W245" s="485"/>
    </row>
    <row r="246" spans="23:23">
      <c r="W246" s="485"/>
    </row>
    <row r="247" spans="23:23">
      <c r="W247" s="485"/>
    </row>
    <row r="248" spans="23:23">
      <c r="W248" s="485"/>
    </row>
    <row r="249" spans="23:23">
      <c r="W249" s="485"/>
    </row>
    <row r="250" spans="23:23">
      <c r="W250" s="485"/>
    </row>
    <row r="251" spans="23:23">
      <c r="W251" s="485"/>
    </row>
    <row r="252" spans="23:23">
      <c r="W252" s="485"/>
    </row>
    <row r="253" spans="23:23">
      <c r="W253" s="485"/>
    </row>
    <row r="254" spans="23:23">
      <c r="W254" s="485"/>
    </row>
    <row r="255" spans="23:23">
      <c r="W255" s="485"/>
    </row>
    <row r="256" spans="23:23">
      <c r="W256" s="485"/>
    </row>
    <row r="257" spans="23:23">
      <c r="W257" s="485"/>
    </row>
    <row r="258" spans="23:23">
      <c r="W258" s="485"/>
    </row>
    <row r="259" spans="23:23">
      <c r="W259" s="485"/>
    </row>
    <row r="260" spans="23:23">
      <c r="W260" s="485"/>
    </row>
    <row r="261" spans="23:23">
      <c r="W261" s="485"/>
    </row>
    <row r="262" spans="23:23">
      <c r="W262" s="485"/>
    </row>
    <row r="263" spans="23:23">
      <c r="W263" s="485"/>
    </row>
    <row r="264" spans="23:23">
      <c r="W264" s="485"/>
    </row>
    <row r="265" spans="23:23">
      <c r="W265" s="485"/>
    </row>
    <row r="266" spans="23:23">
      <c r="W266" s="485"/>
    </row>
    <row r="267" spans="23:23">
      <c r="W267" s="485"/>
    </row>
    <row r="268" spans="23:23">
      <c r="W268" s="485"/>
    </row>
    <row r="269" spans="23:23">
      <c r="W269" s="485"/>
    </row>
    <row r="270" spans="23:23">
      <c r="W270" s="485"/>
    </row>
    <row r="271" spans="23:23">
      <c r="W271" s="485"/>
    </row>
    <row r="272" spans="23:23">
      <c r="W272" s="485"/>
    </row>
    <row r="273" spans="23:23">
      <c r="W273" s="485"/>
    </row>
    <row r="274" spans="23:23">
      <c r="W274" s="485"/>
    </row>
    <row r="275" spans="23:23">
      <c r="W275" s="485"/>
    </row>
    <row r="276" spans="23:23">
      <c r="W276" s="485"/>
    </row>
    <row r="277" spans="23:23">
      <c r="W277" s="485"/>
    </row>
    <row r="278" spans="23:23">
      <c r="W278" s="485"/>
    </row>
    <row r="279" spans="23:23">
      <c r="W279" s="485"/>
    </row>
    <row r="280" spans="23:23">
      <c r="W280" s="485"/>
    </row>
    <row r="281" spans="23:23">
      <c r="W281" s="485"/>
    </row>
    <row r="282" spans="23:23">
      <c r="W282" s="485"/>
    </row>
    <row r="283" spans="23:23">
      <c r="W283" s="485"/>
    </row>
    <row r="284" spans="23:23">
      <c r="W284" s="485"/>
    </row>
    <row r="285" spans="23:23">
      <c r="W285" s="485"/>
    </row>
    <row r="286" spans="23:23">
      <c r="W286" s="485"/>
    </row>
    <row r="287" spans="23:23">
      <c r="W287" s="485"/>
    </row>
    <row r="288" spans="23:23">
      <c r="W288" s="485"/>
    </row>
    <row r="289" spans="23:23">
      <c r="W289" s="485"/>
    </row>
    <row r="290" spans="23:23">
      <c r="W290" s="485"/>
    </row>
    <row r="291" spans="23:23">
      <c r="W291" s="485"/>
    </row>
    <row r="292" spans="23:23">
      <c r="W292" s="485"/>
    </row>
    <row r="293" spans="23:23">
      <c r="W293" s="485"/>
    </row>
    <row r="294" spans="23:23">
      <c r="W294" s="485"/>
    </row>
    <row r="295" spans="23:23">
      <c r="W295" s="485"/>
    </row>
    <row r="296" spans="23:23">
      <c r="W296" s="485"/>
    </row>
    <row r="297" spans="23:23">
      <c r="W297" s="485"/>
    </row>
    <row r="298" spans="23:23">
      <c r="W298" s="485"/>
    </row>
    <row r="299" spans="23:23">
      <c r="W299" s="485"/>
    </row>
    <row r="300" spans="23:23">
      <c r="W300" s="485"/>
    </row>
    <row r="301" spans="23:23">
      <c r="W301" s="485"/>
    </row>
    <row r="302" spans="23:23">
      <c r="W302" s="485"/>
    </row>
    <row r="303" spans="23:23">
      <c r="W303" s="485"/>
    </row>
    <row r="304" spans="23:23">
      <c r="W304" s="485"/>
    </row>
    <row r="305" spans="23:23">
      <c r="W305" s="485"/>
    </row>
    <row r="306" spans="23:23">
      <c r="W306" s="485"/>
    </row>
    <row r="307" spans="23:23">
      <c r="W307" s="485"/>
    </row>
    <row r="308" spans="23:23">
      <c r="W308" s="485"/>
    </row>
    <row r="309" spans="23:23">
      <c r="W309" s="485"/>
    </row>
    <row r="310" spans="23:23">
      <c r="W310" s="485"/>
    </row>
    <row r="311" spans="23:23">
      <c r="W311" s="485"/>
    </row>
    <row r="312" spans="23:23">
      <c r="W312" s="485"/>
    </row>
    <row r="313" spans="23:23">
      <c r="W313" s="485"/>
    </row>
    <row r="314" spans="23:23">
      <c r="W314" s="485"/>
    </row>
    <row r="315" spans="23:23">
      <c r="W315" s="485"/>
    </row>
    <row r="316" spans="23:23">
      <c r="W316" s="485"/>
    </row>
    <row r="317" spans="23:23">
      <c r="W317" s="485"/>
    </row>
    <row r="318" spans="23:23">
      <c r="W318" s="485"/>
    </row>
    <row r="319" spans="23:23">
      <c r="W319" s="485"/>
    </row>
    <row r="320" spans="23:23">
      <c r="W320" s="485"/>
    </row>
    <row r="321" spans="23:23">
      <c r="W321" s="485"/>
    </row>
    <row r="322" spans="23:23">
      <c r="W322" s="485"/>
    </row>
    <row r="323" spans="23:23">
      <c r="W323" s="485"/>
    </row>
    <row r="324" spans="23:23">
      <c r="W324" s="485"/>
    </row>
    <row r="325" spans="23:23">
      <c r="W325" s="485"/>
    </row>
    <row r="326" spans="23:23">
      <c r="W326" s="485"/>
    </row>
    <row r="327" spans="23:23">
      <c r="W327" s="485"/>
    </row>
    <row r="328" spans="23:23">
      <c r="W328" s="485"/>
    </row>
    <row r="329" spans="23:23">
      <c r="W329" s="485"/>
    </row>
    <row r="330" spans="23:23">
      <c r="W330" s="485"/>
    </row>
    <row r="331" spans="23:23">
      <c r="W331" s="485"/>
    </row>
    <row r="332" spans="23:23">
      <c r="W332" s="485"/>
    </row>
    <row r="333" spans="23:23">
      <c r="W333" s="485"/>
    </row>
    <row r="334" spans="23:23">
      <c r="W334" s="485"/>
    </row>
    <row r="335" spans="23:23">
      <c r="W335" s="485"/>
    </row>
    <row r="336" spans="23:23">
      <c r="W336" s="485"/>
    </row>
    <row r="337" spans="23:23">
      <c r="W337" s="485"/>
    </row>
    <row r="338" spans="23:23">
      <c r="W338" s="485"/>
    </row>
    <row r="339" spans="23:23">
      <c r="W339" s="485"/>
    </row>
    <row r="340" spans="23:23">
      <c r="W340" s="485"/>
    </row>
    <row r="341" spans="23:23">
      <c r="W341" s="485"/>
    </row>
    <row r="342" spans="23:23">
      <c r="W342" s="485"/>
    </row>
    <row r="343" spans="23:23">
      <c r="W343" s="485"/>
    </row>
    <row r="344" spans="23:23">
      <c r="W344" s="485"/>
    </row>
    <row r="345" spans="23:23">
      <c r="W345" s="485"/>
    </row>
    <row r="346" spans="23:23">
      <c r="W346" s="485"/>
    </row>
    <row r="347" spans="23:23">
      <c r="W347" s="485"/>
    </row>
    <row r="348" spans="23:23">
      <c r="W348" s="485"/>
    </row>
    <row r="349" spans="23:23">
      <c r="W349" s="485"/>
    </row>
    <row r="350" spans="23:23">
      <c r="W350" s="485"/>
    </row>
    <row r="366" spans="23:23">
      <c r="W366" s="485"/>
    </row>
    <row r="367" spans="23:23">
      <c r="W367" s="485"/>
    </row>
    <row r="368" spans="23:23">
      <c r="W368" s="485"/>
    </row>
    <row r="369" spans="23:23">
      <c r="W369" s="485"/>
    </row>
    <row r="370" spans="23:23">
      <c r="W370" s="485"/>
    </row>
    <row r="371" spans="23:23">
      <c r="W371" s="485"/>
    </row>
    <row r="372" spans="23:23">
      <c r="W372" s="485"/>
    </row>
    <row r="373" spans="23:23">
      <c r="W373" s="485"/>
    </row>
    <row r="374" spans="23:23">
      <c r="W374" s="485"/>
    </row>
    <row r="375" spans="23:23">
      <c r="W375" s="485"/>
    </row>
    <row r="376" spans="23:23">
      <c r="W376" s="485"/>
    </row>
    <row r="377" spans="23:23">
      <c r="W377" s="485"/>
    </row>
    <row r="378" spans="23:23">
      <c r="W378" s="485"/>
    </row>
    <row r="379" spans="23:23">
      <c r="W379" s="485"/>
    </row>
  </sheetData>
  <protectedRanges>
    <protectedRange sqref="C9:C20 C22:C33 C141:C152 C154:C165 C42:C53 C55:C66 C75:C86 C88:C99 C108:C119 C121:C132 C174:C185 C187:C198" name="Range3"/>
    <protectedRange sqref="Y8:Y34 S9:V20 S22:V33 D9:Q20 D22:Q33 Y74:Y100 S75:V86 S88:V99 D75:Q86 D88:Q99 Y41:Y67 S42:V53 S55:V66 D42:Q53 D55:Q66 Y107:Y133 S108:V119 S121:V132 D108:Q119 D121:Q132 Y140:Y166 S141:V152 S154:V165 D141:Q152 D154:Q165 Y173:Y199 S174:V185 S187:V198 D174:Q185 D187:Q198" name="Range1"/>
    <protectedRange sqref="F7 F106 F139 F40 F73 F172" name="Range2"/>
  </protectedRanges>
  <dataValidations disablePrompts="1" count="1">
    <dataValidation type="date" operator="greaterThanOrEqual" allowBlank="1" showInputMessage="1" showErrorMessage="1" sqref="E8:E33 JA8:JA33 SW8:SW33 ACS8:ACS33 AMO8:AMO33 AWK8:AWK33 BGG8:BGG33 BQC8:BQC33 BZY8:BZY33 CJU8:CJU33 CTQ8:CTQ33 DDM8:DDM33 DNI8:DNI33 DXE8:DXE33 EHA8:EHA33 EQW8:EQW33 FAS8:FAS33 FKO8:FKO33 FUK8:FUK33 GEG8:GEG33 GOC8:GOC33 GXY8:GXY33 HHU8:HHU33 HRQ8:HRQ33 IBM8:IBM33 ILI8:ILI33 IVE8:IVE33 JFA8:JFA33 JOW8:JOW33 JYS8:JYS33 KIO8:KIO33 KSK8:KSK33 LCG8:LCG33 LMC8:LMC33 LVY8:LVY33 MFU8:MFU33 MPQ8:MPQ33 MZM8:MZM33 NJI8:NJI33 NTE8:NTE33 ODA8:ODA33 OMW8:OMW33 OWS8:OWS33 PGO8:PGO33 PQK8:PQK33 QAG8:QAG33 QKC8:QKC33 QTY8:QTY33 RDU8:RDU33 RNQ8:RNQ33 RXM8:RXM33 SHI8:SHI33 SRE8:SRE33 TBA8:TBA33 TKW8:TKW33 TUS8:TUS33 UEO8:UEO33 UOK8:UOK33 UYG8:UYG33 VIC8:VIC33 VRY8:VRY33 WBU8:WBU33 WLQ8:WLQ33 WVM8:WVM33 E65544:E65569 JA65544:JA65569 SW65544:SW65569 ACS65544:ACS65569 AMO65544:AMO65569 AWK65544:AWK65569 BGG65544:BGG65569 BQC65544:BQC65569 BZY65544:BZY65569 CJU65544:CJU65569 CTQ65544:CTQ65569 DDM65544:DDM65569 DNI65544:DNI65569 DXE65544:DXE65569 EHA65544:EHA65569 EQW65544:EQW65569 FAS65544:FAS65569 FKO65544:FKO65569 FUK65544:FUK65569 GEG65544:GEG65569 GOC65544:GOC65569 GXY65544:GXY65569 HHU65544:HHU65569 HRQ65544:HRQ65569 IBM65544:IBM65569 ILI65544:ILI65569 IVE65544:IVE65569 JFA65544:JFA65569 JOW65544:JOW65569 JYS65544:JYS65569 KIO65544:KIO65569 KSK65544:KSK65569 LCG65544:LCG65569 LMC65544:LMC65569 LVY65544:LVY65569 MFU65544:MFU65569 MPQ65544:MPQ65569 MZM65544:MZM65569 NJI65544:NJI65569 NTE65544:NTE65569 ODA65544:ODA65569 OMW65544:OMW65569 OWS65544:OWS65569 PGO65544:PGO65569 PQK65544:PQK65569 QAG65544:QAG65569 QKC65544:QKC65569 QTY65544:QTY65569 RDU65544:RDU65569 RNQ65544:RNQ65569 RXM65544:RXM65569 SHI65544:SHI65569 SRE65544:SRE65569 TBA65544:TBA65569 TKW65544:TKW65569 TUS65544:TUS65569 UEO65544:UEO65569 UOK65544:UOK65569 UYG65544:UYG65569 VIC65544:VIC65569 VRY65544:VRY65569 WBU65544:WBU65569 WLQ65544:WLQ65569 WVM65544:WVM65569 E131080:E131105 JA131080:JA131105 SW131080:SW131105 ACS131080:ACS131105 AMO131080:AMO131105 AWK131080:AWK131105 BGG131080:BGG131105 BQC131080:BQC131105 BZY131080:BZY131105 CJU131080:CJU131105 CTQ131080:CTQ131105 DDM131080:DDM131105 DNI131080:DNI131105 DXE131080:DXE131105 EHA131080:EHA131105 EQW131080:EQW131105 FAS131080:FAS131105 FKO131080:FKO131105 FUK131080:FUK131105 GEG131080:GEG131105 GOC131080:GOC131105 GXY131080:GXY131105 HHU131080:HHU131105 HRQ131080:HRQ131105 IBM131080:IBM131105 ILI131080:ILI131105 IVE131080:IVE131105 JFA131080:JFA131105 JOW131080:JOW131105 JYS131080:JYS131105 KIO131080:KIO131105 KSK131080:KSK131105 LCG131080:LCG131105 LMC131080:LMC131105 LVY131080:LVY131105 MFU131080:MFU131105 MPQ131080:MPQ131105 MZM131080:MZM131105 NJI131080:NJI131105 NTE131080:NTE131105 ODA131080:ODA131105 OMW131080:OMW131105 OWS131080:OWS131105 PGO131080:PGO131105 PQK131080:PQK131105 QAG131080:QAG131105 QKC131080:QKC131105 QTY131080:QTY131105 RDU131080:RDU131105 RNQ131080:RNQ131105 RXM131080:RXM131105 SHI131080:SHI131105 SRE131080:SRE131105 TBA131080:TBA131105 TKW131080:TKW131105 TUS131080:TUS131105 UEO131080:UEO131105 UOK131080:UOK131105 UYG131080:UYG131105 VIC131080:VIC131105 VRY131080:VRY131105 WBU131080:WBU131105 WLQ131080:WLQ131105 WVM131080:WVM131105 E196616:E196641 JA196616:JA196641 SW196616:SW196641 ACS196616:ACS196641 AMO196616:AMO196641 AWK196616:AWK196641 BGG196616:BGG196641 BQC196616:BQC196641 BZY196616:BZY196641 CJU196616:CJU196641 CTQ196616:CTQ196641 DDM196616:DDM196641 DNI196616:DNI196641 DXE196616:DXE196641 EHA196616:EHA196641 EQW196616:EQW196641 FAS196616:FAS196641 FKO196616:FKO196641 FUK196616:FUK196641 GEG196616:GEG196641 GOC196616:GOC196641 GXY196616:GXY196641 HHU196616:HHU196641 HRQ196616:HRQ196641 IBM196616:IBM196641 ILI196616:ILI196641 IVE196616:IVE196641 JFA196616:JFA196641 JOW196616:JOW196641 JYS196616:JYS196641 KIO196616:KIO196641 KSK196616:KSK196641 LCG196616:LCG196641 LMC196616:LMC196641 LVY196616:LVY196641 MFU196616:MFU196641 MPQ196616:MPQ196641 MZM196616:MZM196641 NJI196616:NJI196641 NTE196616:NTE196641 ODA196616:ODA196641 OMW196616:OMW196641 OWS196616:OWS196641 PGO196616:PGO196641 PQK196616:PQK196641 QAG196616:QAG196641 QKC196616:QKC196641 QTY196616:QTY196641 RDU196616:RDU196641 RNQ196616:RNQ196641 RXM196616:RXM196641 SHI196616:SHI196641 SRE196616:SRE196641 TBA196616:TBA196641 TKW196616:TKW196641 TUS196616:TUS196641 UEO196616:UEO196641 UOK196616:UOK196641 UYG196616:UYG196641 VIC196616:VIC196641 VRY196616:VRY196641 WBU196616:WBU196641 WLQ196616:WLQ196641 WVM196616:WVM196641 E262152:E262177 JA262152:JA262177 SW262152:SW262177 ACS262152:ACS262177 AMO262152:AMO262177 AWK262152:AWK262177 BGG262152:BGG262177 BQC262152:BQC262177 BZY262152:BZY262177 CJU262152:CJU262177 CTQ262152:CTQ262177 DDM262152:DDM262177 DNI262152:DNI262177 DXE262152:DXE262177 EHA262152:EHA262177 EQW262152:EQW262177 FAS262152:FAS262177 FKO262152:FKO262177 FUK262152:FUK262177 GEG262152:GEG262177 GOC262152:GOC262177 GXY262152:GXY262177 HHU262152:HHU262177 HRQ262152:HRQ262177 IBM262152:IBM262177 ILI262152:ILI262177 IVE262152:IVE262177 JFA262152:JFA262177 JOW262152:JOW262177 JYS262152:JYS262177 KIO262152:KIO262177 KSK262152:KSK262177 LCG262152:LCG262177 LMC262152:LMC262177 LVY262152:LVY262177 MFU262152:MFU262177 MPQ262152:MPQ262177 MZM262152:MZM262177 NJI262152:NJI262177 NTE262152:NTE262177 ODA262152:ODA262177 OMW262152:OMW262177 OWS262152:OWS262177 PGO262152:PGO262177 PQK262152:PQK262177 QAG262152:QAG262177 QKC262152:QKC262177 QTY262152:QTY262177 RDU262152:RDU262177 RNQ262152:RNQ262177 RXM262152:RXM262177 SHI262152:SHI262177 SRE262152:SRE262177 TBA262152:TBA262177 TKW262152:TKW262177 TUS262152:TUS262177 UEO262152:UEO262177 UOK262152:UOK262177 UYG262152:UYG262177 VIC262152:VIC262177 VRY262152:VRY262177 WBU262152:WBU262177 WLQ262152:WLQ262177 WVM262152:WVM262177 E327688:E327713 JA327688:JA327713 SW327688:SW327713 ACS327688:ACS327713 AMO327688:AMO327713 AWK327688:AWK327713 BGG327688:BGG327713 BQC327688:BQC327713 BZY327688:BZY327713 CJU327688:CJU327713 CTQ327688:CTQ327713 DDM327688:DDM327713 DNI327688:DNI327713 DXE327688:DXE327713 EHA327688:EHA327713 EQW327688:EQW327713 FAS327688:FAS327713 FKO327688:FKO327713 FUK327688:FUK327713 GEG327688:GEG327713 GOC327688:GOC327713 GXY327688:GXY327713 HHU327688:HHU327713 HRQ327688:HRQ327713 IBM327688:IBM327713 ILI327688:ILI327713 IVE327688:IVE327713 JFA327688:JFA327713 JOW327688:JOW327713 JYS327688:JYS327713 KIO327688:KIO327713 KSK327688:KSK327713 LCG327688:LCG327713 LMC327688:LMC327713 LVY327688:LVY327713 MFU327688:MFU327713 MPQ327688:MPQ327713 MZM327688:MZM327713 NJI327688:NJI327713 NTE327688:NTE327713 ODA327688:ODA327713 OMW327688:OMW327713 OWS327688:OWS327713 PGO327688:PGO327713 PQK327688:PQK327713 QAG327688:QAG327713 QKC327688:QKC327713 QTY327688:QTY327713 RDU327688:RDU327713 RNQ327688:RNQ327713 RXM327688:RXM327713 SHI327688:SHI327713 SRE327688:SRE327713 TBA327688:TBA327713 TKW327688:TKW327713 TUS327688:TUS327713 UEO327688:UEO327713 UOK327688:UOK327713 UYG327688:UYG327713 VIC327688:VIC327713 VRY327688:VRY327713 WBU327688:WBU327713 WLQ327688:WLQ327713 WVM327688:WVM327713 E393224:E393249 JA393224:JA393249 SW393224:SW393249 ACS393224:ACS393249 AMO393224:AMO393249 AWK393224:AWK393249 BGG393224:BGG393249 BQC393224:BQC393249 BZY393224:BZY393249 CJU393224:CJU393249 CTQ393224:CTQ393249 DDM393224:DDM393249 DNI393224:DNI393249 DXE393224:DXE393249 EHA393224:EHA393249 EQW393224:EQW393249 FAS393224:FAS393249 FKO393224:FKO393249 FUK393224:FUK393249 GEG393224:GEG393249 GOC393224:GOC393249 GXY393224:GXY393249 HHU393224:HHU393249 HRQ393224:HRQ393249 IBM393224:IBM393249 ILI393224:ILI393249 IVE393224:IVE393249 JFA393224:JFA393249 JOW393224:JOW393249 JYS393224:JYS393249 KIO393224:KIO393249 KSK393224:KSK393249 LCG393224:LCG393249 LMC393224:LMC393249 LVY393224:LVY393249 MFU393224:MFU393249 MPQ393224:MPQ393249 MZM393224:MZM393249 NJI393224:NJI393249 NTE393224:NTE393249 ODA393224:ODA393249 OMW393224:OMW393249 OWS393224:OWS393249 PGO393224:PGO393249 PQK393224:PQK393249 QAG393224:QAG393249 QKC393224:QKC393249 QTY393224:QTY393249 RDU393224:RDU393249 RNQ393224:RNQ393249 RXM393224:RXM393249 SHI393224:SHI393249 SRE393224:SRE393249 TBA393224:TBA393249 TKW393224:TKW393249 TUS393224:TUS393249 UEO393224:UEO393249 UOK393224:UOK393249 UYG393224:UYG393249 VIC393224:VIC393249 VRY393224:VRY393249 WBU393224:WBU393249 WLQ393224:WLQ393249 WVM393224:WVM393249 E458760:E458785 JA458760:JA458785 SW458760:SW458785 ACS458760:ACS458785 AMO458760:AMO458785 AWK458760:AWK458785 BGG458760:BGG458785 BQC458760:BQC458785 BZY458760:BZY458785 CJU458760:CJU458785 CTQ458760:CTQ458785 DDM458760:DDM458785 DNI458760:DNI458785 DXE458760:DXE458785 EHA458760:EHA458785 EQW458760:EQW458785 FAS458760:FAS458785 FKO458760:FKO458785 FUK458760:FUK458785 GEG458760:GEG458785 GOC458760:GOC458785 GXY458760:GXY458785 HHU458760:HHU458785 HRQ458760:HRQ458785 IBM458760:IBM458785 ILI458760:ILI458785 IVE458760:IVE458785 JFA458760:JFA458785 JOW458760:JOW458785 JYS458760:JYS458785 KIO458760:KIO458785 KSK458760:KSK458785 LCG458760:LCG458785 LMC458760:LMC458785 LVY458760:LVY458785 MFU458760:MFU458785 MPQ458760:MPQ458785 MZM458760:MZM458785 NJI458760:NJI458785 NTE458760:NTE458785 ODA458760:ODA458785 OMW458760:OMW458785 OWS458760:OWS458785 PGO458760:PGO458785 PQK458760:PQK458785 QAG458760:QAG458785 QKC458760:QKC458785 QTY458760:QTY458785 RDU458760:RDU458785 RNQ458760:RNQ458785 RXM458760:RXM458785 SHI458760:SHI458785 SRE458760:SRE458785 TBA458760:TBA458785 TKW458760:TKW458785 TUS458760:TUS458785 UEO458760:UEO458785 UOK458760:UOK458785 UYG458760:UYG458785 VIC458760:VIC458785 VRY458760:VRY458785 WBU458760:WBU458785 WLQ458760:WLQ458785 WVM458760:WVM458785 E524296:E524321 JA524296:JA524321 SW524296:SW524321 ACS524296:ACS524321 AMO524296:AMO524321 AWK524296:AWK524321 BGG524296:BGG524321 BQC524296:BQC524321 BZY524296:BZY524321 CJU524296:CJU524321 CTQ524296:CTQ524321 DDM524296:DDM524321 DNI524296:DNI524321 DXE524296:DXE524321 EHA524296:EHA524321 EQW524296:EQW524321 FAS524296:FAS524321 FKO524296:FKO524321 FUK524296:FUK524321 GEG524296:GEG524321 GOC524296:GOC524321 GXY524296:GXY524321 HHU524296:HHU524321 HRQ524296:HRQ524321 IBM524296:IBM524321 ILI524296:ILI524321 IVE524296:IVE524321 JFA524296:JFA524321 JOW524296:JOW524321 JYS524296:JYS524321 KIO524296:KIO524321 KSK524296:KSK524321 LCG524296:LCG524321 LMC524296:LMC524321 LVY524296:LVY524321 MFU524296:MFU524321 MPQ524296:MPQ524321 MZM524296:MZM524321 NJI524296:NJI524321 NTE524296:NTE524321 ODA524296:ODA524321 OMW524296:OMW524321 OWS524296:OWS524321 PGO524296:PGO524321 PQK524296:PQK524321 QAG524296:QAG524321 QKC524296:QKC524321 QTY524296:QTY524321 RDU524296:RDU524321 RNQ524296:RNQ524321 RXM524296:RXM524321 SHI524296:SHI524321 SRE524296:SRE524321 TBA524296:TBA524321 TKW524296:TKW524321 TUS524296:TUS524321 UEO524296:UEO524321 UOK524296:UOK524321 UYG524296:UYG524321 VIC524296:VIC524321 VRY524296:VRY524321 WBU524296:WBU524321 WLQ524296:WLQ524321 WVM524296:WVM524321 E589832:E589857 JA589832:JA589857 SW589832:SW589857 ACS589832:ACS589857 AMO589832:AMO589857 AWK589832:AWK589857 BGG589832:BGG589857 BQC589832:BQC589857 BZY589832:BZY589857 CJU589832:CJU589857 CTQ589832:CTQ589857 DDM589832:DDM589857 DNI589832:DNI589857 DXE589832:DXE589857 EHA589832:EHA589857 EQW589832:EQW589857 FAS589832:FAS589857 FKO589832:FKO589857 FUK589832:FUK589857 GEG589832:GEG589857 GOC589832:GOC589857 GXY589832:GXY589857 HHU589832:HHU589857 HRQ589832:HRQ589857 IBM589832:IBM589857 ILI589832:ILI589857 IVE589832:IVE589857 JFA589832:JFA589857 JOW589832:JOW589857 JYS589832:JYS589857 KIO589832:KIO589857 KSK589832:KSK589857 LCG589832:LCG589857 LMC589832:LMC589857 LVY589832:LVY589857 MFU589832:MFU589857 MPQ589832:MPQ589857 MZM589832:MZM589857 NJI589832:NJI589857 NTE589832:NTE589857 ODA589832:ODA589857 OMW589832:OMW589857 OWS589832:OWS589857 PGO589832:PGO589857 PQK589832:PQK589857 QAG589832:QAG589857 QKC589832:QKC589857 QTY589832:QTY589857 RDU589832:RDU589857 RNQ589832:RNQ589857 RXM589832:RXM589857 SHI589832:SHI589857 SRE589832:SRE589857 TBA589832:TBA589857 TKW589832:TKW589857 TUS589832:TUS589857 UEO589832:UEO589857 UOK589832:UOK589857 UYG589832:UYG589857 VIC589832:VIC589857 VRY589832:VRY589857 WBU589832:WBU589857 WLQ589832:WLQ589857 WVM589832:WVM589857 E655368:E655393 JA655368:JA655393 SW655368:SW655393 ACS655368:ACS655393 AMO655368:AMO655393 AWK655368:AWK655393 BGG655368:BGG655393 BQC655368:BQC655393 BZY655368:BZY655393 CJU655368:CJU655393 CTQ655368:CTQ655393 DDM655368:DDM655393 DNI655368:DNI655393 DXE655368:DXE655393 EHA655368:EHA655393 EQW655368:EQW655393 FAS655368:FAS655393 FKO655368:FKO655393 FUK655368:FUK655393 GEG655368:GEG655393 GOC655368:GOC655393 GXY655368:GXY655393 HHU655368:HHU655393 HRQ655368:HRQ655393 IBM655368:IBM655393 ILI655368:ILI655393 IVE655368:IVE655393 JFA655368:JFA655393 JOW655368:JOW655393 JYS655368:JYS655393 KIO655368:KIO655393 KSK655368:KSK655393 LCG655368:LCG655393 LMC655368:LMC655393 LVY655368:LVY655393 MFU655368:MFU655393 MPQ655368:MPQ655393 MZM655368:MZM655393 NJI655368:NJI655393 NTE655368:NTE655393 ODA655368:ODA655393 OMW655368:OMW655393 OWS655368:OWS655393 PGO655368:PGO655393 PQK655368:PQK655393 QAG655368:QAG655393 QKC655368:QKC655393 QTY655368:QTY655393 RDU655368:RDU655393 RNQ655368:RNQ655393 RXM655368:RXM655393 SHI655368:SHI655393 SRE655368:SRE655393 TBA655368:TBA655393 TKW655368:TKW655393 TUS655368:TUS655393 UEO655368:UEO655393 UOK655368:UOK655393 UYG655368:UYG655393 VIC655368:VIC655393 VRY655368:VRY655393 WBU655368:WBU655393 WLQ655368:WLQ655393 WVM655368:WVM655393 E720904:E720929 JA720904:JA720929 SW720904:SW720929 ACS720904:ACS720929 AMO720904:AMO720929 AWK720904:AWK720929 BGG720904:BGG720929 BQC720904:BQC720929 BZY720904:BZY720929 CJU720904:CJU720929 CTQ720904:CTQ720929 DDM720904:DDM720929 DNI720904:DNI720929 DXE720904:DXE720929 EHA720904:EHA720929 EQW720904:EQW720929 FAS720904:FAS720929 FKO720904:FKO720929 FUK720904:FUK720929 GEG720904:GEG720929 GOC720904:GOC720929 GXY720904:GXY720929 HHU720904:HHU720929 HRQ720904:HRQ720929 IBM720904:IBM720929 ILI720904:ILI720929 IVE720904:IVE720929 JFA720904:JFA720929 JOW720904:JOW720929 JYS720904:JYS720929 KIO720904:KIO720929 KSK720904:KSK720929 LCG720904:LCG720929 LMC720904:LMC720929 LVY720904:LVY720929 MFU720904:MFU720929 MPQ720904:MPQ720929 MZM720904:MZM720929 NJI720904:NJI720929 NTE720904:NTE720929 ODA720904:ODA720929 OMW720904:OMW720929 OWS720904:OWS720929 PGO720904:PGO720929 PQK720904:PQK720929 QAG720904:QAG720929 QKC720904:QKC720929 QTY720904:QTY720929 RDU720904:RDU720929 RNQ720904:RNQ720929 RXM720904:RXM720929 SHI720904:SHI720929 SRE720904:SRE720929 TBA720904:TBA720929 TKW720904:TKW720929 TUS720904:TUS720929 UEO720904:UEO720929 UOK720904:UOK720929 UYG720904:UYG720929 VIC720904:VIC720929 VRY720904:VRY720929 WBU720904:WBU720929 WLQ720904:WLQ720929 WVM720904:WVM720929 E786440:E786465 JA786440:JA786465 SW786440:SW786465 ACS786440:ACS786465 AMO786440:AMO786465 AWK786440:AWK786465 BGG786440:BGG786465 BQC786440:BQC786465 BZY786440:BZY786465 CJU786440:CJU786465 CTQ786440:CTQ786465 DDM786440:DDM786465 DNI786440:DNI786465 DXE786440:DXE786465 EHA786440:EHA786465 EQW786440:EQW786465 FAS786440:FAS786465 FKO786440:FKO786465 FUK786440:FUK786465 GEG786440:GEG786465 GOC786440:GOC786465 GXY786440:GXY786465 HHU786440:HHU786465 HRQ786440:HRQ786465 IBM786440:IBM786465 ILI786440:ILI786465 IVE786440:IVE786465 JFA786440:JFA786465 JOW786440:JOW786465 JYS786440:JYS786465 KIO786440:KIO786465 KSK786440:KSK786465 LCG786440:LCG786465 LMC786440:LMC786465 LVY786440:LVY786465 MFU786440:MFU786465 MPQ786440:MPQ786465 MZM786440:MZM786465 NJI786440:NJI786465 NTE786440:NTE786465 ODA786440:ODA786465 OMW786440:OMW786465 OWS786440:OWS786465 PGO786440:PGO786465 PQK786440:PQK786465 QAG786440:QAG786465 QKC786440:QKC786465 QTY786440:QTY786465 RDU786440:RDU786465 RNQ786440:RNQ786465 RXM786440:RXM786465 SHI786440:SHI786465 SRE786440:SRE786465 TBA786440:TBA786465 TKW786440:TKW786465 TUS786440:TUS786465 UEO786440:UEO786465 UOK786440:UOK786465 UYG786440:UYG786465 VIC786440:VIC786465 VRY786440:VRY786465 WBU786440:WBU786465 WLQ786440:WLQ786465 WVM786440:WVM786465 E851976:E852001 JA851976:JA852001 SW851976:SW852001 ACS851976:ACS852001 AMO851976:AMO852001 AWK851976:AWK852001 BGG851976:BGG852001 BQC851976:BQC852001 BZY851976:BZY852001 CJU851976:CJU852001 CTQ851976:CTQ852001 DDM851976:DDM852001 DNI851976:DNI852001 DXE851976:DXE852001 EHA851976:EHA852001 EQW851976:EQW852001 FAS851976:FAS852001 FKO851976:FKO852001 FUK851976:FUK852001 GEG851976:GEG852001 GOC851976:GOC852001 GXY851976:GXY852001 HHU851976:HHU852001 HRQ851976:HRQ852001 IBM851976:IBM852001 ILI851976:ILI852001 IVE851976:IVE852001 JFA851976:JFA852001 JOW851976:JOW852001 JYS851976:JYS852001 KIO851976:KIO852001 KSK851976:KSK852001 LCG851976:LCG852001 LMC851976:LMC852001 LVY851976:LVY852001 MFU851976:MFU852001 MPQ851976:MPQ852001 MZM851976:MZM852001 NJI851976:NJI852001 NTE851976:NTE852001 ODA851976:ODA852001 OMW851976:OMW852001 OWS851976:OWS852001 PGO851976:PGO852001 PQK851976:PQK852001 QAG851976:QAG852001 QKC851976:QKC852001 QTY851976:QTY852001 RDU851976:RDU852001 RNQ851976:RNQ852001 RXM851976:RXM852001 SHI851976:SHI852001 SRE851976:SRE852001 TBA851976:TBA852001 TKW851976:TKW852001 TUS851976:TUS852001 UEO851976:UEO852001 UOK851976:UOK852001 UYG851976:UYG852001 VIC851976:VIC852001 VRY851976:VRY852001 WBU851976:WBU852001 WLQ851976:WLQ852001 WVM851976:WVM852001 E917512:E917537 JA917512:JA917537 SW917512:SW917537 ACS917512:ACS917537 AMO917512:AMO917537 AWK917512:AWK917537 BGG917512:BGG917537 BQC917512:BQC917537 BZY917512:BZY917537 CJU917512:CJU917537 CTQ917512:CTQ917537 DDM917512:DDM917537 DNI917512:DNI917537 DXE917512:DXE917537 EHA917512:EHA917537 EQW917512:EQW917537 FAS917512:FAS917537 FKO917512:FKO917537 FUK917512:FUK917537 GEG917512:GEG917537 GOC917512:GOC917537 GXY917512:GXY917537 HHU917512:HHU917537 HRQ917512:HRQ917537 IBM917512:IBM917537 ILI917512:ILI917537 IVE917512:IVE917537 JFA917512:JFA917537 JOW917512:JOW917537 JYS917512:JYS917537 KIO917512:KIO917537 KSK917512:KSK917537 LCG917512:LCG917537 LMC917512:LMC917537 LVY917512:LVY917537 MFU917512:MFU917537 MPQ917512:MPQ917537 MZM917512:MZM917537 NJI917512:NJI917537 NTE917512:NTE917537 ODA917512:ODA917537 OMW917512:OMW917537 OWS917512:OWS917537 PGO917512:PGO917537 PQK917512:PQK917537 QAG917512:QAG917537 QKC917512:QKC917537 QTY917512:QTY917537 RDU917512:RDU917537 RNQ917512:RNQ917537 RXM917512:RXM917537 SHI917512:SHI917537 SRE917512:SRE917537 TBA917512:TBA917537 TKW917512:TKW917537 TUS917512:TUS917537 UEO917512:UEO917537 UOK917512:UOK917537 UYG917512:UYG917537 VIC917512:VIC917537 VRY917512:VRY917537 WBU917512:WBU917537 WLQ917512:WLQ917537 WVM917512:WVM917537 E983048:E983073 JA983048:JA983073 SW983048:SW983073 ACS983048:ACS983073 AMO983048:AMO983073 AWK983048:AWK983073 BGG983048:BGG983073 BQC983048:BQC983073 BZY983048:BZY983073 CJU983048:CJU983073 CTQ983048:CTQ983073 DDM983048:DDM983073 DNI983048:DNI983073 DXE983048:DXE983073 EHA983048:EHA983073 EQW983048:EQW983073 FAS983048:FAS983073 FKO983048:FKO983073 FUK983048:FUK983073 GEG983048:GEG983073 GOC983048:GOC983073 GXY983048:GXY983073 HHU983048:HHU983073 HRQ983048:HRQ983073 IBM983048:IBM983073 ILI983048:ILI983073 IVE983048:IVE983073 JFA983048:JFA983073 JOW983048:JOW983073 JYS983048:JYS983073 KIO983048:KIO983073 KSK983048:KSK983073 LCG983048:LCG983073 LMC983048:LMC983073 LVY983048:LVY983073 MFU983048:MFU983073 MPQ983048:MPQ983073 MZM983048:MZM983073 NJI983048:NJI983073 NTE983048:NTE983073 ODA983048:ODA983073 OMW983048:OMW983073 OWS983048:OWS983073 PGO983048:PGO983073 PQK983048:PQK983073 QAG983048:QAG983073 QKC983048:QKC983073 QTY983048:QTY983073 RDU983048:RDU983073 RNQ983048:RNQ983073 RXM983048:RXM983073 SHI983048:SHI983073 SRE983048:SRE983073 TBA983048:TBA983073 TKW983048:TKW983073 TUS983048:TUS983073 UEO983048:UEO983073 UOK983048:UOK983073 UYG983048:UYG983073 VIC983048:VIC983073 VRY983048:VRY983073 WBU983048:WBU983073 WLQ983048:WLQ983073 WVM983048:WVM983073 E41:E66 JA41:JA66 SW41:SW66 ACS41:ACS66 AMO41:AMO66 AWK41:AWK66 BGG41:BGG66 BQC41:BQC66 BZY41:BZY66 CJU41:CJU66 CTQ41:CTQ66 DDM41:DDM66 DNI41:DNI66 DXE41:DXE66 EHA41:EHA66 EQW41:EQW66 FAS41:FAS66 FKO41:FKO66 FUK41:FUK66 GEG41:GEG66 GOC41:GOC66 GXY41:GXY66 HHU41:HHU66 HRQ41:HRQ66 IBM41:IBM66 ILI41:ILI66 IVE41:IVE66 JFA41:JFA66 JOW41:JOW66 JYS41:JYS66 KIO41:KIO66 KSK41:KSK66 LCG41:LCG66 LMC41:LMC66 LVY41:LVY66 MFU41:MFU66 MPQ41:MPQ66 MZM41:MZM66 NJI41:NJI66 NTE41:NTE66 ODA41:ODA66 OMW41:OMW66 OWS41:OWS66 PGO41:PGO66 PQK41:PQK66 QAG41:QAG66 QKC41:QKC66 QTY41:QTY66 RDU41:RDU66 RNQ41:RNQ66 RXM41:RXM66 SHI41:SHI66 SRE41:SRE66 TBA41:TBA66 TKW41:TKW66 TUS41:TUS66 UEO41:UEO66 UOK41:UOK66 UYG41:UYG66 VIC41:VIC66 VRY41:VRY66 WBU41:WBU66 WLQ41:WLQ66 WVM41:WVM66 E65577:E65602 JA65577:JA65602 SW65577:SW65602 ACS65577:ACS65602 AMO65577:AMO65602 AWK65577:AWK65602 BGG65577:BGG65602 BQC65577:BQC65602 BZY65577:BZY65602 CJU65577:CJU65602 CTQ65577:CTQ65602 DDM65577:DDM65602 DNI65577:DNI65602 DXE65577:DXE65602 EHA65577:EHA65602 EQW65577:EQW65602 FAS65577:FAS65602 FKO65577:FKO65602 FUK65577:FUK65602 GEG65577:GEG65602 GOC65577:GOC65602 GXY65577:GXY65602 HHU65577:HHU65602 HRQ65577:HRQ65602 IBM65577:IBM65602 ILI65577:ILI65602 IVE65577:IVE65602 JFA65577:JFA65602 JOW65577:JOW65602 JYS65577:JYS65602 KIO65577:KIO65602 KSK65577:KSK65602 LCG65577:LCG65602 LMC65577:LMC65602 LVY65577:LVY65602 MFU65577:MFU65602 MPQ65577:MPQ65602 MZM65577:MZM65602 NJI65577:NJI65602 NTE65577:NTE65602 ODA65577:ODA65602 OMW65577:OMW65602 OWS65577:OWS65602 PGO65577:PGO65602 PQK65577:PQK65602 QAG65577:QAG65602 QKC65577:QKC65602 QTY65577:QTY65602 RDU65577:RDU65602 RNQ65577:RNQ65602 RXM65577:RXM65602 SHI65577:SHI65602 SRE65577:SRE65602 TBA65577:TBA65602 TKW65577:TKW65602 TUS65577:TUS65602 UEO65577:UEO65602 UOK65577:UOK65602 UYG65577:UYG65602 VIC65577:VIC65602 VRY65577:VRY65602 WBU65577:WBU65602 WLQ65577:WLQ65602 WVM65577:WVM65602 E131113:E131138 JA131113:JA131138 SW131113:SW131138 ACS131113:ACS131138 AMO131113:AMO131138 AWK131113:AWK131138 BGG131113:BGG131138 BQC131113:BQC131138 BZY131113:BZY131138 CJU131113:CJU131138 CTQ131113:CTQ131138 DDM131113:DDM131138 DNI131113:DNI131138 DXE131113:DXE131138 EHA131113:EHA131138 EQW131113:EQW131138 FAS131113:FAS131138 FKO131113:FKO131138 FUK131113:FUK131138 GEG131113:GEG131138 GOC131113:GOC131138 GXY131113:GXY131138 HHU131113:HHU131138 HRQ131113:HRQ131138 IBM131113:IBM131138 ILI131113:ILI131138 IVE131113:IVE131138 JFA131113:JFA131138 JOW131113:JOW131138 JYS131113:JYS131138 KIO131113:KIO131138 KSK131113:KSK131138 LCG131113:LCG131138 LMC131113:LMC131138 LVY131113:LVY131138 MFU131113:MFU131138 MPQ131113:MPQ131138 MZM131113:MZM131138 NJI131113:NJI131138 NTE131113:NTE131138 ODA131113:ODA131138 OMW131113:OMW131138 OWS131113:OWS131138 PGO131113:PGO131138 PQK131113:PQK131138 QAG131113:QAG131138 QKC131113:QKC131138 QTY131113:QTY131138 RDU131113:RDU131138 RNQ131113:RNQ131138 RXM131113:RXM131138 SHI131113:SHI131138 SRE131113:SRE131138 TBA131113:TBA131138 TKW131113:TKW131138 TUS131113:TUS131138 UEO131113:UEO131138 UOK131113:UOK131138 UYG131113:UYG131138 VIC131113:VIC131138 VRY131113:VRY131138 WBU131113:WBU131138 WLQ131113:WLQ131138 WVM131113:WVM131138 E196649:E196674 JA196649:JA196674 SW196649:SW196674 ACS196649:ACS196674 AMO196649:AMO196674 AWK196649:AWK196674 BGG196649:BGG196674 BQC196649:BQC196674 BZY196649:BZY196674 CJU196649:CJU196674 CTQ196649:CTQ196674 DDM196649:DDM196674 DNI196649:DNI196674 DXE196649:DXE196674 EHA196649:EHA196674 EQW196649:EQW196674 FAS196649:FAS196674 FKO196649:FKO196674 FUK196649:FUK196674 GEG196649:GEG196674 GOC196649:GOC196674 GXY196649:GXY196674 HHU196649:HHU196674 HRQ196649:HRQ196674 IBM196649:IBM196674 ILI196649:ILI196674 IVE196649:IVE196674 JFA196649:JFA196674 JOW196649:JOW196674 JYS196649:JYS196674 KIO196649:KIO196674 KSK196649:KSK196674 LCG196649:LCG196674 LMC196649:LMC196674 LVY196649:LVY196674 MFU196649:MFU196674 MPQ196649:MPQ196674 MZM196649:MZM196674 NJI196649:NJI196674 NTE196649:NTE196674 ODA196649:ODA196674 OMW196649:OMW196674 OWS196649:OWS196674 PGO196649:PGO196674 PQK196649:PQK196674 QAG196649:QAG196674 QKC196649:QKC196674 QTY196649:QTY196674 RDU196649:RDU196674 RNQ196649:RNQ196674 RXM196649:RXM196674 SHI196649:SHI196674 SRE196649:SRE196674 TBA196649:TBA196674 TKW196649:TKW196674 TUS196649:TUS196674 UEO196649:UEO196674 UOK196649:UOK196674 UYG196649:UYG196674 VIC196649:VIC196674 VRY196649:VRY196674 WBU196649:WBU196674 WLQ196649:WLQ196674 WVM196649:WVM196674 E262185:E262210 JA262185:JA262210 SW262185:SW262210 ACS262185:ACS262210 AMO262185:AMO262210 AWK262185:AWK262210 BGG262185:BGG262210 BQC262185:BQC262210 BZY262185:BZY262210 CJU262185:CJU262210 CTQ262185:CTQ262210 DDM262185:DDM262210 DNI262185:DNI262210 DXE262185:DXE262210 EHA262185:EHA262210 EQW262185:EQW262210 FAS262185:FAS262210 FKO262185:FKO262210 FUK262185:FUK262210 GEG262185:GEG262210 GOC262185:GOC262210 GXY262185:GXY262210 HHU262185:HHU262210 HRQ262185:HRQ262210 IBM262185:IBM262210 ILI262185:ILI262210 IVE262185:IVE262210 JFA262185:JFA262210 JOW262185:JOW262210 JYS262185:JYS262210 KIO262185:KIO262210 KSK262185:KSK262210 LCG262185:LCG262210 LMC262185:LMC262210 LVY262185:LVY262210 MFU262185:MFU262210 MPQ262185:MPQ262210 MZM262185:MZM262210 NJI262185:NJI262210 NTE262185:NTE262210 ODA262185:ODA262210 OMW262185:OMW262210 OWS262185:OWS262210 PGO262185:PGO262210 PQK262185:PQK262210 QAG262185:QAG262210 QKC262185:QKC262210 QTY262185:QTY262210 RDU262185:RDU262210 RNQ262185:RNQ262210 RXM262185:RXM262210 SHI262185:SHI262210 SRE262185:SRE262210 TBA262185:TBA262210 TKW262185:TKW262210 TUS262185:TUS262210 UEO262185:UEO262210 UOK262185:UOK262210 UYG262185:UYG262210 VIC262185:VIC262210 VRY262185:VRY262210 WBU262185:WBU262210 WLQ262185:WLQ262210 WVM262185:WVM262210 E327721:E327746 JA327721:JA327746 SW327721:SW327746 ACS327721:ACS327746 AMO327721:AMO327746 AWK327721:AWK327746 BGG327721:BGG327746 BQC327721:BQC327746 BZY327721:BZY327746 CJU327721:CJU327746 CTQ327721:CTQ327746 DDM327721:DDM327746 DNI327721:DNI327746 DXE327721:DXE327746 EHA327721:EHA327746 EQW327721:EQW327746 FAS327721:FAS327746 FKO327721:FKO327746 FUK327721:FUK327746 GEG327721:GEG327746 GOC327721:GOC327746 GXY327721:GXY327746 HHU327721:HHU327746 HRQ327721:HRQ327746 IBM327721:IBM327746 ILI327721:ILI327746 IVE327721:IVE327746 JFA327721:JFA327746 JOW327721:JOW327746 JYS327721:JYS327746 KIO327721:KIO327746 KSK327721:KSK327746 LCG327721:LCG327746 LMC327721:LMC327746 LVY327721:LVY327746 MFU327721:MFU327746 MPQ327721:MPQ327746 MZM327721:MZM327746 NJI327721:NJI327746 NTE327721:NTE327746 ODA327721:ODA327746 OMW327721:OMW327746 OWS327721:OWS327746 PGO327721:PGO327746 PQK327721:PQK327746 QAG327721:QAG327746 QKC327721:QKC327746 QTY327721:QTY327746 RDU327721:RDU327746 RNQ327721:RNQ327746 RXM327721:RXM327746 SHI327721:SHI327746 SRE327721:SRE327746 TBA327721:TBA327746 TKW327721:TKW327746 TUS327721:TUS327746 UEO327721:UEO327746 UOK327721:UOK327746 UYG327721:UYG327746 VIC327721:VIC327746 VRY327721:VRY327746 WBU327721:WBU327746 WLQ327721:WLQ327746 WVM327721:WVM327746 E393257:E393282 JA393257:JA393282 SW393257:SW393282 ACS393257:ACS393282 AMO393257:AMO393282 AWK393257:AWK393282 BGG393257:BGG393282 BQC393257:BQC393282 BZY393257:BZY393282 CJU393257:CJU393282 CTQ393257:CTQ393282 DDM393257:DDM393282 DNI393257:DNI393282 DXE393257:DXE393282 EHA393257:EHA393282 EQW393257:EQW393282 FAS393257:FAS393282 FKO393257:FKO393282 FUK393257:FUK393282 GEG393257:GEG393282 GOC393257:GOC393282 GXY393257:GXY393282 HHU393257:HHU393282 HRQ393257:HRQ393282 IBM393257:IBM393282 ILI393257:ILI393282 IVE393257:IVE393282 JFA393257:JFA393282 JOW393257:JOW393282 JYS393257:JYS393282 KIO393257:KIO393282 KSK393257:KSK393282 LCG393257:LCG393282 LMC393257:LMC393282 LVY393257:LVY393282 MFU393257:MFU393282 MPQ393257:MPQ393282 MZM393257:MZM393282 NJI393257:NJI393282 NTE393257:NTE393282 ODA393257:ODA393282 OMW393257:OMW393282 OWS393257:OWS393282 PGO393257:PGO393282 PQK393257:PQK393282 QAG393257:QAG393282 QKC393257:QKC393282 QTY393257:QTY393282 RDU393257:RDU393282 RNQ393257:RNQ393282 RXM393257:RXM393282 SHI393257:SHI393282 SRE393257:SRE393282 TBA393257:TBA393282 TKW393257:TKW393282 TUS393257:TUS393282 UEO393257:UEO393282 UOK393257:UOK393282 UYG393257:UYG393282 VIC393257:VIC393282 VRY393257:VRY393282 WBU393257:WBU393282 WLQ393257:WLQ393282 WVM393257:WVM393282 E458793:E458818 JA458793:JA458818 SW458793:SW458818 ACS458793:ACS458818 AMO458793:AMO458818 AWK458793:AWK458818 BGG458793:BGG458818 BQC458793:BQC458818 BZY458793:BZY458818 CJU458793:CJU458818 CTQ458793:CTQ458818 DDM458793:DDM458818 DNI458793:DNI458818 DXE458793:DXE458818 EHA458793:EHA458818 EQW458793:EQW458818 FAS458793:FAS458818 FKO458793:FKO458818 FUK458793:FUK458818 GEG458793:GEG458818 GOC458793:GOC458818 GXY458793:GXY458818 HHU458793:HHU458818 HRQ458793:HRQ458818 IBM458793:IBM458818 ILI458793:ILI458818 IVE458793:IVE458818 JFA458793:JFA458818 JOW458793:JOW458818 JYS458793:JYS458818 KIO458793:KIO458818 KSK458793:KSK458818 LCG458793:LCG458818 LMC458793:LMC458818 LVY458793:LVY458818 MFU458793:MFU458818 MPQ458793:MPQ458818 MZM458793:MZM458818 NJI458793:NJI458818 NTE458793:NTE458818 ODA458793:ODA458818 OMW458793:OMW458818 OWS458793:OWS458818 PGO458793:PGO458818 PQK458793:PQK458818 QAG458793:QAG458818 QKC458793:QKC458818 QTY458793:QTY458818 RDU458793:RDU458818 RNQ458793:RNQ458818 RXM458793:RXM458818 SHI458793:SHI458818 SRE458793:SRE458818 TBA458793:TBA458818 TKW458793:TKW458818 TUS458793:TUS458818 UEO458793:UEO458818 UOK458793:UOK458818 UYG458793:UYG458818 VIC458793:VIC458818 VRY458793:VRY458818 WBU458793:WBU458818 WLQ458793:WLQ458818 WVM458793:WVM458818 E524329:E524354 JA524329:JA524354 SW524329:SW524354 ACS524329:ACS524354 AMO524329:AMO524354 AWK524329:AWK524354 BGG524329:BGG524354 BQC524329:BQC524354 BZY524329:BZY524354 CJU524329:CJU524354 CTQ524329:CTQ524354 DDM524329:DDM524354 DNI524329:DNI524354 DXE524329:DXE524354 EHA524329:EHA524354 EQW524329:EQW524354 FAS524329:FAS524354 FKO524329:FKO524354 FUK524329:FUK524354 GEG524329:GEG524354 GOC524329:GOC524354 GXY524329:GXY524354 HHU524329:HHU524354 HRQ524329:HRQ524354 IBM524329:IBM524354 ILI524329:ILI524354 IVE524329:IVE524354 JFA524329:JFA524354 JOW524329:JOW524354 JYS524329:JYS524354 KIO524329:KIO524354 KSK524329:KSK524354 LCG524329:LCG524354 LMC524329:LMC524354 LVY524329:LVY524354 MFU524329:MFU524354 MPQ524329:MPQ524354 MZM524329:MZM524354 NJI524329:NJI524354 NTE524329:NTE524354 ODA524329:ODA524354 OMW524329:OMW524354 OWS524329:OWS524354 PGO524329:PGO524354 PQK524329:PQK524354 QAG524329:QAG524354 QKC524329:QKC524354 QTY524329:QTY524354 RDU524329:RDU524354 RNQ524329:RNQ524354 RXM524329:RXM524354 SHI524329:SHI524354 SRE524329:SRE524354 TBA524329:TBA524354 TKW524329:TKW524354 TUS524329:TUS524354 UEO524329:UEO524354 UOK524329:UOK524354 UYG524329:UYG524354 VIC524329:VIC524354 VRY524329:VRY524354 WBU524329:WBU524354 WLQ524329:WLQ524354 WVM524329:WVM524354 E589865:E589890 JA589865:JA589890 SW589865:SW589890 ACS589865:ACS589890 AMO589865:AMO589890 AWK589865:AWK589890 BGG589865:BGG589890 BQC589865:BQC589890 BZY589865:BZY589890 CJU589865:CJU589890 CTQ589865:CTQ589890 DDM589865:DDM589890 DNI589865:DNI589890 DXE589865:DXE589890 EHA589865:EHA589890 EQW589865:EQW589890 FAS589865:FAS589890 FKO589865:FKO589890 FUK589865:FUK589890 GEG589865:GEG589890 GOC589865:GOC589890 GXY589865:GXY589890 HHU589865:HHU589890 HRQ589865:HRQ589890 IBM589865:IBM589890 ILI589865:ILI589890 IVE589865:IVE589890 JFA589865:JFA589890 JOW589865:JOW589890 JYS589865:JYS589890 KIO589865:KIO589890 KSK589865:KSK589890 LCG589865:LCG589890 LMC589865:LMC589890 LVY589865:LVY589890 MFU589865:MFU589890 MPQ589865:MPQ589890 MZM589865:MZM589890 NJI589865:NJI589890 NTE589865:NTE589890 ODA589865:ODA589890 OMW589865:OMW589890 OWS589865:OWS589890 PGO589865:PGO589890 PQK589865:PQK589890 QAG589865:QAG589890 QKC589865:QKC589890 QTY589865:QTY589890 RDU589865:RDU589890 RNQ589865:RNQ589890 RXM589865:RXM589890 SHI589865:SHI589890 SRE589865:SRE589890 TBA589865:TBA589890 TKW589865:TKW589890 TUS589865:TUS589890 UEO589865:UEO589890 UOK589865:UOK589890 UYG589865:UYG589890 VIC589865:VIC589890 VRY589865:VRY589890 WBU589865:WBU589890 WLQ589865:WLQ589890 WVM589865:WVM589890 E655401:E655426 JA655401:JA655426 SW655401:SW655426 ACS655401:ACS655426 AMO655401:AMO655426 AWK655401:AWK655426 BGG655401:BGG655426 BQC655401:BQC655426 BZY655401:BZY655426 CJU655401:CJU655426 CTQ655401:CTQ655426 DDM655401:DDM655426 DNI655401:DNI655426 DXE655401:DXE655426 EHA655401:EHA655426 EQW655401:EQW655426 FAS655401:FAS655426 FKO655401:FKO655426 FUK655401:FUK655426 GEG655401:GEG655426 GOC655401:GOC655426 GXY655401:GXY655426 HHU655401:HHU655426 HRQ655401:HRQ655426 IBM655401:IBM655426 ILI655401:ILI655426 IVE655401:IVE655426 JFA655401:JFA655426 JOW655401:JOW655426 JYS655401:JYS655426 KIO655401:KIO655426 KSK655401:KSK655426 LCG655401:LCG655426 LMC655401:LMC655426 LVY655401:LVY655426 MFU655401:MFU655426 MPQ655401:MPQ655426 MZM655401:MZM655426 NJI655401:NJI655426 NTE655401:NTE655426 ODA655401:ODA655426 OMW655401:OMW655426 OWS655401:OWS655426 PGO655401:PGO655426 PQK655401:PQK655426 QAG655401:QAG655426 QKC655401:QKC655426 QTY655401:QTY655426 RDU655401:RDU655426 RNQ655401:RNQ655426 RXM655401:RXM655426 SHI655401:SHI655426 SRE655401:SRE655426 TBA655401:TBA655426 TKW655401:TKW655426 TUS655401:TUS655426 UEO655401:UEO655426 UOK655401:UOK655426 UYG655401:UYG655426 VIC655401:VIC655426 VRY655401:VRY655426 WBU655401:WBU655426 WLQ655401:WLQ655426 WVM655401:WVM655426 E720937:E720962 JA720937:JA720962 SW720937:SW720962 ACS720937:ACS720962 AMO720937:AMO720962 AWK720937:AWK720962 BGG720937:BGG720962 BQC720937:BQC720962 BZY720937:BZY720962 CJU720937:CJU720962 CTQ720937:CTQ720962 DDM720937:DDM720962 DNI720937:DNI720962 DXE720937:DXE720962 EHA720937:EHA720962 EQW720937:EQW720962 FAS720937:FAS720962 FKO720937:FKO720962 FUK720937:FUK720962 GEG720937:GEG720962 GOC720937:GOC720962 GXY720937:GXY720962 HHU720937:HHU720962 HRQ720937:HRQ720962 IBM720937:IBM720962 ILI720937:ILI720962 IVE720937:IVE720962 JFA720937:JFA720962 JOW720937:JOW720962 JYS720937:JYS720962 KIO720937:KIO720962 KSK720937:KSK720962 LCG720937:LCG720962 LMC720937:LMC720962 LVY720937:LVY720962 MFU720937:MFU720962 MPQ720937:MPQ720962 MZM720937:MZM720962 NJI720937:NJI720962 NTE720937:NTE720962 ODA720937:ODA720962 OMW720937:OMW720962 OWS720937:OWS720962 PGO720937:PGO720962 PQK720937:PQK720962 QAG720937:QAG720962 QKC720937:QKC720962 QTY720937:QTY720962 RDU720937:RDU720962 RNQ720937:RNQ720962 RXM720937:RXM720962 SHI720937:SHI720962 SRE720937:SRE720962 TBA720937:TBA720962 TKW720937:TKW720962 TUS720937:TUS720962 UEO720937:UEO720962 UOK720937:UOK720962 UYG720937:UYG720962 VIC720937:VIC720962 VRY720937:VRY720962 WBU720937:WBU720962 WLQ720937:WLQ720962 WVM720937:WVM720962 E786473:E786498 JA786473:JA786498 SW786473:SW786498 ACS786473:ACS786498 AMO786473:AMO786498 AWK786473:AWK786498 BGG786473:BGG786498 BQC786473:BQC786498 BZY786473:BZY786498 CJU786473:CJU786498 CTQ786473:CTQ786498 DDM786473:DDM786498 DNI786473:DNI786498 DXE786473:DXE786498 EHA786473:EHA786498 EQW786473:EQW786498 FAS786473:FAS786498 FKO786473:FKO786498 FUK786473:FUK786498 GEG786473:GEG786498 GOC786473:GOC786498 GXY786473:GXY786498 HHU786473:HHU786498 HRQ786473:HRQ786498 IBM786473:IBM786498 ILI786473:ILI786498 IVE786473:IVE786498 JFA786473:JFA786498 JOW786473:JOW786498 JYS786473:JYS786498 KIO786473:KIO786498 KSK786473:KSK786498 LCG786473:LCG786498 LMC786473:LMC786498 LVY786473:LVY786498 MFU786473:MFU786498 MPQ786473:MPQ786498 MZM786473:MZM786498 NJI786473:NJI786498 NTE786473:NTE786498 ODA786473:ODA786498 OMW786473:OMW786498 OWS786473:OWS786498 PGO786473:PGO786498 PQK786473:PQK786498 QAG786473:QAG786498 QKC786473:QKC786498 QTY786473:QTY786498 RDU786473:RDU786498 RNQ786473:RNQ786498 RXM786473:RXM786498 SHI786473:SHI786498 SRE786473:SRE786498 TBA786473:TBA786498 TKW786473:TKW786498 TUS786473:TUS786498 UEO786473:UEO786498 UOK786473:UOK786498 UYG786473:UYG786498 VIC786473:VIC786498 VRY786473:VRY786498 WBU786473:WBU786498 WLQ786473:WLQ786498 WVM786473:WVM786498 E852009:E852034 JA852009:JA852034 SW852009:SW852034 ACS852009:ACS852034 AMO852009:AMO852034 AWK852009:AWK852034 BGG852009:BGG852034 BQC852009:BQC852034 BZY852009:BZY852034 CJU852009:CJU852034 CTQ852009:CTQ852034 DDM852009:DDM852034 DNI852009:DNI852034 DXE852009:DXE852034 EHA852009:EHA852034 EQW852009:EQW852034 FAS852009:FAS852034 FKO852009:FKO852034 FUK852009:FUK852034 GEG852009:GEG852034 GOC852009:GOC852034 GXY852009:GXY852034 HHU852009:HHU852034 HRQ852009:HRQ852034 IBM852009:IBM852034 ILI852009:ILI852034 IVE852009:IVE852034 JFA852009:JFA852034 JOW852009:JOW852034 JYS852009:JYS852034 KIO852009:KIO852034 KSK852009:KSK852034 LCG852009:LCG852034 LMC852009:LMC852034 LVY852009:LVY852034 MFU852009:MFU852034 MPQ852009:MPQ852034 MZM852009:MZM852034 NJI852009:NJI852034 NTE852009:NTE852034 ODA852009:ODA852034 OMW852009:OMW852034 OWS852009:OWS852034 PGO852009:PGO852034 PQK852009:PQK852034 QAG852009:QAG852034 QKC852009:QKC852034 QTY852009:QTY852034 RDU852009:RDU852034 RNQ852009:RNQ852034 RXM852009:RXM852034 SHI852009:SHI852034 SRE852009:SRE852034 TBA852009:TBA852034 TKW852009:TKW852034 TUS852009:TUS852034 UEO852009:UEO852034 UOK852009:UOK852034 UYG852009:UYG852034 VIC852009:VIC852034 VRY852009:VRY852034 WBU852009:WBU852034 WLQ852009:WLQ852034 WVM852009:WVM852034 E917545:E917570 JA917545:JA917570 SW917545:SW917570 ACS917545:ACS917570 AMO917545:AMO917570 AWK917545:AWK917570 BGG917545:BGG917570 BQC917545:BQC917570 BZY917545:BZY917570 CJU917545:CJU917570 CTQ917545:CTQ917570 DDM917545:DDM917570 DNI917545:DNI917570 DXE917545:DXE917570 EHA917545:EHA917570 EQW917545:EQW917570 FAS917545:FAS917570 FKO917545:FKO917570 FUK917545:FUK917570 GEG917545:GEG917570 GOC917545:GOC917570 GXY917545:GXY917570 HHU917545:HHU917570 HRQ917545:HRQ917570 IBM917545:IBM917570 ILI917545:ILI917570 IVE917545:IVE917570 JFA917545:JFA917570 JOW917545:JOW917570 JYS917545:JYS917570 KIO917545:KIO917570 KSK917545:KSK917570 LCG917545:LCG917570 LMC917545:LMC917570 LVY917545:LVY917570 MFU917545:MFU917570 MPQ917545:MPQ917570 MZM917545:MZM917570 NJI917545:NJI917570 NTE917545:NTE917570 ODA917545:ODA917570 OMW917545:OMW917570 OWS917545:OWS917570 PGO917545:PGO917570 PQK917545:PQK917570 QAG917545:QAG917570 QKC917545:QKC917570 QTY917545:QTY917570 RDU917545:RDU917570 RNQ917545:RNQ917570 RXM917545:RXM917570 SHI917545:SHI917570 SRE917545:SRE917570 TBA917545:TBA917570 TKW917545:TKW917570 TUS917545:TUS917570 UEO917545:UEO917570 UOK917545:UOK917570 UYG917545:UYG917570 VIC917545:VIC917570 VRY917545:VRY917570 WBU917545:WBU917570 WLQ917545:WLQ917570 WVM917545:WVM917570 E983081:E983106 JA983081:JA983106 SW983081:SW983106 ACS983081:ACS983106 AMO983081:AMO983106 AWK983081:AWK983106 BGG983081:BGG983106 BQC983081:BQC983106 BZY983081:BZY983106 CJU983081:CJU983106 CTQ983081:CTQ983106 DDM983081:DDM983106 DNI983081:DNI983106 DXE983081:DXE983106 EHA983081:EHA983106 EQW983081:EQW983106 FAS983081:FAS983106 FKO983081:FKO983106 FUK983081:FUK983106 GEG983081:GEG983106 GOC983081:GOC983106 GXY983081:GXY983106 HHU983081:HHU983106 HRQ983081:HRQ983106 IBM983081:IBM983106 ILI983081:ILI983106 IVE983081:IVE983106 JFA983081:JFA983106 JOW983081:JOW983106 JYS983081:JYS983106 KIO983081:KIO983106 KSK983081:KSK983106 LCG983081:LCG983106 LMC983081:LMC983106 LVY983081:LVY983106 MFU983081:MFU983106 MPQ983081:MPQ983106 MZM983081:MZM983106 NJI983081:NJI983106 NTE983081:NTE983106 ODA983081:ODA983106 OMW983081:OMW983106 OWS983081:OWS983106 PGO983081:PGO983106 PQK983081:PQK983106 QAG983081:QAG983106 QKC983081:QKC983106 QTY983081:QTY983106 RDU983081:RDU983106 RNQ983081:RNQ983106 RXM983081:RXM983106 SHI983081:SHI983106 SRE983081:SRE983106 TBA983081:TBA983106 TKW983081:TKW983106 TUS983081:TUS983106 UEO983081:UEO983106 UOK983081:UOK983106 UYG983081:UYG983106 VIC983081:VIC983106 VRY983081:VRY983106 WBU983081:WBU983106 WLQ983081:WLQ983106 WVM983081:WVM983106 E74:E99 JA74:JA99 SW74:SW99 ACS74:ACS99 AMO74:AMO99 AWK74:AWK99 BGG74:BGG99 BQC74:BQC99 BZY74:BZY99 CJU74:CJU99 CTQ74:CTQ99 DDM74:DDM99 DNI74:DNI99 DXE74:DXE99 EHA74:EHA99 EQW74:EQW99 FAS74:FAS99 FKO74:FKO99 FUK74:FUK99 GEG74:GEG99 GOC74:GOC99 GXY74:GXY99 HHU74:HHU99 HRQ74:HRQ99 IBM74:IBM99 ILI74:ILI99 IVE74:IVE99 JFA74:JFA99 JOW74:JOW99 JYS74:JYS99 KIO74:KIO99 KSK74:KSK99 LCG74:LCG99 LMC74:LMC99 LVY74:LVY99 MFU74:MFU99 MPQ74:MPQ99 MZM74:MZM99 NJI74:NJI99 NTE74:NTE99 ODA74:ODA99 OMW74:OMW99 OWS74:OWS99 PGO74:PGO99 PQK74:PQK99 QAG74:QAG99 QKC74:QKC99 QTY74:QTY99 RDU74:RDU99 RNQ74:RNQ99 RXM74:RXM99 SHI74:SHI99 SRE74:SRE99 TBA74:TBA99 TKW74:TKW99 TUS74:TUS99 UEO74:UEO99 UOK74:UOK99 UYG74:UYG99 VIC74:VIC99 VRY74:VRY99 WBU74:WBU99 WLQ74:WLQ99 WVM74:WVM99 E65610:E65635 JA65610:JA65635 SW65610:SW65635 ACS65610:ACS65635 AMO65610:AMO65635 AWK65610:AWK65635 BGG65610:BGG65635 BQC65610:BQC65635 BZY65610:BZY65635 CJU65610:CJU65635 CTQ65610:CTQ65635 DDM65610:DDM65635 DNI65610:DNI65635 DXE65610:DXE65635 EHA65610:EHA65635 EQW65610:EQW65635 FAS65610:FAS65635 FKO65610:FKO65635 FUK65610:FUK65635 GEG65610:GEG65635 GOC65610:GOC65635 GXY65610:GXY65635 HHU65610:HHU65635 HRQ65610:HRQ65635 IBM65610:IBM65635 ILI65610:ILI65635 IVE65610:IVE65635 JFA65610:JFA65635 JOW65610:JOW65635 JYS65610:JYS65635 KIO65610:KIO65635 KSK65610:KSK65635 LCG65610:LCG65635 LMC65610:LMC65635 LVY65610:LVY65635 MFU65610:MFU65635 MPQ65610:MPQ65635 MZM65610:MZM65635 NJI65610:NJI65635 NTE65610:NTE65635 ODA65610:ODA65635 OMW65610:OMW65635 OWS65610:OWS65635 PGO65610:PGO65635 PQK65610:PQK65635 QAG65610:QAG65635 QKC65610:QKC65635 QTY65610:QTY65635 RDU65610:RDU65635 RNQ65610:RNQ65635 RXM65610:RXM65635 SHI65610:SHI65635 SRE65610:SRE65635 TBA65610:TBA65635 TKW65610:TKW65635 TUS65610:TUS65635 UEO65610:UEO65635 UOK65610:UOK65635 UYG65610:UYG65635 VIC65610:VIC65635 VRY65610:VRY65635 WBU65610:WBU65635 WLQ65610:WLQ65635 WVM65610:WVM65635 E131146:E131171 JA131146:JA131171 SW131146:SW131171 ACS131146:ACS131171 AMO131146:AMO131171 AWK131146:AWK131171 BGG131146:BGG131171 BQC131146:BQC131171 BZY131146:BZY131171 CJU131146:CJU131171 CTQ131146:CTQ131171 DDM131146:DDM131171 DNI131146:DNI131171 DXE131146:DXE131171 EHA131146:EHA131171 EQW131146:EQW131171 FAS131146:FAS131171 FKO131146:FKO131171 FUK131146:FUK131171 GEG131146:GEG131171 GOC131146:GOC131171 GXY131146:GXY131171 HHU131146:HHU131171 HRQ131146:HRQ131171 IBM131146:IBM131171 ILI131146:ILI131171 IVE131146:IVE131171 JFA131146:JFA131171 JOW131146:JOW131171 JYS131146:JYS131171 KIO131146:KIO131171 KSK131146:KSK131171 LCG131146:LCG131171 LMC131146:LMC131171 LVY131146:LVY131171 MFU131146:MFU131171 MPQ131146:MPQ131171 MZM131146:MZM131171 NJI131146:NJI131171 NTE131146:NTE131171 ODA131146:ODA131171 OMW131146:OMW131171 OWS131146:OWS131171 PGO131146:PGO131171 PQK131146:PQK131171 QAG131146:QAG131171 QKC131146:QKC131171 QTY131146:QTY131171 RDU131146:RDU131171 RNQ131146:RNQ131171 RXM131146:RXM131171 SHI131146:SHI131171 SRE131146:SRE131171 TBA131146:TBA131171 TKW131146:TKW131171 TUS131146:TUS131171 UEO131146:UEO131171 UOK131146:UOK131171 UYG131146:UYG131171 VIC131146:VIC131171 VRY131146:VRY131171 WBU131146:WBU131171 WLQ131146:WLQ131171 WVM131146:WVM131171 E196682:E196707 JA196682:JA196707 SW196682:SW196707 ACS196682:ACS196707 AMO196682:AMO196707 AWK196682:AWK196707 BGG196682:BGG196707 BQC196682:BQC196707 BZY196682:BZY196707 CJU196682:CJU196707 CTQ196682:CTQ196707 DDM196682:DDM196707 DNI196682:DNI196707 DXE196682:DXE196707 EHA196682:EHA196707 EQW196682:EQW196707 FAS196682:FAS196707 FKO196682:FKO196707 FUK196682:FUK196707 GEG196682:GEG196707 GOC196682:GOC196707 GXY196682:GXY196707 HHU196682:HHU196707 HRQ196682:HRQ196707 IBM196682:IBM196707 ILI196682:ILI196707 IVE196682:IVE196707 JFA196682:JFA196707 JOW196682:JOW196707 JYS196682:JYS196707 KIO196682:KIO196707 KSK196682:KSK196707 LCG196682:LCG196707 LMC196682:LMC196707 LVY196682:LVY196707 MFU196682:MFU196707 MPQ196682:MPQ196707 MZM196682:MZM196707 NJI196682:NJI196707 NTE196682:NTE196707 ODA196682:ODA196707 OMW196682:OMW196707 OWS196682:OWS196707 PGO196682:PGO196707 PQK196682:PQK196707 QAG196682:QAG196707 QKC196682:QKC196707 QTY196682:QTY196707 RDU196682:RDU196707 RNQ196682:RNQ196707 RXM196682:RXM196707 SHI196682:SHI196707 SRE196682:SRE196707 TBA196682:TBA196707 TKW196682:TKW196707 TUS196682:TUS196707 UEO196682:UEO196707 UOK196682:UOK196707 UYG196682:UYG196707 VIC196682:VIC196707 VRY196682:VRY196707 WBU196682:WBU196707 WLQ196682:WLQ196707 WVM196682:WVM196707 E262218:E262243 JA262218:JA262243 SW262218:SW262243 ACS262218:ACS262243 AMO262218:AMO262243 AWK262218:AWK262243 BGG262218:BGG262243 BQC262218:BQC262243 BZY262218:BZY262243 CJU262218:CJU262243 CTQ262218:CTQ262243 DDM262218:DDM262243 DNI262218:DNI262243 DXE262218:DXE262243 EHA262218:EHA262243 EQW262218:EQW262243 FAS262218:FAS262243 FKO262218:FKO262243 FUK262218:FUK262243 GEG262218:GEG262243 GOC262218:GOC262243 GXY262218:GXY262243 HHU262218:HHU262243 HRQ262218:HRQ262243 IBM262218:IBM262243 ILI262218:ILI262243 IVE262218:IVE262243 JFA262218:JFA262243 JOW262218:JOW262243 JYS262218:JYS262243 KIO262218:KIO262243 KSK262218:KSK262243 LCG262218:LCG262243 LMC262218:LMC262243 LVY262218:LVY262243 MFU262218:MFU262243 MPQ262218:MPQ262243 MZM262218:MZM262243 NJI262218:NJI262243 NTE262218:NTE262243 ODA262218:ODA262243 OMW262218:OMW262243 OWS262218:OWS262243 PGO262218:PGO262243 PQK262218:PQK262243 QAG262218:QAG262243 QKC262218:QKC262243 QTY262218:QTY262243 RDU262218:RDU262243 RNQ262218:RNQ262243 RXM262218:RXM262243 SHI262218:SHI262243 SRE262218:SRE262243 TBA262218:TBA262243 TKW262218:TKW262243 TUS262218:TUS262243 UEO262218:UEO262243 UOK262218:UOK262243 UYG262218:UYG262243 VIC262218:VIC262243 VRY262218:VRY262243 WBU262218:WBU262243 WLQ262218:WLQ262243 WVM262218:WVM262243 E327754:E327779 JA327754:JA327779 SW327754:SW327779 ACS327754:ACS327779 AMO327754:AMO327779 AWK327754:AWK327779 BGG327754:BGG327779 BQC327754:BQC327779 BZY327754:BZY327779 CJU327754:CJU327779 CTQ327754:CTQ327779 DDM327754:DDM327779 DNI327754:DNI327779 DXE327754:DXE327779 EHA327754:EHA327779 EQW327754:EQW327779 FAS327754:FAS327779 FKO327754:FKO327779 FUK327754:FUK327779 GEG327754:GEG327779 GOC327754:GOC327779 GXY327754:GXY327779 HHU327754:HHU327779 HRQ327754:HRQ327779 IBM327754:IBM327779 ILI327754:ILI327779 IVE327754:IVE327779 JFA327754:JFA327779 JOW327754:JOW327779 JYS327754:JYS327779 KIO327754:KIO327779 KSK327754:KSK327779 LCG327754:LCG327779 LMC327754:LMC327779 LVY327754:LVY327779 MFU327754:MFU327779 MPQ327754:MPQ327779 MZM327754:MZM327779 NJI327754:NJI327779 NTE327754:NTE327779 ODA327754:ODA327779 OMW327754:OMW327779 OWS327754:OWS327779 PGO327754:PGO327779 PQK327754:PQK327779 QAG327754:QAG327779 QKC327754:QKC327779 QTY327754:QTY327779 RDU327754:RDU327779 RNQ327754:RNQ327779 RXM327754:RXM327779 SHI327754:SHI327779 SRE327754:SRE327779 TBA327754:TBA327779 TKW327754:TKW327779 TUS327754:TUS327779 UEO327754:UEO327779 UOK327754:UOK327779 UYG327754:UYG327779 VIC327754:VIC327779 VRY327754:VRY327779 WBU327754:WBU327779 WLQ327754:WLQ327779 WVM327754:WVM327779 E393290:E393315 JA393290:JA393315 SW393290:SW393315 ACS393290:ACS393315 AMO393290:AMO393315 AWK393290:AWK393315 BGG393290:BGG393315 BQC393290:BQC393315 BZY393290:BZY393315 CJU393290:CJU393315 CTQ393290:CTQ393315 DDM393290:DDM393315 DNI393290:DNI393315 DXE393290:DXE393315 EHA393290:EHA393315 EQW393290:EQW393315 FAS393290:FAS393315 FKO393290:FKO393315 FUK393290:FUK393315 GEG393290:GEG393315 GOC393290:GOC393315 GXY393290:GXY393315 HHU393290:HHU393315 HRQ393290:HRQ393315 IBM393290:IBM393315 ILI393290:ILI393315 IVE393290:IVE393315 JFA393290:JFA393315 JOW393290:JOW393315 JYS393290:JYS393315 KIO393290:KIO393315 KSK393290:KSK393315 LCG393290:LCG393315 LMC393290:LMC393315 LVY393290:LVY393315 MFU393290:MFU393315 MPQ393290:MPQ393315 MZM393290:MZM393315 NJI393290:NJI393315 NTE393290:NTE393315 ODA393290:ODA393315 OMW393290:OMW393315 OWS393290:OWS393315 PGO393290:PGO393315 PQK393290:PQK393315 QAG393290:QAG393315 QKC393290:QKC393315 QTY393290:QTY393315 RDU393290:RDU393315 RNQ393290:RNQ393315 RXM393290:RXM393315 SHI393290:SHI393315 SRE393290:SRE393315 TBA393290:TBA393315 TKW393290:TKW393315 TUS393290:TUS393315 UEO393290:UEO393315 UOK393290:UOK393315 UYG393290:UYG393315 VIC393290:VIC393315 VRY393290:VRY393315 WBU393290:WBU393315 WLQ393290:WLQ393315 WVM393290:WVM393315 E458826:E458851 JA458826:JA458851 SW458826:SW458851 ACS458826:ACS458851 AMO458826:AMO458851 AWK458826:AWK458851 BGG458826:BGG458851 BQC458826:BQC458851 BZY458826:BZY458851 CJU458826:CJU458851 CTQ458826:CTQ458851 DDM458826:DDM458851 DNI458826:DNI458851 DXE458826:DXE458851 EHA458826:EHA458851 EQW458826:EQW458851 FAS458826:FAS458851 FKO458826:FKO458851 FUK458826:FUK458851 GEG458826:GEG458851 GOC458826:GOC458851 GXY458826:GXY458851 HHU458826:HHU458851 HRQ458826:HRQ458851 IBM458826:IBM458851 ILI458826:ILI458851 IVE458826:IVE458851 JFA458826:JFA458851 JOW458826:JOW458851 JYS458826:JYS458851 KIO458826:KIO458851 KSK458826:KSK458851 LCG458826:LCG458851 LMC458826:LMC458851 LVY458826:LVY458851 MFU458826:MFU458851 MPQ458826:MPQ458851 MZM458826:MZM458851 NJI458826:NJI458851 NTE458826:NTE458851 ODA458826:ODA458851 OMW458826:OMW458851 OWS458826:OWS458851 PGO458826:PGO458851 PQK458826:PQK458851 QAG458826:QAG458851 QKC458826:QKC458851 QTY458826:QTY458851 RDU458826:RDU458851 RNQ458826:RNQ458851 RXM458826:RXM458851 SHI458826:SHI458851 SRE458826:SRE458851 TBA458826:TBA458851 TKW458826:TKW458851 TUS458826:TUS458851 UEO458826:UEO458851 UOK458826:UOK458851 UYG458826:UYG458851 VIC458826:VIC458851 VRY458826:VRY458851 WBU458826:WBU458851 WLQ458826:WLQ458851 WVM458826:WVM458851 E524362:E524387 JA524362:JA524387 SW524362:SW524387 ACS524362:ACS524387 AMO524362:AMO524387 AWK524362:AWK524387 BGG524362:BGG524387 BQC524362:BQC524387 BZY524362:BZY524387 CJU524362:CJU524387 CTQ524362:CTQ524387 DDM524362:DDM524387 DNI524362:DNI524387 DXE524362:DXE524387 EHA524362:EHA524387 EQW524362:EQW524387 FAS524362:FAS524387 FKO524362:FKO524387 FUK524362:FUK524387 GEG524362:GEG524387 GOC524362:GOC524387 GXY524362:GXY524387 HHU524362:HHU524387 HRQ524362:HRQ524387 IBM524362:IBM524387 ILI524362:ILI524387 IVE524362:IVE524387 JFA524362:JFA524387 JOW524362:JOW524387 JYS524362:JYS524387 KIO524362:KIO524387 KSK524362:KSK524387 LCG524362:LCG524387 LMC524362:LMC524387 LVY524362:LVY524387 MFU524362:MFU524387 MPQ524362:MPQ524387 MZM524362:MZM524387 NJI524362:NJI524387 NTE524362:NTE524387 ODA524362:ODA524387 OMW524362:OMW524387 OWS524362:OWS524387 PGO524362:PGO524387 PQK524362:PQK524387 QAG524362:QAG524387 QKC524362:QKC524387 QTY524362:QTY524387 RDU524362:RDU524387 RNQ524362:RNQ524387 RXM524362:RXM524387 SHI524362:SHI524387 SRE524362:SRE524387 TBA524362:TBA524387 TKW524362:TKW524387 TUS524362:TUS524387 UEO524362:UEO524387 UOK524362:UOK524387 UYG524362:UYG524387 VIC524362:VIC524387 VRY524362:VRY524387 WBU524362:WBU524387 WLQ524362:WLQ524387 WVM524362:WVM524387 E589898:E589923 JA589898:JA589923 SW589898:SW589923 ACS589898:ACS589923 AMO589898:AMO589923 AWK589898:AWK589923 BGG589898:BGG589923 BQC589898:BQC589923 BZY589898:BZY589923 CJU589898:CJU589923 CTQ589898:CTQ589923 DDM589898:DDM589923 DNI589898:DNI589923 DXE589898:DXE589923 EHA589898:EHA589923 EQW589898:EQW589923 FAS589898:FAS589923 FKO589898:FKO589923 FUK589898:FUK589923 GEG589898:GEG589923 GOC589898:GOC589923 GXY589898:GXY589923 HHU589898:HHU589923 HRQ589898:HRQ589923 IBM589898:IBM589923 ILI589898:ILI589923 IVE589898:IVE589923 JFA589898:JFA589923 JOW589898:JOW589923 JYS589898:JYS589923 KIO589898:KIO589923 KSK589898:KSK589923 LCG589898:LCG589923 LMC589898:LMC589923 LVY589898:LVY589923 MFU589898:MFU589923 MPQ589898:MPQ589923 MZM589898:MZM589923 NJI589898:NJI589923 NTE589898:NTE589923 ODA589898:ODA589923 OMW589898:OMW589923 OWS589898:OWS589923 PGO589898:PGO589923 PQK589898:PQK589923 QAG589898:QAG589923 QKC589898:QKC589923 QTY589898:QTY589923 RDU589898:RDU589923 RNQ589898:RNQ589923 RXM589898:RXM589923 SHI589898:SHI589923 SRE589898:SRE589923 TBA589898:TBA589923 TKW589898:TKW589923 TUS589898:TUS589923 UEO589898:UEO589923 UOK589898:UOK589923 UYG589898:UYG589923 VIC589898:VIC589923 VRY589898:VRY589923 WBU589898:WBU589923 WLQ589898:WLQ589923 WVM589898:WVM589923 E655434:E655459 JA655434:JA655459 SW655434:SW655459 ACS655434:ACS655459 AMO655434:AMO655459 AWK655434:AWK655459 BGG655434:BGG655459 BQC655434:BQC655459 BZY655434:BZY655459 CJU655434:CJU655459 CTQ655434:CTQ655459 DDM655434:DDM655459 DNI655434:DNI655459 DXE655434:DXE655459 EHA655434:EHA655459 EQW655434:EQW655459 FAS655434:FAS655459 FKO655434:FKO655459 FUK655434:FUK655459 GEG655434:GEG655459 GOC655434:GOC655459 GXY655434:GXY655459 HHU655434:HHU655459 HRQ655434:HRQ655459 IBM655434:IBM655459 ILI655434:ILI655459 IVE655434:IVE655459 JFA655434:JFA655459 JOW655434:JOW655459 JYS655434:JYS655459 KIO655434:KIO655459 KSK655434:KSK655459 LCG655434:LCG655459 LMC655434:LMC655459 LVY655434:LVY655459 MFU655434:MFU655459 MPQ655434:MPQ655459 MZM655434:MZM655459 NJI655434:NJI655459 NTE655434:NTE655459 ODA655434:ODA655459 OMW655434:OMW655459 OWS655434:OWS655459 PGO655434:PGO655459 PQK655434:PQK655459 QAG655434:QAG655459 QKC655434:QKC655459 QTY655434:QTY655459 RDU655434:RDU655459 RNQ655434:RNQ655459 RXM655434:RXM655459 SHI655434:SHI655459 SRE655434:SRE655459 TBA655434:TBA655459 TKW655434:TKW655459 TUS655434:TUS655459 UEO655434:UEO655459 UOK655434:UOK655459 UYG655434:UYG655459 VIC655434:VIC655459 VRY655434:VRY655459 WBU655434:WBU655459 WLQ655434:WLQ655459 WVM655434:WVM655459 E720970:E720995 JA720970:JA720995 SW720970:SW720995 ACS720970:ACS720995 AMO720970:AMO720995 AWK720970:AWK720995 BGG720970:BGG720995 BQC720970:BQC720995 BZY720970:BZY720995 CJU720970:CJU720995 CTQ720970:CTQ720995 DDM720970:DDM720995 DNI720970:DNI720995 DXE720970:DXE720995 EHA720970:EHA720995 EQW720970:EQW720995 FAS720970:FAS720995 FKO720970:FKO720995 FUK720970:FUK720995 GEG720970:GEG720995 GOC720970:GOC720995 GXY720970:GXY720995 HHU720970:HHU720995 HRQ720970:HRQ720995 IBM720970:IBM720995 ILI720970:ILI720995 IVE720970:IVE720995 JFA720970:JFA720995 JOW720970:JOW720995 JYS720970:JYS720995 KIO720970:KIO720995 KSK720970:KSK720995 LCG720970:LCG720995 LMC720970:LMC720995 LVY720970:LVY720995 MFU720970:MFU720995 MPQ720970:MPQ720995 MZM720970:MZM720995 NJI720970:NJI720995 NTE720970:NTE720995 ODA720970:ODA720995 OMW720970:OMW720995 OWS720970:OWS720995 PGO720970:PGO720995 PQK720970:PQK720995 QAG720970:QAG720995 QKC720970:QKC720995 QTY720970:QTY720995 RDU720970:RDU720995 RNQ720970:RNQ720995 RXM720970:RXM720995 SHI720970:SHI720995 SRE720970:SRE720995 TBA720970:TBA720995 TKW720970:TKW720995 TUS720970:TUS720995 UEO720970:UEO720995 UOK720970:UOK720995 UYG720970:UYG720995 VIC720970:VIC720995 VRY720970:VRY720995 WBU720970:WBU720995 WLQ720970:WLQ720995 WVM720970:WVM720995 E786506:E786531 JA786506:JA786531 SW786506:SW786531 ACS786506:ACS786531 AMO786506:AMO786531 AWK786506:AWK786531 BGG786506:BGG786531 BQC786506:BQC786531 BZY786506:BZY786531 CJU786506:CJU786531 CTQ786506:CTQ786531 DDM786506:DDM786531 DNI786506:DNI786531 DXE786506:DXE786531 EHA786506:EHA786531 EQW786506:EQW786531 FAS786506:FAS786531 FKO786506:FKO786531 FUK786506:FUK786531 GEG786506:GEG786531 GOC786506:GOC786531 GXY786506:GXY786531 HHU786506:HHU786531 HRQ786506:HRQ786531 IBM786506:IBM786531 ILI786506:ILI786531 IVE786506:IVE786531 JFA786506:JFA786531 JOW786506:JOW786531 JYS786506:JYS786531 KIO786506:KIO786531 KSK786506:KSK786531 LCG786506:LCG786531 LMC786506:LMC786531 LVY786506:LVY786531 MFU786506:MFU786531 MPQ786506:MPQ786531 MZM786506:MZM786531 NJI786506:NJI786531 NTE786506:NTE786531 ODA786506:ODA786531 OMW786506:OMW786531 OWS786506:OWS786531 PGO786506:PGO786531 PQK786506:PQK786531 QAG786506:QAG786531 QKC786506:QKC786531 QTY786506:QTY786531 RDU786506:RDU786531 RNQ786506:RNQ786531 RXM786506:RXM786531 SHI786506:SHI786531 SRE786506:SRE786531 TBA786506:TBA786531 TKW786506:TKW786531 TUS786506:TUS786531 UEO786506:UEO786531 UOK786506:UOK786531 UYG786506:UYG786531 VIC786506:VIC786531 VRY786506:VRY786531 WBU786506:WBU786531 WLQ786506:WLQ786531 WVM786506:WVM786531 E852042:E852067 JA852042:JA852067 SW852042:SW852067 ACS852042:ACS852067 AMO852042:AMO852067 AWK852042:AWK852067 BGG852042:BGG852067 BQC852042:BQC852067 BZY852042:BZY852067 CJU852042:CJU852067 CTQ852042:CTQ852067 DDM852042:DDM852067 DNI852042:DNI852067 DXE852042:DXE852067 EHA852042:EHA852067 EQW852042:EQW852067 FAS852042:FAS852067 FKO852042:FKO852067 FUK852042:FUK852067 GEG852042:GEG852067 GOC852042:GOC852067 GXY852042:GXY852067 HHU852042:HHU852067 HRQ852042:HRQ852067 IBM852042:IBM852067 ILI852042:ILI852067 IVE852042:IVE852067 JFA852042:JFA852067 JOW852042:JOW852067 JYS852042:JYS852067 KIO852042:KIO852067 KSK852042:KSK852067 LCG852042:LCG852067 LMC852042:LMC852067 LVY852042:LVY852067 MFU852042:MFU852067 MPQ852042:MPQ852067 MZM852042:MZM852067 NJI852042:NJI852067 NTE852042:NTE852067 ODA852042:ODA852067 OMW852042:OMW852067 OWS852042:OWS852067 PGO852042:PGO852067 PQK852042:PQK852067 QAG852042:QAG852067 QKC852042:QKC852067 QTY852042:QTY852067 RDU852042:RDU852067 RNQ852042:RNQ852067 RXM852042:RXM852067 SHI852042:SHI852067 SRE852042:SRE852067 TBA852042:TBA852067 TKW852042:TKW852067 TUS852042:TUS852067 UEO852042:UEO852067 UOK852042:UOK852067 UYG852042:UYG852067 VIC852042:VIC852067 VRY852042:VRY852067 WBU852042:WBU852067 WLQ852042:WLQ852067 WVM852042:WVM852067 E917578:E917603 JA917578:JA917603 SW917578:SW917603 ACS917578:ACS917603 AMO917578:AMO917603 AWK917578:AWK917603 BGG917578:BGG917603 BQC917578:BQC917603 BZY917578:BZY917603 CJU917578:CJU917603 CTQ917578:CTQ917603 DDM917578:DDM917603 DNI917578:DNI917603 DXE917578:DXE917603 EHA917578:EHA917603 EQW917578:EQW917603 FAS917578:FAS917603 FKO917578:FKO917603 FUK917578:FUK917603 GEG917578:GEG917603 GOC917578:GOC917603 GXY917578:GXY917603 HHU917578:HHU917603 HRQ917578:HRQ917603 IBM917578:IBM917603 ILI917578:ILI917603 IVE917578:IVE917603 JFA917578:JFA917603 JOW917578:JOW917603 JYS917578:JYS917603 KIO917578:KIO917603 KSK917578:KSK917603 LCG917578:LCG917603 LMC917578:LMC917603 LVY917578:LVY917603 MFU917578:MFU917603 MPQ917578:MPQ917603 MZM917578:MZM917603 NJI917578:NJI917603 NTE917578:NTE917603 ODA917578:ODA917603 OMW917578:OMW917603 OWS917578:OWS917603 PGO917578:PGO917603 PQK917578:PQK917603 QAG917578:QAG917603 QKC917578:QKC917603 QTY917578:QTY917603 RDU917578:RDU917603 RNQ917578:RNQ917603 RXM917578:RXM917603 SHI917578:SHI917603 SRE917578:SRE917603 TBA917578:TBA917603 TKW917578:TKW917603 TUS917578:TUS917603 UEO917578:UEO917603 UOK917578:UOK917603 UYG917578:UYG917603 VIC917578:VIC917603 VRY917578:VRY917603 WBU917578:WBU917603 WLQ917578:WLQ917603 WVM917578:WVM917603 E983114:E983139 JA983114:JA983139 SW983114:SW983139 ACS983114:ACS983139 AMO983114:AMO983139 AWK983114:AWK983139 BGG983114:BGG983139 BQC983114:BQC983139 BZY983114:BZY983139 CJU983114:CJU983139 CTQ983114:CTQ983139 DDM983114:DDM983139 DNI983114:DNI983139 DXE983114:DXE983139 EHA983114:EHA983139 EQW983114:EQW983139 FAS983114:FAS983139 FKO983114:FKO983139 FUK983114:FUK983139 GEG983114:GEG983139 GOC983114:GOC983139 GXY983114:GXY983139 HHU983114:HHU983139 HRQ983114:HRQ983139 IBM983114:IBM983139 ILI983114:ILI983139 IVE983114:IVE983139 JFA983114:JFA983139 JOW983114:JOW983139 JYS983114:JYS983139 KIO983114:KIO983139 KSK983114:KSK983139 LCG983114:LCG983139 LMC983114:LMC983139 LVY983114:LVY983139 MFU983114:MFU983139 MPQ983114:MPQ983139 MZM983114:MZM983139 NJI983114:NJI983139 NTE983114:NTE983139 ODA983114:ODA983139 OMW983114:OMW983139 OWS983114:OWS983139 PGO983114:PGO983139 PQK983114:PQK983139 QAG983114:QAG983139 QKC983114:QKC983139 QTY983114:QTY983139 RDU983114:RDU983139 RNQ983114:RNQ983139 RXM983114:RXM983139 SHI983114:SHI983139 SRE983114:SRE983139 TBA983114:TBA983139 TKW983114:TKW983139 TUS983114:TUS983139 UEO983114:UEO983139 UOK983114:UOK983139 UYG983114:UYG983139 VIC983114:VIC983139 VRY983114:VRY983139 WBU983114:WBU983139 WLQ983114:WLQ983139 WVM983114:WVM983139 E107:E132 JA107:JA132 SW107:SW132 ACS107:ACS132 AMO107:AMO132 AWK107:AWK132 BGG107:BGG132 BQC107:BQC132 BZY107:BZY132 CJU107:CJU132 CTQ107:CTQ132 DDM107:DDM132 DNI107:DNI132 DXE107:DXE132 EHA107:EHA132 EQW107:EQW132 FAS107:FAS132 FKO107:FKO132 FUK107:FUK132 GEG107:GEG132 GOC107:GOC132 GXY107:GXY132 HHU107:HHU132 HRQ107:HRQ132 IBM107:IBM132 ILI107:ILI132 IVE107:IVE132 JFA107:JFA132 JOW107:JOW132 JYS107:JYS132 KIO107:KIO132 KSK107:KSK132 LCG107:LCG132 LMC107:LMC132 LVY107:LVY132 MFU107:MFU132 MPQ107:MPQ132 MZM107:MZM132 NJI107:NJI132 NTE107:NTE132 ODA107:ODA132 OMW107:OMW132 OWS107:OWS132 PGO107:PGO132 PQK107:PQK132 QAG107:QAG132 QKC107:QKC132 QTY107:QTY132 RDU107:RDU132 RNQ107:RNQ132 RXM107:RXM132 SHI107:SHI132 SRE107:SRE132 TBA107:TBA132 TKW107:TKW132 TUS107:TUS132 UEO107:UEO132 UOK107:UOK132 UYG107:UYG132 VIC107:VIC132 VRY107:VRY132 WBU107:WBU132 WLQ107:WLQ132 WVM107:WVM132 E65643:E65668 JA65643:JA65668 SW65643:SW65668 ACS65643:ACS65668 AMO65643:AMO65668 AWK65643:AWK65668 BGG65643:BGG65668 BQC65643:BQC65668 BZY65643:BZY65668 CJU65643:CJU65668 CTQ65643:CTQ65668 DDM65643:DDM65668 DNI65643:DNI65668 DXE65643:DXE65668 EHA65643:EHA65668 EQW65643:EQW65668 FAS65643:FAS65668 FKO65643:FKO65668 FUK65643:FUK65668 GEG65643:GEG65668 GOC65643:GOC65668 GXY65643:GXY65668 HHU65643:HHU65668 HRQ65643:HRQ65668 IBM65643:IBM65668 ILI65643:ILI65668 IVE65643:IVE65668 JFA65643:JFA65668 JOW65643:JOW65668 JYS65643:JYS65668 KIO65643:KIO65668 KSK65643:KSK65668 LCG65643:LCG65668 LMC65643:LMC65668 LVY65643:LVY65668 MFU65643:MFU65668 MPQ65643:MPQ65668 MZM65643:MZM65668 NJI65643:NJI65668 NTE65643:NTE65668 ODA65643:ODA65668 OMW65643:OMW65668 OWS65643:OWS65668 PGO65643:PGO65668 PQK65643:PQK65668 QAG65643:QAG65668 QKC65643:QKC65668 QTY65643:QTY65668 RDU65643:RDU65668 RNQ65643:RNQ65668 RXM65643:RXM65668 SHI65643:SHI65668 SRE65643:SRE65668 TBA65643:TBA65668 TKW65643:TKW65668 TUS65643:TUS65668 UEO65643:UEO65668 UOK65643:UOK65668 UYG65643:UYG65668 VIC65643:VIC65668 VRY65643:VRY65668 WBU65643:WBU65668 WLQ65643:WLQ65668 WVM65643:WVM65668 E131179:E131204 JA131179:JA131204 SW131179:SW131204 ACS131179:ACS131204 AMO131179:AMO131204 AWK131179:AWK131204 BGG131179:BGG131204 BQC131179:BQC131204 BZY131179:BZY131204 CJU131179:CJU131204 CTQ131179:CTQ131204 DDM131179:DDM131204 DNI131179:DNI131204 DXE131179:DXE131204 EHA131179:EHA131204 EQW131179:EQW131204 FAS131179:FAS131204 FKO131179:FKO131204 FUK131179:FUK131204 GEG131179:GEG131204 GOC131179:GOC131204 GXY131179:GXY131204 HHU131179:HHU131204 HRQ131179:HRQ131204 IBM131179:IBM131204 ILI131179:ILI131204 IVE131179:IVE131204 JFA131179:JFA131204 JOW131179:JOW131204 JYS131179:JYS131204 KIO131179:KIO131204 KSK131179:KSK131204 LCG131179:LCG131204 LMC131179:LMC131204 LVY131179:LVY131204 MFU131179:MFU131204 MPQ131179:MPQ131204 MZM131179:MZM131204 NJI131179:NJI131204 NTE131179:NTE131204 ODA131179:ODA131204 OMW131179:OMW131204 OWS131179:OWS131204 PGO131179:PGO131204 PQK131179:PQK131204 QAG131179:QAG131204 QKC131179:QKC131204 QTY131179:QTY131204 RDU131179:RDU131204 RNQ131179:RNQ131204 RXM131179:RXM131204 SHI131179:SHI131204 SRE131179:SRE131204 TBA131179:TBA131204 TKW131179:TKW131204 TUS131179:TUS131204 UEO131179:UEO131204 UOK131179:UOK131204 UYG131179:UYG131204 VIC131179:VIC131204 VRY131179:VRY131204 WBU131179:WBU131204 WLQ131179:WLQ131204 WVM131179:WVM131204 E196715:E196740 JA196715:JA196740 SW196715:SW196740 ACS196715:ACS196740 AMO196715:AMO196740 AWK196715:AWK196740 BGG196715:BGG196740 BQC196715:BQC196740 BZY196715:BZY196740 CJU196715:CJU196740 CTQ196715:CTQ196740 DDM196715:DDM196740 DNI196715:DNI196740 DXE196715:DXE196740 EHA196715:EHA196740 EQW196715:EQW196740 FAS196715:FAS196740 FKO196715:FKO196740 FUK196715:FUK196740 GEG196715:GEG196740 GOC196715:GOC196740 GXY196715:GXY196740 HHU196715:HHU196740 HRQ196715:HRQ196740 IBM196715:IBM196740 ILI196715:ILI196740 IVE196715:IVE196740 JFA196715:JFA196740 JOW196715:JOW196740 JYS196715:JYS196740 KIO196715:KIO196740 KSK196715:KSK196740 LCG196715:LCG196740 LMC196715:LMC196740 LVY196715:LVY196740 MFU196715:MFU196740 MPQ196715:MPQ196740 MZM196715:MZM196740 NJI196715:NJI196740 NTE196715:NTE196740 ODA196715:ODA196740 OMW196715:OMW196740 OWS196715:OWS196740 PGO196715:PGO196740 PQK196715:PQK196740 QAG196715:QAG196740 QKC196715:QKC196740 QTY196715:QTY196740 RDU196715:RDU196740 RNQ196715:RNQ196740 RXM196715:RXM196740 SHI196715:SHI196740 SRE196715:SRE196740 TBA196715:TBA196740 TKW196715:TKW196740 TUS196715:TUS196740 UEO196715:UEO196740 UOK196715:UOK196740 UYG196715:UYG196740 VIC196715:VIC196740 VRY196715:VRY196740 WBU196715:WBU196740 WLQ196715:WLQ196740 WVM196715:WVM196740 E262251:E262276 JA262251:JA262276 SW262251:SW262276 ACS262251:ACS262276 AMO262251:AMO262276 AWK262251:AWK262276 BGG262251:BGG262276 BQC262251:BQC262276 BZY262251:BZY262276 CJU262251:CJU262276 CTQ262251:CTQ262276 DDM262251:DDM262276 DNI262251:DNI262276 DXE262251:DXE262276 EHA262251:EHA262276 EQW262251:EQW262276 FAS262251:FAS262276 FKO262251:FKO262276 FUK262251:FUK262276 GEG262251:GEG262276 GOC262251:GOC262276 GXY262251:GXY262276 HHU262251:HHU262276 HRQ262251:HRQ262276 IBM262251:IBM262276 ILI262251:ILI262276 IVE262251:IVE262276 JFA262251:JFA262276 JOW262251:JOW262276 JYS262251:JYS262276 KIO262251:KIO262276 KSK262251:KSK262276 LCG262251:LCG262276 LMC262251:LMC262276 LVY262251:LVY262276 MFU262251:MFU262276 MPQ262251:MPQ262276 MZM262251:MZM262276 NJI262251:NJI262276 NTE262251:NTE262276 ODA262251:ODA262276 OMW262251:OMW262276 OWS262251:OWS262276 PGO262251:PGO262276 PQK262251:PQK262276 QAG262251:QAG262276 QKC262251:QKC262276 QTY262251:QTY262276 RDU262251:RDU262276 RNQ262251:RNQ262276 RXM262251:RXM262276 SHI262251:SHI262276 SRE262251:SRE262276 TBA262251:TBA262276 TKW262251:TKW262276 TUS262251:TUS262276 UEO262251:UEO262276 UOK262251:UOK262276 UYG262251:UYG262276 VIC262251:VIC262276 VRY262251:VRY262276 WBU262251:WBU262276 WLQ262251:WLQ262276 WVM262251:WVM262276 E327787:E327812 JA327787:JA327812 SW327787:SW327812 ACS327787:ACS327812 AMO327787:AMO327812 AWK327787:AWK327812 BGG327787:BGG327812 BQC327787:BQC327812 BZY327787:BZY327812 CJU327787:CJU327812 CTQ327787:CTQ327812 DDM327787:DDM327812 DNI327787:DNI327812 DXE327787:DXE327812 EHA327787:EHA327812 EQW327787:EQW327812 FAS327787:FAS327812 FKO327787:FKO327812 FUK327787:FUK327812 GEG327787:GEG327812 GOC327787:GOC327812 GXY327787:GXY327812 HHU327787:HHU327812 HRQ327787:HRQ327812 IBM327787:IBM327812 ILI327787:ILI327812 IVE327787:IVE327812 JFA327787:JFA327812 JOW327787:JOW327812 JYS327787:JYS327812 KIO327787:KIO327812 KSK327787:KSK327812 LCG327787:LCG327812 LMC327787:LMC327812 LVY327787:LVY327812 MFU327787:MFU327812 MPQ327787:MPQ327812 MZM327787:MZM327812 NJI327787:NJI327812 NTE327787:NTE327812 ODA327787:ODA327812 OMW327787:OMW327812 OWS327787:OWS327812 PGO327787:PGO327812 PQK327787:PQK327812 QAG327787:QAG327812 QKC327787:QKC327812 QTY327787:QTY327812 RDU327787:RDU327812 RNQ327787:RNQ327812 RXM327787:RXM327812 SHI327787:SHI327812 SRE327787:SRE327812 TBA327787:TBA327812 TKW327787:TKW327812 TUS327787:TUS327812 UEO327787:UEO327812 UOK327787:UOK327812 UYG327787:UYG327812 VIC327787:VIC327812 VRY327787:VRY327812 WBU327787:WBU327812 WLQ327787:WLQ327812 WVM327787:WVM327812 E393323:E393348 JA393323:JA393348 SW393323:SW393348 ACS393323:ACS393348 AMO393323:AMO393348 AWK393323:AWK393348 BGG393323:BGG393348 BQC393323:BQC393348 BZY393323:BZY393348 CJU393323:CJU393348 CTQ393323:CTQ393348 DDM393323:DDM393348 DNI393323:DNI393348 DXE393323:DXE393348 EHA393323:EHA393348 EQW393323:EQW393348 FAS393323:FAS393348 FKO393323:FKO393348 FUK393323:FUK393348 GEG393323:GEG393348 GOC393323:GOC393348 GXY393323:GXY393348 HHU393323:HHU393348 HRQ393323:HRQ393348 IBM393323:IBM393348 ILI393323:ILI393348 IVE393323:IVE393348 JFA393323:JFA393348 JOW393323:JOW393348 JYS393323:JYS393348 KIO393323:KIO393348 KSK393323:KSK393348 LCG393323:LCG393348 LMC393323:LMC393348 LVY393323:LVY393348 MFU393323:MFU393348 MPQ393323:MPQ393348 MZM393323:MZM393348 NJI393323:NJI393348 NTE393323:NTE393348 ODA393323:ODA393348 OMW393323:OMW393348 OWS393323:OWS393348 PGO393323:PGO393348 PQK393323:PQK393348 QAG393323:QAG393348 QKC393323:QKC393348 QTY393323:QTY393348 RDU393323:RDU393348 RNQ393323:RNQ393348 RXM393323:RXM393348 SHI393323:SHI393348 SRE393323:SRE393348 TBA393323:TBA393348 TKW393323:TKW393348 TUS393323:TUS393348 UEO393323:UEO393348 UOK393323:UOK393348 UYG393323:UYG393348 VIC393323:VIC393348 VRY393323:VRY393348 WBU393323:WBU393348 WLQ393323:WLQ393348 WVM393323:WVM393348 E458859:E458884 JA458859:JA458884 SW458859:SW458884 ACS458859:ACS458884 AMO458859:AMO458884 AWK458859:AWK458884 BGG458859:BGG458884 BQC458859:BQC458884 BZY458859:BZY458884 CJU458859:CJU458884 CTQ458859:CTQ458884 DDM458859:DDM458884 DNI458859:DNI458884 DXE458859:DXE458884 EHA458859:EHA458884 EQW458859:EQW458884 FAS458859:FAS458884 FKO458859:FKO458884 FUK458859:FUK458884 GEG458859:GEG458884 GOC458859:GOC458884 GXY458859:GXY458884 HHU458859:HHU458884 HRQ458859:HRQ458884 IBM458859:IBM458884 ILI458859:ILI458884 IVE458859:IVE458884 JFA458859:JFA458884 JOW458859:JOW458884 JYS458859:JYS458884 KIO458859:KIO458884 KSK458859:KSK458884 LCG458859:LCG458884 LMC458859:LMC458884 LVY458859:LVY458884 MFU458859:MFU458884 MPQ458859:MPQ458884 MZM458859:MZM458884 NJI458859:NJI458884 NTE458859:NTE458884 ODA458859:ODA458884 OMW458859:OMW458884 OWS458859:OWS458884 PGO458859:PGO458884 PQK458859:PQK458884 QAG458859:QAG458884 QKC458859:QKC458884 QTY458859:QTY458884 RDU458859:RDU458884 RNQ458859:RNQ458884 RXM458859:RXM458884 SHI458859:SHI458884 SRE458859:SRE458884 TBA458859:TBA458884 TKW458859:TKW458884 TUS458859:TUS458884 UEO458859:UEO458884 UOK458859:UOK458884 UYG458859:UYG458884 VIC458859:VIC458884 VRY458859:VRY458884 WBU458859:WBU458884 WLQ458859:WLQ458884 WVM458859:WVM458884 E524395:E524420 JA524395:JA524420 SW524395:SW524420 ACS524395:ACS524420 AMO524395:AMO524420 AWK524395:AWK524420 BGG524395:BGG524420 BQC524395:BQC524420 BZY524395:BZY524420 CJU524395:CJU524420 CTQ524395:CTQ524420 DDM524395:DDM524420 DNI524395:DNI524420 DXE524395:DXE524420 EHA524395:EHA524420 EQW524395:EQW524420 FAS524395:FAS524420 FKO524395:FKO524420 FUK524395:FUK524420 GEG524395:GEG524420 GOC524395:GOC524420 GXY524395:GXY524420 HHU524395:HHU524420 HRQ524395:HRQ524420 IBM524395:IBM524420 ILI524395:ILI524420 IVE524395:IVE524420 JFA524395:JFA524420 JOW524395:JOW524420 JYS524395:JYS524420 KIO524395:KIO524420 KSK524395:KSK524420 LCG524395:LCG524420 LMC524395:LMC524420 LVY524395:LVY524420 MFU524395:MFU524420 MPQ524395:MPQ524420 MZM524395:MZM524420 NJI524395:NJI524420 NTE524395:NTE524420 ODA524395:ODA524420 OMW524395:OMW524420 OWS524395:OWS524420 PGO524395:PGO524420 PQK524395:PQK524420 QAG524395:QAG524420 QKC524395:QKC524420 QTY524395:QTY524420 RDU524395:RDU524420 RNQ524395:RNQ524420 RXM524395:RXM524420 SHI524395:SHI524420 SRE524395:SRE524420 TBA524395:TBA524420 TKW524395:TKW524420 TUS524395:TUS524420 UEO524395:UEO524420 UOK524395:UOK524420 UYG524395:UYG524420 VIC524395:VIC524420 VRY524395:VRY524420 WBU524395:WBU524420 WLQ524395:WLQ524420 WVM524395:WVM524420 E589931:E589956 JA589931:JA589956 SW589931:SW589956 ACS589931:ACS589956 AMO589931:AMO589956 AWK589931:AWK589956 BGG589931:BGG589956 BQC589931:BQC589956 BZY589931:BZY589956 CJU589931:CJU589956 CTQ589931:CTQ589956 DDM589931:DDM589956 DNI589931:DNI589956 DXE589931:DXE589956 EHA589931:EHA589956 EQW589931:EQW589956 FAS589931:FAS589956 FKO589931:FKO589956 FUK589931:FUK589956 GEG589931:GEG589956 GOC589931:GOC589956 GXY589931:GXY589956 HHU589931:HHU589956 HRQ589931:HRQ589956 IBM589931:IBM589956 ILI589931:ILI589956 IVE589931:IVE589956 JFA589931:JFA589956 JOW589931:JOW589956 JYS589931:JYS589956 KIO589931:KIO589956 KSK589931:KSK589956 LCG589931:LCG589956 LMC589931:LMC589956 LVY589931:LVY589956 MFU589931:MFU589956 MPQ589931:MPQ589956 MZM589931:MZM589956 NJI589931:NJI589956 NTE589931:NTE589956 ODA589931:ODA589956 OMW589931:OMW589956 OWS589931:OWS589956 PGO589931:PGO589956 PQK589931:PQK589956 QAG589931:QAG589956 QKC589931:QKC589956 QTY589931:QTY589956 RDU589931:RDU589956 RNQ589931:RNQ589956 RXM589931:RXM589956 SHI589931:SHI589956 SRE589931:SRE589956 TBA589931:TBA589956 TKW589931:TKW589956 TUS589931:TUS589956 UEO589931:UEO589956 UOK589931:UOK589956 UYG589931:UYG589956 VIC589931:VIC589956 VRY589931:VRY589956 WBU589931:WBU589956 WLQ589931:WLQ589956 WVM589931:WVM589956 E655467:E655492 JA655467:JA655492 SW655467:SW655492 ACS655467:ACS655492 AMO655467:AMO655492 AWK655467:AWK655492 BGG655467:BGG655492 BQC655467:BQC655492 BZY655467:BZY655492 CJU655467:CJU655492 CTQ655467:CTQ655492 DDM655467:DDM655492 DNI655467:DNI655492 DXE655467:DXE655492 EHA655467:EHA655492 EQW655467:EQW655492 FAS655467:FAS655492 FKO655467:FKO655492 FUK655467:FUK655492 GEG655467:GEG655492 GOC655467:GOC655492 GXY655467:GXY655492 HHU655467:HHU655492 HRQ655467:HRQ655492 IBM655467:IBM655492 ILI655467:ILI655492 IVE655467:IVE655492 JFA655467:JFA655492 JOW655467:JOW655492 JYS655467:JYS655492 KIO655467:KIO655492 KSK655467:KSK655492 LCG655467:LCG655492 LMC655467:LMC655492 LVY655467:LVY655492 MFU655467:MFU655492 MPQ655467:MPQ655492 MZM655467:MZM655492 NJI655467:NJI655492 NTE655467:NTE655492 ODA655467:ODA655492 OMW655467:OMW655492 OWS655467:OWS655492 PGO655467:PGO655492 PQK655467:PQK655492 QAG655467:QAG655492 QKC655467:QKC655492 QTY655467:QTY655492 RDU655467:RDU655492 RNQ655467:RNQ655492 RXM655467:RXM655492 SHI655467:SHI655492 SRE655467:SRE655492 TBA655467:TBA655492 TKW655467:TKW655492 TUS655467:TUS655492 UEO655467:UEO655492 UOK655467:UOK655492 UYG655467:UYG655492 VIC655467:VIC655492 VRY655467:VRY655492 WBU655467:WBU655492 WLQ655467:WLQ655492 WVM655467:WVM655492 E721003:E721028 JA721003:JA721028 SW721003:SW721028 ACS721003:ACS721028 AMO721003:AMO721028 AWK721003:AWK721028 BGG721003:BGG721028 BQC721003:BQC721028 BZY721003:BZY721028 CJU721003:CJU721028 CTQ721003:CTQ721028 DDM721003:DDM721028 DNI721003:DNI721028 DXE721003:DXE721028 EHA721003:EHA721028 EQW721003:EQW721028 FAS721003:FAS721028 FKO721003:FKO721028 FUK721003:FUK721028 GEG721003:GEG721028 GOC721003:GOC721028 GXY721003:GXY721028 HHU721003:HHU721028 HRQ721003:HRQ721028 IBM721003:IBM721028 ILI721003:ILI721028 IVE721003:IVE721028 JFA721003:JFA721028 JOW721003:JOW721028 JYS721003:JYS721028 KIO721003:KIO721028 KSK721003:KSK721028 LCG721003:LCG721028 LMC721003:LMC721028 LVY721003:LVY721028 MFU721003:MFU721028 MPQ721003:MPQ721028 MZM721003:MZM721028 NJI721003:NJI721028 NTE721003:NTE721028 ODA721003:ODA721028 OMW721003:OMW721028 OWS721003:OWS721028 PGO721003:PGO721028 PQK721003:PQK721028 QAG721003:QAG721028 QKC721003:QKC721028 QTY721003:QTY721028 RDU721003:RDU721028 RNQ721003:RNQ721028 RXM721003:RXM721028 SHI721003:SHI721028 SRE721003:SRE721028 TBA721003:TBA721028 TKW721003:TKW721028 TUS721003:TUS721028 UEO721003:UEO721028 UOK721003:UOK721028 UYG721003:UYG721028 VIC721003:VIC721028 VRY721003:VRY721028 WBU721003:WBU721028 WLQ721003:WLQ721028 WVM721003:WVM721028 E786539:E786564 JA786539:JA786564 SW786539:SW786564 ACS786539:ACS786564 AMO786539:AMO786564 AWK786539:AWK786564 BGG786539:BGG786564 BQC786539:BQC786564 BZY786539:BZY786564 CJU786539:CJU786564 CTQ786539:CTQ786564 DDM786539:DDM786564 DNI786539:DNI786564 DXE786539:DXE786564 EHA786539:EHA786564 EQW786539:EQW786564 FAS786539:FAS786564 FKO786539:FKO786564 FUK786539:FUK786564 GEG786539:GEG786564 GOC786539:GOC786564 GXY786539:GXY786564 HHU786539:HHU786564 HRQ786539:HRQ786564 IBM786539:IBM786564 ILI786539:ILI786564 IVE786539:IVE786564 JFA786539:JFA786564 JOW786539:JOW786564 JYS786539:JYS786564 KIO786539:KIO786564 KSK786539:KSK786564 LCG786539:LCG786564 LMC786539:LMC786564 LVY786539:LVY786564 MFU786539:MFU786564 MPQ786539:MPQ786564 MZM786539:MZM786564 NJI786539:NJI786564 NTE786539:NTE786564 ODA786539:ODA786564 OMW786539:OMW786564 OWS786539:OWS786564 PGO786539:PGO786564 PQK786539:PQK786564 QAG786539:QAG786564 QKC786539:QKC786564 QTY786539:QTY786564 RDU786539:RDU786564 RNQ786539:RNQ786564 RXM786539:RXM786564 SHI786539:SHI786564 SRE786539:SRE786564 TBA786539:TBA786564 TKW786539:TKW786564 TUS786539:TUS786564 UEO786539:UEO786564 UOK786539:UOK786564 UYG786539:UYG786564 VIC786539:VIC786564 VRY786539:VRY786564 WBU786539:WBU786564 WLQ786539:WLQ786564 WVM786539:WVM786564 E852075:E852100 JA852075:JA852100 SW852075:SW852100 ACS852075:ACS852100 AMO852075:AMO852100 AWK852075:AWK852100 BGG852075:BGG852100 BQC852075:BQC852100 BZY852075:BZY852100 CJU852075:CJU852100 CTQ852075:CTQ852100 DDM852075:DDM852100 DNI852075:DNI852100 DXE852075:DXE852100 EHA852075:EHA852100 EQW852075:EQW852100 FAS852075:FAS852100 FKO852075:FKO852100 FUK852075:FUK852100 GEG852075:GEG852100 GOC852075:GOC852100 GXY852075:GXY852100 HHU852075:HHU852100 HRQ852075:HRQ852100 IBM852075:IBM852100 ILI852075:ILI852100 IVE852075:IVE852100 JFA852075:JFA852100 JOW852075:JOW852100 JYS852075:JYS852100 KIO852075:KIO852100 KSK852075:KSK852100 LCG852075:LCG852100 LMC852075:LMC852100 LVY852075:LVY852100 MFU852075:MFU852100 MPQ852075:MPQ852100 MZM852075:MZM852100 NJI852075:NJI852100 NTE852075:NTE852100 ODA852075:ODA852100 OMW852075:OMW852100 OWS852075:OWS852100 PGO852075:PGO852100 PQK852075:PQK852100 QAG852075:QAG852100 QKC852075:QKC852100 QTY852075:QTY852100 RDU852075:RDU852100 RNQ852075:RNQ852100 RXM852075:RXM852100 SHI852075:SHI852100 SRE852075:SRE852100 TBA852075:TBA852100 TKW852075:TKW852100 TUS852075:TUS852100 UEO852075:UEO852100 UOK852075:UOK852100 UYG852075:UYG852100 VIC852075:VIC852100 VRY852075:VRY852100 WBU852075:WBU852100 WLQ852075:WLQ852100 WVM852075:WVM852100 E917611:E917636 JA917611:JA917636 SW917611:SW917636 ACS917611:ACS917636 AMO917611:AMO917636 AWK917611:AWK917636 BGG917611:BGG917636 BQC917611:BQC917636 BZY917611:BZY917636 CJU917611:CJU917636 CTQ917611:CTQ917636 DDM917611:DDM917636 DNI917611:DNI917636 DXE917611:DXE917636 EHA917611:EHA917636 EQW917611:EQW917636 FAS917611:FAS917636 FKO917611:FKO917636 FUK917611:FUK917636 GEG917611:GEG917636 GOC917611:GOC917636 GXY917611:GXY917636 HHU917611:HHU917636 HRQ917611:HRQ917636 IBM917611:IBM917636 ILI917611:ILI917636 IVE917611:IVE917636 JFA917611:JFA917636 JOW917611:JOW917636 JYS917611:JYS917636 KIO917611:KIO917636 KSK917611:KSK917636 LCG917611:LCG917636 LMC917611:LMC917636 LVY917611:LVY917636 MFU917611:MFU917636 MPQ917611:MPQ917636 MZM917611:MZM917636 NJI917611:NJI917636 NTE917611:NTE917636 ODA917611:ODA917636 OMW917611:OMW917636 OWS917611:OWS917636 PGO917611:PGO917636 PQK917611:PQK917636 QAG917611:QAG917636 QKC917611:QKC917636 QTY917611:QTY917636 RDU917611:RDU917636 RNQ917611:RNQ917636 RXM917611:RXM917636 SHI917611:SHI917636 SRE917611:SRE917636 TBA917611:TBA917636 TKW917611:TKW917636 TUS917611:TUS917636 UEO917611:UEO917636 UOK917611:UOK917636 UYG917611:UYG917636 VIC917611:VIC917636 VRY917611:VRY917636 WBU917611:WBU917636 WLQ917611:WLQ917636 WVM917611:WVM917636 E983147:E983172 JA983147:JA983172 SW983147:SW983172 ACS983147:ACS983172 AMO983147:AMO983172 AWK983147:AWK983172 BGG983147:BGG983172 BQC983147:BQC983172 BZY983147:BZY983172 CJU983147:CJU983172 CTQ983147:CTQ983172 DDM983147:DDM983172 DNI983147:DNI983172 DXE983147:DXE983172 EHA983147:EHA983172 EQW983147:EQW983172 FAS983147:FAS983172 FKO983147:FKO983172 FUK983147:FUK983172 GEG983147:GEG983172 GOC983147:GOC983172 GXY983147:GXY983172 HHU983147:HHU983172 HRQ983147:HRQ983172 IBM983147:IBM983172 ILI983147:ILI983172 IVE983147:IVE983172 JFA983147:JFA983172 JOW983147:JOW983172 JYS983147:JYS983172 KIO983147:KIO983172 KSK983147:KSK983172 LCG983147:LCG983172 LMC983147:LMC983172 LVY983147:LVY983172 MFU983147:MFU983172 MPQ983147:MPQ983172 MZM983147:MZM983172 NJI983147:NJI983172 NTE983147:NTE983172 ODA983147:ODA983172 OMW983147:OMW983172 OWS983147:OWS983172 PGO983147:PGO983172 PQK983147:PQK983172 QAG983147:QAG983172 QKC983147:QKC983172 QTY983147:QTY983172 RDU983147:RDU983172 RNQ983147:RNQ983172 RXM983147:RXM983172 SHI983147:SHI983172 SRE983147:SRE983172 TBA983147:TBA983172 TKW983147:TKW983172 TUS983147:TUS983172 UEO983147:UEO983172 UOK983147:UOK983172 UYG983147:UYG983172 VIC983147:VIC983172 VRY983147:VRY983172 WBU983147:WBU983172 WLQ983147:WLQ983172 WVM983147:WVM983172 E140:E165 JA140:JA165 SW140:SW165 ACS140:ACS165 AMO140:AMO165 AWK140:AWK165 BGG140:BGG165 BQC140:BQC165 BZY140:BZY165 CJU140:CJU165 CTQ140:CTQ165 DDM140:DDM165 DNI140:DNI165 DXE140:DXE165 EHA140:EHA165 EQW140:EQW165 FAS140:FAS165 FKO140:FKO165 FUK140:FUK165 GEG140:GEG165 GOC140:GOC165 GXY140:GXY165 HHU140:HHU165 HRQ140:HRQ165 IBM140:IBM165 ILI140:ILI165 IVE140:IVE165 JFA140:JFA165 JOW140:JOW165 JYS140:JYS165 KIO140:KIO165 KSK140:KSK165 LCG140:LCG165 LMC140:LMC165 LVY140:LVY165 MFU140:MFU165 MPQ140:MPQ165 MZM140:MZM165 NJI140:NJI165 NTE140:NTE165 ODA140:ODA165 OMW140:OMW165 OWS140:OWS165 PGO140:PGO165 PQK140:PQK165 QAG140:QAG165 QKC140:QKC165 QTY140:QTY165 RDU140:RDU165 RNQ140:RNQ165 RXM140:RXM165 SHI140:SHI165 SRE140:SRE165 TBA140:TBA165 TKW140:TKW165 TUS140:TUS165 UEO140:UEO165 UOK140:UOK165 UYG140:UYG165 VIC140:VIC165 VRY140:VRY165 WBU140:WBU165 WLQ140:WLQ165 WVM140:WVM165 E65676:E65701 JA65676:JA65701 SW65676:SW65701 ACS65676:ACS65701 AMO65676:AMO65701 AWK65676:AWK65701 BGG65676:BGG65701 BQC65676:BQC65701 BZY65676:BZY65701 CJU65676:CJU65701 CTQ65676:CTQ65701 DDM65676:DDM65701 DNI65676:DNI65701 DXE65676:DXE65701 EHA65676:EHA65701 EQW65676:EQW65701 FAS65676:FAS65701 FKO65676:FKO65701 FUK65676:FUK65701 GEG65676:GEG65701 GOC65676:GOC65701 GXY65676:GXY65701 HHU65676:HHU65701 HRQ65676:HRQ65701 IBM65676:IBM65701 ILI65676:ILI65701 IVE65676:IVE65701 JFA65676:JFA65701 JOW65676:JOW65701 JYS65676:JYS65701 KIO65676:KIO65701 KSK65676:KSK65701 LCG65676:LCG65701 LMC65676:LMC65701 LVY65676:LVY65701 MFU65676:MFU65701 MPQ65676:MPQ65701 MZM65676:MZM65701 NJI65676:NJI65701 NTE65676:NTE65701 ODA65676:ODA65701 OMW65676:OMW65701 OWS65676:OWS65701 PGO65676:PGO65701 PQK65676:PQK65701 QAG65676:QAG65701 QKC65676:QKC65701 QTY65676:QTY65701 RDU65676:RDU65701 RNQ65676:RNQ65701 RXM65676:RXM65701 SHI65676:SHI65701 SRE65676:SRE65701 TBA65676:TBA65701 TKW65676:TKW65701 TUS65676:TUS65701 UEO65676:UEO65701 UOK65676:UOK65701 UYG65676:UYG65701 VIC65676:VIC65701 VRY65676:VRY65701 WBU65676:WBU65701 WLQ65676:WLQ65701 WVM65676:WVM65701 E131212:E131237 JA131212:JA131237 SW131212:SW131237 ACS131212:ACS131237 AMO131212:AMO131237 AWK131212:AWK131237 BGG131212:BGG131237 BQC131212:BQC131237 BZY131212:BZY131237 CJU131212:CJU131237 CTQ131212:CTQ131237 DDM131212:DDM131237 DNI131212:DNI131237 DXE131212:DXE131237 EHA131212:EHA131237 EQW131212:EQW131237 FAS131212:FAS131237 FKO131212:FKO131237 FUK131212:FUK131237 GEG131212:GEG131237 GOC131212:GOC131237 GXY131212:GXY131237 HHU131212:HHU131237 HRQ131212:HRQ131237 IBM131212:IBM131237 ILI131212:ILI131237 IVE131212:IVE131237 JFA131212:JFA131237 JOW131212:JOW131237 JYS131212:JYS131237 KIO131212:KIO131237 KSK131212:KSK131237 LCG131212:LCG131237 LMC131212:LMC131237 LVY131212:LVY131237 MFU131212:MFU131237 MPQ131212:MPQ131237 MZM131212:MZM131237 NJI131212:NJI131237 NTE131212:NTE131237 ODA131212:ODA131237 OMW131212:OMW131237 OWS131212:OWS131237 PGO131212:PGO131237 PQK131212:PQK131237 QAG131212:QAG131237 QKC131212:QKC131237 QTY131212:QTY131237 RDU131212:RDU131237 RNQ131212:RNQ131237 RXM131212:RXM131237 SHI131212:SHI131237 SRE131212:SRE131237 TBA131212:TBA131237 TKW131212:TKW131237 TUS131212:TUS131237 UEO131212:UEO131237 UOK131212:UOK131237 UYG131212:UYG131237 VIC131212:VIC131237 VRY131212:VRY131237 WBU131212:WBU131237 WLQ131212:WLQ131237 WVM131212:WVM131237 E196748:E196773 JA196748:JA196773 SW196748:SW196773 ACS196748:ACS196773 AMO196748:AMO196773 AWK196748:AWK196773 BGG196748:BGG196773 BQC196748:BQC196773 BZY196748:BZY196773 CJU196748:CJU196773 CTQ196748:CTQ196773 DDM196748:DDM196773 DNI196748:DNI196773 DXE196748:DXE196773 EHA196748:EHA196773 EQW196748:EQW196773 FAS196748:FAS196773 FKO196748:FKO196773 FUK196748:FUK196773 GEG196748:GEG196773 GOC196748:GOC196773 GXY196748:GXY196773 HHU196748:HHU196773 HRQ196748:HRQ196773 IBM196748:IBM196773 ILI196748:ILI196773 IVE196748:IVE196773 JFA196748:JFA196773 JOW196748:JOW196773 JYS196748:JYS196773 KIO196748:KIO196773 KSK196748:KSK196773 LCG196748:LCG196773 LMC196748:LMC196773 LVY196748:LVY196773 MFU196748:MFU196773 MPQ196748:MPQ196773 MZM196748:MZM196773 NJI196748:NJI196773 NTE196748:NTE196773 ODA196748:ODA196773 OMW196748:OMW196773 OWS196748:OWS196773 PGO196748:PGO196773 PQK196748:PQK196773 QAG196748:QAG196773 QKC196748:QKC196773 QTY196748:QTY196773 RDU196748:RDU196773 RNQ196748:RNQ196773 RXM196748:RXM196773 SHI196748:SHI196773 SRE196748:SRE196773 TBA196748:TBA196773 TKW196748:TKW196773 TUS196748:TUS196773 UEO196748:UEO196773 UOK196748:UOK196773 UYG196748:UYG196773 VIC196748:VIC196773 VRY196748:VRY196773 WBU196748:WBU196773 WLQ196748:WLQ196773 WVM196748:WVM196773 E262284:E262309 JA262284:JA262309 SW262284:SW262309 ACS262284:ACS262309 AMO262284:AMO262309 AWK262284:AWK262309 BGG262284:BGG262309 BQC262284:BQC262309 BZY262284:BZY262309 CJU262284:CJU262309 CTQ262284:CTQ262309 DDM262284:DDM262309 DNI262284:DNI262309 DXE262284:DXE262309 EHA262284:EHA262309 EQW262284:EQW262309 FAS262284:FAS262309 FKO262284:FKO262309 FUK262284:FUK262309 GEG262284:GEG262309 GOC262284:GOC262309 GXY262284:GXY262309 HHU262284:HHU262309 HRQ262284:HRQ262309 IBM262284:IBM262309 ILI262284:ILI262309 IVE262284:IVE262309 JFA262284:JFA262309 JOW262284:JOW262309 JYS262284:JYS262309 KIO262284:KIO262309 KSK262284:KSK262309 LCG262284:LCG262309 LMC262284:LMC262309 LVY262284:LVY262309 MFU262284:MFU262309 MPQ262284:MPQ262309 MZM262284:MZM262309 NJI262284:NJI262309 NTE262284:NTE262309 ODA262284:ODA262309 OMW262284:OMW262309 OWS262284:OWS262309 PGO262284:PGO262309 PQK262284:PQK262309 QAG262284:QAG262309 QKC262284:QKC262309 QTY262284:QTY262309 RDU262284:RDU262309 RNQ262284:RNQ262309 RXM262284:RXM262309 SHI262284:SHI262309 SRE262284:SRE262309 TBA262284:TBA262309 TKW262284:TKW262309 TUS262284:TUS262309 UEO262284:UEO262309 UOK262284:UOK262309 UYG262284:UYG262309 VIC262284:VIC262309 VRY262284:VRY262309 WBU262284:WBU262309 WLQ262284:WLQ262309 WVM262284:WVM262309 E327820:E327845 JA327820:JA327845 SW327820:SW327845 ACS327820:ACS327845 AMO327820:AMO327845 AWK327820:AWK327845 BGG327820:BGG327845 BQC327820:BQC327845 BZY327820:BZY327845 CJU327820:CJU327845 CTQ327820:CTQ327845 DDM327820:DDM327845 DNI327820:DNI327845 DXE327820:DXE327845 EHA327820:EHA327845 EQW327820:EQW327845 FAS327820:FAS327845 FKO327820:FKO327845 FUK327820:FUK327845 GEG327820:GEG327845 GOC327820:GOC327845 GXY327820:GXY327845 HHU327820:HHU327845 HRQ327820:HRQ327845 IBM327820:IBM327845 ILI327820:ILI327845 IVE327820:IVE327845 JFA327820:JFA327845 JOW327820:JOW327845 JYS327820:JYS327845 KIO327820:KIO327845 KSK327820:KSK327845 LCG327820:LCG327845 LMC327820:LMC327845 LVY327820:LVY327845 MFU327820:MFU327845 MPQ327820:MPQ327845 MZM327820:MZM327845 NJI327820:NJI327845 NTE327820:NTE327845 ODA327820:ODA327845 OMW327820:OMW327845 OWS327820:OWS327845 PGO327820:PGO327845 PQK327820:PQK327845 QAG327820:QAG327845 QKC327820:QKC327845 QTY327820:QTY327845 RDU327820:RDU327845 RNQ327820:RNQ327845 RXM327820:RXM327845 SHI327820:SHI327845 SRE327820:SRE327845 TBA327820:TBA327845 TKW327820:TKW327845 TUS327820:TUS327845 UEO327820:UEO327845 UOK327820:UOK327845 UYG327820:UYG327845 VIC327820:VIC327845 VRY327820:VRY327845 WBU327820:WBU327845 WLQ327820:WLQ327845 WVM327820:WVM327845 E393356:E393381 JA393356:JA393381 SW393356:SW393381 ACS393356:ACS393381 AMO393356:AMO393381 AWK393356:AWK393381 BGG393356:BGG393381 BQC393356:BQC393381 BZY393356:BZY393381 CJU393356:CJU393381 CTQ393356:CTQ393381 DDM393356:DDM393381 DNI393356:DNI393381 DXE393356:DXE393381 EHA393356:EHA393381 EQW393356:EQW393381 FAS393356:FAS393381 FKO393356:FKO393381 FUK393356:FUK393381 GEG393356:GEG393381 GOC393356:GOC393381 GXY393356:GXY393381 HHU393356:HHU393381 HRQ393356:HRQ393381 IBM393356:IBM393381 ILI393356:ILI393381 IVE393356:IVE393381 JFA393356:JFA393381 JOW393356:JOW393381 JYS393356:JYS393381 KIO393356:KIO393381 KSK393356:KSK393381 LCG393356:LCG393381 LMC393356:LMC393381 LVY393356:LVY393381 MFU393356:MFU393381 MPQ393356:MPQ393381 MZM393356:MZM393381 NJI393356:NJI393381 NTE393356:NTE393381 ODA393356:ODA393381 OMW393356:OMW393381 OWS393356:OWS393381 PGO393356:PGO393381 PQK393356:PQK393381 QAG393356:QAG393381 QKC393356:QKC393381 QTY393356:QTY393381 RDU393356:RDU393381 RNQ393356:RNQ393381 RXM393356:RXM393381 SHI393356:SHI393381 SRE393356:SRE393381 TBA393356:TBA393381 TKW393356:TKW393381 TUS393356:TUS393381 UEO393356:UEO393381 UOK393356:UOK393381 UYG393356:UYG393381 VIC393356:VIC393381 VRY393356:VRY393381 WBU393356:WBU393381 WLQ393356:WLQ393381 WVM393356:WVM393381 E458892:E458917 JA458892:JA458917 SW458892:SW458917 ACS458892:ACS458917 AMO458892:AMO458917 AWK458892:AWK458917 BGG458892:BGG458917 BQC458892:BQC458917 BZY458892:BZY458917 CJU458892:CJU458917 CTQ458892:CTQ458917 DDM458892:DDM458917 DNI458892:DNI458917 DXE458892:DXE458917 EHA458892:EHA458917 EQW458892:EQW458917 FAS458892:FAS458917 FKO458892:FKO458917 FUK458892:FUK458917 GEG458892:GEG458917 GOC458892:GOC458917 GXY458892:GXY458917 HHU458892:HHU458917 HRQ458892:HRQ458917 IBM458892:IBM458917 ILI458892:ILI458917 IVE458892:IVE458917 JFA458892:JFA458917 JOW458892:JOW458917 JYS458892:JYS458917 KIO458892:KIO458917 KSK458892:KSK458917 LCG458892:LCG458917 LMC458892:LMC458917 LVY458892:LVY458917 MFU458892:MFU458917 MPQ458892:MPQ458917 MZM458892:MZM458917 NJI458892:NJI458917 NTE458892:NTE458917 ODA458892:ODA458917 OMW458892:OMW458917 OWS458892:OWS458917 PGO458892:PGO458917 PQK458892:PQK458917 QAG458892:QAG458917 QKC458892:QKC458917 QTY458892:QTY458917 RDU458892:RDU458917 RNQ458892:RNQ458917 RXM458892:RXM458917 SHI458892:SHI458917 SRE458892:SRE458917 TBA458892:TBA458917 TKW458892:TKW458917 TUS458892:TUS458917 UEO458892:UEO458917 UOK458892:UOK458917 UYG458892:UYG458917 VIC458892:VIC458917 VRY458892:VRY458917 WBU458892:WBU458917 WLQ458892:WLQ458917 WVM458892:WVM458917 E524428:E524453 JA524428:JA524453 SW524428:SW524453 ACS524428:ACS524453 AMO524428:AMO524453 AWK524428:AWK524453 BGG524428:BGG524453 BQC524428:BQC524453 BZY524428:BZY524453 CJU524428:CJU524453 CTQ524428:CTQ524453 DDM524428:DDM524453 DNI524428:DNI524453 DXE524428:DXE524453 EHA524428:EHA524453 EQW524428:EQW524453 FAS524428:FAS524453 FKO524428:FKO524453 FUK524428:FUK524453 GEG524428:GEG524453 GOC524428:GOC524453 GXY524428:GXY524453 HHU524428:HHU524453 HRQ524428:HRQ524453 IBM524428:IBM524453 ILI524428:ILI524453 IVE524428:IVE524453 JFA524428:JFA524453 JOW524428:JOW524453 JYS524428:JYS524453 KIO524428:KIO524453 KSK524428:KSK524453 LCG524428:LCG524453 LMC524428:LMC524453 LVY524428:LVY524453 MFU524428:MFU524453 MPQ524428:MPQ524453 MZM524428:MZM524453 NJI524428:NJI524453 NTE524428:NTE524453 ODA524428:ODA524453 OMW524428:OMW524453 OWS524428:OWS524453 PGO524428:PGO524453 PQK524428:PQK524453 QAG524428:QAG524453 QKC524428:QKC524453 QTY524428:QTY524453 RDU524428:RDU524453 RNQ524428:RNQ524453 RXM524428:RXM524453 SHI524428:SHI524453 SRE524428:SRE524453 TBA524428:TBA524453 TKW524428:TKW524453 TUS524428:TUS524453 UEO524428:UEO524453 UOK524428:UOK524453 UYG524428:UYG524453 VIC524428:VIC524453 VRY524428:VRY524453 WBU524428:WBU524453 WLQ524428:WLQ524453 WVM524428:WVM524453 E589964:E589989 JA589964:JA589989 SW589964:SW589989 ACS589964:ACS589989 AMO589964:AMO589989 AWK589964:AWK589989 BGG589964:BGG589989 BQC589964:BQC589989 BZY589964:BZY589989 CJU589964:CJU589989 CTQ589964:CTQ589989 DDM589964:DDM589989 DNI589964:DNI589989 DXE589964:DXE589989 EHA589964:EHA589989 EQW589964:EQW589989 FAS589964:FAS589989 FKO589964:FKO589989 FUK589964:FUK589989 GEG589964:GEG589989 GOC589964:GOC589989 GXY589964:GXY589989 HHU589964:HHU589989 HRQ589964:HRQ589989 IBM589964:IBM589989 ILI589964:ILI589989 IVE589964:IVE589989 JFA589964:JFA589989 JOW589964:JOW589989 JYS589964:JYS589989 KIO589964:KIO589989 KSK589964:KSK589989 LCG589964:LCG589989 LMC589964:LMC589989 LVY589964:LVY589989 MFU589964:MFU589989 MPQ589964:MPQ589989 MZM589964:MZM589989 NJI589964:NJI589989 NTE589964:NTE589989 ODA589964:ODA589989 OMW589964:OMW589989 OWS589964:OWS589989 PGO589964:PGO589989 PQK589964:PQK589989 QAG589964:QAG589989 QKC589964:QKC589989 QTY589964:QTY589989 RDU589964:RDU589989 RNQ589964:RNQ589989 RXM589964:RXM589989 SHI589964:SHI589989 SRE589964:SRE589989 TBA589964:TBA589989 TKW589964:TKW589989 TUS589964:TUS589989 UEO589964:UEO589989 UOK589964:UOK589989 UYG589964:UYG589989 VIC589964:VIC589989 VRY589964:VRY589989 WBU589964:WBU589989 WLQ589964:WLQ589989 WVM589964:WVM589989 E655500:E655525 JA655500:JA655525 SW655500:SW655525 ACS655500:ACS655525 AMO655500:AMO655525 AWK655500:AWK655525 BGG655500:BGG655525 BQC655500:BQC655525 BZY655500:BZY655525 CJU655500:CJU655525 CTQ655500:CTQ655525 DDM655500:DDM655525 DNI655500:DNI655525 DXE655500:DXE655525 EHA655500:EHA655525 EQW655500:EQW655525 FAS655500:FAS655525 FKO655500:FKO655525 FUK655500:FUK655525 GEG655500:GEG655525 GOC655500:GOC655525 GXY655500:GXY655525 HHU655500:HHU655525 HRQ655500:HRQ655525 IBM655500:IBM655525 ILI655500:ILI655525 IVE655500:IVE655525 JFA655500:JFA655525 JOW655500:JOW655525 JYS655500:JYS655525 KIO655500:KIO655525 KSK655500:KSK655525 LCG655500:LCG655525 LMC655500:LMC655525 LVY655500:LVY655525 MFU655500:MFU655525 MPQ655500:MPQ655525 MZM655500:MZM655525 NJI655500:NJI655525 NTE655500:NTE655525 ODA655500:ODA655525 OMW655500:OMW655525 OWS655500:OWS655525 PGO655500:PGO655525 PQK655500:PQK655525 QAG655500:QAG655525 QKC655500:QKC655525 QTY655500:QTY655525 RDU655500:RDU655525 RNQ655500:RNQ655525 RXM655500:RXM655525 SHI655500:SHI655525 SRE655500:SRE655525 TBA655500:TBA655525 TKW655500:TKW655525 TUS655500:TUS655525 UEO655500:UEO655525 UOK655500:UOK655525 UYG655500:UYG655525 VIC655500:VIC655525 VRY655500:VRY655525 WBU655500:WBU655525 WLQ655500:WLQ655525 WVM655500:WVM655525 E721036:E721061 JA721036:JA721061 SW721036:SW721061 ACS721036:ACS721061 AMO721036:AMO721061 AWK721036:AWK721061 BGG721036:BGG721061 BQC721036:BQC721061 BZY721036:BZY721061 CJU721036:CJU721061 CTQ721036:CTQ721061 DDM721036:DDM721061 DNI721036:DNI721061 DXE721036:DXE721061 EHA721036:EHA721061 EQW721036:EQW721061 FAS721036:FAS721061 FKO721036:FKO721061 FUK721036:FUK721061 GEG721036:GEG721061 GOC721036:GOC721061 GXY721036:GXY721061 HHU721036:HHU721061 HRQ721036:HRQ721061 IBM721036:IBM721061 ILI721036:ILI721061 IVE721036:IVE721061 JFA721036:JFA721061 JOW721036:JOW721061 JYS721036:JYS721061 KIO721036:KIO721061 KSK721036:KSK721061 LCG721036:LCG721061 LMC721036:LMC721061 LVY721036:LVY721061 MFU721036:MFU721061 MPQ721036:MPQ721061 MZM721036:MZM721061 NJI721036:NJI721061 NTE721036:NTE721061 ODA721036:ODA721061 OMW721036:OMW721061 OWS721036:OWS721061 PGO721036:PGO721061 PQK721036:PQK721061 QAG721036:QAG721061 QKC721036:QKC721061 QTY721036:QTY721061 RDU721036:RDU721061 RNQ721036:RNQ721061 RXM721036:RXM721061 SHI721036:SHI721061 SRE721036:SRE721061 TBA721036:TBA721061 TKW721036:TKW721061 TUS721036:TUS721061 UEO721036:UEO721061 UOK721036:UOK721061 UYG721036:UYG721061 VIC721036:VIC721061 VRY721036:VRY721061 WBU721036:WBU721061 WLQ721036:WLQ721061 WVM721036:WVM721061 E786572:E786597 JA786572:JA786597 SW786572:SW786597 ACS786572:ACS786597 AMO786572:AMO786597 AWK786572:AWK786597 BGG786572:BGG786597 BQC786572:BQC786597 BZY786572:BZY786597 CJU786572:CJU786597 CTQ786572:CTQ786597 DDM786572:DDM786597 DNI786572:DNI786597 DXE786572:DXE786597 EHA786572:EHA786597 EQW786572:EQW786597 FAS786572:FAS786597 FKO786572:FKO786597 FUK786572:FUK786597 GEG786572:GEG786597 GOC786572:GOC786597 GXY786572:GXY786597 HHU786572:HHU786597 HRQ786572:HRQ786597 IBM786572:IBM786597 ILI786572:ILI786597 IVE786572:IVE786597 JFA786572:JFA786597 JOW786572:JOW786597 JYS786572:JYS786597 KIO786572:KIO786597 KSK786572:KSK786597 LCG786572:LCG786597 LMC786572:LMC786597 LVY786572:LVY786597 MFU786572:MFU786597 MPQ786572:MPQ786597 MZM786572:MZM786597 NJI786572:NJI786597 NTE786572:NTE786597 ODA786572:ODA786597 OMW786572:OMW786597 OWS786572:OWS786597 PGO786572:PGO786597 PQK786572:PQK786597 QAG786572:QAG786597 QKC786572:QKC786597 QTY786572:QTY786597 RDU786572:RDU786597 RNQ786572:RNQ786597 RXM786572:RXM786597 SHI786572:SHI786597 SRE786572:SRE786597 TBA786572:TBA786597 TKW786572:TKW786597 TUS786572:TUS786597 UEO786572:UEO786597 UOK786572:UOK786597 UYG786572:UYG786597 VIC786572:VIC786597 VRY786572:VRY786597 WBU786572:WBU786597 WLQ786572:WLQ786597 WVM786572:WVM786597 E852108:E852133 JA852108:JA852133 SW852108:SW852133 ACS852108:ACS852133 AMO852108:AMO852133 AWK852108:AWK852133 BGG852108:BGG852133 BQC852108:BQC852133 BZY852108:BZY852133 CJU852108:CJU852133 CTQ852108:CTQ852133 DDM852108:DDM852133 DNI852108:DNI852133 DXE852108:DXE852133 EHA852108:EHA852133 EQW852108:EQW852133 FAS852108:FAS852133 FKO852108:FKO852133 FUK852108:FUK852133 GEG852108:GEG852133 GOC852108:GOC852133 GXY852108:GXY852133 HHU852108:HHU852133 HRQ852108:HRQ852133 IBM852108:IBM852133 ILI852108:ILI852133 IVE852108:IVE852133 JFA852108:JFA852133 JOW852108:JOW852133 JYS852108:JYS852133 KIO852108:KIO852133 KSK852108:KSK852133 LCG852108:LCG852133 LMC852108:LMC852133 LVY852108:LVY852133 MFU852108:MFU852133 MPQ852108:MPQ852133 MZM852108:MZM852133 NJI852108:NJI852133 NTE852108:NTE852133 ODA852108:ODA852133 OMW852108:OMW852133 OWS852108:OWS852133 PGO852108:PGO852133 PQK852108:PQK852133 QAG852108:QAG852133 QKC852108:QKC852133 QTY852108:QTY852133 RDU852108:RDU852133 RNQ852108:RNQ852133 RXM852108:RXM852133 SHI852108:SHI852133 SRE852108:SRE852133 TBA852108:TBA852133 TKW852108:TKW852133 TUS852108:TUS852133 UEO852108:UEO852133 UOK852108:UOK852133 UYG852108:UYG852133 VIC852108:VIC852133 VRY852108:VRY852133 WBU852108:WBU852133 WLQ852108:WLQ852133 WVM852108:WVM852133 E917644:E917669 JA917644:JA917669 SW917644:SW917669 ACS917644:ACS917669 AMO917644:AMO917669 AWK917644:AWK917669 BGG917644:BGG917669 BQC917644:BQC917669 BZY917644:BZY917669 CJU917644:CJU917669 CTQ917644:CTQ917669 DDM917644:DDM917669 DNI917644:DNI917669 DXE917644:DXE917669 EHA917644:EHA917669 EQW917644:EQW917669 FAS917644:FAS917669 FKO917644:FKO917669 FUK917644:FUK917669 GEG917644:GEG917669 GOC917644:GOC917669 GXY917644:GXY917669 HHU917644:HHU917669 HRQ917644:HRQ917669 IBM917644:IBM917669 ILI917644:ILI917669 IVE917644:IVE917669 JFA917644:JFA917669 JOW917644:JOW917669 JYS917644:JYS917669 KIO917644:KIO917669 KSK917644:KSK917669 LCG917644:LCG917669 LMC917644:LMC917669 LVY917644:LVY917669 MFU917644:MFU917669 MPQ917644:MPQ917669 MZM917644:MZM917669 NJI917644:NJI917669 NTE917644:NTE917669 ODA917644:ODA917669 OMW917644:OMW917669 OWS917644:OWS917669 PGO917644:PGO917669 PQK917644:PQK917669 QAG917644:QAG917669 QKC917644:QKC917669 QTY917644:QTY917669 RDU917644:RDU917669 RNQ917644:RNQ917669 RXM917644:RXM917669 SHI917644:SHI917669 SRE917644:SRE917669 TBA917644:TBA917669 TKW917644:TKW917669 TUS917644:TUS917669 UEO917644:UEO917669 UOK917644:UOK917669 UYG917644:UYG917669 VIC917644:VIC917669 VRY917644:VRY917669 WBU917644:WBU917669 WLQ917644:WLQ917669 WVM917644:WVM917669 E983180:E983205 JA983180:JA983205 SW983180:SW983205 ACS983180:ACS983205 AMO983180:AMO983205 AWK983180:AWK983205 BGG983180:BGG983205 BQC983180:BQC983205 BZY983180:BZY983205 CJU983180:CJU983205 CTQ983180:CTQ983205 DDM983180:DDM983205 DNI983180:DNI983205 DXE983180:DXE983205 EHA983180:EHA983205 EQW983180:EQW983205 FAS983180:FAS983205 FKO983180:FKO983205 FUK983180:FUK983205 GEG983180:GEG983205 GOC983180:GOC983205 GXY983180:GXY983205 HHU983180:HHU983205 HRQ983180:HRQ983205 IBM983180:IBM983205 ILI983180:ILI983205 IVE983180:IVE983205 JFA983180:JFA983205 JOW983180:JOW983205 JYS983180:JYS983205 KIO983180:KIO983205 KSK983180:KSK983205 LCG983180:LCG983205 LMC983180:LMC983205 LVY983180:LVY983205 MFU983180:MFU983205 MPQ983180:MPQ983205 MZM983180:MZM983205 NJI983180:NJI983205 NTE983180:NTE983205 ODA983180:ODA983205 OMW983180:OMW983205 OWS983180:OWS983205 PGO983180:PGO983205 PQK983180:PQK983205 QAG983180:QAG983205 QKC983180:QKC983205 QTY983180:QTY983205 RDU983180:RDU983205 RNQ983180:RNQ983205 RXM983180:RXM983205 SHI983180:SHI983205 SRE983180:SRE983205 TBA983180:TBA983205 TKW983180:TKW983205 TUS983180:TUS983205 UEO983180:UEO983205 UOK983180:UOK983205 UYG983180:UYG983205 VIC983180:VIC983205 VRY983180:VRY983205 WBU983180:WBU983205 WLQ983180:WLQ983205 WVM983180:WVM983205 E173:E198 JA173:JA198 SW173:SW198 ACS173:ACS198 AMO173:AMO198 AWK173:AWK198 BGG173:BGG198 BQC173:BQC198 BZY173:BZY198 CJU173:CJU198 CTQ173:CTQ198 DDM173:DDM198 DNI173:DNI198 DXE173:DXE198 EHA173:EHA198 EQW173:EQW198 FAS173:FAS198 FKO173:FKO198 FUK173:FUK198 GEG173:GEG198 GOC173:GOC198 GXY173:GXY198 HHU173:HHU198 HRQ173:HRQ198 IBM173:IBM198 ILI173:ILI198 IVE173:IVE198 JFA173:JFA198 JOW173:JOW198 JYS173:JYS198 KIO173:KIO198 KSK173:KSK198 LCG173:LCG198 LMC173:LMC198 LVY173:LVY198 MFU173:MFU198 MPQ173:MPQ198 MZM173:MZM198 NJI173:NJI198 NTE173:NTE198 ODA173:ODA198 OMW173:OMW198 OWS173:OWS198 PGO173:PGO198 PQK173:PQK198 QAG173:QAG198 QKC173:QKC198 QTY173:QTY198 RDU173:RDU198 RNQ173:RNQ198 RXM173:RXM198 SHI173:SHI198 SRE173:SRE198 TBA173:TBA198 TKW173:TKW198 TUS173:TUS198 UEO173:UEO198 UOK173:UOK198 UYG173:UYG198 VIC173:VIC198 VRY173:VRY198 WBU173:WBU198 WLQ173:WLQ198 WVM173:WVM198 E65709:E65734 JA65709:JA65734 SW65709:SW65734 ACS65709:ACS65734 AMO65709:AMO65734 AWK65709:AWK65734 BGG65709:BGG65734 BQC65709:BQC65734 BZY65709:BZY65734 CJU65709:CJU65734 CTQ65709:CTQ65734 DDM65709:DDM65734 DNI65709:DNI65734 DXE65709:DXE65734 EHA65709:EHA65734 EQW65709:EQW65734 FAS65709:FAS65734 FKO65709:FKO65734 FUK65709:FUK65734 GEG65709:GEG65734 GOC65709:GOC65734 GXY65709:GXY65734 HHU65709:HHU65734 HRQ65709:HRQ65734 IBM65709:IBM65734 ILI65709:ILI65734 IVE65709:IVE65734 JFA65709:JFA65734 JOW65709:JOW65734 JYS65709:JYS65734 KIO65709:KIO65734 KSK65709:KSK65734 LCG65709:LCG65734 LMC65709:LMC65734 LVY65709:LVY65734 MFU65709:MFU65734 MPQ65709:MPQ65734 MZM65709:MZM65734 NJI65709:NJI65734 NTE65709:NTE65734 ODA65709:ODA65734 OMW65709:OMW65734 OWS65709:OWS65734 PGO65709:PGO65734 PQK65709:PQK65734 QAG65709:QAG65734 QKC65709:QKC65734 QTY65709:QTY65734 RDU65709:RDU65734 RNQ65709:RNQ65734 RXM65709:RXM65734 SHI65709:SHI65734 SRE65709:SRE65734 TBA65709:TBA65734 TKW65709:TKW65734 TUS65709:TUS65734 UEO65709:UEO65734 UOK65709:UOK65734 UYG65709:UYG65734 VIC65709:VIC65734 VRY65709:VRY65734 WBU65709:WBU65734 WLQ65709:WLQ65734 WVM65709:WVM65734 E131245:E131270 JA131245:JA131270 SW131245:SW131270 ACS131245:ACS131270 AMO131245:AMO131270 AWK131245:AWK131270 BGG131245:BGG131270 BQC131245:BQC131270 BZY131245:BZY131270 CJU131245:CJU131270 CTQ131245:CTQ131270 DDM131245:DDM131270 DNI131245:DNI131270 DXE131245:DXE131270 EHA131245:EHA131270 EQW131245:EQW131270 FAS131245:FAS131270 FKO131245:FKO131270 FUK131245:FUK131270 GEG131245:GEG131270 GOC131245:GOC131270 GXY131245:GXY131270 HHU131245:HHU131270 HRQ131245:HRQ131270 IBM131245:IBM131270 ILI131245:ILI131270 IVE131245:IVE131270 JFA131245:JFA131270 JOW131245:JOW131270 JYS131245:JYS131270 KIO131245:KIO131270 KSK131245:KSK131270 LCG131245:LCG131270 LMC131245:LMC131270 LVY131245:LVY131270 MFU131245:MFU131270 MPQ131245:MPQ131270 MZM131245:MZM131270 NJI131245:NJI131270 NTE131245:NTE131270 ODA131245:ODA131270 OMW131245:OMW131270 OWS131245:OWS131270 PGO131245:PGO131270 PQK131245:PQK131270 QAG131245:QAG131270 QKC131245:QKC131270 QTY131245:QTY131270 RDU131245:RDU131270 RNQ131245:RNQ131270 RXM131245:RXM131270 SHI131245:SHI131270 SRE131245:SRE131270 TBA131245:TBA131270 TKW131245:TKW131270 TUS131245:TUS131270 UEO131245:UEO131270 UOK131245:UOK131270 UYG131245:UYG131270 VIC131245:VIC131270 VRY131245:VRY131270 WBU131245:WBU131270 WLQ131245:WLQ131270 WVM131245:WVM131270 E196781:E196806 JA196781:JA196806 SW196781:SW196806 ACS196781:ACS196806 AMO196781:AMO196806 AWK196781:AWK196806 BGG196781:BGG196806 BQC196781:BQC196806 BZY196781:BZY196806 CJU196781:CJU196806 CTQ196781:CTQ196806 DDM196781:DDM196806 DNI196781:DNI196806 DXE196781:DXE196806 EHA196781:EHA196806 EQW196781:EQW196806 FAS196781:FAS196806 FKO196781:FKO196806 FUK196781:FUK196806 GEG196781:GEG196806 GOC196781:GOC196806 GXY196781:GXY196806 HHU196781:HHU196806 HRQ196781:HRQ196806 IBM196781:IBM196806 ILI196781:ILI196806 IVE196781:IVE196806 JFA196781:JFA196806 JOW196781:JOW196806 JYS196781:JYS196806 KIO196781:KIO196806 KSK196781:KSK196806 LCG196781:LCG196806 LMC196781:LMC196806 LVY196781:LVY196806 MFU196781:MFU196806 MPQ196781:MPQ196806 MZM196781:MZM196806 NJI196781:NJI196806 NTE196781:NTE196806 ODA196781:ODA196806 OMW196781:OMW196806 OWS196781:OWS196806 PGO196781:PGO196806 PQK196781:PQK196806 QAG196781:QAG196806 QKC196781:QKC196806 QTY196781:QTY196806 RDU196781:RDU196806 RNQ196781:RNQ196806 RXM196781:RXM196806 SHI196781:SHI196806 SRE196781:SRE196806 TBA196781:TBA196806 TKW196781:TKW196806 TUS196781:TUS196806 UEO196781:UEO196806 UOK196781:UOK196806 UYG196781:UYG196806 VIC196781:VIC196806 VRY196781:VRY196806 WBU196781:WBU196806 WLQ196781:WLQ196806 WVM196781:WVM196806 E262317:E262342 JA262317:JA262342 SW262317:SW262342 ACS262317:ACS262342 AMO262317:AMO262342 AWK262317:AWK262342 BGG262317:BGG262342 BQC262317:BQC262342 BZY262317:BZY262342 CJU262317:CJU262342 CTQ262317:CTQ262342 DDM262317:DDM262342 DNI262317:DNI262342 DXE262317:DXE262342 EHA262317:EHA262342 EQW262317:EQW262342 FAS262317:FAS262342 FKO262317:FKO262342 FUK262317:FUK262342 GEG262317:GEG262342 GOC262317:GOC262342 GXY262317:GXY262342 HHU262317:HHU262342 HRQ262317:HRQ262342 IBM262317:IBM262342 ILI262317:ILI262342 IVE262317:IVE262342 JFA262317:JFA262342 JOW262317:JOW262342 JYS262317:JYS262342 KIO262317:KIO262342 KSK262317:KSK262342 LCG262317:LCG262342 LMC262317:LMC262342 LVY262317:LVY262342 MFU262317:MFU262342 MPQ262317:MPQ262342 MZM262317:MZM262342 NJI262317:NJI262342 NTE262317:NTE262342 ODA262317:ODA262342 OMW262317:OMW262342 OWS262317:OWS262342 PGO262317:PGO262342 PQK262317:PQK262342 QAG262317:QAG262342 QKC262317:QKC262342 QTY262317:QTY262342 RDU262317:RDU262342 RNQ262317:RNQ262342 RXM262317:RXM262342 SHI262317:SHI262342 SRE262317:SRE262342 TBA262317:TBA262342 TKW262317:TKW262342 TUS262317:TUS262342 UEO262317:UEO262342 UOK262317:UOK262342 UYG262317:UYG262342 VIC262317:VIC262342 VRY262317:VRY262342 WBU262317:WBU262342 WLQ262317:WLQ262342 WVM262317:WVM262342 E327853:E327878 JA327853:JA327878 SW327853:SW327878 ACS327853:ACS327878 AMO327853:AMO327878 AWK327853:AWK327878 BGG327853:BGG327878 BQC327853:BQC327878 BZY327853:BZY327878 CJU327853:CJU327878 CTQ327853:CTQ327878 DDM327853:DDM327878 DNI327853:DNI327878 DXE327853:DXE327878 EHA327853:EHA327878 EQW327853:EQW327878 FAS327853:FAS327878 FKO327853:FKO327878 FUK327853:FUK327878 GEG327853:GEG327878 GOC327853:GOC327878 GXY327853:GXY327878 HHU327853:HHU327878 HRQ327853:HRQ327878 IBM327853:IBM327878 ILI327853:ILI327878 IVE327853:IVE327878 JFA327853:JFA327878 JOW327853:JOW327878 JYS327853:JYS327878 KIO327853:KIO327878 KSK327853:KSK327878 LCG327853:LCG327878 LMC327853:LMC327878 LVY327853:LVY327878 MFU327853:MFU327878 MPQ327853:MPQ327878 MZM327853:MZM327878 NJI327853:NJI327878 NTE327853:NTE327878 ODA327853:ODA327878 OMW327853:OMW327878 OWS327853:OWS327878 PGO327853:PGO327878 PQK327853:PQK327878 QAG327853:QAG327878 QKC327853:QKC327878 QTY327853:QTY327878 RDU327853:RDU327878 RNQ327853:RNQ327878 RXM327853:RXM327878 SHI327853:SHI327878 SRE327853:SRE327878 TBA327853:TBA327878 TKW327853:TKW327878 TUS327853:TUS327878 UEO327853:UEO327878 UOK327853:UOK327878 UYG327853:UYG327878 VIC327853:VIC327878 VRY327853:VRY327878 WBU327853:WBU327878 WLQ327853:WLQ327878 WVM327853:WVM327878 E393389:E393414 JA393389:JA393414 SW393389:SW393414 ACS393389:ACS393414 AMO393389:AMO393414 AWK393389:AWK393414 BGG393389:BGG393414 BQC393389:BQC393414 BZY393389:BZY393414 CJU393389:CJU393414 CTQ393389:CTQ393414 DDM393389:DDM393414 DNI393389:DNI393414 DXE393389:DXE393414 EHA393389:EHA393414 EQW393389:EQW393414 FAS393389:FAS393414 FKO393389:FKO393414 FUK393389:FUK393414 GEG393389:GEG393414 GOC393389:GOC393414 GXY393389:GXY393414 HHU393389:HHU393414 HRQ393389:HRQ393414 IBM393389:IBM393414 ILI393389:ILI393414 IVE393389:IVE393414 JFA393389:JFA393414 JOW393389:JOW393414 JYS393389:JYS393414 KIO393389:KIO393414 KSK393389:KSK393414 LCG393389:LCG393414 LMC393389:LMC393414 LVY393389:LVY393414 MFU393389:MFU393414 MPQ393389:MPQ393414 MZM393389:MZM393414 NJI393389:NJI393414 NTE393389:NTE393414 ODA393389:ODA393414 OMW393389:OMW393414 OWS393389:OWS393414 PGO393389:PGO393414 PQK393389:PQK393414 QAG393389:QAG393414 QKC393389:QKC393414 QTY393389:QTY393414 RDU393389:RDU393414 RNQ393389:RNQ393414 RXM393389:RXM393414 SHI393389:SHI393414 SRE393389:SRE393414 TBA393389:TBA393414 TKW393389:TKW393414 TUS393389:TUS393414 UEO393389:UEO393414 UOK393389:UOK393414 UYG393389:UYG393414 VIC393389:VIC393414 VRY393389:VRY393414 WBU393389:WBU393414 WLQ393389:WLQ393414 WVM393389:WVM393414 E458925:E458950 JA458925:JA458950 SW458925:SW458950 ACS458925:ACS458950 AMO458925:AMO458950 AWK458925:AWK458950 BGG458925:BGG458950 BQC458925:BQC458950 BZY458925:BZY458950 CJU458925:CJU458950 CTQ458925:CTQ458950 DDM458925:DDM458950 DNI458925:DNI458950 DXE458925:DXE458950 EHA458925:EHA458950 EQW458925:EQW458950 FAS458925:FAS458950 FKO458925:FKO458950 FUK458925:FUK458950 GEG458925:GEG458950 GOC458925:GOC458950 GXY458925:GXY458950 HHU458925:HHU458950 HRQ458925:HRQ458950 IBM458925:IBM458950 ILI458925:ILI458950 IVE458925:IVE458950 JFA458925:JFA458950 JOW458925:JOW458950 JYS458925:JYS458950 KIO458925:KIO458950 KSK458925:KSK458950 LCG458925:LCG458950 LMC458925:LMC458950 LVY458925:LVY458950 MFU458925:MFU458950 MPQ458925:MPQ458950 MZM458925:MZM458950 NJI458925:NJI458950 NTE458925:NTE458950 ODA458925:ODA458950 OMW458925:OMW458950 OWS458925:OWS458950 PGO458925:PGO458950 PQK458925:PQK458950 QAG458925:QAG458950 QKC458925:QKC458950 QTY458925:QTY458950 RDU458925:RDU458950 RNQ458925:RNQ458950 RXM458925:RXM458950 SHI458925:SHI458950 SRE458925:SRE458950 TBA458925:TBA458950 TKW458925:TKW458950 TUS458925:TUS458950 UEO458925:UEO458950 UOK458925:UOK458950 UYG458925:UYG458950 VIC458925:VIC458950 VRY458925:VRY458950 WBU458925:WBU458950 WLQ458925:WLQ458950 WVM458925:WVM458950 E524461:E524486 JA524461:JA524486 SW524461:SW524486 ACS524461:ACS524486 AMO524461:AMO524486 AWK524461:AWK524486 BGG524461:BGG524486 BQC524461:BQC524486 BZY524461:BZY524486 CJU524461:CJU524486 CTQ524461:CTQ524486 DDM524461:DDM524486 DNI524461:DNI524486 DXE524461:DXE524486 EHA524461:EHA524486 EQW524461:EQW524486 FAS524461:FAS524486 FKO524461:FKO524486 FUK524461:FUK524486 GEG524461:GEG524486 GOC524461:GOC524486 GXY524461:GXY524486 HHU524461:HHU524486 HRQ524461:HRQ524486 IBM524461:IBM524486 ILI524461:ILI524486 IVE524461:IVE524486 JFA524461:JFA524486 JOW524461:JOW524486 JYS524461:JYS524486 KIO524461:KIO524486 KSK524461:KSK524486 LCG524461:LCG524486 LMC524461:LMC524486 LVY524461:LVY524486 MFU524461:MFU524486 MPQ524461:MPQ524486 MZM524461:MZM524486 NJI524461:NJI524486 NTE524461:NTE524486 ODA524461:ODA524486 OMW524461:OMW524486 OWS524461:OWS524486 PGO524461:PGO524486 PQK524461:PQK524486 QAG524461:QAG524486 QKC524461:QKC524486 QTY524461:QTY524486 RDU524461:RDU524486 RNQ524461:RNQ524486 RXM524461:RXM524486 SHI524461:SHI524486 SRE524461:SRE524486 TBA524461:TBA524486 TKW524461:TKW524486 TUS524461:TUS524486 UEO524461:UEO524486 UOK524461:UOK524486 UYG524461:UYG524486 VIC524461:VIC524486 VRY524461:VRY524486 WBU524461:WBU524486 WLQ524461:WLQ524486 WVM524461:WVM524486 E589997:E590022 JA589997:JA590022 SW589997:SW590022 ACS589997:ACS590022 AMO589997:AMO590022 AWK589997:AWK590022 BGG589997:BGG590022 BQC589997:BQC590022 BZY589997:BZY590022 CJU589997:CJU590022 CTQ589997:CTQ590022 DDM589997:DDM590022 DNI589997:DNI590022 DXE589997:DXE590022 EHA589997:EHA590022 EQW589997:EQW590022 FAS589997:FAS590022 FKO589997:FKO590022 FUK589997:FUK590022 GEG589997:GEG590022 GOC589997:GOC590022 GXY589997:GXY590022 HHU589997:HHU590022 HRQ589997:HRQ590022 IBM589997:IBM590022 ILI589997:ILI590022 IVE589997:IVE590022 JFA589997:JFA590022 JOW589997:JOW590022 JYS589997:JYS590022 KIO589997:KIO590022 KSK589997:KSK590022 LCG589997:LCG590022 LMC589997:LMC590022 LVY589997:LVY590022 MFU589997:MFU590022 MPQ589997:MPQ590022 MZM589997:MZM590022 NJI589997:NJI590022 NTE589997:NTE590022 ODA589997:ODA590022 OMW589997:OMW590022 OWS589997:OWS590022 PGO589997:PGO590022 PQK589997:PQK590022 QAG589997:QAG590022 QKC589997:QKC590022 QTY589997:QTY590022 RDU589997:RDU590022 RNQ589997:RNQ590022 RXM589997:RXM590022 SHI589997:SHI590022 SRE589997:SRE590022 TBA589997:TBA590022 TKW589997:TKW590022 TUS589997:TUS590022 UEO589997:UEO590022 UOK589997:UOK590022 UYG589997:UYG590022 VIC589997:VIC590022 VRY589997:VRY590022 WBU589997:WBU590022 WLQ589997:WLQ590022 WVM589997:WVM590022 E655533:E655558 JA655533:JA655558 SW655533:SW655558 ACS655533:ACS655558 AMO655533:AMO655558 AWK655533:AWK655558 BGG655533:BGG655558 BQC655533:BQC655558 BZY655533:BZY655558 CJU655533:CJU655558 CTQ655533:CTQ655558 DDM655533:DDM655558 DNI655533:DNI655558 DXE655533:DXE655558 EHA655533:EHA655558 EQW655533:EQW655558 FAS655533:FAS655558 FKO655533:FKO655558 FUK655533:FUK655558 GEG655533:GEG655558 GOC655533:GOC655558 GXY655533:GXY655558 HHU655533:HHU655558 HRQ655533:HRQ655558 IBM655533:IBM655558 ILI655533:ILI655558 IVE655533:IVE655558 JFA655533:JFA655558 JOW655533:JOW655558 JYS655533:JYS655558 KIO655533:KIO655558 KSK655533:KSK655558 LCG655533:LCG655558 LMC655533:LMC655558 LVY655533:LVY655558 MFU655533:MFU655558 MPQ655533:MPQ655558 MZM655533:MZM655558 NJI655533:NJI655558 NTE655533:NTE655558 ODA655533:ODA655558 OMW655533:OMW655558 OWS655533:OWS655558 PGO655533:PGO655558 PQK655533:PQK655558 QAG655533:QAG655558 QKC655533:QKC655558 QTY655533:QTY655558 RDU655533:RDU655558 RNQ655533:RNQ655558 RXM655533:RXM655558 SHI655533:SHI655558 SRE655533:SRE655558 TBA655533:TBA655558 TKW655533:TKW655558 TUS655533:TUS655558 UEO655533:UEO655558 UOK655533:UOK655558 UYG655533:UYG655558 VIC655533:VIC655558 VRY655533:VRY655558 WBU655533:WBU655558 WLQ655533:WLQ655558 WVM655533:WVM655558 E721069:E721094 JA721069:JA721094 SW721069:SW721094 ACS721069:ACS721094 AMO721069:AMO721094 AWK721069:AWK721094 BGG721069:BGG721094 BQC721069:BQC721094 BZY721069:BZY721094 CJU721069:CJU721094 CTQ721069:CTQ721094 DDM721069:DDM721094 DNI721069:DNI721094 DXE721069:DXE721094 EHA721069:EHA721094 EQW721069:EQW721094 FAS721069:FAS721094 FKO721069:FKO721094 FUK721069:FUK721094 GEG721069:GEG721094 GOC721069:GOC721094 GXY721069:GXY721094 HHU721069:HHU721094 HRQ721069:HRQ721094 IBM721069:IBM721094 ILI721069:ILI721094 IVE721069:IVE721094 JFA721069:JFA721094 JOW721069:JOW721094 JYS721069:JYS721094 KIO721069:KIO721094 KSK721069:KSK721094 LCG721069:LCG721094 LMC721069:LMC721094 LVY721069:LVY721094 MFU721069:MFU721094 MPQ721069:MPQ721094 MZM721069:MZM721094 NJI721069:NJI721094 NTE721069:NTE721094 ODA721069:ODA721094 OMW721069:OMW721094 OWS721069:OWS721094 PGO721069:PGO721094 PQK721069:PQK721094 QAG721069:QAG721094 QKC721069:QKC721094 QTY721069:QTY721094 RDU721069:RDU721094 RNQ721069:RNQ721094 RXM721069:RXM721094 SHI721069:SHI721094 SRE721069:SRE721094 TBA721069:TBA721094 TKW721069:TKW721094 TUS721069:TUS721094 UEO721069:UEO721094 UOK721069:UOK721094 UYG721069:UYG721094 VIC721069:VIC721094 VRY721069:VRY721094 WBU721069:WBU721094 WLQ721069:WLQ721094 WVM721069:WVM721094 E786605:E786630 JA786605:JA786630 SW786605:SW786630 ACS786605:ACS786630 AMO786605:AMO786630 AWK786605:AWK786630 BGG786605:BGG786630 BQC786605:BQC786630 BZY786605:BZY786630 CJU786605:CJU786630 CTQ786605:CTQ786630 DDM786605:DDM786630 DNI786605:DNI786630 DXE786605:DXE786630 EHA786605:EHA786630 EQW786605:EQW786630 FAS786605:FAS786630 FKO786605:FKO786630 FUK786605:FUK786630 GEG786605:GEG786630 GOC786605:GOC786630 GXY786605:GXY786630 HHU786605:HHU786630 HRQ786605:HRQ786630 IBM786605:IBM786630 ILI786605:ILI786630 IVE786605:IVE786630 JFA786605:JFA786630 JOW786605:JOW786630 JYS786605:JYS786630 KIO786605:KIO786630 KSK786605:KSK786630 LCG786605:LCG786630 LMC786605:LMC786630 LVY786605:LVY786630 MFU786605:MFU786630 MPQ786605:MPQ786630 MZM786605:MZM786630 NJI786605:NJI786630 NTE786605:NTE786630 ODA786605:ODA786630 OMW786605:OMW786630 OWS786605:OWS786630 PGO786605:PGO786630 PQK786605:PQK786630 QAG786605:QAG786630 QKC786605:QKC786630 QTY786605:QTY786630 RDU786605:RDU786630 RNQ786605:RNQ786630 RXM786605:RXM786630 SHI786605:SHI786630 SRE786605:SRE786630 TBA786605:TBA786630 TKW786605:TKW786630 TUS786605:TUS786630 UEO786605:UEO786630 UOK786605:UOK786630 UYG786605:UYG786630 VIC786605:VIC786630 VRY786605:VRY786630 WBU786605:WBU786630 WLQ786605:WLQ786630 WVM786605:WVM786630 E852141:E852166 JA852141:JA852166 SW852141:SW852166 ACS852141:ACS852166 AMO852141:AMO852166 AWK852141:AWK852166 BGG852141:BGG852166 BQC852141:BQC852166 BZY852141:BZY852166 CJU852141:CJU852166 CTQ852141:CTQ852166 DDM852141:DDM852166 DNI852141:DNI852166 DXE852141:DXE852166 EHA852141:EHA852166 EQW852141:EQW852166 FAS852141:FAS852166 FKO852141:FKO852166 FUK852141:FUK852166 GEG852141:GEG852166 GOC852141:GOC852166 GXY852141:GXY852166 HHU852141:HHU852166 HRQ852141:HRQ852166 IBM852141:IBM852166 ILI852141:ILI852166 IVE852141:IVE852166 JFA852141:JFA852166 JOW852141:JOW852166 JYS852141:JYS852166 KIO852141:KIO852166 KSK852141:KSK852166 LCG852141:LCG852166 LMC852141:LMC852166 LVY852141:LVY852166 MFU852141:MFU852166 MPQ852141:MPQ852166 MZM852141:MZM852166 NJI852141:NJI852166 NTE852141:NTE852166 ODA852141:ODA852166 OMW852141:OMW852166 OWS852141:OWS852166 PGO852141:PGO852166 PQK852141:PQK852166 QAG852141:QAG852166 QKC852141:QKC852166 QTY852141:QTY852166 RDU852141:RDU852166 RNQ852141:RNQ852166 RXM852141:RXM852166 SHI852141:SHI852166 SRE852141:SRE852166 TBA852141:TBA852166 TKW852141:TKW852166 TUS852141:TUS852166 UEO852141:UEO852166 UOK852141:UOK852166 UYG852141:UYG852166 VIC852141:VIC852166 VRY852141:VRY852166 WBU852141:WBU852166 WLQ852141:WLQ852166 WVM852141:WVM852166 E917677:E917702 JA917677:JA917702 SW917677:SW917702 ACS917677:ACS917702 AMO917677:AMO917702 AWK917677:AWK917702 BGG917677:BGG917702 BQC917677:BQC917702 BZY917677:BZY917702 CJU917677:CJU917702 CTQ917677:CTQ917702 DDM917677:DDM917702 DNI917677:DNI917702 DXE917677:DXE917702 EHA917677:EHA917702 EQW917677:EQW917702 FAS917677:FAS917702 FKO917677:FKO917702 FUK917677:FUK917702 GEG917677:GEG917702 GOC917677:GOC917702 GXY917677:GXY917702 HHU917677:HHU917702 HRQ917677:HRQ917702 IBM917677:IBM917702 ILI917677:ILI917702 IVE917677:IVE917702 JFA917677:JFA917702 JOW917677:JOW917702 JYS917677:JYS917702 KIO917677:KIO917702 KSK917677:KSK917702 LCG917677:LCG917702 LMC917677:LMC917702 LVY917677:LVY917702 MFU917677:MFU917702 MPQ917677:MPQ917702 MZM917677:MZM917702 NJI917677:NJI917702 NTE917677:NTE917702 ODA917677:ODA917702 OMW917677:OMW917702 OWS917677:OWS917702 PGO917677:PGO917702 PQK917677:PQK917702 QAG917677:QAG917702 QKC917677:QKC917702 QTY917677:QTY917702 RDU917677:RDU917702 RNQ917677:RNQ917702 RXM917677:RXM917702 SHI917677:SHI917702 SRE917677:SRE917702 TBA917677:TBA917702 TKW917677:TKW917702 TUS917677:TUS917702 UEO917677:UEO917702 UOK917677:UOK917702 UYG917677:UYG917702 VIC917677:VIC917702 VRY917677:VRY917702 WBU917677:WBU917702 WLQ917677:WLQ917702 WVM917677:WVM917702 E983213:E983238 JA983213:JA983238 SW983213:SW983238 ACS983213:ACS983238 AMO983213:AMO983238 AWK983213:AWK983238 BGG983213:BGG983238 BQC983213:BQC983238 BZY983213:BZY983238 CJU983213:CJU983238 CTQ983213:CTQ983238 DDM983213:DDM983238 DNI983213:DNI983238 DXE983213:DXE983238 EHA983213:EHA983238 EQW983213:EQW983238 FAS983213:FAS983238 FKO983213:FKO983238 FUK983213:FUK983238 GEG983213:GEG983238 GOC983213:GOC983238 GXY983213:GXY983238 HHU983213:HHU983238 HRQ983213:HRQ983238 IBM983213:IBM983238 ILI983213:ILI983238 IVE983213:IVE983238 JFA983213:JFA983238 JOW983213:JOW983238 JYS983213:JYS983238 KIO983213:KIO983238 KSK983213:KSK983238 LCG983213:LCG983238 LMC983213:LMC983238 LVY983213:LVY983238 MFU983213:MFU983238 MPQ983213:MPQ983238 MZM983213:MZM983238 NJI983213:NJI983238 NTE983213:NTE983238 ODA983213:ODA983238 OMW983213:OMW983238 OWS983213:OWS983238 PGO983213:PGO983238 PQK983213:PQK983238 QAG983213:QAG983238 QKC983213:QKC983238 QTY983213:QTY983238 RDU983213:RDU983238 RNQ983213:RNQ983238 RXM983213:RXM983238 SHI983213:SHI983238 SRE983213:SRE983238 TBA983213:TBA983238 TKW983213:TKW983238 TUS983213:TUS983238 UEO983213:UEO983238 UOK983213:UOK983238 UYG983213:UYG983238 VIC983213:VIC983238 VRY983213:VRY983238 WBU983213:WBU983238 WLQ983213:WLQ983238 WVM983213:WVM983238">
      <formula1>1</formula1>
    </dataValidation>
  </dataValidations>
  <hyperlinks>
    <hyperlink ref="A1" location="Index!A1" display="Index Sheet"/>
  </hyperlinks>
  <printOptions horizontalCentered="1"/>
  <pageMargins left="0.19685039370078741" right="0.19685039370078741" top="0.59055118110236227" bottom="0.19685039370078741" header="0.19685039370078741" footer="0.19685039370078741"/>
  <pageSetup paperSize="9" scale="60" orientation="landscape" blackAndWhite="1" r:id="rId1"/>
  <extLst>
    <ext xmlns:x14="http://schemas.microsoft.com/office/spreadsheetml/2009/9/main" uri="{CCE6A557-97BC-4b89-ADB6-D9C93CAAB3DF}">
      <x14:dataValidations xmlns:xm="http://schemas.microsoft.com/office/excel/2006/main" count="1">
        <x14:dataValidation type="decimal" allowBlank="1" showInputMessage="1" showErrorMessage="1">
          <x14:formula1>
            <xm:f>-10000000000000000000</xm:f>
          </x14:formula1>
          <x14:formula2>
            <xm:f>10000000000000000000</xm:f>
          </x14:formula2>
          <xm:sqref>O9:Q20 JK9:JM20 TG9:TI20 ADC9:ADE20 AMY9:ANA20 AWU9:AWW20 BGQ9:BGS20 BQM9:BQO20 CAI9:CAK20 CKE9:CKG20 CUA9:CUC20 DDW9:DDY20 DNS9:DNU20 DXO9:DXQ20 EHK9:EHM20 ERG9:ERI20 FBC9:FBE20 FKY9:FLA20 FUU9:FUW20 GEQ9:GES20 GOM9:GOO20 GYI9:GYK20 HIE9:HIG20 HSA9:HSC20 IBW9:IBY20 ILS9:ILU20 IVO9:IVQ20 JFK9:JFM20 JPG9:JPI20 JZC9:JZE20 KIY9:KJA20 KSU9:KSW20 LCQ9:LCS20 LMM9:LMO20 LWI9:LWK20 MGE9:MGG20 MQA9:MQC20 MZW9:MZY20 NJS9:NJU20 NTO9:NTQ20 ODK9:ODM20 ONG9:ONI20 OXC9:OXE20 PGY9:PHA20 PQU9:PQW20 QAQ9:QAS20 QKM9:QKO20 QUI9:QUK20 REE9:REG20 ROA9:ROC20 RXW9:RXY20 SHS9:SHU20 SRO9:SRQ20 TBK9:TBM20 TLG9:TLI20 TVC9:TVE20 UEY9:UFA20 UOU9:UOW20 UYQ9:UYS20 VIM9:VIO20 VSI9:VSK20 WCE9:WCG20 WMA9:WMC20 WVW9:WVY20 O65545:Q65556 JK65545:JM65556 TG65545:TI65556 ADC65545:ADE65556 AMY65545:ANA65556 AWU65545:AWW65556 BGQ65545:BGS65556 BQM65545:BQO65556 CAI65545:CAK65556 CKE65545:CKG65556 CUA65545:CUC65556 DDW65545:DDY65556 DNS65545:DNU65556 DXO65545:DXQ65556 EHK65545:EHM65556 ERG65545:ERI65556 FBC65545:FBE65556 FKY65545:FLA65556 FUU65545:FUW65556 GEQ65545:GES65556 GOM65545:GOO65556 GYI65545:GYK65556 HIE65545:HIG65556 HSA65545:HSC65556 IBW65545:IBY65556 ILS65545:ILU65556 IVO65545:IVQ65556 JFK65545:JFM65556 JPG65545:JPI65556 JZC65545:JZE65556 KIY65545:KJA65556 KSU65545:KSW65556 LCQ65545:LCS65556 LMM65545:LMO65556 LWI65545:LWK65556 MGE65545:MGG65556 MQA65545:MQC65556 MZW65545:MZY65556 NJS65545:NJU65556 NTO65545:NTQ65556 ODK65545:ODM65556 ONG65545:ONI65556 OXC65545:OXE65556 PGY65545:PHA65556 PQU65545:PQW65556 QAQ65545:QAS65556 QKM65545:QKO65556 QUI65545:QUK65556 REE65545:REG65556 ROA65545:ROC65556 RXW65545:RXY65556 SHS65545:SHU65556 SRO65545:SRQ65556 TBK65545:TBM65556 TLG65545:TLI65556 TVC65545:TVE65556 UEY65545:UFA65556 UOU65545:UOW65556 UYQ65545:UYS65556 VIM65545:VIO65556 VSI65545:VSK65556 WCE65545:WCG65556 WMA65545:WMC65556 WVW65545:WVY65556 O131081:Q131092 JK131081:JM131092 TG131081:TI131092 ADC131081:ADE131092 AMY131081:ANA131092 AWU131081:AWW131092 BGQ131081:BGS131092 BQM131081:BQO131092 CAI131081:CAK131092 CKE131081:CKG131092 CUA131081:CUC131092 DDW131081:DDY131092 DNS131081:DNU131092 DXO131081:DXQ131092 EHK131081:EHM131092 ERG131081:ERI131092 FBC131081:FBE131092 FKY131081:FLA131092 FUU131081:FUW131092 GEQ131081:GES131092 GOM131081:GOO131092 GYI131081:GYK131092 HIE131081:HIG131092 HSA131081:HSC131092 IBW131081:IBY131092 ILS131081:ILU131092 IVO131081:IVQ131092 JFK131081:JFM131092 JPG131081:JPI131092 JZC131081:JZE131092 KIY131081:KJA131092 KSU131081:KSW131092 LCQ131081:LCS131092 LMM131081:LMO131092 LWI131081:LWK131092 MGE131081:MGG131092 MQA131081:MQC131092 MZW131081:MZY131092 NJS131081:NJU131092 NTO131081:NTQ131092 ODK131081:ODM131092 ONG131081:ONI131092 OXC131081:OXE131092 PGY131081:PHA131092 PQU131081:PQW131092 QAQ131081:QAS131092 QKM131081:QKO131092 QUI131081:QUK131092 REE131081:REG131092 ROA131081:ROC131092 RXW131081:RXY131092 SHS131081:SHU131092 SRO131081:SRQ131092 TBK131081:TBM131092 TLG131081:TLI131092 TVC131081:TVE131092 UEY131081:UFA131092 UOU131081:UOW131092 UYQ131081:UYS131092 VIM131081:VIO131092 VSI131081:VSK131092 WCE131081:WCG131092 WMA131081:WMC131092 WVW131081:WVY131092 O196617:Q196628 JK196617:JM196628 TG196617:TI196628 ADC196617:ADE196628 AMY196617:ANA196628 AWU196617:AWW196628 BGQ196617:BGS196628 BQM196617:BQO196628 CAI196617:CAK196628 CKE196617:CKG196628 CUA196617:CUC196628 DDW196617:DDY196628 DNS196617:DNU196628 DXO196617:DXQ196628 EHK196617:EHM196628 ERG196617:ERI196628 FBC196617:FBE196628 FKY196617:FLA196628 FUU196617:FUW196628 GEQ196617:GES196628 GOM196617:GOO196628 GYI196617:GYK196628 HIE196617:HIG196628 HSA196617:HSC196628 IBW196617:IBY196628 ILS196617:ILU196628 IVO196617:IVQ196628 JFK196617:JFM196628 JPG196617:JPI196628 JZC196617:JZE196628 KIY196617:KJA196628 KSU196617:KSW196628 LCQ196617:LCS196628 LMM196617:LMO196628 LWI196617:LWK196628 MGE196617:MGG196628 MQA196617:MQC196628 MZW196617:MZY196628 NJS196617:NJU196628 NTO196617:NTQ196628 ODK196617:ODM196628 ONG196617:ONI196628 OXC196617:OXE196628 PGY196617:PHA196628 PQU196617:PQW196628 QAQ196617:QAS196628 QKM196617:QKO196628 QUI196617:QUK196628 REE196617:REG196628 ROA196617:ROC196628 RXW196617:RXY196628 SHS196617:SHU196628 SRO196617:SRQ196628 TBK196617:TBM196628 TLG196617:TLI196628 TVC196617:TVE196628 UEY196617:UFA196628 UOU196617:UOW196628 UYQ196617:UYS196628 VIM196617:VIO196628 VSI196617:VSK196628 WCE196617:WCG196628 WMA196617:WMC196628 WVW196617:WVY196628 O262153:Q262164 JK262153:JM262164 TG262153:TI262164 ADC262153:ADE262164 AMY262153:ANA262164 AWU262153:AWW262164 BGQ262153:BGS262164 BQM262153:BQO262164 CAI262153:CAK262164 CKE262153:CKG262164 CUA262153:CUC262164 DDW262153:DDY262164 DNS262153:DNU262164 DXO262153:DXQ262164 EHK262153:EHM262164 ERG262153:ERI262164 FBC262153:FBE262164 FKY262153:FLA262164 FUU262153:FUW262164 GEQ262153:GES262164 GOM262153:GOO262164 GYI262153:GYK262164 HIE262153:HIG262164 HSA262153:HSC262164 IBW262153:IBY262164 ILS262153:ILU262164 IVO262153:IVQ262164 JFK262153:JFM262164 JPG262153:JPI262164 JZC262153:JZE262164 KIY262153:KJA262164 KSU262153:KSW262164 LCQ262153:LCS262164 LMM262153:LMO262164 LWI262153:LWK262164 MGE262153:MGG262164 MQA262153:MQC262164 MZW262153:MZY262164 NJS262153:NJU262164 NTO262153:NTQ262164 ODK262153:ODM262164 ONG262153:ONI262164 OXC262153:OXE262164 PGY262153:PHA262164 PQU262153:PQW262164 QAQ262153:QAS262164 QKM262153:QKO262164 QUI262153:QUK262164 REE262153:REG262164 ROA262153:ROC262164 RXW262153:RXY262164 SHS262153:SHU262164 SRO262153:SRQ262164 TBK262153:TBM262164 TLG262153:TLI262164 TVC262153:TVE262164 UEY262153:UFA262164 UOU262153:UOW262164 UYQ262153:UYS262164 VIM262153:VIO262164 VSI262153:VSK262164 WCE262153:WCG262164 WMA262153:WMC262164 WVW262153:WVY262164 O327689:Q327700 JK327689:JM327700 TG327689:TI327700 ADC327689:ADE327700 AMY327689:ANA327700 AWU327689:AWW327700 BGQ327689:BGS327700 BQM327689:BQO327700 CAI327689:CAK327700 CKE327689:CKG327700 CUA327689:CUC327700 DDW327689:DDY327700 DNS327689:DNU327700 DXO327689:DXQ327700 EHK327689:EHM327700 ERG327689:ERI327700 FBC327689:FBE327700 FKY327689:FLA327700 FUU327689:FUW327700 GEQ327689:GES327700 GOM327689:GOO327700 GYI327689:GYK327700 HIE327689:HIG327700 HSA327689:HSC327700 IBW327689:IBY327700 ILS327689:ILU327700 IVO327689:IVQ327700 JFK327689:JFM327700 JPG327689:JPI327700 JZC327689:JZE327700 KIY327689:KJA327700 KSU327689:KSW327700 LCQ327689:LCS327700 LMM327689:LMO327700 LWI327689:LWK327700 MGE327689:MGG327700 MQA327689:MQC327700 MZW327689:MZY327700 NJS327689:NJU327700 NTO327689:NTQ327700 ODK327689:ODM327700 ONG327689:ONI327700 OXC327689:OXE327700 PGY327689:PHA327700 PQU327689:PQW327700 QAQ327689:QAS327700 QKM327689:QKO327700 QUI327689:QUK327700 REE327689:REG327700 ROA327689:ROC327700 RXW327689:RXY327700 SHS327689:SHU327700 SRO327689:SRQ327700 TBK327689:TBM327700 TLG327689:TLI327700 TVC327689:TVE327700 UEY327689:UFA327700 UOU327689:UOW327700 UYQ327689:UYS327700 VIM327689:VIO327700 VSI327689:VSK327700 WCE327689:WCG327700 WMA327689:WMC327700 WVW327689:WVY327700 O393225:Q393236 JK393225:JM393236 TG393225:TI393236 ADC393225:ADE393236 AMY393225:ANA393236 AWU393225:AWW393236 BGQ393225:BGS393236 BQM393225:BQO393236 CAI393225:CAK393236 CKE393225:CKG393236 CUA393225:CUC393236 DDW393225:DDY393236 DNS393225:DNU393236 DXO393225:DXQ393236 EHK393225:EHM393236 ERG393225:ERI393236 FBC393225:FBE393236 FKY393225:FLA393236 FUU393225:FUW393236 GEQ393225:GES393236 GOM393225:GOO393236 GYI393225:GYK393236 HIE393225:HIG393236 HSA393225:HSC393236 IBW393225:IBY393236 ILS393225:ILU393236 IVO393225:IVQ393236 JFK393225:JFM393236 JPG393225:JPI393236 JZC393225:JZE393236 KIY393225:KJA393236 KSU393225:KSW393236 LCQ393225:LCS393236 LMM393225:LMO393236 LWI393225:LWK393236 MGE393225:MGG393236 MQA393225:MQC393236 MZW393225:MZY393236 NJS393225:NJU393236 NTO393225:NTQ393236 ODK393225:ODM393236 ONG393225:ONI393236 OXC393225:OXE393236 PGY393225:PHA393236 PQU393225:PQW393236 QAQ393225:QAS393236 QKM393225:QKO393236 QUI393225:QUK393236 REE393225:REG393236 ROA393225:ROC393236 RXW393225:RXY393236 SHS393225:SHU393236 SRO393225:SRQ393236 TBK393225:TBM393236 TLG393225:TLI393236 TVC393225:TVE393236 UEY393225:UFA393236 UOU393225:UOW393236 UYQ393225:UYS393236 VIM393225:VIO393236 VSI393225:VSK393236 WCE393225:WCG393236 WMA393225:WMC393236 WVW393225:WVY393236 O458761:Q458772 JK458761:JM458772 TG458761:TI458772 ADC458761:ADE458772 AMY458761:ANA458772 AWU458761:AWW458772 BGQ458761:BGS458772 BQM458761:BQO458772 CAI458761:CAK458772 CKE458761:CKG458772 CUA458761:CUC458772 DDW458761:DDY458772 DNS458761:DNU458772 DXO458761:DXQ458772 EHK458761:EHM458772 ERG458761:ERI458772 FBC458761:FBE458772 FKY458761:FLA458772 FUU458761:FUW458772 GEQ458761:GES458772 GOM458761:GOO458772 GYI458761:GYK458772 HIE458761:HIG458772 HSA458761:HSC458772 IBW458761:IBY458772 ILS458761:ILU458772 IVO458761:IVQ458772 JFK458761:JFM458772 JPG458761:JPI458772 JZC458761:JZE458772 KIY458761:KJA458772 KSU458761:KSW458772 LCQ458761:LCS458772 LMM458761:LMO458772 LWI458761:LWK458772 MGE458761:MGG458772 MQA458761:MQC458772 MZW458761:MZY458772 NJS458761:NJU458772 NTO458761:NTQ458772 ODK458761:ODM458772 ONG458761:ONI458772 OXC458761:OXE458772 PGY458761:PHA458772 PQU458761:PQW458772 QAQ458761:QAS458772 QKM458761:QKO458772 QUI458761:QUK458772 REE458761:REG458772 ROA458761:ROC458772 RXW458761:RXY458772 SHS458761:SHU458772 SRO458761:SRQ458772 TBK458761:TBM458772 TLG458761:TLI458772 TVC458761:TVE458772 UEY458761:UFA458772 UOU458761:UOW458772 UYQ458761:UYS458772 VIM458761:VIO458772 VSI458761:VSK458772 WCE458761:WCG458772 WMA458761:WMC458772 WVW458761:WVY458772 O524297:Q524308 JK524297:JM524308 TG524297:TI524308 ADC524297:ADE524308 AMY524297:ANA524308 AWU524297:AWW524308 BGQ524297:BGS524308 BQM524297:BQO524308 CAI524297:CAK524308 CKE524297:CKG524308 CUA524297:CUC524308 DDW524297:DDY524308 DNS524297:DNU524308 DXO524297:DXQ524308 EHK524297:EHM524308 ERG524297:ERI524308 FBC524297:FBE524308 FKY524297:FLA524308 FUU524297:FUW524308 GEQ524297:GES524308 GOM524297:GOO524308 GYI524297:GYK524308 HIE524297:HIG524308 HSA524297:HSC524308 IBW524297:IBY524308 ILS524297:ILU524308 IVO524297:IVQ524308 JFK524297:JFM524308 JPG524297:JPI524308 JZC524297:JZE524308 KIY524297:KJA524308 KSU524297:KSW524308 LCQ524297:LCS524308 LMM524297:LMO524308 LWI524297:LWK524308 MGE524297:MGG524308 MQA524297:MQC524308 MZW524297:MZY524308 NJS524297:NJU524308 NTO524297:NTQ524308 ODK524297:ODM524308 ONG524297:ONI524308 OXC524297:OXE524308 PGY524297:PHA524308 PQU524297:PQW524308 QAQ524297:QAS524308 QKM524297:QKO524308 QUI524297:QUK524308 REE524297:REG524308 ROA524297:ROC524308 RXW524297:RXY524308 SHS524297:SHU524308 SRO524297:SRQ524308 TBK524297:TBM524308 TLG524297:TLI524308 TVC524297:TVE524308 UEY524297:UFA524308 UOU524297:UOW524308 UYQ524297:UYS524308 VIM524297:VIO524308 VSI524297:VSK524308 WCE524297:WCG524308 WMA524297:WMC524308 WVW524297:WVY524308 O589833:Q589844 JK589833:JM589844 TG589833:TI589844 ADC589833:ADE589844 AMY589833:ANA589844 AWU589833:AWW589844 BGQ589833:BGS589844 BQM589833:BQO589844 CAI589833:CAK589844 CKE589833:CKG589844 CUA589833:CUC589844 DDW589833:DDY589844 DNS589833:DNU589844 DXO589833:DXQ589844 EHK589833:EHM589844 ERG589833:ERI589844 FBC589833:FBE589844 FKY589833:FLA589844 FUU589833:FUW589844 GEQ589833:GES589844 GOM589833:GOO589844 GYI589833:GYK589844 HIE589833:HIG589844 HSA589833:HSC589844 IBW589833:IBY589844 ILS589833:ILU589844 IVO589833:IVQ589844 JFK589833:JFM589844 JPG589833:JPI589844 JZC589833:JZE589844 KIY589833:KJA589844 KSU589833:KSW589844 LCQ589833:LCS589844 LMM589833:LMO589844 LWI589833:LWK589844 MGE589833:MGG589844 MQA589833:MQC589844 MZW589833:MZY589844 NJS589833:NJU589844 NTO589833:NTQ589844 ODK589833:ODM589844 ONG589833:ONI589844 OXC589833:OXE589844 PGY589833:PHA589844 PQU589833:PQW589844 QAQ589833:QAS589844 QKM589833:QKO589844 QUI589833:QUK589844 REE589833:REG589844 ROA589833:ROC589844 RXW589833:RXY589844 SHS589833:SHU589844 SRO589833:SRQ589844 TBK589833:TBM589844 TLG589833:TLI589844 TVC589833:TVE589844 UEY589833:UFA589844 UOU589833:UOW589844 UYQ589833:UYS589844 VIM589833:VIO589844 VSI589833:VSK589844 WCE589833:WCG589844 WMA589833:WMC589844 WVW589833:WVY589844 O655369:Q655380 JK655369:JM655380 TG655369:TI655380 ADC655369:ADE655380 AMY655369:ANA655380 AWU655369:AWW655380 BGQ655369:BGS655380 BQM655369:BQO655380 CAI655369:CAK655380 CKE655369:CKG655380 CUA655369:CUC655380 DDW655369:DDY655380 DNS655369:DNU655380 DXO655369:DXQ655380 EHK655369:EHM655380 ERG655369:ERI655380 FBC655369:FBE655380 FKY655369:FLA655380 FUU655369:FUW655380 GEQ655369:GES655380 GOM655369:GOO655380 GYI655369:GYK655380 HIE655369:HIG655380 HSA655369:HSC655380 IBW655369:IBY655380 ILS655369:ILU655380 IVO655369:IVQ655380 JFK655369:JFM655380 JPG655369:JPI655380 JZC655369:JZE655380 KIY655369:KJA655380 KSU655369:KSW655380 LCQ655369:LCS655380 LMM655369:LMO655380 LWI655369:LWK655380 MGE655369:MGG655380 MQA655369:MQC655380 MZW655369:MZY655380 NJS655369:NJU655380 NTO655369:NTQ655380 ODK655369:ODM655380 ONG655369:ONI655380 OXC655369:OXE655380 PGY655369:PHA655380 PQU655369:PQW655380 QAQ655369:QAS655380 QKM655369:QKO655380 QUI655369:QUK655380 REE655369:REG655380 ROA655369:ROC655380 RXW655369:RXY655380 SHS655369:SHU655380 SRO655369:SRQ655380 TBK655369:TBM655380 TLG655369:TLI655380 TVC655369:TVE655380 UEY655369:UFA655380 UOU655369:UOW655380 UYQ655369:UYS655380 VIM655369:VIO655380 VSI655369:VSK655380 WCE655369:WCG655380 WMA655369:WMC655380 WVW655369:WVY655380 O720905:Q720916 JK720905:JM720916 TG720905:TI720916 ADC720905:ADE720916 AMY720905:ANA720916 AWU720905:AWW720916 BGQ720905:BGS720916 BQM720905:BQO720916 CAI720905:CAK720916 CKE720905:CKG720916 CUA720905:CUC720916 DDW720905:DDY720916 DNS720905:DNU720916 DXO720905:DXQ720916 EHK720905:EHM720916 ERG720905:ERI720916 FBC720905:FBE720916 FKY720905:FLA720916 FUU720905:FUW720916 GEQ720905:GES720916 GOM720905:GOO720916 GYI720905:GYK720916 HIE720905:HIG720916 HSA720905:HSC720916 IBW720905:IBY720916 ILS720905:ILU720916 IVO720905:IVQ720916 JFK720905:JFM720916 JPG720905:JPI720916 JZC720905:JZE720916 KIY720905:KJA720916 KSU720905:KSW720916 LCQ720905:LCS720916 LMM720905:LMO720916 LWI720905:LWK720916 MGE720905:MGG720916 MQA720905:MQC720916 MZW720905:MZY720916 NJS720905:NJU720916 NTO720905:NTQ720916 ODK720905:ODM720916 ONG720905:ONI720916 OXC720905:OXE720916 PGY720905:PHA720916 PQU720905:PQW720916 QAQ720905:QAS720916 QKM720905:QKO720916 QUI720905:QUK720916 REE720905:REG720916 ROA720905:ROC720916 RXW720905:RXY720916 SHS720905:SHU720916 SRO720905:SRQ720916 TBK720905:TBM720916 TLG720905:TLI720916 TVC720905:TVE720916 UEY720905:UFA720916 UOU720905:UOW720916 UYQ720905:UYS720916 VIM720905:VIO720916 VSI720905:VSK720916 WCE720905:WCG720916 WMA720905:WMC720916 WVW720905:WVY720916 O786441:Q786452 JK786441:JM786452 TG786441:TI786452 ADC786441:ADE786452 AMY786441:ANA786452 AWU786441:AWW786452 BGQ786441:BGS786452 BQM786441:BQO786452 CAI786441:CAK786452 CKE786441:CKG786452 CUA786441:CUC786452 DDW786441:DDY786452 DNS786441:DNU786452 DXO786441:DXQ786452 EHK786441:EHM786452 ERG786441:ERI786452 FBC786441:FBE786452 FKY786441:FLA786452 FUU786441:FUW786452 GEQ786441:GES786452 GOM786441:GOO786452 GYI786441:GYK786452 HIE786441:HIG786452 HSA786441:HSC786452 IBW786441:IBY786452 ILS786441:ILU786452 IVO786441:IVQ786452 JFK786441:JFM786452 JPG786441:JPI786452 JZC786441:JZE786452 KIY786441:KJA786452 KSU786441:KSW786452 LCQ786441:LCS786452 LMM786441:LMO786452 LWI786441:LWK786452 MGE786441:MGG786452 MQA786441:MQC786452 MZW786441:MZY786452 NJS786441:NJU786452 NTO786441:NTQ786452 ODK786441:ODM786452 ONG786441:ONI786452 OXC786441:OXE786452 PGY786441:PHA786452 PQU786441:PQW786452 QAQ786441:QAS786452 QKM786441:QKO786452 QUI786441:QUK786452 REE786441:REG786452 ROA786441:ROC786452 RXW786441:RXY786452 SHS786441:SHU786452 SRO786441:SRQ786452 TBK786441:TBM786452 TLG786441:TLI786452 TVC786441:TVE786452 UEY786441:UFA786452 UOU786441:UOW786452 UYQ786441:UYS786452 VIM786441:VIO786452 VSI786441:VSK786452 WCE786441:WCG786452 WMA786441:WMC786452 WVW786441:WVY786452 O851977:Q851988 JK851977:JM851988 TG851977:TI851988 ADC851977:ADE851988 AMY851977:ANA851988 AWU851977:AWW851988 BGQ851977:BGS851988 BQM851977:BQO851988 CAI851977:CAK851988 CKE851977:CKG851988 CUA851977:CUC851988 DDW851977:DDY851988 DNS851977:DNU851988 DXO851977:DXQ851988 EHK851977:EHM851988 ERG851977:ERI851988 FBC851977:FBE851988 FKY851977:FLA851988 FUU851977:FUW851988 GEQ851977:GES851988 GOM851977:GOO851988 GYI851977:GYK851988 HIE851977:HIG851988 HSA851977:HSC851988 IBW851977:IBY851988 ILS851977:ILU851988 IVO851977:IVQ851988 JFK851977:JFM851988 JPG851977:JPI851988 JZC851977:JZE851988 KIY851977:KJA851988 KSU851977:KSW851988 LCQ851977:LCS851988 LMM851977:LMO851988 LWI851977:LWK851988 MGE851977:MGG851988 MQA851977:MQC851988 MZW851977:MZY851988 NJS851977:NJU851988 NTO851977:NTQ851988 ODK851977:ODM851988 ONG851977:ONI851988 OXC851977:OXE851988 PGY851977:PHA851988 PQU851977:PQW851988 QAQ851977:QAS851988 QKM851977:QKO851988 QUI851977:QUK851988 REE851977:REG851988 ROA851977:ROC851988 RXW851977:RXY851988 SHS851977:SHU851988 SRO851977:SRQ851988 TBK851977:TBM851988 TLG851977:TLI851988 TVC851977:TVE851988 UEY851977:UFA851988 UOU851977:UOW851988 UYQ851977:UYS851988 VIM851977:VIO851988 VSI851977:VSK851988 WCE851977:WCG851988 WMA851977:WMC851988 WVW851977:WVY851988 O917513:Q917524 JK917513:JM917524 TG917513:TI917524 ADC917513:ADE917524 AMY917513:ANA917524 AWU917513:AWW917524 BGQ917513:BGS917524 BQM917513:BQO917524 CAI917513:CAK917524 CKE917513:CKG917524 CUA917513:CUC917524 DDW917513:DDY917524 DNS917513:DNU917524 DXO917513:DXQ917524 EHK917513:EHM917524 ERG917513:ERI917524 FBC917513:FBE917524 FKY917513:FLA917524 FUU917513:FUW917524 GEQ917513:GES917524 GOM917513:GOO917524 GYI917513:GYK917524 HIE917513:HIG917524 HSA917513:HSC917524 IBW917513:IBY917524 ILS917513:ILU917524 IVO917513:IVQ917524 JFK917513:JFM917524 JPG917513:JPI917524 JZC917513:JZE917524 KIY917513:KJA917524 KSU917513:KSW917524 LCQ917513:LCS917524 LMM917513:LMO917524 LWI917513:LWK917524 MGE917513:MGG917524 MQA917513:MQC917524 MZW917513:MZY917524 NJS917513:NJU917524 NTO917513:NTQ917524 ODK917513:ODM917524 ONG917513:ONI917524 OXC917513:OXE917524 PGY917513:PHA917524 PQU917513:PQW917524 QAQ917513:QAS917524 QKM917513:QKO917524 QUI917513:QUK917524 REE917513:REG917524 ROA917513:ROC917524 RXW917513:RXY917524 SHS917513:SHU917524 SRO917513:SRQ917524 TBK917513:TBM917524 TLG917513:TLI917524 TVC917513:TVE917524 UEY917513:UFA917524 UOU917513:UOW917524 UYQ917513:UYS917524 VIM917513:VIO917524 VSI917513:VSK917524 WCE917513:WCG917524 WMA917513:WMC917524 WVW917513:WVY917524 O983049:Q983060 JK983049:JM983060 TG983049:TI983060 ADC983049:ADE983060 AMY983049:ANA983060 AWU983049:AWW983060 BGQ983049:BGS983060 BQM983049:BQO983060 CAI983049:CAK983060 CKE983049:CKG983060 CUA983049:CUC983060 DDW983049:DDY983060 DNS983049:DNU983060 DXO983049:DXQ983060 EHK983049:EHM983060 ERG983049:ERI983060 FBC983049:FBE983060 FKY983049:FLA983060 FUU983049:FUW983060 GEQ983049:GES983060 GOM983049:GOO983060 GYI983049:GYK983060 HIE983049:HIG983060 HSA983049:HSC983060 IBW983049:IBY983060 ILS983049:ILU983060 IVO983049:IVQ983060 JFK983049:JFM983060 JPG983049:JPI983060 JZC983049:JZE983060 KIY983049:KJA983060 KSU983049:KSW983060 LCQ983049:LCS983060 LMM983049:LMO983060 LWI983049:LWK983060 MGE983049:MGG983060 MQA983049:MQC983060 MZW983049:MZY983060 NJS983049:NJU983060 NTO983049:NTQ983060 ODK983049:ODM983060 ONG983049:ONI983060 OXC983049:OXE983060 PGY983049:PHA983060 PQU983049:PQW983060 QAQ983049:QAS983060 QKM983049:QKO983060 QUI983049:QUK983060 REE983049:REG983060 ROA983049:ROC983060 RXW983049:RXY983060 SHS983049:SHU983060 SRO983049:SRQ983060 TBK983049:TBM983060 TLG983049:TLI983060 TVC983049:TVE983060 UEY983049:UFA983060 UOU983049:UOW983060 UYQ983049:UYS983060 VIM983049:VIO983060 VSI983049:VSK983060 WCE983049:WCG983060 WMA983049:WMC983060 WVW983049:WVY983060 O22:Q33 JK22:JM33 TG22:TI33 ADC22:ADE33 AMY22:ANA33 AWU22:AWW33 BGQ22:BGS33 BQM22:BQO33 CAI22:CAK33 CKE22:CKG33 CUA22:CUC33 DDW22:DDY33 DNS22:DNU33 DXO22:DXQ33 EHK22:EHM33 ERG22:ERI33 FBC22:FBE33 FKY22:FLA33 FUU22:FUW33 GEQ22:GES33 GOM22:GOO33 GYI22:GYK33 HIE22:HIG33 HSA22:HSC33 IBW22:IBY33 ILS22:ILU33 IVO22:IVQ33 JFK22:JFM33 JPG22:JPI33 JZC22:JZE33 KIY22:KJA33 KSU22:KSW33 LCQ22:LCS33 LMM22:LMO33 LWI22:LWK33 MGE22:MGG33 MQA22:MQC33 MZW22:MZY33 NJS22:NJU33 NTO22:NTQ33 ODK22:ODM33 ONG22:ONI33 OXC22:OXE33 PGY22:PHA33 PQU22:PQW33 QAQ22:QAS33 QKM22:QKO33 QUI22:QUK33 REE22:REG33 ROA22:ROC33 RXW22:RXY33 SHS22:SHU33 SRO22:SRQ33 TBK22:TBM33 TLG22:TLI33 TVC22:TVE33 UEY22:UFA33 UOU22:UOW33 UYQ22:UYS33 VIM22:VIO33 VSI22:VSK33 WCE22:WCG33 WMA22:WMC33 WVW22:WVY33 O65558:Q65569 JK65558:JM65569 TG65558:TI65569 ADC65558:ADE65569 AMY65558:ANA65569 AWU65558:AWW65569 BGQ65558:BGS65569 BQM65558:BQO65569 CAI65558:CAK65569 CKE65558:CKG65569 CUA65558:CUC65569 DDW65558:DDY65569 DNS65558:DNU65569 DXO65558:DXQ65569 EHK65558:EHM65569 ERG65558:ERI65569 FBC65558:FBE65569 FKY65558:FLA65569 FUU65558:FUW65569 GEQ65558:GES65569 GOM65558:GOO65569 GYI65558:GYK65569 HIE65558:HIG65569 HSA65558:HSC65569 IBW65558:IBY65569 ILS65558:ILU65569 IVO65558:IVQ65569 JFK65558:JFM65569 JPG65558:JPI65569 JZC65558:JZE65569 KIY65558:KJA65569 KSU65558:KSW65569 LCQ65558:LCS65569 LMM65558:LMO65569 LWI65558:LWK65569 MGE65558:MGG65569 MQA65558:MQC65569 MZW65558:MZY65569 NJS65558:NJU65569 NTO65558:NTQ65569 ODK65558:ODM65569 ONG65558:ONI65569 OXC65558:OXE65569 PGY65558:PHA65569 PQU65558:PQW65569 QAQ65558:QAS65569 QKM65558:QKO65569 QUI65558:QUK65569 REE65558:REG65569 ROA65558:ROC65569 RXW65558:RXY65569 SHS65558:SHU65569 SRO65558:SRQ65569 TBK65558:TBM65569 TLG65558:TLI65569 TVC65558:TVE65569 UEY65558:UFA65569 UOU65558:UOW65569 UYQ65558:UYS65569 VIM65558:VIO65569 VSI65558:VSK65569 WCE65558:WCG65569 WMA65558:WMC65569 WVW65558:WVY65569 O131094:Q131105 JK131094:JM131105 TG131094:TI131105 ADC131094:ADE131105 AMY131094:ANA131105 AWU131094:AWW131105 BGQ131094:BGS131105 BQM131094:BQO131105 CAI131094:CAK131105 CKE131094:CKG131105 CUA131094:CUC131105 DDW131094:DDY131105 DNS131094:DNU131105 DXO131094:DXQ131105 EHK131094:EHM131105 ERG131094:ERI131105 FBC131094:FBE131105 FKY131094:FLA131105 FUU131094:FUW131105 GEQ131094:GES131105 GOM131094:GOO131105 GYI131094:GYK131105 HIE131094:HIG131105 HSA131094:HSC131105 IBW131094:IBY131105 ILS131094:ILU131105 IVO131094:IVQ131105 JFK131094:JFM131105 JPG131094:JPI131105 JZC131094:JZE131105 KIY131094:KJA131105 KSU131094:KSW131105 LCQ131094:LCS131105 LMM131094:LMO131105 LWI131094:LWK131105 MGE131094:MGG131105 MQA131094:MQC131105 MZW131094:MZY131105 NJS131094:NJU131105 NTO131094:NTQ131105 ODK131094:ODM131105 ONG131094:ONI131105 OXC131094:OXE131105 PGY131094:PHA131105 PQU131094:PQW131105 QAQ131094:QAS131105 QKM131094:QKO131105 QUI131094:QUK131105 REE131094:REG131105 ROA131094:ROC131105 RXW131094:RXY131105 SHS131094:SHU131105 SRO131094:SRQ131105 TBK131094:TBM131105 TLG131094:TLI131105 TVC131094:TVE131105 UEY131094:UFA131105 UOU131094:UOW131105 UYQ131094:UYS131105 VIM131094:VIO131105 VSI131094:VSK131105 WCE131094:WCG131105 WMA131094:WMC131105 WVW131094:WVY131105 O196630:Q196641 JK196630:JM196641 TG196630:TI196641 ADC196630:ADE196641 AMY196630:ANA196641 AWU196630:AWW196641 BGQ196630:BGS196641 BQM196630:BQO196641 CAI196630:CAK196641 CKE196630:CKG196641 CUA196630:CUC196641 DDW196630:DDY196641 DNS196630:DNU196641 DXO196630:DXQ196641 EHK196630:EHM196641 ERG196630:ERI196641 FBC196630:FBE196641 FKY196630:FLA196641 FUU196630:FUW196641 GEQ196630:GES196641 GOM196630:GOO196641 GYI196630:GYK196641 HIE196630:HIG196641 HSA196630:HSC196641 IBW196630:IBY196641 ILS196630:ILU196641 IVO196630:IVQ196641 JFK196630:JFM196641 JPG196630:JPI196641 JZC196630:JZE196641 KIY196630:KJA196641 KSU196630:KSW196641 LCQ196630:LCS196641 LMM196630:LMO196641 LWI196630:LWK196641 MGE196630:MGG196641 MQA196630:MQC196641 MZW196630:MZY196641 NJS196630:NJU196641 NTO196630:NTQ196641 ODK196630:ODM196641 ONG196630:ONI196641 OXC196630:OXE196641 PGY196630:PHA196641 PQU196630:PQW196641 QAQ196630:QAS196641 QKM196630:QKO196641 QUI196630:QUK196641 REE196630:REG196641 ROA196630:ROC196641 RXW196630:RXY196641 SHS196630:SHU196641 SRO196630:SRQ196641 TBK196630:TBM196641 TLG196630:TLI196641 TVC196630:TVE196641 UEY196630:UFA196641 UOU196630:UOW196641 UYQ196630:UYS196641 VIM196630:VIO196641 VSI196630:VSK196641 WCE196630:WCG196641 WMA196630:WMC196641 WVW196630:WVY196641 O262166:Q262177 JK262166:JM262177 TG262166:TI262177 ADC262166:ADE262177 AMY262166:ANA262177 AWU262166:AWW262177 BGQ262166:BGS262177 BQM262166:BQO262177 CAI262166:CAK262177 CKE262166:CKG262177 CUA262166:CUC262177 DDW262166:DDY262177 DNS262166:DNU262177 DXO262166:DXQ262177 EHK262166:EHM262177 ERG262166:ERI262177 FBC262166:FBE262177 FKY262166:FLA262177 FUU262166:FUW262177 GEQ262166:GES262177 GOM262166:GOO262177 GYI262166:GYK262177 HIE262166:HIG262177 HSA262166:HSC262177 IBW262166:IBY262177 ILS262166:ILU262177 IVO262166:IVQ262177 JFK262166:JFM262177 JPG262166:JPI262177 JZC262166:JZE262177 KIY262166:KJA262177 KSU262166:KSW262177 LCQ262166:LCS262177 LMM262166:LMO262177 LWI262166:LWK262177 MGE262166:MGG262177 MQA262166:MQC262177 MZW262166:MZY262177 NJS262166:NJU262177 NTO262166:NTQ262177 ODK262166:ODM262177 ONG262166:ONI262177 OXC262166:OXE262177 PGY262166:PHA262177 PQU262166:PQW262177 QAQ262166:QAS262177 QKM262166:QKO262177 QUI262166:QUK262177 REE262166:REG262177 ROA262166:ROC262177 RXW262166:RXY262177 SHS262166:SHU262177 SRO262166:SRQ262177 TBK262166:TBM262177 TLG262166:TLI262177 TVC262166:TVE262177 UEY262166:UFA262177 UOU262166:UOW262177 UYQ262166:UYS262177 VIM262166:VIO262177 VSI262166:VSK262177 WCE262166:WCG262177 WMA262166:WMC262177 WVW262166:WVY262177 O327702:Q327713 JK327702:JM327713 TG327702:TI327713 ADC327702:ADE327713 AMY327702:ANA327713 AWU327702:AWW327713 BGQ327702:BGS327713 BQM327702:BQO327713 CAI327702:CAK327713 CKE327702:CKG327713 CUA327702:CUC327713 DDW327702:DDY327713 DNS327702:DNU327713 DXO327702:DXQ327713 EHK327702:EHM327713 ERG327702:ERI327713 FBC327702:FBE327713 FKY327702:FLA327713 FUU327702:FUW327713 GEQ327702:GES327713 GOM327702:GOO327713 GYI327702:GYK327713 HIE327702:HIG327713 HSA327702:HSC327713 IBW327702:IBY327713 ILS327702:ILU327713 IVO327702:IVQ327713 JFK327702:JFM327713 JPG327702:JPI327713 JZC327702:JZE327713 KIY327702:KJA327713 KSU327702:KSW327713 LCQ327702:LCS327713 LMM327702:LMO327713 LWI327702:LWK327713 MGE327702:MGG327713 MQA327702:MQC327713 MZW327702:MZY327713 NJS327702:NJU327713 NTO327702:NTQ327713 ODK327702:ODM327713 ONG327702:ONI327713 OXC327702:OXE327713 PGY327702:PHA327713 PQU327702:PQW327713 QAQ327702:QAS327713 QKM327702:QKO327713 QUI327702:QUK327713 REE327702:REG327713 ROA327702:ROC327713 RXW327702:RXY327713 SHS327702:SHU327713 SRO327702:SRQ327713 TBK327702:TBM327713 TLG327702:TLI327713 TVC327702:TVE327713 UEY327702:UFA327713 UOU327702:UOW327713 UYQ327702:UYS327713 VIM327702:VIO327713 VSI327702:VSK327713 WCE327702:WCG327713 WMA327702:WMC327713 WVW327702:WVY327713 O393238:Q393249 JK393238:JM393249 TG393238:TI393249 ADC393238:ADE393249 AMY393238:ANA393249 AWU393238:AWW393249 BGQ393238:BGS393249 BQM393238:BQO393249 CAI393238:CAK393249 CKE393238:CKG393249 CUA393238:CUC393249 DDW393238:DDY393249 DNS393238:DNU393249 DXO393238:DXQ393249 EHK393238:EHM393249 ERG393238:ERI393249 FBC393238:FBE393249 FKY393238:FLA393249 FUU393238:FUW393249 GEQ393238:GES393249 GOM393238:GOO393249 GYI393238:GYK393249 HIE393238:HIG393249 HSA393238:HSC393249 IBW393238:IBY393249 ILS393238:ILU393249 IVO393238:IVQ393249 JFK393238:JFM393249 JPG393238:JPI393249 JZC393238:JZE393249 KIY393238:KJA393249 KSU393238:KSW393249 LCQ393238:LCS393249 LMM393238:LMO393249 LWI393238:LWK393249 MGE393238:MGG393249 MQA393238:MQC393249 MZW393238:MZY393249 NJS393238:NJU393249 NTO393238:NTQ393249 ODK393238:ODM393249 ONG393238:ONI393249 OXC393238:OXE393249 PGY393238:PHA393249 PQU393238:PQW393249 QAQ393238:QAS393249 QKM393238:QKO393249 QUI393238:QUK393249 REE393238:REG393249 ROA393238:ROC393249 RXW393238:RXY393249 SHS393238:SHU393249 SRO393238:SRQ393249 TBK393238:TBM393249 TLG393238:TLI393249 TVC393238:TVE393249 UEY393238:UFA393249 UOU393238:UOW393249 UYQ393238:UYS393249 VIM393238:VIO393249 VSI393238:VSK393249 WCE393238:WCG393249 WMA393238:WMC393249 WVW393238:WVY393249 O458774:Q458785 JK458774:JM458785 TG458774:TI458785 ADC458774:ADE458785 AMY458774:ANA458785 AWU458774:AWW458785 BGQ458774:BGS458785 BQM458774:BQO458785 CAI458774:CAK458785 CKE458774:CKG458785 CUA458774:CUC458785 DDW458774:DDY458785 DNS458774:DNU458785 DXO458774:DXQ458785 EHK458774:EHM458785 ERG458774:ERI458785 FBC458774:FBE458785 FKY458774:FLA458785 FUU458774:FUW458785 GEQ458774:GES458785 GOM458774:GOO458785 GYI458774:GYK458785 HIE458774:HIG458785 HSA458774:HSC458785 IBW458774:IBY458785 ILS458774:ILU458785 IVO458774:IVQ458785 JFK458774:JFM458785 JPG458774:JPI458785 JZC458774:JZE458785 KIY458774:KJA458785 KSU458774:KSW458785 LCQ458774:LCS458785 LMM458774:LMO458785 LWI458774:LWK458785 MGE458774:MGG458785 MQA458774:MQC458785 MZW458774:MZY458785 NJS458774:NJU458785 NTO458774:NTQ458785 ODK458774:ODM458785 ONG458774:ONI458785 OXC458774:OXE458785 PGY458774:PHA458785 PQU458774:PQW458785 QAQ458774:QAS458785 QKM458774:QKO458785 QUI458774:QUK458785 REE458774:REG458785 ROA458774:ROC458785 RXW458774:RXY458785 SHS458774:SHU458785 SRO458774:SRQ458785 TBK458774:TBM458785 TLG458774:TLI458785 TVC458774:TVE458785 UEY458774:UFA458785 UOU458774:UOW458785 UYQ458774:UYS458785 VIM458774:VIO458785 VSI458774:VSK458785 WCE458774:WCG458785 WMA458774:WMC458785 WVW458774:WVY458785 O524310:Q524321 JK524310:JM524321 TG524310:TI524321 ADC524310:ADE524321 AMY524310:ANA524321 AWU524310:AWW524321 BGQ524310:BGS524321 BQM524310:BQO524321 CAI524310:CAK524321 CKE524310:CKG524321 CUA524310:CUC524321 DDW524310:DDY524321 DNS524310:DNU524321 DXO524310:DXQ524321 EHK524310:EHM524321 ERG524310:ERI524321 FBC524310:FBE524321 FKY524310:FLA524321 FUU524310:FUW524321 GEQ524310:GES524321 GOM524310:GOO524321 GYI524310:GYK524321 HIE524310:HIG524321 HSA524310:HSC524321 IBW524310:IBY524321 ILS524310:ILU524321 IVO524310:IVQ524321 JFK524310:JFM524321 JPG524310:JPI524321 JZC524310:JZE524321 KIY524310:KJA524321 KSU524310:KSW524321 LCQ524310:LCS524321 LMM524310:LMO524321 LWI524310:LWK524321 MGE524310:MGG524321 MQA524310:MQC524321 MZW524310:MZY524321 NJS524310:NJU524321 NTO524310:NTQ524321 ODK524310:ODM524321 ONG524310:ONI524321 OXC524310:OXE524321 PGY524310:PHA524321 PQU524310:PQW524321 QAQ524310:QAS524321 QKM524310:QKO524321 QUI524310:QUK524321 REE524310:REG524321 ROA524310:ROC524321 RXW524310:RXY524321 SHS524310:SHU524321 SRO524310:SRQ524321 TBK524310:TBM524321 TLG524310:TLI524321 TVC524310:TVE524321 UEY524310:UFA524321 UOU524310:UOW524321 UYQ524310:UYS524321 VIM524310:VIO524321 VSI524310:VSK524321 WCE524310:WCG524321 WMA524310:WMC524321 WVW524310:WVY524321 O589846:Q589857 JK589846:JM589857 TG589846:TI589857 ADC589846:ADE589857 AMY589846:ANA589857 AWU589846:AWW589857 BGQ589846:BGS589857 BQM589846:BQO589857 CAI589846:CAK589857 CKE589846:CKG589857 CUA589846:CUC589857 DDW589846:DDY589857 DNS589846:DNU589857 DXO589846:DXQ589857 EHK589846:EHM589857 ERG589846:ERI589857 FBC589846:FBE589857 FKY589846:FLA589857 FUU589846:FUW589857 GEQ589846:GES589857 GOM589846:GOO589857 GYI589846:GYK589857 HIE589846:HIG589857 HSA589846:HSC589857 IBW589846:IBY589857 ILS589846:ILU589857 IVO589846:IVQ589857 JFK589846:JFM589857 JPG589846:JPI589857 JZC589846:JZE589857 KIY589846:KJA589857 KSU589846:KSW589857 LCQ589846:LCS589857 LMM589846:LMO589857 LWI589846:LWK589857 MGE589846:MGG589857 MQA589846:MQC589857 MZW589846:MZY589857 NJS589846:NJU589857 NTO589846:NTQ589857 ODK589846:ODM589857 ONG589846:ONI589857 OXC589846:OXE589857 PGY589846:PHA589857 PQU589846:PQW589857 QAQ589846:QAS589857 QKM589846:QKO589857 QUI589846:QUK589857 REE589846:REG589857 ROA589846:ROC589857 RXW589846:RXY589857 SHS589846:SHU589857 SRO589846:SRQ589857 TBK589846:TBM589857 TLG589846:TLI589857 TVC589846:TVE589857 UEY589846:UFA589857 UOU589846:UOW589857 UYQ589846:UYS589857 VIM589846:VIO589857 VSI589846:VSK589857 WCE589846:WCG589857 WMA589846:WMC589857 WVW589846:WVY589857 O655382:Q655393 JK655382:JM655393 TG655382:TI655393 ADC655382:ADE655393 AMY655382:ANA655393 AWU655382:AWW655393 BGQ655382:BGS655393 BQM655382:BQO655393 CAI655382:CAK655393 CKE655382:CKG655393 CUA655382:CUC655393 DDW655382:DDY655393 DNS655382:DNU655393 DXO655382:DXQ655393 EHK655382:EHM655393 ERG655382:ERI655393 FBC655382:FBE655393 FKY655382:FLA655393 FUU655382:FUW655393 GEQ655382:GES655393 GOM655382:GOO655393 GYI655382:GYK655393 HIE655382:HIG655393 HSA655382:HSC655393 IBW655382:IBY655393 ILS655382:ILU655393 IVO655382:IVQ655393 JFK655382:JFM655393 JPG655382:JPI655393 JZC655382:JZE655393 KIY655382:KJA655393 KSU655382:KSW655393 LCQ655382:LCS655393 LMM655382:LMO655393 LWI655382:LWK655393 MGE655382:MGG655393 MQA655382:MQC655393 MZW655382:MZY655393 NJS655382:NJU655393 NTO655382:NTQ655393 ODK655382:ODM655393 ONG655382:ONI655393 OXC655382:OXE655393 PGY655382:PHA655393 PQU655382:PQW655393 QAQ655382:QAS655393 QKM655382:QKO655393 QUI655382:QUK655393 REE655382:REG655393 ROA655382:ROC655393 RXW655382:RXY655393 SHS655382:SHU655393 SRO655382:SRQ655393 TBK655382:TBM655393 TLG655382:TLI655393 TVC655382:TVE655393 UEY655382:UFA655393 UOU655382:UOW655393 UYQ655382:UYS655393 VIM655382:VIO655393 VSI655382:VSK655393 WCE655382:WCG655393 WMA655382:WMC655393 WVW655382:WVY655393 O720918:Q720929 JK720918:JM720929 TG720918:TI720929 ADC720918:ADE720929 AMY720918:ANA720929 AWU720918:AWW720929 BGQ720918:BGS720929 BQM720918:BQO720929 CAI720918:CAK720929 CKE720918:CKG720929 CUA720918:CUC720929 DDW720918:DDY720929 DNS720918:DNU720929 DXO720918:DXQ720929 EHK720918:EHM720929 ERG720918:ERI720929 FBC720918:FBE720929 FKY720918:FLA720929 FUU720918:FUW720929 GEQ720918:GES720929 GOM720918:GOO720929 GYI720918:GYK720929 HIE720918:HIG720929 HSA720918:HSC720929 IBW720918:IBY720929 ILS720918:ILU720929 IVO720918:IVQ720929 JFK720918:JFM720929 JPG720918:JPI720929 JZC720918:JZE720929 KIY720918:KJA720929 KSU720918:KSW720929 LCQ720918:LCS720929 LMM720918:LMO720929 LWI720918:LWK720929 MGE720918:MGG720929 MQA720918:MQC720929 MZW720918:MZY720929 NJS720918:NJU720929 NTO720918:NTQ720929 ODK720918:ODM720929 ONG720918:ONI720929 OXC720918:OXE720929 PGY720918:PHA720929 PQU720918:PQW720929 QAQ720918:QAS720929 QKM720918:QKO720929 QUI720918:QUK720929 REE720918:REG720929 ROA720918:ROC720929 RXW720918:RXY720929 SHS720918:SHU720929 SRO720918:SRQ720929 TBK720918:TBM720929 TLG720918:TLI720929 TVC720918:TVE720929 UEY720918:UFA720929 UOU720918:UOW720929 UYQ720918:UYS720929 VIM720918:VIO720929 VSI720918:VSK720929 WCE720918:WCG720929 WMA720918:WMC720929 WVW720918:WVY720929 O786454:Q786465 JK786454:JM786465 TG786454:TI786465 ADC786454:ADE786465 AMY786454:ANA786465 AWU786454:AWW786465 BGQ786454:BGS786465 BQM786454:BQO786465 CAI786454:CAK786465 CKE786454:CKG786465 CUA786454:CUC786465 DDW786454:DDY786465 DNS786454:DNU786465 DXO786454:DXQ786465 EHK786454:EHM786465 ERG786454:ERI786465 FBC786454:FBE786465 FKY786454:FLA786465 FUU786454:FUW786465 GEQ786454:GES786465 GOM786454:GOO786465 GYI786454:GYK786465 HIE786454:HIG786465 HSA786454:HSC786465 IBW786454:IBY786465 ILS786454:ILU786465 IVO786454:IVQ786465 JFK786454:JFM786465 JPG786454:JPI786465 JZC786454:JZE786465 KIY786454:KJA786465 KSU786454:KSW786465 LCQ786454:LCS786465 LMM786454:LMO786465 LWI786454:LWK786465 MGE786454:MGG786465 MQA786454:MQC786465 MZW786454:MZY786465 NJS786454:NJU786465 NTO786454:NTQ786465 ODK786454:ODM786465 ONG786454:ONI786465 OXC786454:OXE786465 PGY786454:PHA786465 PQU786454:PQW786465 QAQ786454:QAS786465 QKM786454:QKO786465 QUI786454:QUK786465 REE786454:REG786465 ROA786454:ROC786465 RXW786454:RXY786465 SHS786454:SHU786465 SRO786454:SRQ786465 TBK786454:TBM786465 TLG786454:TLI786465 TVC786454:TVE786465 UEY786454:UFA786465 UOU786454:UOW786465 UYQ786454:UYS786465 VIM786454:VIO786465 VSI786454:VSK786465 WCE786454:WCG786465 WMA786454:WMC786465 WVW786454:WVY786465 O851990:Q852001 JK851990:JM852001 TG851990:TI852001 ADC851990:ADE852001 AMY851990:ANA852001 AWU851990:AWW852001 BGQ851990:BGS852001 BQM851990:BQO852001 CAI851990:CAK852001 CKE851990:CKG852001 CUA851990:CUC852001 DDW851990:DDY852001 DNS851990:DNU852001 DXO851990:DXQ852001 EHK851990:EHM852001 ERG851990:ERI852001 FBC851990:FBE852001 FKY851990:FLA852001 FUU851990:FUW852001 GEQ851990:GES852001 GOM851990:GOO852001 GYI851990:GYK852001 HIE851990:HIG852001 HSA851990:HSC852001 IBW851990:IBY852001 ILS851990:ILU852001 IVO851990:IVQ852001 JFK851990:JFM852001 JPG851990:JPI852001 JZC851990:JZE852001 KIY851990:KJA852001 KSU851990:KSW852001 LCQ851990:LCS852001 LMM851990:LMO852001 LWI851990:LWK852001 MGE851990:MGG852001 MQA851990:MQC852001 MZW851990:MZY852001 NJS851990:NJU852001 NTO851990:NTQ852001 ODK851990:ODM852001 ONG851990:ONI852001 OXC851990:OXE852001 PGY851990:PHA852001 PQU851990:PQW852001 QAQ851990:QAS852001 QKM851990:QKO852001 QUI851990:QUK852001 REE851990:REG852001 ROA851990:ROC852001 RXW851990:RXY852001 SHS851990:SHU852001 SRO851990:SRQ852001 TBK851990:TBM852001 TLG851990:TLI852001 TVC851990:TVE852001 UEY851990:UFA852001 UOU851990:UOW852001 UYQ851990:UYS852001 VIM851990:VIO852001 VSI851990:VSK852001 WCE851990:WCG852001 WMA851990:WMC852001 WVW851990:WVY852001 O917526:Q917537 JK917526:JM917537 TG917526:TI917537 ADC917526:ADE917537 AMY917526:ANA917537 AWU917526:AWW917537 BGQ917526:BGS917537 BQM917526:BQO917537 CAI917526:CAK917537 CKE917526:CKG917537 CUA917526:CUC917537 DDW917526:DDY917537 DNS917526:DNU917537 DXO917526:DXQ917537 EHK917526:EHM917537 ERG917526:ERI917537 FBC917526:FBE917537 FKY917526:FLA917537 FUU917526:FUW917537 GEQ917526:GES917537 GOM917526:GOO917537 GYI917526:GYK917537 HIE917526:HIG917537 HSA917526:HSC917537 IBW917526:IBY917537 ILS917526:ILU917537 IVO917526:IVQ917537 JFK917526:JFM917537 JPG917526:JPI917537 JZC917526:JZE917537 KIY917526:KJA917537 KSU917526:KSW917537 LCQ917526:LCS917537 LMM917526:LMO917537 LWI917526:LWK917537 MGE917526:MGG917537 MQA917526:MQC917537 MZW917526:MZY917537 NJS917526:NJU917537 NTO917526:NTQ917537 ODK917526:ODM917537 ONG917526:ONI917537 OXC917526:OXE917537 PGY917526:PHA917537 PQU917526:PQW917537 QAQ917526:QAS917537 QKM917526:QKO917537 QUI917526:QUK917537 REE917526:REG917537 ROA917526:ROC917537 RXW917526:RXY917537 SHS917526:SHU917537 SRO917526:SRQ917537 TBK917526:TBM917537 TLG917526:TLI917537 TVC917526:TVE917537 UEY917526:UFA917537 UOU917526:UOW917537 UYQ917526:UYS917537 VIM917526:VIO917537 VSI917526:VSK917537 WCE917526:WCG917537 WMA917526:WMC917537 WVW917526:WVY917537 O983062:Q983073 JK983062:JM983073 TG983062:TI983073 ADC983062:ADE983073 AMY983062:ANA983073 AWU983062:AWW983073 BGQ983062:BGS983073 BQM983062:BQO983073 CAI983062:CAK983073 CKE983062:CKG983073 CUA983062:CUC983073 DDW983062:DDY983073 DNS983062:DNU983073 DXO983062:DXQ983073 EHK983062:EHM983073 ERG983062:ERI983073 FBC983062:FBE983073 FKY983062:FLA983073 FUU983062:FUW983073 GEQ983062:GES983073 GOM983062:GOO983073 GYI983062:GYK983073 HIE983062:HIG983073 HSA983062:HSC983073 IBW983062:IBY983073 ILS983062:ILU983073 IVO983062:IVQ983073 JFK983062:JFM983073 JPG983062:JPI983073 JZC983062:JZE983073 KIY983062:KJA983073 KSU983062:KSW983073 LCQ983062:LCS983073 LMM983062:LMO983073 LWI983062:LWK983073 MGE983062:MGG983073 MQA983062:MQC983073 MZW983062:MZY983073 NJS983062:NJU983073 NTO983062:NTQ983073 ODK983062:ODM983073 ONG983062:ONI983073 OXC983062:OXE983073 PGY983062:PHA983073 PQU983062:PQW983073 QAQ983062:QAS983073 QKM983062:QKO983073 QUI983062:QUK983073 REE983062:REG983073 ROA983062:ROC983073 RXW983062:RXY983073 SHS983062:SHU983073 SRO983062:SRQ983073 TBK983062:TBM983073 TLG983062:TLI983073 TVC983062:TVE983073 UEY983062:UFA983073 UOU983062:UOW983073 UYQ983062:UYS983073 VIM983062:VIO983073 VSI983062:VSK983073 WCE983062:WCG983073 WMA983062:WMC983073 WVW983062:WVY983073 S9:T20 JO9:JP20 TK9:TL20 ADG9:ADH20 ANC9:AND20 AWY9:AWZ20 BGU9:BGV20 BQQ9:BQR20 CAM9:CAN20 CKI9:CKJ20 CUE9:CUF20 DEA9:DEB20 DNW9:DNX20 DXS9:DXT20 EHO9:EHP20 ERK9:ERL20 FBG9:FBH20 FLC9:FLD20 FUY9:FUZ20 GEU9:GEV20 GOQ9:GOR20 GYM9:GYN20 HII9:HIJ20 HSE9:HSF20 ICA9:ICB20 ILW9:ILX20 IVS9:IVT20 JFO9:JFP20 JPK9:JPL20 JZG9:JZH20 KJC9:KJD20 KSY9:KSZ20 LCU9:LCV20 LMQ9:LMR20 LWM9:LWN20 MGI9:MGJ20 MQE9:MQF20 NAA9:NAB20 NJW9:NJX20 NTS9:NTT20 ODO9:ODP20 ONK9:ONL20 OXG9:OXH20 PHC9:PHD20 PQY9:PQZ20 QAU9:QAV20 QKQ9:QKR20 QUM9:QUN20 REI9:REJ20 ROE9:ROF20 RYA9:RYB20 SHW9:SHX20 SRS9:SRT20 TBO9:TBP20 TLK9:TLL20 TVG9:TVH20 UFC9:UFD20 UOY9:UOZ20 UYU9:UYV20 VIQ9:VIR20 VSM9:VSN20 WCI9:WCJ20 WME9:WMF20 WWA9:WWB20 S65545:T65556 JO65545:JP65556 TK65545:TL65556 ADG65545:ADH65556 ANC65545:AND65556 AWY65545:AWZ65556 BGU65545:BGV65556 BQQ65545:BQR65556 CAM65545:CAN65556 CKI65545:CKJ65556 CUE65545:CUF65556 DEA65545:DEB65556 DNW65545:DNX65556 DXS65545:DXT65556 EHO65545:EHP65556 ERK65545:ERL65556 FBG65545:FBH65556 FLC65545:FLD65556 FUY65545:FUZ65556 GEU65545:GEV65556 GOQ65545:GOR65556 GYM65545:GYN65556 HII65545:HIJ65556 HSE65545:HSF65556 ICA65545:ICB65556 ILW65545:ILX65556 IVS65545:IVT65556 JFO65545:JFP65556 JPK65545:JPL65556 JZG65545:JZH65556 KJC65545:KJD65556 KSY65545:KSZ65556 LCU65545:LCV65556 LMQ65545:LMR65556 LWM65545:LWN65556 MGI65545:MGJ65556 MQE65545:MQF65556 NAA65545:NAB65556 NJW65545:NJX65556 NTS65545:NTT65556 ODO65545:ODP65556 ONK65545:ONL65556 OXG65545:OXH65556 PHC65545:PHD65556 PQY65545:PQZ65556 QAU65545:QAV65556 QKQ65545:QKR65556 QUM65545:QUN65556 REI65545:REJ65556 ROE65545:ROF65556 RYA65545:RYB65556 SHW65545:SHX65556 SRS65545:SRT65556 TBO65545:TBP65556 TLK65545:TLL65556 TVG65545:TVH65556 UFC65545:UFD65556 UOY65545:UOZ65556 UYU65545:UYV65556 VIQ65545:VIR65556 VSM65545:VSN65556 WCI65545:WCJ65556 WME65545:WMF65556 WWA65545:WWB65556 S131081:T131092 JO131081:JP131092 TK131081:TL131092 ADG131081:ADH131092 ANC131081:AND131092 AWY131081:AWZ131092 BGU131081:BGV131092 BQQ131081:BQR131092 CAM131081:CAN131092 CKI131081:CKJ131092 CUE131081:CUF131092 DEA131081:DEB131092 DNW131081:DNX131092 DXS131081:DXT131092 EHO131081:EHP131092 ERK131081:ERL131092 FBG131081:FBH131092 FLC131081:FLD131092 FUY131081:FUZ131092 GEU131081:GEV131092 GOQ131081:GOR131092 GYM131081:GYN131092 HII131081:HIJ131092 HSE131081:HSF131092 ICA131081:ICB131092 ILW131081:ILX131092 IVS131081:IVT131092 JFO131081:JFP131092 JPK131081:JPL131092 JZG131081:JZH131092 KJC131081:KJD131092 KSY131081:KSZ131092 LCU131081:LCV131092 LMQ131081:LMR131092 LWM131081:LWN131092 MGI131081:MGJ131092 MQE131081:MQF131092 NAA131081:NAB131092 NJW131081:NJX131092 NTS131081:NTT131092 ODO131081:ODP131092 ONK131081:ONL131092 OXG131081:OXH131092 PHC131081:PHD131092 PQY131081:PQZ131092 QAU131081:QAV131092 QKQ131081:QKR131092 QUM131081:QUN131092 REI131081:REJ131092 ROE131081:ROF131092 RYA131081:RYB131092 SHW131081:SHX131092 SRS131081:SRT131092 TBO131081:TBP131092 TLK131081:TLL131092 TVG131081:TVH131092 UFC131081:UFD131092 UOY131081:UOZ131092 UYU131081:UYV131092 VIQ131081:VIR131092 VSM131081:VSN131092 WCI131081:WCJ131092 WME131081:WMF131092 WWA131081:WWB131092 S196617:T196628 JO196617:JP196628 TK196617:TL196628 ADG196617:ADH196628 ANC196617:AND196628 AWY196617:AWZ196628 BGU196617:BGV196628 BQQ196617:BQR196628 CAM196617:CAN196628 CKI196617:CKJ196628 CUE196617:CUF196628 DEA196617:DEB196628 DNW196617:DNX196628 DXS196617:DXT196628 EHO196617:EHP196628 ERK196617:ERL196628 FBG196617:FBH196628 FLC196617:FLD196628 FUY196617:FUZ196628 GEU196617:GEV196628 GOQ196617:GOR196628 GYM196617:GYN196628 HII196617:HIJ196628 HSE196617:HSF196628 ICA196617:ICB196628 ILW196617:ILX196628 IVS196617:IVT196628 JFO196617:JFP196628 JPK196617:JPL196628 JZG196617:JZH196628 KJC196617:KJD196628 KSY196617:KSZ196628 LCU196617:LCV196628 LMQ196617:LMR196628 LWM196617:LWN196628 MGI196617:MGJ196628 MQE196617:MQF196628 NAA196617:NAB196628 NJW196617:NJX196628 NTS196617:NTT196628 ODO196617:ODP196628 ONK196617:ONL196628 OXG196617:OXH196628 PHC196617:PHD196628 PQY196617:PQZ196628 QAU196617:QAV196628 QKQ196617:QKR196628 QUM196617:QUN196628 REI196617:REJ196628 ROE196617:ROF196628 RYA196617:RYB196628 SHW196617:SHX196628 SRS196617:SRT196628 TBO196617:TBP196628 TLK196617:TLL196628 TVG196617:TVH196628 UFC196617:UFD196628 UOY196617:UOZ196628 UYU196617:UYV196628 VIQ196617:VIR196628 VSM196617:VSN196628 WCI196617:WCJ196628 WME196617:WMF196628 WWA196617:WWB196628 S262153:T262164 JO262153:JP262164 TK262153:TL262164 ADG262153:ADH262164 ANC262153:AND262164 AWY262153:AWZ262164 BGU262153:BGV262164 BQQ262153:BQR262164 CAM262153:CAN262164 CKI262153:CKJ262164 CUE262153:CUF262164 DEA262153:DEB262164 DNW262153:DNX262164 DXS262153:DXT262164 EHO262153:EHP262164 ERK262153:ERL262164 FBG262153:FBH262164 FLC262153:FLD262164 FUY262153:FUZ262164 GEU262153:GEV262164 GOQ262153:GOR262164 GYM262153:GYN262164 HII262153:HIJ262164 HSE262153:HSF262164 ICA262153:ICB262164 ILW262153:ILX262164 IVS262153:IVT262164 JFO262153:JFP262164 JPK262153:JPL262164 JZG262153:JZH262164 KJC262153:KJD262164 KSY262153:KSZ262164 LCU262153:LCV262164 LMQ262153:LMR262164 LWM262153:LWN262164 MGI262153:MGJ262164 MQE262153:MQF262164 NAA262153:NAB262164 NJW262153:NJX262164 NTS262153:NTT262164 ODO262153:ODP262164 ONK262153:ONL262164 OXG262153:OXH262164 PHC262153:PHD262164 PQY262153:PQZ262164 QAU262153:QAV262164 QKQ262153:QKR262164 QUM262153:QUN262164 REI262153:REJ262164 ROE262153:ROF262164 RYA262153:RYB262164 SHW262153:SHX262164 SRS262153:SRT262164 TBO262153:TBP262164 TLK262153:TLL262164 TVG262153:TVH262164 UFC262153:UFD262164 UOY262153:UOZ262164 UYU262153:UYV262164 VIQ262153:VIR262164 VSM262153:VSN262164 WCI262153:WCJ262164 WME262153:WMF262164 WWA262153:WWB262164 S327689:T327700 JO327689:JP327700 TK327689:TL327700 ADG327689:ADH327700 ANC327689:AND327700 AWY327689:AWZ327700 BGU327689:BGV327700 BQQ327689:BQR327700 CAM327689:CAN327700 CKI327689:CKJ327700 CUE327689:CUF327700 DEA327689:DEB327700 DNW327689:DNX327700 DXS327689:DXT327700 EHO327689:EHP327700 ERK327689:ERL327700 FBG327689:FBH327700 FLC327689:FLD327700 FUY327689:FUZ327700 GEU327689:GEV327700 GOQ327689:GOR327700 GYM327689:GYN327700 HII327689:HIJ327700 HSE327689:HSF327700 ICA327689:ICB327700 ILW327689:ILX327700 IVS327689:IVT327700 JFO327689:JFP327700 JPK327689:JPL327700 JZG327689:JZH327700 KJC327689:KJD327700 KSY327689:KSZ327700 LCU327689:LCV327700 LMQ327689:LMR327700 LWM327689:LWN327700 MGI327689:MGJ327700 MQE327689:MQF327700 NAA327689:NAB327700 NJW327689:NJX327700 NTS327689:NTT327700 ODO327689:ODP327700 ONK327689:ONL327700 OXG327689:OXH327700 PHC327689:PHD327700 PQY327689:PQZ327700 QAU327689:QAV327700 QKQ327689:QKR327700 QUM327689:QUN327700 REI327689:REJ327700 ROE327689:ROF327700 RYA327689:RYB327700 SHW327689:SHX327700 SRS327689:SRT327700 TBO327689:TBP327700 TLK327689:TLL327700 TVG327689:TVH327700 UFC327689:UFD327700 UOY327689:UOZ327700 UYU327689:UYV327700 VIQ327689:VIR327700 VSM327689:VSN327700 WCI327689:WCJ327700 WME327689:WMF327700 WWA327689:WWB327700 S393225:T393236 JO393225:JP393236 TK393225:TL393236 ADG393225:ADH393236 ANC393225:AND393236 AWY393225:AWZ393236 BGU393225:BGV393236 BQQ393225:BQR393236 CAM393225:CAN393236 CKI393225:CKJ393236 CUE393225:CUF393236 DEA393225:DEB393236 DNW393225:DNX393236 DXS393225:DXT393236 EHO393225:EHP393236 ERK393225:ERL393236 FBG393225:FBH393236 FLC393225:FLD393236 FUY393225:FUZ393236 GEU393225:GEV393236 GOQ393225:GOR393236 GYM393225:GYN393236 HII393225:HIJ393236 HSE393225:HSF393236 ICA393225:ICB393236 ILW393225:ILX393236 IVS393225:IVT393236 JFO393225:JFP393236 JPK393225:JPL393236 JZG393225:JZH393236 KJC393225:KJD393236 KSY393225:KSZ393236 LCU393225:LCV393236 LMQ393225:LMR393236 LWM393225:LWN393236 MGI393225:MGJ393236 MQE393225:MQF393236 NAA393225:NAB393236 NJW393225:NJX393236 NTS393225:NTT393236 ODO393225:ODP393236 ONK393225:ONL393236 OXG393225:OXH393236 PHC393225:PHD393236 PQY393225:PQZ393236 QAU393225:QAV393236 QKQ393225:QKR393236 QUM393225:QUN393236 REI393225:REJ393236 ROE393225:ROF393236 RYA393225:RYB393236 SHW393225:SHX393236 SRS393225:SRT393236 TBO393225:TBP393236 TLK393225:TLL393236 TVG393225:TVH393236 UFC393225:UFD393236 UOY393225:UOZ393236 UYU393225:UYV393236 VIQ393225:VIR393236 VSM393225:VSN393236 WCI393225:WCJ393236 WME393225:WMF393236 WWA393225:WWB393236 S458761:T458772 JO458761:JP458772 TK458761:TL458772 ADG458761:ADH458772 ANC458761:AND458772 AWY458761:AWZ458772 BGU458761:BGV458772 BQQ458761:BQR458772 CAM458761:CAN458772 CKI458761:CKJ458772 CUE458761:CUF458772 DEA458761:DEB458772 DNW458761:DNX458772 DXS458761:DXT458772 EHO458761:EHP458772 ERK458761:ERL458772 FBG458761:FBH458772 FLC458761:FLD458772 FUY458761:FUZ458772 GEU458761:GEV458772 GOQ458761:GOR458772 GYM458761:GYN458772 HII458761:HIJ458772 HSE458761:HSF458772 ICA458761:ICB458772 ILW458761:ILX458772 IVS458761:IVT458772 JFO458761:JFP458772 JPK458761:JPL458772 JZG458761:JZH458772 KJC458761:KJD458772 KSY458761:KSZ458772 LCU458761:LCV458772 LMQ458761:LMR458772 LWM458761:LWN458772 MGI458761:MGJ458772 MQE458761:MQF458772 NAA458761:NAB458772 NJW458761:NJX458772 NTS458761:NTT458772 ODO458761:ODP458772 ONK458761:ONL458772 OXG458761:OXH458772 PHC458761:PHD458772 PQY458761:PQZ458772 QAU458761:QAV458772 QKQ458761:QKR458772 QUM458761:QUN458772 REI458761:REJ458772 ROE458761:ROF458772 RYA458761:RYB458772 SHW458761:SHX458772 SRS458761:SRT458772 TBO458761:TBP458772 TLK458761:TLL458772 TVG458761:TVH458772 UFC458761:UFD458772 UOY458761:UOZ458772 UYU458761:UYV458772 VIQ458761:VIR458772 VSM458761:VSN458772 WCI458761:WCJ458772 WME458761:WMF458772 WWA458761:WWB458772 S524297:T524308 JO524297:JP524308 TK524297:TL524308 ADG524297:ADH524308 ANC524297:AND524308 AWY524297:AWZ524308 BGU524297:BGV524308 BQQ524297:BQR524308 CAM524297:CAN524308 CKI524297:CKJ524308 CUE524297:CUF524308 DEA524297:DEB524308 DNW524297:DNX524308 DXS524297:DXT524308 EHO524297:EHP524308 ERK524297:ERL524308 FBG524297:FBH524308 FLC524297:FLD524308 FUY524297:FUZ524308 GEU524297:GEV524308 GOQ524297:GOR524308 GYM524297:GYN524308 HII524297:HIJ524308 HSE524297:HSF524308 ICA524297:ICB524308 ILW524297:ILX524308 IVS524297:IVT524308 JFO524297:JFP524308 JPK524297:JPL524308 JZG524297:JZH524308 KJC524297:KJD524308 KSY524297:KSZ524308 LCU524297:LCV524308 LMQ524297:LMR524308 LWM524297:LWN524308 MGI524297:MGJ524308 MQE524297:MQF524308 NAA524297:NAB524308 NJW524297:NJX524308 NTS524297:NTT524308 ODO524297:ODP524308 ONK524297:ONL524308 OXG524297:OXH524308 PHC524297:PHD524308 PQY524297:PQZ524308 QAU524297:QAV524308 QKQ524297:QKR524308 QUM524297:QUN524308 REI524297:REJ524308 ROE524297:ROF524308 RYA524297:RYB524308 SHW524297:SHX524308 SRS524297:SRT524308 TBO524297:TBP524308 TLK524297:TLL524308 TVG524297:TVH524308 UFC524297:UFD524308 UOY524297:UOZ524308 UYU524297:UYV524308 VIQ524297:VIR524308 VSM524297:VSN524308 WCI524297:WCJ524308 WME524297:WMF524308 WWA524297:WWB524308 S589833:T589844 JO589833:JP589844 TK589833:TL589844 ADG589833:ADH589844 ANC589833:AND589844 AWY589833:AWZ589844 BGU589833:BGV589844 BQQ589833:BQR589844 CAM589833:CAN589844 CKI589833:CKJ589844 CUE589833:CUF589844 DEA589833:DEB589844 DNW589833:DNX589844 DXS589833:DXT589844 EHO589833:EHP589844 ERK589833:ERL589844 FBG589833:FBH589844 FLC589833:FLD589844 FUY589833:FUZ589844 GEU589833:GEV589844 GOQ589833:GOR589844 GYM589833:GYN589844 HII589833:HIJ589844 HSE589833:HSF589844 ICA589833:ICB589844 ILW589833:ILX589844 IVS589833:IVT589844 JFO589833:JFP589844 JPK589833:JPL589844 JZG589833:JZH589844 KJC589833:KJD589844 KSY589833:KSZ589844 LCU589833:LCV589844 LMQ589833:LMR589844 LWM589833:LWN589844 MGI589833:MGJ589844 MQE589833:MQF589844 NAA589833:NAB589844 NJW589833:NJX589844 NTS589833:NTT589844 ODO589833:ODP589844 ONK589833:ONL589844 OXG589833:OXH589844 PHC589833:PHD589844 PQY589833:PQZ589844 QAU589833:QAV589844 QKQ589833:QKR589844 QUM589833:QUN589844 REI589833:REJ589844 ROE589833:ROF589844 RYA589833:RYB589844 SHW589833:SHX589844 SRS589833:SRT589844 TBO589833:TBP589844 TLK589833:TLL589844 TVG589833:TVH589844 UFC589833:UFD589844 UOY589833:UOZ589844 UYU589833:UYV589844 VIQ589833:VIR589844 VSM589833:VSN589844 WCI589833:WCJ589844 WME589833:WMF589844 WWA589833:WWB589844 S655369:T655380 JO655369:JP655380 TK655369:TL655380 ADG655369:ADH655380 ANC655369:AND655380 AWY655369:AWZ655380 BGU655369:BGV655380 BQQ655369:BQR655380 CAM655369:CAN655380 CKI655369:CKJ655380 CUE655369:CUF655380 DEA655369:DEB655380 DNW655369:DNX655380 DXS655369:DXT655380 EHO655369:EHP655380 ERK655369:ERL655380 FBG655369:FBH655380 FLC655369:FLD655380 FUY655369:FUZ655380 GEU655369:GEV655380 GOQ655369:GOR655380 GYM655369:GYN655380 HII655369:HIJ655380 HSE655369:HSF655380 ICA655369:ICB655380 ILW655369:ILX655380 IVS655369:IVT655380 JFO655369:JFP655380 JPK655369:JPL655380 JZG655369:JZH655380 KJC655369:KJD655380 KSY655369:KSZ655380 LCU655369:LCV655380 LMQ655369:LMR655380 LWM655369:LWN655380 MGI655369:MGJ655380 MQE655369:MQF655380 NAA655369:NAB655380 NJW655369:NJX655380 NTS655369:NTT655380 ODO655369:ODP655380 ONK655369:ONL655380 OXG655369:OXH655380 PHC655369:PHD655380 PQY655369:PQZ655380 QAU655369:QAV655380 QKQ655369:QKR655380 QUM655369:QUN655380 REI655369:REJ655380 ROE655369:ROF655380 RYA655369:RYB655380 SHW655369:SHX655380 SRS655369:SRT655380 TBO655369:TBP655380 TLK655369:TLL655380 TVG655369:TVH655380 UFC655369:UFD655380 UOY655369:UOZ655380 UYU655369:UYV655380 VIQ655369:VIR655380 VSM655369:VSN655380 WCI655369:WCJ655380 WME655369:WMF655380 WWA655369:WWB655380 S720905:T720916 JO720905:JP720916 TK720905:TL720916 ADG720905:ADH720916 ANC720905:AND720916 AWY720905:AWZ720916 BGU720905:BGV720916 BQQ720905:BQR720916 CAM720905:CAN720916 CKI720905:CKJ720916 CUE720905:CUF720916 DEA720905:DEB720916 DNW720905:DNX720916 DXS720905:DXT720916 EHO720905:EHP720916 ERK720905:ERL720916 FBG720905:FBH720916 FLC720905:FLD720916 FUY720905:FUZ720916 GEU720905:GEV720916 GOQ720905:GOR720916 GYM720905:GYN720916 HII720905:HIJ720916 HSE720905:HSF720916 ICA720905:ICB720916 ILW720905:ILX720916 IVS720905:IVT720916 JFO720905:JFP720916 JPK720905:JPL720916 JZG720905:JZH720916 KJC720905:KJD720916 KSY720905:KSZ720916 LCU720905:LCV720916 LMQ720905:LMR720916 LWM720905:LWN720916 MGI720905:MGJ720916 MQE720905:MQF720916 NAA720905:NAB720916 NJW720905:NJX720916 NTS720905:NTT720916 ODO720905:ODP720916 ONK720905:ONL720916 OXG720905:OXH720916 PHC720905:PHD720916 PQY720905:PQZ720916 QAU720905:QAV720916 QKQ720905:QKR720916 QUM720905:QUN720916 REI720905:REJ720916 ROE720905:ROF720916 RYA720905:RYB720916 SHW720905:SHX720916 SRS720905:SRT720916 TBO720905:TBP720916 TLK720905:TLL720916 TVG720905:TVH720916 UFC720905:UFD720916 UOY720905:UOZ720916 UYU720905:UYV720916 VIQ720905:VIR720916 VSM720905:VSN720916 WCI720905:WCJ720916 WME720905:WMF720916 WWA720905:WWB720916 S786441:T786452 JO786441:JP786452 TK786441:TL786452 ADG786441:ADH786452 ANC786441:AND786452 AWY786441:AWZ786452 BGU786441:BGV786452 BQQ786441:BQR786452 CAM786441:CAN786452 CKI786441:CKJ786452 CUE786441:CUF786452 DEA786441:DEB786452 DNW786441:DNX786452 DXS786441:DXT786452 EHO786441:EHP786452 ERK786441:ERL786452 FBG786441:FBH786452 FLC786441:FLD786452 FUY786441:FUZ786452 GEU786441:GEV786452 GOQ786441:GOR786452 GYM786441:GYN786452 HII786441:HIJ786452 HSE786441:HSF786452 ICA786441:ICB786452 ILW786441:ILX786452 IVS786441:IVT786452 JFO786441:JFP786452 JPK786441:JPL786452 JZG786441:JZH786452 KJC786441:KJD786452 KSY786441:KSZ786452 LCU786441:LCV786452 LMQ786441:LMR786452 LWM786441:LWN786452 MGI786441:MGJ786452 MQE786441:MQF786452 NAA786441:NAB786452 NJW786441:NJX786452 NTS786441:NTT786452 ODO786441:ODP786452 ONK786441:ONL786452 OXG786441:OXH786452 PHC786441:PHD786452 PQY786441:PQZ786452 QAU786441:QAV786452 QKQ786441:QKR786452 QUM786441:QUN786452 REI786441:REJ786452 ROE786441:ROF786452 RYA786441:RYB786452 SHW786441:SHX786452 SRS786441:SRT786452 TBO786441:TBP786452 TLK786441:TLL786452 TVG786441:TVH786452 UFC786441:UFD786452 UOY786441:UOZ786452 UYU786441:UYV786452 VIQ786441:VIR786452 VSM786441:VSN786452 WCI786441:WCJ786452 WME786441:WMF786452 WWA786441:WWB786452 S851977:T851988 JO851977:JP851988 TK851977:TL851988 ADG851977:ADH851988 ANC851977:AND851988 AWY851977:AWZ851988 BGU851977:BGV851988 BQQ851977:BQR851988 CAM851977:CAN851988 CKI851977:CKJ851988 CUE851977:CUF851988 DEA851977:DEB851988 DNW851977:DNX851988 DXS851977:DXT851988 EHO851977:EHP851988 ERK851977:ERL851988 FBG851977:FBH851988 FLC851977:FLD851988 FUY851977:FUZ851988 GEU851977:GEV851988 GOQ851977:GOR851988 GYM851977:GYN851988 HII851977:HIJ851988 HSE851977:HSF851988 ICA851977:ICB851988 ILW851977:ILX851988 IVS851977:IVT851988 JFO851977:JFP851988 JPK851977:JPL851988 JZG851977:JZH851988 KJC851977:KJD851988 KSY851977:KSZ851988 LCU851977:LCV851988 LMQ851977:LMR851988 LWM851977:LWN851988 MGI851977:MGJ851988 MQE851977:MQF851988 NAA851977:NAB851988 NJW851977:NJX851988 NTS851977:NTT851988 ODO851977:ODP851988 ONK851977:ONL851988 OXG851977:OXH851988 PHC851977:PHD851988 PQY851977:PQZ851988 QAU851977:QAV851988 QKQ851977:QKR851988 QUM851977:QUN851988 REI851977:REJ851988 ROE851977:ROF851988 RYA851977:RYB851988 SHW851977:SHX851988 SRS851977:SRT851988 TBO851977:TBP851988 TLK851977:TLL851988 TVG851977:TVH851988 UFC851977:UFD851988 UOY851977:UOZ851988 UYU851977:UYV851988 VIQ851977:VIR851988 VSM851977:VSN851988 WCI851977:WCJ851988 WME851977:WMF851988 WWA851977:WWB851988 S917513:T917524 JO917513:JP917524 TK917513:TL917524 ADG917513:ADH917524 ANC917513:AND917524 AWY917513:AWZ917524 BGU917513:BGV917524 BQQ917513:BQR917524 CAM917513:CAN917524 CKI917513:CKJ917524 CUE917513:CUF917524 DEA917513:DEB917524 DNW917513:DNX917524 DXS917513:DXT917524 EHO917513:EHP917524 ERK917513:ERL917524 FBG917513:FBH917524 FLC917513:FLD917524 FUY917513:FUZ917524 GEU917513:GEV917524 GOQ917513:GOR917524 GYM917513:GYN917524 HII917513:HIJ917524 HSE917513:HSF917524 ICA917513:ICB917524 ILW917513:ILX917524 IVS917513:IVT917524 JFO917513:JFP917524 JPK917513:JPL917524 JZG917513:JZH917524 KJC917513:KJD917524 KSY917513:KSZ917524 LCU917513:LCV917524 LMQ917513:LMR917524 LWM917513:LWN917524 MGI917513:MGJ917524 MQE917513:MQF917524 NAA917513:NAB917524 NJW917513:NJX917524 NTS917513:NTT917524 ODO917513:ODP917524 ONK917513:ONL917524 OXG917513:OXH917524 PHC917513:PHD917524 PQY917513:PQZ917524 QAU917513:QAV917524 QKQ917513:QKR917524 QUM917513:QUN917524 REI917513:REJ917524 ROE917513:ROF917524 RYA917513:RYB917524 SHW917513:SHX917524 SRS917513:SRT917524 TBO917513:TBP917524 TLK917513:TLL917524 TVG917513:TVH917524 UFC917513:UFD917524 UOY917513:UOZ917524 UYU917513:UYV917524 VIQ917513:VIR917524 VSM917513:VSN917524 WCI917513:WCJ917524 WME917513:WMF917524 WWA917513:WWB917524 S983049:T983060 JO983049:JP983060 TK983049:TL983060 ADG983049:ADH983060 ANC983049:AND983060 AWY983049:AWZ983060 BGU983049:BGV983060 BQQ983049:BQR983060 CAM983049:CAN983060 CKI983049:CKJ983060 CUE983049:CUF983060 DEA983049:DEB983060 DNW983049:DNX983060 DXS983049:DXT983060 EHO983049:EHP983060 ERK983049:ERL983060 FBG983049:FBH983060 FLC983049:FLD983060 FUY983049:FUZ983060 GEU983049:GEV983060 GOQ983049:GOR983060 GYM983049:GYN983060 HII983049:HIJ983060 HSE983049:HSF983060 ICA983049:ICB983060 ILW983049:ILX983060 IVS983049:IVT983060 JFO983049:JFP983060 JPK983049:JPL983060 JZG983049:JZH983060 KJC983049:KJD983060 KSY983049:KSZ983060 LCU983049:LCV983060 LMQ983049:LMR983060 LWM983049:LWN983060 MGI983049:MGJ983060 MQE983049:MQF983060 NAA983049:NAB983060 NJW983049:NJX983060 NTS983049:NTT983060 ODO983049:ODP983060 ONK983049:ONL983060 OXG983049:OXH983060 PHC983049:PHD983060 PQY983049:PQZ983060 QAU983049:QAV983060 QKQ983049:QKR983060 QUM983049:QUN983060 REI983049:REJ983060 ROE983049:ROF983060 RYA983049:RYB983060 SHW983049:SHX983060 SRS983049:SRT983060 TBO983049:TBP983060 TLK983049:TLL983060 TVG983049:TVH983060 UFC983049:UFD983060 UOY983049:UOZ983060 UYU983049:UYV983060 VIQ983049:VIR983060 VSM983049:VSN983060 WCI983049:WCJ983060 WME983049:WMF983060 WWA983049:WWB983060 S22:T33 JO22:JP33 TK22:TL33 ADG22:ADH33 ANC22:AND33 AWY22:AWZ33 BGU22:BGV33 BQQ22:BQR33 CAM22:CAN33 CKI22:CKJ33 CUE22:CUF33 DEA22:DEB33 DNW22:DNX33 DXS22:DXT33 EHO22:EHP33 ERK22:ERL33 FBG22:FBH33 FLC22:FLD33 FUY22:FUZ33 GEU22:GEV33 GOQ22:GOR33 GYM22:GYN33 HII22:HIJ33 HSE22:HSF33 ICA22:ICB33 ILW22:ILX33 IVS22:IVT33 JFO22:JFP33 JPK22:JPL33 JZG22:JZH33 KJC22:KJD33 KSY22:KSZ33 LCU22:LCV33 LMQ22:LMR33 LWM22:LWN33 MGI22:MGJ33 MQE22:MQF33 NAA22:NAB33 NJW22:NJX33 NTS22:NTT33 ODO22:ODP33 ONK22:ONL33 OXG22:OXH33 PHC22:PHD33 PQY22:PQZ33 QAU22:QAV33 QKQ22:QKR33 QUM22:QUN33 REI22:REJ33 ROE22:ROF33 RYA22:RYB33 SHW22:SHX33 SRS22:SRT33 TBO22:TBP33 TLK22:TLL33 TVG22:TVH33 UFC22:UFD33 UOY22:UOZ33 UYU22:UYV33 VIQ22:VIR33 VSM22:VSN33 WCI22:WCJ33 WME22:WMF33 WWA22:WWB33 S65558:T65569 JO65558:JP65569 TK65558:TL65569 ADG65558:ADH65569 ANC65558:AND65569 AWY65558:AWZ65569 BGU65558:BGV65569 BQQ65558:BQR65569 CAM65558:CAN65569 CKI65558:CKJ65569 CUE65558:CUF65569 DEA65558:DEB65569 DNW65558:DNX65569 DXS65558:DXT65569 EHO65558:EHP65569 ERK65558:ERL65569 FBG65558:FBH65569 FLC65558:FLD65569 FUY65558:FUZ65569 GEU65558:GEV65569 GOQ65558:GOR65569 GYM65558:GYN65569 HII65558:HIJ65569 HSE65558:HSF65569 ICA65558:ICB65569 ILW65558:ILX65569 IVS65558:IVT65569 JFO65558:JFP65569 JPK65558:JPL65569 JZG65558:JZH65569 KJC65558:KJD65569 KSY65558:KSZ65569 LCU65558:LCV65569 LMQ65558:LMR65569 LWM65558:LWN65569 MGI65558:MGJ65569 MQE65558:MQF65569 NAA65558:NAB65569 NJW65558:NJX65569 NTS65558:NTT65569 ODO65558:ODP65569 ONK65558:ONL65569 OXG65558:OXH65569 PHC65558:PHD65569 PQY65558:PQZ65569 QAU65558:QAV65569 QKQ65558:QKR65569 QUM65558:QUN65569 REI65558:REJ65569 ROE65558:ROF65569 RYA65558:RYB65569 SHW65558:SHX65569 SRS65558:SRT65569 TBO65558:TBP65569 TLK65558:TLL65569 TVG65558:TVH65569 UFC65558:UFD65569 UOY65558:UOZ65569 UYU65558:UYV65569 VIQ65558:VIR65569 VSM65558:VSN65569 WCI65558:WCJ65569 WME65558:WMF65569 WWA65558:WWB65569 S131094:T131105 JO131094:JP131105 TK131094:TL131105 ADG131094:ADH131105 ANC131094:AND131105 AWY131094:AWZ131105 BGU131094:BGV131105 BQQ131094:BQR131105 CAM131094:CAN131105 CKI131094:CKJ131105 CUE131094:CUF131105 DEA131094:DEB131105 DNW131094:DNX131105 DXS131094:DXT131105 EHO131094:EHP131105 ERK131094:ERL131105 FBG131094:FBH131105 FLC131094:FLD131105 FUY131094:FUZ131105 GEU131094:GEV131105 GOQ131094:GOR131105 GYM131094:GYN131105 HII131094:HIJ131105 HSE131094:HSF131105 ICA131094:ICB131105 ILW131094:ILX131105 IVS131094:IVT131105 JFO131094:JFP131105 JPK131094:JPL131105 JZG131094:JZH131105 KJC131094:KJD131105 KSY131094:KSZ131105 LCU131094:LCV131105 LMQ131094:LMR131105 LWM131094:LWN131105 MGI131094:MGJ131105 MQE131094:MQF131105 NAA131094:NAB131105 NJW131094:NJX131105 NTS131094:NTT131105 ODO131094:ODP131105 ONK131094:ONL131105 OXG131094:OXH131105 PHC131094:PHD131105 PQY131094:PQZ131105 QAU131094:QAV131105 QKQ131094:QKR131105 QUM131094:QUN131105 REI131094:REJ131105 ROE131094:ROF131105 RYA131094:RYB131105 SHW131094:SHX131105 SRS131094:SRT131105 TBO131094:TBP131105 TLK131094:TLL131105 TVG131094:TVH131105 UFC131094:UFD131105 UOY131094:UOZ131105 UYU131094:UYV131105 VIQ131094:VIR131105 VSM131094:VSN131105 WCI131094:WCJ131105 WME131094:WMF131105 WWA131094:WWB131105 S196630:T196641 JO196630:JP196641 TK196630:TL196641 ADG196630:ADH196641 ANC196630:AND196641 AWY196630:AWZ196641 BGU196630:BGV196641 BQQ196630:BQR196641 CAM196630:CAN196641 CKI196630:CKJ196641 CUE196630:CUF196641 DEA196630:DEB196641 DNW196630:DNX196641 DXS196630:DXT196641 EHO196630:EHP196641 ERK196630:ERL196641 FBG196630:FBH196641 FLC196630:FLD196641 FUY196630:FUZ196641 GEU196630:GEV196641 GOQ196630:GOR196641 GYM196630:GYN196641 HII196630:HIJ196641 HSE196630:HSF196641 ICA196630:ICB196641 ILW196630:ILX196641 IVS196630:IVT196641 JFO196630:JFP196641 JPK196630:JPL196641 JZG196630:JZH196641 KJC196630:KJD196641 KSY196630:KSZ196641 LCU196630:LCV196641 LMQ196630:LMR196641 LWM196630:LWN196641 MGI196630:MGJ196641 MQE196630:MQF196641 NAA196630:NAB196641 NJW196630:NJX196641 NTS196630:NTT196641 ODO196630:ODP196641 ONK196630:ONL196641 OXG196630:OXH196641 PHC196630:PHD196641 PQY196630:PQZ196641 QAU196630:QAV196641 QKQ196630:QKR196641 QUM196630:QUN196641 REI196630:REJ196641 ROE196630:ROF196641 RYA196630:RYB196641 SHW196630:SHX196641 SRS196630:SRT196641 TBO196630:TBP196641 TLK196630:TLL196641 TVG196630:TVH196641 UFC196630:UFD196641 UOY196630:UOZ196641 UYU196630:UYV196641 VIQ196630:VIR196641 VSM196630:VSN196641 WCI196630:WCJ196641 WME196630:WMF196641 WWA196630:WWB196641 S262166:T262177 JO262166:JP262177 TK262166:TL262177 ADG262166:ADH262177 ANC262166:AND262177 AWY262166:AWZ262177 BGU262166:BGV262177 BQQ262166:BQR262177 CAM262166:CAN262177 CKI262166:CKJ262177 CUE262166:CUF262177 DEA262166:DEB262177 DNW262166:DNX262177 DXS262166:DXT262177 EHO262166:EHP262177 ERK262166:ERL262177 FBG262166:FBH262177 FLC262166:FLD262177 FUY262166:FUZ262177 GEU262166:GEV262177 GOQ262166:GOR262177 GYM262166:GYN262177 HII262166:HIJ262177 HSE262166:HSF262177 ICA262166:ICB262177 ILW262166:ILX262177 IVS262166:IVT262177 JFO262166:JFP262177 JPK262166:JPL262177 JZG262166:JZH262177 KJC262166:KJD262177 KSY262166:KSZ262177 LCU262166:LCV262177 LMQ262166:LMR262177 LWM262166:LWN262177 MGI262166:MGJ262177 MQE262166:MQF262177 NAA262166:NAB262177 NJW262166:NJX262177 NTS262166:NTT262177 ODO262166:ODP262177 ONK262166:ONL262177 OXG262166:OXH262177 PHC262166:PHD262177 PQY262166:PQZ262177 QAU262166:QAV262177 QKQ262166:QKR262177 QUM262166:QUN262177 REI262166:REJ262177 ROE262166:ROF262177 RYA262166:RYB262177 SHW262166:SHX262177 SRS262166:SRT262177 TBO262166:TBP262177 TLK262166:TLL262177 TVG262166:TVH262177 UFC262166:UFD262177 UOY262166:UOZ262177 UYU262166:UYV262177 VIQ262166:VIR262177 VSM262166:VSN262177 WCI262166:WCJ262177 WME262166:WMF262177 WWA262166:WWB262177 S327702:T327713 JO327702:JP327713 TK327702:TL327713 ADG327702:ADH327713 ANC327702:AND327713 AWY327702:AWZ327713 BGU327702:BGV327713 BQQ327702:BQR327713 CAM327702:CAN327713 CKI327702:CKJ327713 CUE327702:CUF327713 DEA327702:DEB327713 DNW327702:DNX327713 DXS327702:DXT327713 EHO327702:EHP327713 ERK327702:ERL327713 FBG327702:FBH327713 FLC327702:FLD327713 FUY327702:FUZ327713 GEU327702:GEV327713 GOQ327702:GOR327713 GYM327702:GYN327713 HII327702:HIJ327713 HSE327702:HSF327713 ICA327702:ICB327713 ILW327702:ILX327713 IVS327702:IVT327713 JFO327702:JFP327713 JPK327702:JPL327713 JZG327702:JZH327713 KJC327702:KJD327713 KSY327702:KSZ327713 LCU327702:LCV327713 LMQ327702:LMR327713 LWM327702:LWN327713 MGI327702:MGJ327713 MQE327702:MQF327713 NAA327702:NAB327713 NJW327702:NJX327713 NTS327702:NTT327713 ODO327702:ODP327713 ONK327702:ONL327713 OXG327702:OXH327713 PHC327702:PHD327713 PQY327702:PQZ327713 QAU327702:QAV327713 QKQ327702:QKR327713 QUM327702:QUN327713 REI327702:REJ327713 ROE327702:ROF327713 RYA327702:RYB327713 SHW327702:SHX327713 SRS327702:SRT327713 TBO327702:TBP327713 TLK327702:TLL327713 TVG327702:TVH327713 UFC327702:UFD327713 UOY327702:UOZ327713 UYU327702:UYV327713 VIQ327702:VIR327713 VSM327702:VSN327713 WCI327702:WCJ327713 WME327702:WMF327713 WWA327702:WWB327713 S393238:T393249 JO393238:JP393249 TK393238:TL393249 ADG393238:ADH393249 ANC393238:AND393249 AWY393238:AWZ393249 BGU393238:BGV393249 BQQ393238:BQR393249 CAM393238:CAN393249 CKI393238:CKJ393249 CUE393238:CUF393249 DEA393238:DEB393249 DNW393238:DNX393249 DXS393238:DXT393249 EHO393238:EHP393249 ERK393238:ERL393249 FBG393238:FBH393249 FLC393238:FLD393249 FUY393238:FUZ393249 GEU393238:GEV393249 GOQ393238:GOR393249 GYM393238:GYN393249 HII393238:HIJ393249 HSE393238:HSF393249 ICA393238:ICB393249 ILW393238:ILX393249 IVS393238:IVT393249 JFO393238:JFP393249 JPK393238:JPL393249 JZG393238:JZH393249 KJC393238:KJD393249 KSY393238:KSZ393249 LCU393238:LCV393249 LMQ393238:LMR393249 LWM393238:LWN393249 MGI393238:MGJ393249 MQE393238:MQF393249 NAA393238:NAB393249 NJW393238:NJX393249 NTS393238:NTT393249 ODO393238:ODP393249 ONK393238:ONL393249 OXG393238:OXH393249 PHC393238:PHD393249 PQY393238:PQZ393249 QAU393238:QAV393249 QKQ393238:QKR393249 QUM393238:QUN393249 REI393238:REJ393249 ROE393238:ROF393249 RYA393238:RYB393249 SHW393238:SHX393249 SRS393238:SRT393249 TBO393238:TBP393249 TLK393238:TLL393249 TVG393238:TVH393249 UFC393238:UFD393249 UOY393238:UOZ393249 UYU393238:UYV393249 VIQ393238:VIR393249 VSM393238:VSN393249 WCI393238:WCJ393249 WME393238:WMF393249 WWA393238:WWB393249 S458774:T458785 JO458774:JP458785 TK458774:TL458785 ADG458774:ADH458785 ANC458774:AND458785 AWY458774:AWZ458785 BGU458774:BGV458785 BQQ458774:BQR458785 CAM458774:CAN458785 CKI458774:CKJ458785 CUE458774:CUF458785 DEA458774:DEB458785 DNW458774:DNX458785 DXS458774:DXT458785 EHO458774:EHP458785 ERK458774:ERL458785 FBG458774:FBH458785 FLC458774:FLD458785 FUY458774:FUZ458785 GEU458774:GEV458785 GOQ458774:GOR458785 GYM458774:GYN458785 HII458774:HIJ458785 HSE458774:HSF458785 ICA458774:ICB458785 ILW458774:ILX458785 IVS458774:IVT458785 JFO458774:JFP458785 JPK458774:JPL458785 JZG458774:JZH458785 KJC458774:KJD458785 KSY458774:KSZ458785 LCU458774:LCV458785 LMQ458774:LMR458785 LWM458774:LWN458785 MGI458774:MGJ458785 MQE458774:MQF458785 NAA458774:NAB458785 NJW458774:NJX458785 NTS458774:NTT458785 ODO458774:ODP458785 ONK458774:ONL458785 OXG458774:OXH458785 PHC458774:PHD458785 PQY458774:PQZ458785 QAU458774:QAV458785 QKQ458774:QKR458785 QUM458774:QUN458785 REI458774:REJ458785 ROE458774:ROF458785 RYA458774:RYB458785 SHW458774:SHX458785 SRS458774:SRT458785 TBO458774:TBP458785 TLK458774:TLL458785 TVG458774:TVH458785 UFC458774:UFD458785 UOY458774:UOZ458785 UYU458774:UYV458785 VIQ458774:VIR458785 VSM458774:VSN458785 WCI458774:WCJ458785 WME458774:WMF458785 WWA458774:WWB458785 S524310:T524321 JO524310:JP524321 TK524310:TL524321 ADG524310:ADH524321 ANC524310:AND524321 AWY524310:AWZ524321 BGU524310:BGV524321 BQQ524310:BQR524321 CAM524310:CAN524321 CKI524310:CKJ524321 CUE524310:CUF524321 DEA524310:DEB524321 DNW524310:DNX524321 DXS524310:DXT524321 EHO524310:EHP524321 ERK524310:ERL524321 FBG524310:FBH524321 FLC524310:FLD524321 FUY524310:FUZ524321 GEU524310:GEV524321 GOQ524310:GOR524321 GYM524310:GYN524321 HII524310:HIJ524321 HSE524310:HSF524321 ICA524310:ICB524321 ILW524310:ILX524321 IVS524310:IVT524321 JFO524310:JFP524321 JPK524310:JPL524321 JZG524310:JZH524321 KJC524310:KJD524321 KSY524310:KSZ524321 LCU524310:LCV524321 LMQ524310:LMR524321 LWM524310:LWN524321 MGI524310:MGJ524321 MQE524310:MQF524321 NAA524310:NAB524321 NJW524310:NJX524321 NTS524310:NTT524321 ODO524310:ODP524321 ONK524310:ONL524321 OXG524310:OXH524321 PHC524310:PHD524321 PQY524310:PQZ524321 QAU524310:QAV524321 QKQ524310:QKR524321 QUM524310:QUN524321 REI524310:REJ524321 ROE524310:ROF524321 RYA524310:RYB524321 SHW524310:SHX524321 SRS524310:SRT524321 TBO524310:TBP524321 TLK524310:TLL524321 TVG524310:TVH524321 UFC524310:UFD524321 UOY524310:UOZ524321 UYU524310:UYV524321 VIQ524310:VIR524321 VSM524310:VSN524321 WCI524310:WCJ524321 WME524310:WMF524321 WWA524310:WWB524321 S589846:T589857 JO589846:JP589857 TK589846:TL589857 ADG589846:ADH589857 ANC589846:AND589857 AWY589846:AWZ589857 BGU589846:BGV589857 BQQ589846:BQR589857 CAM589846:CAN589857 CKI589846:CKJ589857 CUE589846:CUF589857 DEA589846:DEB589857 DNW589846:DNX589857 DXS589846:DXT589857 EHO589846:EHP589857 ERK589846:ERL589857 FBG589846:FBH589857 FLC589846:FLD589857 FUY589846:FUZ589857 GEU589846:GEV589857 GOQ589846:GOR589857 GYM589846:GYN589857 HII589846:HIJ589857 HSE589846:HSF589857 ICA589846:ICB589857 ILW589846:ILX589857 IVS589846:IVT589857 JFO589846:JFP589857 JPK589846:JPL589857 JZG589846:JZH589857 KJC589846:KJD589857 KSY589846:KSZ589857 LCU589846:LCV589857 LMQ589846:LMR589857 LWM589846:LWN589857 MGI589846:MGJ589857 MQE589846:MQF589857 NAA589846:NAB589857 NJW589846:NJX589857 NTS589846:NTT589857 ODO589846:ODP589857 ONK589846:ONL589857 OXG589846:OXH589857 PHC589846:PHD589857 PQY589846:PQZ589857 QAU589846:QAV589857 QKQ589846:QKR589857 QUM589846:QUN589857 REI589846:REJ589857 ROE589846:ROF589857 RYA589846:RYB589857 SHW589846:SHX589857 SRS589846:SRT589857 TBO589846:TBP589857 TLK589846:TLL589857 TVG589846:TVH589857 UFC589846:UFD589857 UOY589846:UOZ589857 UYU589846:UYV589857 VIQ589846:VIR589857 VSM589846:VSN589857 WCI589846:WCJ589857 WME589846:WMF589857 WWA589846:WWB589857 S655382:T655393 JO655382:JP655393 TK655382:TL655393 ADG655382:ADH655393 ANC655382:AND655393 AWY655382:AWZ655393 BGU655382:BGV655393 BQQ655382:BQR655393 CAM655382:CAN655393 CKI655382:CKJ655393 CUE655382:CUF655393 DEA655382:DEB655393 DNW655382:DNX655393 DXS655382:DXT655393 EHO655382:EHP655393 ERK655382:ERL655393 FBG655382:FBH655393 FLC655382:FLD655393 FUY655382:FUZ655393 GEU655382:GEV655393 GOQ655382:GOR655393 GYM655382:GYN655393 HII655382:HIJ655393 HSE655382:HSF655393 ICA655382:ICB655393 ILW655382:ILX655393 IVS655382:IVT655393 JFO655382:JFP655393 JPK655382:JPL655393 JZG655382:JZH655393 KJC655382:KJD655393 KSY655382:KSZ655393 LCU655382:LCV655393 LMQ655382:LMR655393 LWM655382:LWN655393 MGI655382:MGJ655393 MQE655382:MQF655393 NAA655382:NAB655393 NJW655382:NJX655393 NTS655382:NTT655393 ODO655382:ODP655393 ONK655382:ONL655393 OXG655382:OXH655393 PHC655382:PHD655393 PQY655382:PQZ655393 QAU655382:QAV655393 QKQ655382:QKR655393 QUM655382:QUN655393 REI655382:REJ655393 ROE655382:ROF655393 RYA655382:RYB655393 SHW655382:SHX655393 SRS655382:SRT655393 TBO655382:TBP655393 TLK655382:TLL655393 TVG655382:TVH655393 UFC655382:UFD655393 UOY655382:UOZ655393 UYU655382:UYV655393 VIQ655382:VIR655393 VSM655382:VSN655393 WCI655382:WCJ655393 WME655382:WMF655393 WWA655382:WWB655393 S720918:T720929 JO720918:JP720929 TK720918:TL720929 ADG720918:ADH720929 ANC720918:AND720929 AWY720918:AWZ720929 BGU720918:BGV720929 BQQ720918:BQR720929 CAM720918:CAN720929 CKI720918:CKJ720929 CUE720918:CUF720929 DEA720918:DEB720929 DNW720918:DNX720929 DXS720918:DXT720929 EHO720918:EHP720929 ERK720918:ERL720929 FBG720918:FBH720929 FLC720918:FLD720929 FUY720918:FUZ720929 GEU720918:GEV720929 GOQ720918:GOR720929 GYM720918:GYN720929 HII720918:HIJ720929 HSE720918:HSF720929 ICA720918:ICB720929 ILW720918:ILX720929 IVS720918:IVT720929 JFO720918:JFP720929 JPK720918:JPL720929 JZG720918:JZH720929 KJC720918:KJD720929 KSY720918:KSZ720929 LCU720918:LCV720929 LMQ720918:LMR720929 LWM720918:LWN720929 MGI720918:MGJ720929 MQE720918:MQF720929 NAA720918:NAB720929 NJW720918:NJX720929 NTS720918:NTT720929 ODO720918:ODP720929 ONK720918:ONL720929 OXG720918:OXH720929 PHC720918:PHD720929 PQY720918:PQZ720929 QAU720918:QAV720929 QKQ720918:QKR720929 QUM720918:QUN720929 REI720918:REJ720929 ROE720918:ROF720929 RYA720918:RYB720929 SHW720918:SHX720929 SRS720918:SRT720929 TBO720918:TBP720929 TLK720918:TLL720929 TVG720918:TVH720929 UFC720918:UFD720929 UOY720918:UOZ720929 UYU720918:UYV720929 VIQ720918:VIR720929 VSM720918:VSN720929 WCI720918:WCJ720929 WME720918:WMF720929 WWA720918:WWB720929 S786454:T786465 JO786454:JP786465 TK786454:TL786465 ADG786454:ADH786465 ANC786454:AND786465 AWY786454:AWZ786465 BGU786454:BGV786465 BQQ786454:BQR786465 CAM786454:CAN786465 CKI786454:CKJ786465 CUE786454:CUF786465 DEA786454:DEB786465 DNW786454:DNX786465 DXS786454:DXT786465 EHO786454:EHP786465 ERK786454:ERL786465 FBG786454:FBH786465 FLC786454:FLD786465 FUY786454:FUZ786465 GEU786454:GEV786465 GOQ786454:GOR786465 GYM786454:GYN786465 HII786454:HIJ786465 HSE786454:HSF786465 ICA786454:ICB786465 ILW786454:ILX786465 IVS786454:IVT786465 JFO786454:JFP786465 JPK786454:JPL786465 JZG786454:JZH786465 KJC786454:KJD786465 KSY786454:KSZ786465 LCU786454:LCV786465 LMQ786454:LMR786465 LWM786454:LWN786465 MGI786454:MGJ786465 MQE786454:MQF786465 NAA786454:NAB786465 NJW786454:NJX786465 NTS786454:NTT786465 ODO786454:ODP786465 ONK786454:ONL786465 OXG786454:OXH786465 PHC786454:PHD786465 PQY786454:PQZ786465 QAU786454:QAV786465 QKQ786454:QKR786465 QUM786454:QUN786465 REI786454:REJ786465 ROE786454:ROF786465 RYA786454:RYB786465 SHW786454:SHX786465 SRS786454:SRT786465 TBO786454:TBP786465 TLK786454:TLL786465 TVG786454:TVH786465 UFC786454:UFD786465 UOY786454:UOZ786465 UYU786454:UYV786465 VIQ786454:VIR786465 VSM786454:VSN786465 WCI786454:WCJ786465 WME786454:WMF786465 WWA786454:WWB786465 S851990:T852001 JO851990:JP852001 TK851990:TL852001 ADG851990:ADH852001 ANC851990:AND852001 AWY851990:AWZ852001 BGU851990:BGV852001 BQQ851990:BQR852001 CAM851990:CAN852001 CKI851990:CKJ852001 CUE851990:CUF852001 DEA851990:DEB852001 DNW851990:DNX852001 DXS851990:DXT852001 EHO851990:EHP852001 ERK851990:ERL852001 FBG851990:FBH852001 FLC851990:FLD852001 FUY851990:FUZ852001 GEU851990:GEV852001 GOQ851990:GOR852001 GYM851990:GYN852001 HII851990:HIJ852001 HSE851990:HSF852001 ICA851990:ICB852001 ILW851990:ILX852001 IVS851990:IVT852001 JFO851990:JFP852001 JPK851990:JPL852001 JZG851990:JZH852001 KJC851990:KJD852001 KSY851990:KSZ852001 LCU851990:LCV852001 LMQ851990:LMR852001 LWM851990:LWN852001 MGI851990:MGJ852001 MQE851990:MQF852001 NAA851990:NAB852001 NJW851990:NJX852001 NTS851990:NTT852001 ODO851990:ODP852001 ONK851990:ONL852001 OXG851990:OXH852001 PHC851990:PHD852001 PQY851990:PQZ852001 QAU851990:QAV852001 QKQ851990:QKR852001 QUM851990:QUN852001 REI851990:REJ852001 ROE851990:ROF852001 RYA851990:RYB852001 SHW851990:SHX852001 SRS851990:SRT852001 TBO851990:TBP852001 TLK851990:TLL852001 TVG851990:TVH852001 UFC851990:UFD852001 UOY851990:UOZ852001 UYU851990:UYV852001 VIQ851990:VIR852001 VSM851990:VSN852001 WCI851990:WCJ852001 WME851990:WMF852001 WWA851990:WWB852001 S917526:T917537 JO917526:JP917537 TK917526:TL917537 ADG917526:ADH917537 ANC917526:AND917537 AWY917526:AWZ917537 BGU917526:BGV917537 BQQ917526:BQR917537 CAM917526:CAN917537 CKI917526:CKJ917537 CUE917526:CUF917537 DEA917526:DEB917537 DNW917526:DNX917537 DXS917526:DXT917537 EHO917526:EHP917537 ERK917526:ERL917537 FBG917526:FBH917537 FLC917526:FLD917537 FUY917526:FUZ917537 GEU917526:GEV917537 GOQ917526:GOR917537 GYM917526:GYN917537 HII917526:HIJ917537 HSE917526:HSF917537 ICA917526:ICB917537 ILW917526:ILX917537 IVS917526:IVT917537 JFO917526:JFP917537 JPK917526:JPL917537 JZG917526:JZH917537 KJC917526:KJD917537 KSY917526:KSZ917537 LCU917526:LCV917537 LMQ917526:LMR917537 LWM917526:LWN917537 MGI917526:MGJ917537 MQE917526:MQF917537 NAA917526:NAB917537 NJW917526:NJX917537 NTS917526:NTT917537 ODO917526:ODP917537 ONK917526:ONL917537 OXG917526:OXH917537 PHC917526:PHD917537 PQY917526:PQZ917537 QAU917526:QAV917537 QKQ917526:QKR917537 QUM917526:QUN917537 REI917526:REJ917537 ROE917526:ROF917537 RYA917526:RYB917537 SHW917526:SHX917537 SRS917526:SRT917537 TBO917526:TBP917537 TLK917526:TLL917537 TVG917526:TVH917537 UFC917526:UFD917537 UOY917526:UOZ917537 UYU917526:UYV917537 VIQ917526:VIR917537 VSM917526:VSN917537 WCI917526:WCJ917537 WME917526:WMF917537 WWA917526:WWB917537 S983062:T983073 JO983062:JP983073 TK983062:TL983073 ADG983062:ADH983073 ANC983062:AND983073 AWY983062:AWZ983073 BGU983062:BGV983073 BQQ983062:BQR983073 CAM983062:CAN983073 CKI983062:CKJ983073 CUE983062:CUF983073 DEA983062:DEB983073 DNW983062:DNX983073 DXS983062:DXT983073 EHO983062:EHP983073 ERK983062:ERL983073 FBG983062:FBH983073 FLC983062:FLD983073 FUY983062:FUZ983073 GEU983062:GEV983073 GOQ983062:GOR983073 GYM983062:GYN983073 HII983062:HIJ983073 HSE983062:HSF983073 ICA983062:ICB983073 ILW983062:ILX983073 IVS983062:IVT983073 JFO983062:JFP983073 JPK983062:JPL983073 JZG983062:JZH983073 KJC983062:KJD983073 KSY983062:KSZ983073 LCU983062:LCV983073 LMQ983062:LMR983073 LWM983062:LWN983073 MGI983062:MGJ983073 MQE983062:MQF983073 NAA983062:NAB983073 NJW983062:NJX983073 NTS983062:NTT983073 ODO983062:ODP983073 ONK983062:ONL983073 OXG983062:OXH983073 PHC983062:PHD983073 PQY983062:PQZ983073 QAU983062:QAV983073 QKQ983062:QKR983073 QUM983062:QUN983073 REI983062:REJ983073 ROE983062:ROF983073 RYA983062:RYB983073 SHW983062:SHX983073 SRS983062:SRT983073 TBO983062:TBP983073 TLK983062:TLL983073 TVG983062:TVH983073 UFC983062:UFD983073 UOY983062:UOZ983073 UYU983062:UYV983073 VIQ983062:VIR983073 VSM983062:VSN983073 WCI983062:WCJ983073 WME983062:WMF983073 WWA983062:WWB983073 U8:V33 JQ8:JR33 TM8:TN33 ADI8:ADJ33 ANE8:ANF33 AXA8:AXB33 BGW8:BGX33 BQS8:BQT33 CAO8:CAP33 CKK8:CKL33 CUG8:CUH33 DEC8:DED33 DNY8:DNZ33 DXU8:DXV33 EHQ8:EHR33 ERM8:ERN33 FBI8:FBJ33 FLE8:FLF33 FVA8:FVB33 GEW8:GEX33 GOS8:GOT33 GYO8:GYP33 HIK8:HIL33 HSG8:HSH33 ICC8:ICD33 ILY8:ILZ33 IVU8:IVV33 JFQ8:JFR33 JPM8:JPN33 JZI8:JZJ33 KJE8:KJF33 KTA8:KTB33 LCW8:LCX33 LMS8:LMT33 LWO8:LWP33 MGK8:MGL33 MQG8:MQH33 NAC8:NAD33 NJY8:NJZ33 NTU8:NTV33 ODQ8:ODR33 ONM8:ONN33 OXI8:OXJ33 PHE8:PHF33 PRA8:PRB33 QAW8:QAX33 QKS8:QKT33 QUO8:QUP33 REK8:REL33 ROG8:ROH33 RYC8:RYD33 SHY8:SHZ33 SRU8:SRV33 TBQ8:TBR33 TLM8:TLN33 TVI8:TVJ33 UFE8:UFF33 UPA8:UPB33 UYW8:UYX33 VIS8:VIT33 VSO8:VSP33 WCK8:WCL33 WMG8:WMH33 WWC8:WWD33 U65544:V65569 JQ65544:JR65569 TM65544:TN65569 ADI65544:ADJ65569 ANE65544:ANF65569 AXA65544:AXB65569 BGW65544:BGX65569 BQS65544:BQT65569 CAO65544:CAP65569 CKK65544:CKL65569 CUG65544:CUH65569 DEC65544:DED65569 DNY65544:DNZ65569 DXU65544:DXV65569 EHQ65544:EHR65569 ERM65544:ERN65569 FBI65544:FBJ65569 FLE65544:FLF65569 FVA65544:FVB65569 GEW65544:GEX65569 GOS65544:GOT65569 GYO65544:GYP65569 HIK65544:HIL65569 HSG65544:HSH65569 ICC65544:ICD65569 ILY65544:ILZ65569 IVU65544:IVV65569 JFQ65544:JFR65569 JPM65544:JPN65569 JZI65544:JZJ65569 KJE65544:KJF65569 KTA65544:KTB65569 LCW65544:LCX65569 LMS65544:LMT65569 LWO65544:LWP65569 MGK65544:MGL65569 MQG65544:MQH65569 NAC65544:NAD65569 NJY65544:NJZ65569 NTU65544:NTV65569 ODQ65544:ODR65569 ONM65544:ONN65569 OXI65544:OXJ65569 PHE65544:PHF65569 PRA65544:PRB65569 QAW65544:QAX65569 QKS65544:QKT65569 QUO65544:QUP65569 REK65544:REL65569 ROG65544:ROH65569 RYC65544:RYD65569 SHY65544:SHZ65569 SRU65544:SRV65569 TBQ65544:TBR65569 TLM65544:TLN65569 TVI65544:TVJ65569 UFE65544:UFF65569 UPA65544:UPB65569 UYW65544:UYX65569 VIS65544:VIT65569 VSO65544:VSP65569 WCK65544:WCL65569 WMG65544:WMH65569 WWC65544:WWD65569 U131080:V131105 JQ131080:JR131105 TM131080:TN131105 ADI131080:ADJ131105 ANE131080:ANF131105 AXA131080:AXB131105 BGW131080:BGX131105 BQS131080:BQT131105 CAO131080:CAP131105 CKK131080:CKL131105 CUG131080:CUH131105 DEC131080:DED131105 DNY131080:DNZ131105 DXU131080:DXV131105 EHQ131080:EHR131105 ERM131080:ERN131105 FBI131080:FBJ131105 FLE131080:FLF131105 FVA131080:FVB131105 GEW131080:GEX131105 GOS131080:GOT131105 GYO131080:GYP131105 HIK131080:HIL131105 HSG131080:HSH131105 ICC131080:ICD131105 ILY131080:ILZ131105 IVU131080:IVV131105 JFQ131080:JFR131105 JPM131080:JPN131105 JZI131080:JZJ131105 KJE131080:KJF131105 KTA131080:KTB131105 LCW131080:LCX131105 LMS131080:LMT131105 LWO131080:LWP131105 MGK131080:MGL131105 MQG131080:MQH131105 NAC131080:NAD131105 NJY131080:NJZ131105 NTU131080:NTV131105 ODQ131080:ODR131105 ONM131080:ONN131105 OXI131080:OXJ131105 PHE131080:PHF131105 PRA131080:PRB131105 QAW131080:QAX131105 QKS131080:QKT131105 QUO131080:QUP131105 REK131080:REL131105 ROG131080:ROH131105 RYC131080:RYD131105 SHY131080:SHZ131105 SRU131080:SRV131105 TBQ131080:TBR131105 TLM131080:TLN131105 TVI131080:TVJ131105 UFE131080:UFF131105 UPA131080:UPB131105 UYW131080:UYX131105 VIS131080:VIT131105 VSO131080:VSP131105 WCK131080:WCL131105 WMG131080:WMH131105 WWC131080:WWD131105 U196616:V196641 JQ196616:JR196641 TM196616:TN196641 ADI196616:ADJ196641 ANE196616:ANF196641 AXA196616:AXB196641 BGW196616:BGX196641 BQS196616:BQT196641 CAO196616:CAP196641 CKK196616:CKL196641 CUG196616:CUH196641 DEC196616:DED196641 DNY196616:DNZ196641 DXU196616:DXV196641 EHQ196616:EHR196641 ERM196616:ERN196641 FBI196616:FBJ196641 FLE196616:FLF196641 FVA196616:FVB196641 GEW196616:GEX196641 GOS196616:GOT196641 GYO196616:GYP196641 HIK196616:HIL196641 HSG196616:HSH196641 ICC196616:ICD196641 ILY196616:ILZ196641 IVU196616:IVV196641 JFQ196616:JFR196641 JPM196616:JPN196641 JZI196616:JZJ196641 KJE196616:KJF196641 KTA196616:KTB196641 LCW196616:LCX196641 LMS196616:LMT196641 LWO196616:LWP196641 MGK196616:MGL196641 MQG196616:MQH196641 NAC196616:NAD196641 NJY196616:NJZ196641 NTU196616:NTV196641 ODQ196616:ODR196641 ONM196616:ONN196641 OXI196616:OXJ196641 PHE196616:PHF196641 PRA196616:PRB196641 QAW196616:QAX196641 QKS196616:QKT196641 QUO196616:QUP196641 REK196616:REL196641 ROG196616:ROH196641 RYC196616:RYD196641 SHY196616:SHZ196641 SRU196616:SRV196641 TBQ196616:TBR196641 TLM196616:TLN196641 TVI196616:TVJ196641 UFE196616:UFF196641 UPA196616:UPB196641 UYW196616:UYX196641 VIS196616:VIT196641 VSO196616:VSP196641 WCK196616:WCL196641 WMG196616:WMH196641 WWC196616:WWD196641 U262152:V262177 JQ262152:JR262177 TM262152:TN262177 ADI262152:ADJ262177 ANE262152:ANF262177 AXA262152:AXB262177 BGW262152:BGX262177 BQS262152:BQT262177 CAO262152:CAP262177 CKK262152:CKL262177 CUG262152:CUH262177 DEC262152:DED262177 DNY262152:DNZ262177 DXU262152:DXV262177 EHQ262152:EHR262177 ERM262152:ERN262177 FBI262152:FBJ262177 FLE262152:FLF262177 FVA262152:FVB262177 GEW262152:GEX262177 GOS262152:GOT262177 GYO262152:GYP262177 HIK262152:HIL262177 HSG262152:HSH262177 ICC262152:ICD262177 ILY262152:ILZ262177 IVU262152:IVV262177 JFQ262152:JFR262177 JPM262152:JPN262177 JZI262152:JZJ262177 KJE262152:KJF262177 KTA262152:KTB262177 LCW262152:LCX262177 LMS262152:LMT262177 LWO262152:LWP262177 MGK262152:MGL262177 MQG262152:MQH262177 NAC262152:NAD262177 NJY262152:NJZ262177 NTU262152:NTV262177 ODQ262152:ODR262177 ONM262152:ONN262177 OXI262152:OXJ262177 PHE262152:PHF262177 PRA262152:PRB262177 QAW262152:QAX262177 QKS262152:QKT262177 QUO262152:QUP262177 REK262152:REL262177 ROG262152:ROH262177 RYC262152:RYD262177 SHY262152:SHZ262177 SRU262152:SRV262177 TBQ262152:TBR262177 TLM262152:TLN262177 TVI262152:TVJ262177 UFE262152:UFF262177 UPA262152:UPB262177 UYW262152:UYX262177 VIS262152:VIT262177 VSO262152:VSP262177 WCK262152:WCL262177 WMG262152:WMH262177 WWC262152:WWD262177 U327688:V327713 JQ327688:JR327713 TM327688:TN327713 ADI327688:ADJ327713 ANE327688:ANF327713 AXA327688:AXB327713 BGW327688:BGX327713 BQS327688:BQT327713 CAO327688:CAP327713 CKK327688:CKL327713 CUG327688:CUH327713 DEC327688:DED327713 DNY327688:DNZ327713 DXU327688:DXV327713 EHQ327688:EHR327713 ERM327688:ERN327713 FBI327688:FBJ327713 FLE327688:FLF327713 FVA327688:FVB327713 GEW327688:GEX327713 GOS327688:GOT327713 GYO327688:GYP327713 HIK327688:HIL327713 HSG327688:HSH327713 ICC327688:ICD327713 ILY327688:ILZ327713 IVU327688:IVV327713 JFQ327688:JFR327713 JPM327688:JPN327713 JZI327688:JZJ327713 KJE327688:KJF327713 KTA327688:KTB327713 LCW327688:LCX327713 LMS327688:LMT327713 LWO327688:LWP327713 MGK327688:MGL327713 MQG327688:MQH327713 NAC327688:NAD327713 NJY327688:NJZ327713 NTU327688:NTV327713 ODQ327688:ODR327713 ONM327688:ONN327713 OXI327688:OXJ327713 PHE327688:PHF327713 PRA327688:PRB327713 QAW327688:QAX327713 QKS327688:QKT327713 QUO327688:QUP327713 REK327688:REL327713 ROG327688:ROH327713 RYC327688:RYD327713 SHY327688:SHZ327713 SRU327688:SRV327713 TBQ327688:TBR327713 TLM327688:TLN327713 TVI327688:TVJ327713 UFE327688:UFF327713 UPA327688:UPB327713 UYW327688:UYX327713 VIS327688:VIT327713 VSO327688:VSP327713 WCK327688:WCL327713 WMG327688:WMH327713 WWC327688:WWD327713 U393224:V393249 JQ393224:JR393249 TM393224:TN393249 ADI393224:ADJ393249 ANE393224:ANF393249 AXA393224:AXB393249 BGW393224:BGX393249 BQS393224:BQT393249 CAO393224:CAP393249 CKK393224:CKL393249 CUG393224:CUH393249 DEC393224:DED393249 DNY393224:DNZ393249 DXU393224:DXV393249 EHQ393224:EHR393249 ERM393224:ERN393249 FBI393224:FBJ393249 FLE393224:FLF393249 FVA393224:FVB393249 GEW393224:GEX393249 GOS393224:GOT393249 GYO393224:GYP393249 HIK393224:HIL393249 HSG393224:HSH393249 ICC393224:ICD393249 ILY393224:ILZ393249 IVU393224:IVV393249 JFQ393224:JFR393249 JPM393224:JPN393249 JZI393224:JZJ393249 KJE393224:KJF393249 KTA393224:KTB393249 LCW393224:LCX393249 LMS393224:LMT393249 LWO393224:LWP393249 MGK393224:MGL393249 MQG393224:MQH393249 NAC393224:NAD393249 NJY393224:NJZ393249 NTU393224:NTV393249 ODQ393224:ODR393249 ONM393224:ONN393249 OXI393224:OXJ393249 PHE393224:PHF393249 PRA393224:PRB393249 QAW393224:QAX393249 QKS393224:QKT393249 QUO393224:QUP393249 REK393224:REL393249 ROG393224:ROH393249 RYC393224:RYD393249 SHY393224:SHZ393249 SRU393224:SRV393249 TBQ393224:TBR393249 TLM393224:TLN393249 TVI393224:TVJ393249 UFE393224:UFF393249 UPA393224:UPB393249 UYW393224:UYX393249 VIS393224:VIT393249 VSO393224:VSP393249 WCK393224:WCL393249 WMG393224:WMH393249 WWC393224:WWD393249 U458760:V458785 JQ458760:JR458785 TM458760:TN458785 ADI458760:ADJ458785 ANE458760:ANF458785 AXA458760:AXB458785 BGW458760:BGX458785 BQS458760:BQT458785 CAO458760:CAP458785 CKK458760:CKL458785 CUG458760:CUH458785 DEC458760:DED458785 DNY458760:DNZ458785 DXU458760:DXV458785 EHQ458760:EHR458785 ERM458760:ERN458785 FBI458760:FBJ458785 FLE458760:FLF458785 FVA458760:FVB458785 GEW458760:GEX458785 GOS458760:GOT458785 GYO458760:GYP458785 HIK458760:HIL458785 HSG458760:HSH458785 ICC458760:ICD458785 ILY458760:ILZ458785 IVU458760:IVV458785 JFQ458760:JFR458785 JPM458760:JPN458785 JZI458760:JZJ458785 KJE458760:KJF458785 KTA458760:KTB458785 LCW458760:LCX458785 LMS458760:LMT458785 LWO458760:LWP458785 MGK458760:MGL458785 MQG458760:MQH458785 NAC458760:NAD458785 NJY458760:NJZ458785 NTU458760:NTV458785 ODQ458760:ODR458785 ONM458760:ONN458785 OXI458760:OXJ458785 PHE458760:PHF458785 PRA458760:PRB458785 QAW458760:QAX458785 QKS458760:QKT458785 QUO458760:QUP458785 REK458760:REL458785 ROG458760:ROH458785 RYC458760:RYD458785 SHY458760:SHZ458785 SRU458760:SRV458785 TBQ458760:TBR458785 TLM458760:TLN458785 TVI458760:TVJ458785 UFE458760:UFF458785 UPA458760:UPB458785 UYW458760:UYX458785 VIS458760:VIT458785 VSO458760:VSP458785 WCK458760:WCL458785 WMG458760:WMH458785 WWC458760:WWD458785 U524296:V524321 JQ524296:JR524321 TM524296:TN524321 ADI524296:ADJ524321 ANE524296:ANF524321 AXA524296:AXB524321 BGW524296:BGX524321 BQS524296:BQT524321 CAO524296:CAP524321 CKK524296:CKL524321 CUG524296:CUH524321 DEC524296:DED524321 DNY524296:DNZ524321 DXU524296:DXV524321 EHQ524296:EHR524321 ERM524296:ERN524321 FBI524296:FBJ524321 FLE524296:FLF524321 FVA524296:FVB524321 GEW524296:GEX524321 GOS524296:GOT524321 GYO524296:GYP524321 HIK524296:HIL524321 HSG524296:HSH524321 ICC524296:ICD524321 ILY524296:ILZ524321 IVU524296:IVV524321 JFQ524296:JFR524321 JPM524296:JPN524321 JZI524296:JZJ524321 KJE524296:KJF524321 KTA524296:KTB524321 LCW524296:LCX524321 LMS524296:LMT524321 LWO524296:LWP524321 MGK524296:MGL524321 MQG524296:MQH524321 NAC524296:NAD524321 NJY524296:NJZ524321 NTU524296:NTV524321 ODQ524296:ODR524321 ONM524296:ONN524321 OXI524296:OXJ524321 PHE524296:PHF524321 PRA524296:PRB524321 QAW524296:QAX524321 QKS524296:QKT524321 QUO524296:QUP524321 REK524296:REL524321 ROG524296:ROH524321 RYC524296:RYD524321 SHY524296:SHZ524321 SRU524296:SRV524321 TBQ524296:TBR524321 TLM524296:TLN524321 TVI524296:TVJ524321 UFE524296:UFF524321 UPA524296:UPB524321 UYW524296:UYX524321 VIS524296:VIT524321 VSO524296:VSP524321 WCK524296:WCL524321 WMG524296:WMH524321 WWC524296:WWD524321 U589832:V589857 JQ589832:JR589857 TM589832:TN589857 ADI589832:ADJ589857 ANE589832:ANF589857 AXA589832:AXB589857 BGW589832:BGX589857 BQS589832:BQT589857 CAO589832:CAP589857 CKK589832:CKL589857 CUG589832:CUH589857 DEC589832:DED589857 DNY589832:DNZ589857 DXU589832:DXV589857 EHQ589832:EHR589857 ERM589832:ERN589857 FBI589832:FBJ589857 FLE589832:FLF589857 FVA589832:FVB589857 GEW589832:GEX589857 GOS589832:GOT589857 GYO589832:GYP589857 HIK589832:HIL589857 HSG589832:HSH589857 ICC589832:ICD589857 ILY589832:ILZ589857 IVU589832:IVV589857 JFQ589832:JFR589857 JPM589832:JPN589857 JZI589832:JZJ589857 KJE589832:KJF589857 KTA589832:KTB589857 LCW589832:LCX589857 LMS589832:LMT589857 LWO589832:LWP589857 MGK589832:MGL589857 MQG589832:MQH589857 NAC589832:NAD589857 NJY589832:NJZ589857 NTU589832:NTV589857 ODQ589832:ODR589857 ONM589832:ONN589857 OXI589832:OXJ589857 PHE589832:PHF589857 PRA589832:PRB589857 QAW589832:QAX589857 QKS589832:QKT589857 QUO589832:QUP589857 REK589832:REL589857 ROG589832:ROH589857 RYC589832:RYD589857 SHY589832:SHZ589857 SRU589832:SRV589857 TBQ589832:TBR589857 TLM589832:TLN589857 TVI589832:TVJ589857 UFE589832:UFF589857 UPA589832:UPB589857 UYW589832:UYX589857 VIS589832:VIT589857 VSO589832:VSP589857 WCK589832:WCL589857 WMG589832:WMH589857 WWC589832:WWD589857 U655368:V655393 JQ655368:JR655393 TM655368:TN655393 ADI655368:ADJ655393 ANE655368:ANF655393 AXA655368:AXB655393 BGW655368:BGX655393 BQS655368:BQT655393 CAO655368:CAP655393 CKK655368:CKL655393 CUG655368:CUH655393 DEC655368:DED655393 DNY655368:DNZ655393 DXU655368:DXV655393 EHQ655368:EHR655393 ERM655368:ERN655393 FBI655368:FBJ655393 FLE655368:FLF655393 FVA655368:FVB655393 GEW655368:GEX655393 GOS655368:GOT655393 GYO655368:GYP655393 HIK655368:HIL655393 HSG655368:HSH655393 ICC655368:ICD655393 ILY655368:ILZ655393 IVU655368:IVV655393 JFQ655368:JFR655393 JPM655368:JPN655393 JZI655368:JZJ655393 KJE655368:KJF655393 KTA655368:KTB655393 LCW655368:LCX655393 LMS655368:LMT655393 LWO655368:LWP655393 MGK655368:MGL655393 MQG655368:MQH655393 NAC655368:NAD655393 NJY655368:NJZ655393 NTU655368:NTV655393 ODQ655368:ODR655393 ONM655368:ONN655393 OXI655368:OXJ655393 PHE655368:PHF655393 PRA655368:PRB655393 QAW655368:QAX655393 QKS655368:QKT655393 QUO655368:QUP655393 REK655368:REL655393 ROG655368:ROH655393 RYC655368:RYD655393 SHY655368:SHZ655393 SRU655368:SRV655393 TBQ655368:TBR655393 TLM655368:TLN655393 TVI655368:TVJ655393 UFE655368:UFF655393 UPA655368:UPB655393 UYW655368:UYX655393 VIS655368:VIT655393 VSO655368:VSP655393 WCK655368:WCL655393 WMG655368:WMH655393 WWC655368:WWD655393 U720904:V720929 JQ720904:JR720929 TM720904:TN720929 ADI720904:ADJ720929 ANE720904:ANF720929 AXA720904:AXB720929 BGW720904:BGX720929 BQS720904:BQT720929 CAO720904:CAP720929 CKK720904:CKL720929 CUG720904:CUH720929 DEC720904:DED720929 DNY720904:DNZ720929 DXU720904:DXV720929 EHQ720904:EHR720929 ERM720904:ERN720929 FBI720904:FBJ720929 FLE720904:FLF720929 FVA720904:FVB720929 GEW720904:GEX720929 GOS720904:GOT720929 GYO720904:GYP720929 HIK720904:HIL720929 HSG720904:HSH720929 ICC720904:ICD720929 ILY720904:ILZ720929 IVU720904:IVV720929 JFQ720904:JFR720929 JPM720904:JPN720929 JZI720904:JZJ720929 KJE720904:KJF720929 KTA720904:KTB720929 LCW720904:LCX720929 LMS720904:LMT720929 LWO720904:LWP720929 MGK720904:MGL720929 MQG720904:MQH720929 NAC720904:NAD720929 NJY720904:NJZ720929 NTU720904:NTV720929 ODQ720904:ODR720929 ONM720904:ONN720929 OXI720904:OXJ720929 PHE720904:PHF720929 PRA720904:PRB720929 QAW720904:QAX720929 QKS720904:QKT720929 QUO720904:QUP720929 REK720904:REL720929 ROG720904:ROH720929 RYC720904:RYD720929 SHY720904:SHZ720929 SRU720904:SRV720929 TBQ720904:TBR720929 TLM720904:TLN720929 TVI720904:TVJ720929 UFE720904:UFF720929 UPA720904:UPB720929 UYW720904:UYX720929 VIS720904:VIT720929 VSO720904:VSP720929 WCK720904:WCL720929 WMG720904:WMH720929 WWC720904:WWD720929 U786440:V786465 JQ786440:JR786465 TM786440:TN786465 ADI786440:ADJ786465 ANE786440:ANF786465 AXA786440:AXB786465 BGW786440:BGX786465 BQS786440:BQT786465 CAO786440:CAP786465 CKK786440:CKL786465 CUG786440:CUH786465 DEC786440:DED786465 DNY786440:DNZ786465 DXU786440:DXV786465 EHQ786440:EHR786465 ERM786440:ERN786465 FBI786440:FBJ786465 FLE786440:FLF786465 FVA786440:FVB786465 GEW786440:GEX786465 GOS786440:GOT786465 GYO786440:GYP786465 HIK786440:HIL786465 HSG786440:HSH786465 ICC786440:ICD786465 ILY786440:ILZ786465 IVU786440:IVV786465 JFQ786440:JFR786465 JPM786440:JPN786465 JZI786440:JZJ786465 KJE786440:KJF786465 KTA786440:KTB786465 LCW786440:LCX786465 LMS786440:LMT786465 LWO786440:LWP786465 MGK786440:MGL786465 MQG786440:MQH786465 NAC786440:NAD786465 NJY786440:NJZ786465 NTU786440:NTV786465 ODQ786440:ODR786465 ONM786440:ONN786465 OXI786440:OXJ786465 PHE786440:PHF786465 PRA786440:PRB786465 QAW786440:QAX786465 QKS786440:QKT786465 QUO786440:QUP786465 REK786440:REL786465 ROG786440:ROH786465 RYC786440:RYD786465 SHY786440:SHZ786465 SRU786440:SRV786465 TBQ786440:TBR786465 TLM786440:TLN786465 TVI786440:TVJ786465 UFE786440:UFF786465 UPA786440:UPB786465 UYW786440:UYX786465 VIS786440:VIT786465 VSO786440:VSP786465 WCK786440:WCL786465 WMG786440:WMH786465 WWC786440:WWD786465 U851976:V852001 JQ851976:JR852001 TM851976:TN852001 ADI851976:ADJ852001 ANE851976:ANF852001 AXA851976:AXB852001 BGW851976:BGX852001 BQS851976:BQT852001 CAO851976:CAP852001 CKK851976:CKL852001 CUG851976:CUH852001 DEC851976:DED852001 DNY851976:DNZ852001 DXU851976:DXV852001 EHQ851976:EHR852001 ERM851976:ERN852001 FBI851976:FBJ852001 FLE851976:FLF852001 FVA851976:FVB852001 GEW851976:GEX852001 GOS851976:GOT852001 GYO851976:GYP852001 HIK851976:HIL852001 HSG851976:HSH852001 ICC851976:ICD852001 ILY851976:ILZ852001 IVU851976:IVV852001 JFQ851976:JFR852001 JPM851976:JPN852001 JZI851976:JZJ852001 KJE851976:KJF852001 KTA851976:KTB852001 LCW851976:LCX852001 LMS851976:LMT852001 LWO851976:LWP852001 MGK851976:MGL852001 MQG851976:MQH852001 NAC851976:NAD852001 NJY851976:NJZ852001 NTU851976:NTV852001 ODQ851976:ODR852001 ONM851976:ONN852001 OXI851976:OXJ852001 PHE851976:PHF852001 PRA851976:PRB852001 QAW851976:QAX852001 QKS851976:QKT852001 QUO851976:QUP852001 REK851976:REL852001 ROG851976:ROH852001 RYC851976:RYD852001 SHY851976:SHZ852001 SRU851976:SRV852001 TBQ851976:TBR852001 TLM851976:TLN852001 TVI851976:TVJ852001 UFE851976:UFF852001 UPA851976:UPB852001 UYW851976:UYX852001 VIS851976:VIT852001 VSO851976:VSP852001 WCK851976:WCL852001 WMG851976:WMH852001 WWC851976:WWD852001 U917512:V917537 JQ917512:JR917537 TM917512:TN917537 ADI917512:ADJ917537 ANE917512:ANF917537 AXA917512:AXB917537 BGW917512:BGX917537 BQS917512:BQT917537 CAO917512:CAP917537 CKK917512:CKL917537 CUG917512:CUH917537 DEC917512:DED917537 DNY917512:DNZ917537 DXU917512:DXV917537 EHQ917512:EHR917537 ERM917512:ERN917537 FBI917512:FBJ917537 FLE917512:FLF917537 FVA917512:FVB917537 GEW917512:GEX917537 GOS917512:GOT917537 GYO917512:GYP917537 HIK917512:HIL917537 HSG917512:HSH917537 ICC917512:ICD917537 ILY917512:ILZ917537 IVU917512:IVV917537 JFQ917512:JFR917537 JPM917512:JPN917537 JZI917512:JZJ917537 KJE917512:KJF917537 KTA917512:KTB917537 LCW917512:LCX917537 LMS917512:LMT917537 LWO917512:LWP917537 MGK917512:MGL917537 MQG917512:MQH917537 NAC917512:NAD917537 NJY917512:NJZ917537 NTU917512:NTV917537 ODQ917512:ODR917537 ONM917512:ONN917537 OXI917512:OXJ917537 PHE917512:PHF917537 PRA917512:PRB917537 QAW917512:QAX917537 QKS917512:QKT917537 QUO917512:QUP917537 REK917512:REL917537 ROG917512:ROH917537 RYC917512:RYD917537 SHY917512:SHZ917537 SRU917512:SRV917537 TBQ917512:TBR917537 TLM917512:TLN917537 TVI917512:TVJ917537 UFE917512:UFF917537 UPA917512:UPB917537 UYW917512:UYX917537 VIS917512:VIT917537 VSO917512:VSP917537 WCK917512:WCL917537 WMG917512:WMH917537 WWC917512:WWD917537 U983048:V983073 JQ983048:JR983073 TM983048:TN983073 ADI983048:ADJ983073 ANE983048:ANF983073 AXA983048:AXB983073 BGW983048:BGX983073 BQS983048:BQT983073 CAO983048:CAP983073 CKK983048:CKL983073 CUG983048:CUH983073 DEC983048:DED983073 DNY983048:DNZ983073 DXU983048:DXV983073 EHQ983048:EHR983073 ERM983048:ERN983073 FBI983048:FBJ983073 FLE983048:FLF983073 FVA983048:FVB983073 GEW983048:GEX983073 GOS983048:GOT983073 GYO983048:GYP983073 HIK983048:HIL983073 HSG983048:HSH983073 ICC983048:ICD983073 ILY983048:ILZ983073 IVU983048:IVV983073 JFQ983048:JFR983073 JPM983048:JPN983073 JZI983048:JZJ983073 KJE983048:KJF983073 KTA983048:KTB983073 LCW983048:LCX983073 LMS983048:LMT983073 LWO983048:LWP983073 MGK983048:MGL983073 MQG983048:MQH983073 NAC983048:NAD983073 NJY983048:NJZ983073 NTU983048:NTV983073 ODQ983048:ODR983073 ONM983048:ONN983073 OXI983048:OXJ983073 PHE983048:PHF983073 PRA983048:PRB983073 QAW983048:QAX983073 QKS983048:QKT983073 QUO983048:QUP983073 REK983048:REL983073 ROG983048:ROH983073 RYC983048:RYD983073 SHY983048:SHZ983073 SRU983048:SRV983073 TBQ983048:TBR983073 TLM983048:TLN983073 TVI983048:TVJ983073 UFE983048:UFF983073 UPA983048:UPB983073 UYW983048:UYX983073 VIS983048:VIT983073 VSO983048:VSP983073 WCK983048:WCL983073 WMG983048:WMH983073 WWC983048:WWD983073 S141:T152 JO141:JP152 TK141:TL152 ADG141:ADH152 ANC141:AND152 AWY141:AWZ152 BGU141:BGV152 BQQ141:BQR152 CAM141:CAN152 CKI141:CKJ152 CUE141:CUF152 DEA141:DEB152 DNW141:DNX152 DXS141:DXT152 EHO141:EHP152 ERK141:ERL152 FBG141:FBH152 FLC141:FLD152 FUY141:FUZ152 GEU141:GEV152 GOQ141:GOR152 GYM141:GYN152 HII141:HIJ152 HSE141:HSF152 ICA141:ICB152 ILW141:ILX152 IVS141:IVT152 JFO141:JFP152 JPK141:JPL152 JZG141:JZH152 KJC141:KJD152 KSY141:KSZ152 LCU141:LCV152 LMQ141:LMR152 LWM141:LWN152 MGI141:MGJ152 MQE141:MQF152 NAA141:NAB152 NJW141:NJX152 NTS141:NTT152 ODO141:ODP152 ONK141:ONL152 OXG141:OXH152 PHC141:PHD152 PQY141:PQZ152 QAU141:QAV152 QKQ141:QKR152 QUM141:QUN152 REI141:REJ152 ROE141:ROF152 RYA141:RYB152 SHW141:SHX152 SRS141:SRT152 TBO141:TBP152 TLK141:TLL152 TVG141:TVH152 UFC141:UFD152 UOY141:UOZ152 UYU141:UYV152 VIQ141:VIR152 VSM141:VSN152 WCI141:WCJ152 WME141:WMF152 WWA141:WWB152 S65677:T65688 JO65677:JP65688 TK65677:TL65688 ADG65677:ADH65688 ANC65677:AND65688 AWY65677:AWZ65688 BGU65677:BGV65688 BQQ65677:BQR65688 CAM65677:CAN65688 CKI65677:CKJ65688 CUE65677:CUF65688 DEA65677:DEB65688 DNW65677:DNX65688 DXS65677:DXT65688 EHO65677:EHP65688 ERK65677:ERL65688 FBG65677:FBH65688 FLC65677:FLD65688 FUY65677:FUZ65688 GEU65677:GEV65688 GOQ65677:GOR65688 GYM65677:GYN65688 HII65677:HIJ65688 HSE65677:HSF65688 ICA65677:ICB65688 ILW65677:ILX65688 IVS65677:IVT65688 JFO65677:JFP65688 JPK65677:JPL65688 JZG65677:JZH65688 KJC65677:KJD65688 KSY65677:KSZ65688 LCU65677:LCV65688 LMQ65677:LMR65688 LWM65677:LWN65688 MGI65677:MGJ65688 MQE65677:MQF65688 NAA65677:NAB65688 NJW65677:NJX65688 NTS65677:NTT65688 ODO65677:ODP65688 ONK65677:ONL65688 OXG65677:OXH65688 PHC65677:PHD65688 PQY65677:PQZ65688 QAU65677:QAV65688 QKQ65677:QKR65688 QUM65677:QUN65688 REI65677:REJ65688 ROE65677:ROF65688 RYA65677:RYB65688 SHW65677:SHX65688 SRS65677:SRT65688 TBO65677:TBP65688 TLK65677:TLL65688 TVG65677:TVH65688 UFC65677:UFD65688 UOY65677:UOZ65688 UYU65677:UYV65688 VIQ65677:VIR65688 VSM65677:VSN65688 WCI65677:WCJ65688 WME65677:WMF65688 WWA65677:WWB65688 S131213:T131224 JO131213:JP131224 TK131213:TL131224 ADG131213:ADH131224 ANC131213:AND131224 AWY131213:AWZ131224 BGU131213:BGV131224 BQQ131213:BQR131224 CAM131213:CAN131224 CKI131213:CKJ131224 CUE131213:CUF131224 DEA131213:DEB131224 DNW131213:DNX131224 DXS131213:DXT131224 EHO131213:EHP131224 ERK131213:ERL131224 FBG131213:FBH131224 FLC131213:FLD131224 FUY131213:FUZ131224 GEU131213:GEV131224 GOQ131213:GOR131224 GYM131213:GYN131224 HII131213:HIJ131224 HSE131213:HSF131224 ICA131213:ICB131224 ILW131213:ILX131224 IVS131213:IVT131224 JFO131213:JFP131224 JPK131213:JPL131224 JZG131213:JZH131224 KJC131213:KJD131224 KSY131213:KSZ131224 LCU131213:LCV131224 LMQ131213:LMR131224 LWM131213:LWN131224 MGI131213:MGJ131224 MQE131213:MQF131224 NAA131213:NAB131224 NJW131213:NJX131224 NTS131213:NTT131224 ODO131213:ODP131224 ONK131213:ONL131224 OXG131213:OXH131224 PHC131213:PHD131224 PQY131213:PQZ131224 QAU131213:QAV131224 QKQ131213:QKR131224 QUM131213:QUN131224 REI131213:REJ131224 ROE131213:ROF131224 RYA131213:RYB131224 SHW131213:SHX131224 SRS131213:SRT131224 TBO131213:TBP131224 TLK131213:TLL131224 TVG131213:TVH131224 UFC131213:UFD131224 UOY131213:UOZ131224 UYU131213:UYV131224 VIQ131213:VIR131224 VSM131213:VSN131224 WCI131213:WCJ131224 WME131213:WMF131224 WWA131213:WWB131224 S196749:T196760 JO196749:JP196760 TK196749:TL196760 ADG196749:ADH196760 ANC196749:AND196760 AWY196749:AWZ196760 BGU196749:BGV196760 BQQ196749:BQR196760 CAM196749:CAN196760 CKI196749:CKJ196760 CUE196749:CUF196760 DEA196749:DEB196760 DNW196749:DNX196760 DXS196749:DXT196760 EHO196749:EHP196760 ERK196749:ERL196760 FBG196749:FBH196760 FLC196749:FLD196760 FUY196749:FUZ196760 GEU196749:GEV196760 GOQ196749:GOR196760 GYM196749:GYN196760 HII196749:HIJ196760 HSE196749:HSF196760 ICA196749:ICB196760 ILW196749:ILX196760 IVS196749:IVT196760 JFO196749:JFP196760 JPK196749:JPL196760 JZG196749:JZH196760 KJC196749:KJD196760 KSY196749:KSZ196760 LCU196749:LCV196760 LMQ196749:LMR196760 LWM196749:LWN196760 MGI196749:MGJ196760 MQE196749:MQF196760 NAA196749:NAB196760 NJW196749:NJX196760 NTS196749:NTT196760 ODO196749:ODP196760 ONK196749:ONL196760 OXG196749:OXH196760 PHC196749:PHD196760 PQY196749:PQZ196760 QAU196749:QAV196760 QKQ196749:QKR196760 QUM196749:QUN196760 REI196749:REJ196760 ROE196749:ROF196760 RYA196749:RYB196760 SHW196749:SHX196760 SRS196749:SRT196760 TBO196749:TBP196760 TLK196749:TLL196760 TVG196749:TVH196760 UFC196749:UFD196760 UOY196749:UOZ196760 UYU196749:UYV196760 VIQ196749:VIR196760 VSM196749:VSN196760 WCI196749:WCJ196760 WME196749:WMF196760 WWA196749:WWB196760 S262285:T262296 JO262285:JP262296 TK262285:TL262296 ADG262285:ADH262296 ANC262285:AND262296 AWY262285:AWZ262296 BGU262285:BGV262296 BQQ262285:BQR262296 CAM262285:CAN262296 CKI262285:CKJ262296 CUE262285:CUF262296 DEA262285:DEB262296 DNW262285:DNX262296 DXS262285:DXT262296 EHO262285:EHP262296 ERK262285:ERL262296 FBG262285:FBH262296 FLC262285:FLD262296 FUY262285:FUZ262296 GEU262285:GEV262296 GOQ262285:GOR262296 GYM262285:GYN262296 HII262285:HIJ262296 HSE262285:HSF262296 ICA262285:ICB262296 ILW262285:ILX262296 IVS262285:IVT262296 JFO262285:JFP262296 JPK262285:JPL262296 JZG262285:JZH262296 KJC262285:KJD262296 KSY262285:KSZ262296 LCU262285:LCV262296 LMQ262285:LMR262296 LWM262285:LWN262296 MGI262285:MGJ262296 MQE262285:MQF262296 NAA262285:NAB262296 NJW262285:NJX262296 NTS262285:NTT262296 ODO262285:ODP262296 ONK262285:ONL262296 OXG262285:OXH262296 PHC262285:PHD262296 PQY262285:PQZ262296 QAU262285:QAV262296 QKQ262285:QKR262296 QUM262285:QUN262296 REI262285:REJ262296 ROE262285:ROF262296 RYA262285:RYB262296 SHW262285:SHX262296 SRS262285:SRT262296 TBO262285:TBP262296 TLK262285:TLL262296 TVG262285:TVH262296 UFC262285:UFD262296 UOY262285:UOZ262296 UYU262285:UYV262296 VIQ262285:VIR262296 VSM262285:VSN262296 WCI262285:WCJ262296 WME262285:WMF262296 WWA262285:WWB262296 S327821:T327832 JO327821:JP327832 TK327821:TL327832 ADG327821:ADH327832 ANC327821:AND327832 AWY327821:AWZ327832 BGU327821:BGV327832 BQQ327821:BQR327832 CAM327821:CAN327832 CKI327821:CKJ327832 CUE327821:CUF327832 DEA327821:DEB327832 DNW327821:DNX327832 DXS327821:DXT327832 EHO327821:EHP327832 ERK327821:ERL327832 FBG327821:FBH327832 FLC327821:FLD327832 FUY327821:FUZ327832 GEU327821:GEV327832 GOQ327821:GOR327832 GYM327821:GYN327832 HII327821:HIJ327832 HSE327821:HSF327832 ICA327821:ICB327832 ILW327821:ILX327832 IVS327821:IVT327832 JFO327821:JFP327832 JPK327821:JPL327832 JZG327821:JZH327832 KJC327821:KJD327832 KSY327821:KSZ327832 LCU327821:LCV327832 LMQ327821:LMR327832 LWM327821:LWN327832 MGI327821:MGJ327832 MQE327821:MQF327832 NAA327821:NAB327832 NJW327821:NJX327832 NTS327821:NTT327832 ODO327821:ODP327832 ONK327821:ONL327832 OXG327821:OXH327832 PHC327821:PHD327832 PQY327821:PQZ327832 QAU327821:QAV327832 QKQ327821:QKR327832 QUM327821:QUN327832 REI327821:REJ327832 ROE327821:ROF327832 RYA327821:RYB327832 SHW327821:SHX327832 SRS327821:SRT327832 TBO327821:TBP327832 TLK327821:TLL327832 TVG327821:TVH327832 UFC327821:UFD327832 UOY327821:UOZ327832 UYU327821:UYV327832 VIQ327821:VIR327832 VSM327821:VSN327832 WCI327821:WCJ327832 WME327821:WMF327832 WWA327821:WWB327832 S393357:T393368 JO393357:JP393368 TK393357:TL393368 ADG393357:ADH393368 ANC393357:AND393368 AWY393357:AWZ393368 BGU393357:BGV393368 BQQ393357:BQR393368 CAM393357:CAN393368 CKI393357:CKJ393368 CUE393357:CUF393368 DEA393357:DEB393368 DNW393357:DNX393368 DXS393357:DXT393368 EHO393357:EHP393368 ERK393357:ERL393368 FBG393357:FBH393368 FLC393357:FLD393368 FUY393357:FUZ393368 GEU393357:GEV393368 GOQ393357:GOR393368 GYM393357:GYN393368 HII393357:HIJ393368 HSE393357:HSF393368 ICA393357:ICB393368 ILW393357:ILX393368 IVS393357:IVT393368 JFO393357:JFP393368 JPK393357:JPL393368 JZG393357:JZH393368 KJC393357:KJD393368 KSY393357:KSZ393368 LCU393357:LCV393368 LMQ393357:LMR393368 LWM393357:LWN393368 MGI393357:MGJ393368 MQE393357:MQF393368 NAA393357:NAB393368 NJW393357:NJX393368 NTS393357:NTT393368 ODO393357:ODP393368 ONK393357:ONL393368 OXG393357:OXH393368 PHC393357:PHD393368 PQY393357:PQZ393368 QAU393357:QAV393368 QKQ393357:QKR393368 QUM393357:QUN393368 REI393357:REJ393368 ROE393357:ROF393368 RYA393357:RYB393368 SHW393357:SHX393368 SRS393357:SRT393368 TBO393357:TBP393368 TLK393357:TLL393368 TVG393357:TVH393368 UFC393357:UFD393368 UOY393357:UOZ393368 UYU393357:UYV393368 VIQ393357:VIR393368 VSM393357:VSN393368 WCI393357:WCJ393368 WME393357:WMF393368 WWA393357:WWB393368 S458893:T458904 JO458893:JP458904 TK458893:TL458904 ADG458893:ADH458904 ANC458893:AND458904 AWY458893:AWZ458904 BGU458893:BGV458904 BQQ458893:BQR458904 CAM458893:CAN458904 CKI458893:CKJ458904 CUE458893:CUF458904 DEA458893:DEB458904 DNW458893:DNX458904 DXS458893:DXT458904 EHO458893:EHP458904 ERK458893:ERL458904 FBG458893:FBH458904 FLC458893:FLD458904 FUY458893:FUZ458904 GEU458893:GEV458904 GOQ458893:GOR458904 GYM458893:GYN458904 HII458893:HIJ458904 HSE458893:HSF458904 ICA458893:ICB458904 ILW458893:ILX458904 IVS458893:IVT458904 JFO458893:JFP458904 JPK458893:JPL458904 JZG458893:JZH458904 KJC458893:KJD458904 KSY458893:KSZ458904 LCU458893:LCV458904 LMQ458893:LMR458904 LWM458893:LWN458904 MGI458893:MGJ458904 MQE458893:MQF458904 NAA458893:NAB458904 NJW458893:NJX458904 NTS458893:NTT458904 ODO458893:ODP458904 ONK458893:ONL458904 OXG458893:OXH458904 PHC458893:PHD458904 PQY458893:PQZ458904 QAU458893:QAV458904 QKQ458893:QKR458904 QUM458893:QUN458904 REI458893:REJ458904 ROE458893:ROF458904 RYA458893:RYB458904 SHW458893:SHX458904 SRS458893:SRT458904 TBO458893:TBP458904 TLK458893:TLL458904 TVG458893:TVH458904 UFC458893:UFD458904 UOY458893:UOZ458904 UYU458893:UYV458904 VIQ458893:VIR458904 VSM458893:VSN458904 WCI458893:WCJ458904 WME458893:WMF458904 WWA458893:WWB458904 S524429:T524440 JO524429:JP524440 TK524429:TL524440 ADG524429:ADH524440 ANC524429:AND524440 AWY524429:AWZ524440 BGU524429:BGV524440 BQQ524429:BQR524440 CAM524429:CAN524440 CKI524429:CKJ524440 CUE524429:CUF524440 DEA524429:DEB524440 DNW524429:DNX524440 DXS524429:DXT524440 EHO524429:EHP524440 ERK524429:ERL524440 FBG524429:FBH524440 FLC524429:FLD524440 FUY524429:FUZ524440 GEU524429:GEV524440 GOQ524429:GOR524440 GYM524429:GYN524440 HII524429:HIJ524440 HSE524429:HSF524440 ICA524429:ICB524440 ILW524429:ILX524440 IVS524429:IVT524440 JFO524429:JFP524440 JPK524429:JPL524440 JZG524429:JZH524440 KJC524429:KJD524440 KSY524429:KSZ524440 LCU524429:LCV524440 LMQ524429:LMR524440 LWM524429:LWN524440 MGI524429:MGJ524440 MQE524429:MQF524440 NAA524429:NAB524440 NJW524429:NJX524440 NTS524429:NTT524440 ODO524429:ODP524440 ONK524429:ONL524440 OXG524429:OXH524440 PHC524429:PHD524440 PQY524429:PQZ524440 QAU524429:QAV524440 QKQ524429:QKR524440 QUM524429:QUN524440 REI524429:REJ524440 ROE524429:ROF524440 RYA524429:RYB524440 SHW524429:SHX524440 SRS524429:SRT524440 TBO524429:TBP524440 TLK524429:TLL524440 TVG524429:TVH524440 UFC524429:UFD524440 UOY524429:UOZ524440 UYU524429:UYV524440 VIQ524429:VIR524440 VSM524429:VSN524440 WCI524429:WCJ524440 WME524429:WMF524440 WWA524429:WWB524440 S589965:T589976 JO589965:JP589976 TK589965:TL589976 ADG589965:ADH589976 ANC589965:AND589976 AWY589965:AWZ589976 BGU589965:BGV589976 BQQ589965:BQR589976 CAM589965:CAN589976 CKI589965:CKJ589976 CUE589965:CUF589976 DEA589965:DEB589976 DNW589965:DNX589976 DXS589965:DXT589976 EHO589965:EHP589976 ERK589965:ERL589976 FBG589965:FBH589976 FLC589965:FLD589976 FUY589965:FUZ589976 GEU589965:GEV589976 GOQ589965:GOR589976 GYM589965:GYN589976 HII589965:HIJ589976 HSE589965:HSF589976 ICA589965:ICB589976 ILW589965:ILX589976 IVS589965:IVT589976 JFO589965:JFP589976 JPK589965:JPL589976 JZG589965:JZH589976 KJC589965:KJD589976 KSY589965:KSZ589976 LCU589965:LCV589976 LMQ589965:LMR589976 LWM589965:LWN589976 MGI589965:MGJ589976 MQE589965:MQF589976 NAA589965:NAB589976 NJW589965:NJX589976 NTS589965:NTT589976 ODO589965:ODP589976 ONK589965:ONL589976 OXG589965:OXH589976 PHC589965:PHD589976 PQY589965:PQZ589976 QAU589965:QAV589976 QKQ589965:QKR589976 QUM589965:QUN589976 REI589965:REJ589976 ROE589965:ROF589976 RYA589965:RYB589976 SHW589965:SHX589976 SRS589965:SRT589976 TBO589965:TBP589976 TLK589965:TLL589976 TVG589965:TVH589976 UFC589965:UFD589976 UOY589965:UOZ589976 UYU589965:UYV589976 VIQ589965:VIR589976 VSM589965:VSN589976 WCI589965:WCJ589976 WME589965:WMF589976 WWA589965:WWB589976 S655501:T655512 JO655501:JP655512 TK655501:TL655512 ADG655501:ADH655512 ANC655501:AND655512 AWY655501:AWZ655512 BGU655501:BGV655512 BQQ655501:BQR655512 CAM655501:CAN655512 CKI655501:CKJ655512 CUE655501:CUF655512 DEA655501:DEB655512 DNW655501:DNX655512 DXS655501:DXT655512 EHO655501:EHP655512 ERK655501:ERL655512 FBG655501:FBH655512 FLC655501:FLD655512 FUY655501:FUZ655512 GEU655501:GEV655512 GOQ655501:GOR655512 GYM655501:GYN655512 HII655501:HIJ655512 HSE655501:HSF655512 ICA655501:ICB655512 ILW655501:ILX655512 IVS655501:IVT655512 JFO655501:JFP655512 JPK655501:JPL655512 JZG655501:JZH655512 KJC655501:KJD655512 KSY655501:KSZ655512 LCU655501:LCV655512 LMQ655501:LMR655512 LWM655501:LWN655512 MGI655501:MGJ655512 MQE655501:MQF655512 NAA655501:NAB655512 NJW655501:NJX655512 NTS655501:NTT655512 ODO655501:ODP655512 ONK655501:ONL655512 OXG655501:OXH655512 PHC655501:PHD655512 PQY655501:PQZ655512 QAU655501:QAV655512 QKQ655501:QKR655512 QUM655501:QUN655512 REI655501:REJ655512 ROE655501:ROF655512 RYA655501:RYB655512 SHW655501:SHX655512 SRS655501:SRT655512 TBO655501:TBP655512 TLK655501:TLL655512 TVG655501:TVH655512 UFC655501:UFD655512 UOY655501:UOZ655512 UYU655501:UYV655512 VIQ655501:VIR655512 VSM655501:VSN655512 WCI655501:WCJ655512 WME655501:WMF655512 WWA655501:WWB655512 S721037:T721048 JO721037:JP721048 TK721037:TL721048 ADG721037:ADH721048 ANC721037:AND721048 AWY721037:AWZ721048 BGU721037:BGV721048 BQQ721037:BQR721048 CAM721037:CAN721048 CKI721037:CKJ721048 CUE721037:CUF721048 DEA721037:DEB721048 DNW721037:DNX721048 DXS721037:DXT721048 EHO721037:EHP721048 ERK721037:ERL721048 FBG721037:FBH721048 FLC721037:FLD721048 FUY721037:FUZ721048 GEU721037:GEV721048 GOQ721037:GOR721048 GYM721037:GYN721048 HII721037:HIJ721048 HSE721037:HSF721048 ICA721037:ICB721048 ILW721037:ILX721048 IVS721037:IVT721048 JFO721037:JFP721048 JPK721037:JPL721048 JZG721037:JZH721048 KJC721037:KJD721048 KSY721037:KSZ721048 LCU721037:LCV721048 LMQ721037:LMR721048 LWM721037:LWN721048 MGI721037:MGJ721048 MQE721037:MQF721048 NAA721037:NAB721048 NJW721037:NJX721048 NTS721037:NTT721048 ODO721037:ODP721048 ONK721037:ONL721048 OXG721037:OXH721048 PHC721037:PHD721048 PQY721037:PQZ721048 QAU721037:QAV721048 QKQ721037:QKR721048 QUM721037:QUN721048 REI721037:REJ721048 ROE721037:ROF721048 RYA721037:RYB721048 SHW721037:SHX721048 SRS721037:SRT721048 TBO721037:TBP721048 TLK721037:TLL721048 TVG721037:TVH721048 UFC721037:UFD721048 UOY721037:UOZ721048 UYU721037:UYV721048 VIQ721037:VIR721048 VSM721037:VSN721048 WCI721037:WCJ721048 WME721037:WMF721048 WWA721037:WWB721048 S786573:T786584 JO786573:JP786584 TK786573:TL786584 ADG786573:ADH786584 ANC786573:AND786584 AWY786573:AWZ786584 BGU786573:BGV786584 BQQ786573:BQR786584 CAM786573:CAN786584 CKI786573:CKJ786584 CUE786573:CUF786584 DEA786573:DEB786584 DNW786573:DNX786584 DXS786573:DXT786584 EHO786573:EHP786584 ERK786573:ERL786584 FBG786573:FBH786584 FLC786573:FLD786584 FUY786573:FUZ786584 GEU786573:GEV786584 GOQ786573:GOR786584 GYM786573:GYN786584 HII786573:HIJ786584 HSE786573:HSF786584 ICA786573:ICB786584 ILW786573:ILX786584 IVS786573:IVT786584 JFO786573:JFP786584 JPK786573:JPL786584 JZG786573:JZH786584 KJC786573:KJD786584 KSY786573:KSZ786584 LCU786573:LCV786584 LMQ786573:LMR786584 LWM786573:LWN786584 MGI786573:MGJ786584 MQE786573:MQF786584 NAA786573:NAB786584 NJW786573:NJX786584 NTS786573:NTT786584 ODO786573:ODP786584 ONK786573:ONL786584 OXG786573:OXH786584 PHC786573:PHD786584 PQY786573:PQZ786584 QAU786573:QAV786584 QKQ786573:QKR786584 QUM786573:QUN786584 REI786573:REJ786584 ROE786573:ROF786584 RYA786573:RYB786584 SHW786573:SHX786584 SRS786573:SRT786584 TBO786573:TBP786584 TLK786573:TLL786584 TVG786573:TVH786584 UFC786573:UFD786584 UOY786573:UOZ786584 UYU786573:UYV786584 VIQ786573:VIR786584 VSM786573:VSN786584 WCI786573:WCJ786584 WME786573:WMF786584 WWA786573:WWB786584 S852109:T852120 JO852109:JP852120 TK852109:TL852120 ADG852109:ADH852120 ANC852109:AND852120 AWY852109:AWZ852120 BGU852109:BGV852120 BQQ852109:BQR852120 CAM852109:CAN852120 CKI852109:CKJ852120 CUE852109:CUF852120 DEA852109:DEB852120 DNW852109:DNX852120 DXS852109:DXT852120 EHO852109:EHP852120 ERK852109:ERL852120 FBG852109:FBH852120 FLC852109:FLD852120 FUY852109:FUZ852120 GEU852109:GEV852120 GOQ852109:GOR852120 GYM852109:GYN852120 HII852109:HIJ852120 HSE852109:HSF852120 ICA852109:ICB852120 ILW852109:ILX852120 IVS852109:IVT852120 JFO852109:JFP852120 JPK852109:JPL852120 JZG852109:JZH852120 KJC852109:KJD852120 KSY852109:KSZ852120 LCU852109:LCV852120 LMQ852109:LMR852120 LWM852109:LWN852120 MGI852109:MGJ852120 MQE852109:MQF852120 NAA852109:NAB852120 NJW852109:NJX852120 NTS852109:NTT852120 ODO852109:ODP852120 ONK852109:ONL852120 OXG852109:OXH852120 PHC852109:PHD852120 PQY852109:PQZ852120 QAU852109:QAV852120 QKQ852109:QKR852120 QUM852109:QUN852120 REI852109:REJ852120 ROE852109:ROF852120 RYA852109:RYB852120 SHW852109:SHX852120 SRS852109:SRT852120 TBO852109:TBP852120 TLK852109:TLL852120 TVG852109:TVH852120 UFC852109:UFD852120 UOY852109:UOZ852120 UYU852109:UYV852120 VIQ852109:VIR852120 VSM852109:VSN852120 WCI852109:WCJ852120 WME852109:WMF852120 WWA852109:WWB852120 S917645:T917656 JO917645:JP917656 TK917645:TL917656 ADG917645:ADH917656 ANC917645:AND917656 AWY917645:AWZ917656 BGU917645:BGV917656 BQQ917645:BQR917656 CAM917645:CAN917656 CKI917645:CKJ917656 CUE917645:CUF917656 DEA917645:DEB917656 DNW917645:DNX917656 DXS917645:DXT917656 EHO917645:EHP917656 ERK917645:ERL917656 FBG917645:FBH917656 FLC917645:FLD917656 FUY917645:FUZ917656 GEU917645:GEV917656 GOQ917645:GOR917656 GYM917645:GYN917656 HII917645:HIJ917656 HSE917645:HSF917656 ICA917645:ICB917656 ILW917645:ILX917656 IVS917645:IVT917656 JFO917645:JFP917656 JPK917645:JPL917656 JZG917645:JZH917656 KJC917645:KJD917656 KSY917645:KSZ917656 LCU917645:LCV917656 LMQ917645:LMR917656 LWM917645:LWN917656 MGI917645:MGJ917656 MQE917645:MQF917656 NAA917645:NAB917656 NJW917645:NJX917656 NTS917645:NTT917656 ODO917645:ODP917656 ONK917645:ONL917656 OXG917645:OXH917656 PHC917645:PHD917656 PQY917645:PQZ917656 QAU917645:QAV917656 QKQ917645:QKR917656 QUM917645:QUN917656 REI917645:REJ917656 ROE917645:ROF917656 RYA917645:RYB917656 SHW917645:SHX917656 SRS917645:SRT917656 TBO917645:TBP917656 TLK917645:TLL917656 TVG917645:TVH917656 UFC917645:UFD917656 UOY917645:UOZ917656 UYU917645:UYV917656 VIQ917645:VIR917656 VSM917645:VSN917656 WCI917645:WCJ917656 WME917645:WMF917656 WWA917645:WWB917656 S983181:T983192 JO983181:JP983192 TK983181:TL983192 ADG983181:ADH983192 ANC983181:AND983192 AWY983181:AWZ983192 BGU983181:BGV983192 BQQ983181:BQR983192 CAM983181:CAN983192 CKI983181:CKJ983192 CUE983181:CUF983192 DEA983181:DEB983192 DNW983181:DNX983192 DXS983181:DXT983192 EHO983181:EHP983192 ERK983181:ERL983192 FBG983181:FBH983192 FLC983181:FLD983192 FUY983181:FUZ983192 GEU983181:GEV983192 GOQ983181:GOR983192 GYM983181:GYN983192 HII983181:HIJ983192 HSE983181:HSF983192 ICA983181:ICB983192 ILW983181:ILX983192 IVS983181:IVT983192 JFO983181:JFP983192 JPK983181:JPL983192 JZG983181:JZH983192 KJC983181:KJD983192 KSY983181:KSZ983192 LCU983181:LCV983192 LMQ983181:LMR983192 LWM983181:LWN983192 MGI983181:MGJ983192 MQE983181:MQF983192 NAA983181:NAB983192 NJW983181:NJX983192 NTS983181:NTT983192 ODO983181:ODP983192 ONK983181:ONL983192 OXG983181:OXH983192 PHC983181:PHD983192 PQY983181:PQZ983192 QAU983181:QAV983192 QKQ983181:QKR983192 QUM983181:QUN983192 REI983181:REJ983192 ROE983181:ROF983192 RYA983181:RYB983192 SHW983181:SHX983192 SRS983181:SRT983192 TBO983181:TBP983192 TLK983181:TLL983192 TVG983181:TVH983192 UFC983181:UFD983192 UOY983181:UOZ983192 UYU983181:UYV983192 VIQ983181:VIR983192 VSM983181:VSN983192 WCI983181:WCJ983192 WME983181:WMF983192 WWA983181:WWB983192 S154:T165 JO154:JP165 TK154:TL165 ADG154:ADH165 ANC154:AND165 AWY154:AWZ165 BGU154:BGV165 BQQ154:BQR165 CAM154:CAN165 CKI154:CKJ165 CUE154:CUF165 DEA154:DEB165 DNW154:DNX165 DXS154:DXT165 EHO154:EHP165 ERK154:ERL165 FBG154:FBH165 FLC154:FLD165 FUY154:FUZ165 GEU154:GEV165 GOQ154:GOR165 GYM154:GYN165 HII154:HIJ165 HSE154:HSF165 ICA154:ICB165 ILW154:ILX165 IVS154:IVT165 JFO154:JFP165 JPK154:JPL165 JZG154:JZH165 KJC154:KJD165 KSY154:KSZ165 LCU154:LCV165 LMQ154:LMR165 LWM154:LWN165 MGI154:MGJ165 MQE154:MQF165 NAA154:NAB165 NJW154:NJX165 NTS154:NTT165 ODO154:ODP165 ONK154:ONL165 OXG154:OXH165 PHC154:PHD165 PQY154:PQZ165 QAU154:QAV165 QKQ154:QKR165 QUM154:QUN165 REI154:REJ165 ROE154:ROF165 RYA154:RYB165 SHW154:SHX165 SRS154:SRT165 TBO154:TBP165 TLK154:TLL165 TVG154:TVH165 UFC154:UFD165 UOY154:UOZ165 UYU154:UYV165 VIQ154:VIR165 VSM154:VSN165 WCI154:WCJ165 WME154:WMF165 WWA154:WWB165 S65690:T65701 JO65690:JP65701 TK65690:TL65701 ADG65690:ADH65701 ANC65690:AND65701 AWY65690:AWZ65701 BGU65690:BGV65701 BQQ65690:BQR65701 CAM65690:CAN65701 CKI65690:CKJ65701 CUE65690:CUF65701 DEA65690:DEB65701 DNW65690:DNX65701 DXS65690:DXT65701 EHO65690:EHP65701 ERK65690:ERL65701 FBG65690:FBH65701 FLC65690:FLD65701 FUY65690:FUZ65701 GEU65690:GEV65701 GOQ65690:GOR65701 GYM65690:GYN65701 HII65690:HIJ65701 HSE65690:HSF65701 ICA65690:ICB65701 ILW65690:ILX65701 IVS65690:IVT65701 JFO65690:JFP65701 JPK65690:JPL65701 JZG65690:JZH65701 KJC65690:KJD65701 KSY65690:KSZ65701 LCU65690:LCV65701 LMQ65690:LMR65701 LWM65690:LWN65701 MGI65690:MGJ65701 MQE65690:MQF65701 NAA65690:NAB65701 NJW65690:NJX65701 NTS65690:NTT65701 ODO65690:ODP65701 ONK65690:ONL65701 OXG65690:OXH65701 PHC65690:PHD65701 PQY65690:PQZ65701 QAU65690:QAV65701 QKQ65690:QKR65701 QUM65690:QUN65701 REI65690:REJ65701 ROE65690:ROF65701 RYA65690:RYB65701 SHW65690:SHX65701 SRS65690:SRT65701 TBO65690:TBP65701 TLK65690:TLL65701 TVG65690:TVH65701 UFC65690:UFD65701 UOY65690:UOZ65701 UYU65690:UYV65701 VIQ65690:VIR65701 VSM65690:VSN65701 WCI65690:WCJ65701 WME65690:WMF65701 WWA65690:WWB65701 S131226:T131237 JO131226:JP131237 TK131226:TL131237 ADG131226:ADH131237 ANC131226:AND131237 AWY131226:AWZ131237 BGU131226:BGV131237 BQQ131226:BQR131237 CAM131226:CAN131237 CKI131226:CKJ131237 CUE131226:CUF131237 DEA131226:DEB131237 DNW131226:DNX131237 DXS131226:DXT131237 EHO131226:EHP131237 ERK131226:ERL131237 FBG131226:FBH131237 FLC131226:FLD131237 FUY131226:FUZ131237 GEU131226:GEV131237 GOQ131226:GOR131237 GYM131226:GYN131237 HII131226:HIJ131237 HSE131226:HSF131237 ICA131226:ICB131237 ILW131226:ILX131237 IVS131226:IVT131237 JFO131226:JFP131237 JPK131226:JPL131237 JZG131226:JZH131237 KJC131226:KJD131237 KSY131226:KSZ131237 LCU131226:LCV131237 LMQ131226:LMR131237 LWM131226:LWN131237 MGI131226:MGJ131237 MQE131226:MQF131237 NAA131226:NAB131237 NJW131226:NJX131237 NTS131226:NTT131237 ODO131226:ODP131237 ONK131226:ONL131237 OXG131226:OXH131237 PHC131226:PHD131237 PQY131226:PQZ131237 QAU131226:QAV131237 QKQ131226:QKR131237 QUM131226:QUN131237 REI131226:REJ131237 ROE131226:ROF131237 RYA131226:RYB131237 SHW131226:SHX131237 SRS131226:SRT131237 TBO131226:TBP131237 TLK131226:TLL131237 TVG131226:TVH131237 UFC131226:UFD131237 UOY131226:UOZ131237 UYU131226:UYV131237 VIQ131226:VIR131237 VSM131226:VSN131237 WCI131226:WCJ131237 WME131226:WMF131237 WWA131226:WWB131237 S196762:T196773 JO196762:JP196773 TK196762:TL196773 ADG196762:ADH196773 ANC196762:AND196773 AWY196762:AWZ196773 BGU196762:BGV196773 BQQ196762:BQR196773 CAM196762:CAN196773 CKI196762:CKJ196773 CUE196762:CUF196773 DEA196762:DEB196773 DNW196762:DNX196773 DXS196762:DXT196773 EHO196762:EHP196773 ERK196762:ERL196773 FBG196762:FBH196773 FLC196762:FLD196773 FUY196762:FUZ196773 GEU196762:GEV196773 GOQ196762:GOR196773 GYM196762:GYN196773 HII196762:HIJ196773 HSE196762:HSF196773 ICA196762:ICB196773 ILW196762:ILX196773 IVS196762:IVT196773 JFO196762:JFP196773 JPK196762:JPL196773 JZG196762:JZH196773 KJC196762:KJD196773 KSY196762:KSZ196773 LCU196762:LCV196773 LMQ196762:LMR196773 LWM196762:LWN196773 MGI196762:MGJ196773 MQE196762:MQF196773 NAA196762:NAB196773 NJW196762:NJX196773 NTS196762:NTT196773 ODO196762:ODP196773 ONK196762:ONL196773 OXG196762:OXH196773 PHC196762:PHD196773 PQY196762:PQZ196773 QAU196762:QAV196773 QKQ196762:QKR196773 QUM196762:QUN196773 REI196762:REJ196773 ROE196762:ROF196773 RYA196762:RYB196773 SHW196762:SHX196773 SRS196762:SRT196773 TBO196762:TBP196773 TLK196762:TLL196773 TVG196762:TVH196773 UFC196762:UFD196773 UOY196762:UOZ196773 UYU196762:UYV196773 VIQ196762:VIR196773 VSM196762:VSN196773 WCI196762:WCJ196773 WME196762:WMF196773 WWA196762:WWB196773 S262298:T262309 JO262298:JP262309 TK262298:TL262309 ADG262298:ADH262309 ANC262298:AND262309 AWY262298:AWZ262309 BGU262298:BGV262309 BQQ262298:BQR262309 CAM262298:CAN262309 CKI262298:CKJ262309 CUE262298:CUF262309 DEA262298:DEB262309 DNW262298:DNX262309 DXS262298:DXT262309 EHO262298:EHP262309 ERK262298:ERL262309 FBG262298:FBH262309 FLC262298:FLD262309 FUY262298:FUZ262309 GEU262298:GEV262309 GOQ262298:GOR262309 GYM262298:GYN262309 HII262298:HIJ262309 HSE262298:HSF262309 ICA262298:ICB262309 ILW262298:ILX262309 IVS262298:IVT262309 JFO262298:JFP262309 JPK262298:JPL262309 JZG262298:JZH262309 KJC262298:KJD262309 KSY262298:KSZ262309 LCU262298:LCV262309 LMQ262298:LMR262309 LWM262298:LWN262309 MGI262298:MGJ262309 MQE262298:MQF262309 NAA262298:NAB262309 NJW262298:NJX262309 NTS262298:NTT262309 ODO262298:ODP262309 ONK262298:ONL262309 OXG262298:OXH262309 PHC262298:PHD262309 PQY262298:PQZ262309 QAU262298:QAV262309 QKQ262298:QKR262309 QUM262298:QUN262309 REI262298:REJ262309 ROE262298:ROF262309 RYA262298:RYB262309 SHW262298:SHX262309 SRS262298:SRT262309 TBO262298:TBP262309 TLK262298:TLL262309 TVG262298:TVH262309 UFC262298:UFD262309 UOY262298:UOZ262309 UYU262298:UYV262309 VIQ262298:VIR262309 VSM262298:VSN262309 WCI262298:WCJ262309 WME262298:WMF262309 WWA262298:WWB262309 S327834:T327845 JO327834:JP327845 TK327834:TL327845 ADG327834:ADH327845 ANC327834:AND327845 AWY327834:AWZ327845 BGU327834:BGV327845 BQQ327834:BQR327845 CAM327834:CAN327845 CKI327834:CKJ327845 CUE327834:CUF327845 DEA327834:DEB327845 DNW327834:DNX327845 DXS327834:DXT327845 EHO327834:EHP327845 ERK327834:ERL327845 FBG327834:FBH327845 FLC327834:FLD327845 FUY327834:FUZ327845 GEU327834:GEV327845 GOQ327834:GOR327845 GYM327834:GYN327845 HII327834:HIJ327845 HSE327834:HSF327845 ICA327834:ICB327845 ILW327834:ILX327845 IVS327834:IVT327845 JFO327834:JFP327845 JPK327834:JPL327845 JZG327834:JZH327845 KJC327834:KJD327845 KSY327834:KSZ327845 LCU327834:LCV327845 LMQ327834:LMR327845 LWM327834:LWN327845 MGI327834:MGJ327845 MQE327834:MQF327845 NAA327834:NAB327845 NJW327834:NJX327845 NTS327834:NTT327845 ODO327834:ODP327845 ONK327834:ONL327845 OXG327834:OXH327845 PHC327834:PHD327845 PQY327834:PQZ327845 QAU327834:QAV327845 QKQ327834:QKR327845 QUM327834:QUN327845 REI327834:REJ327845 ROE327834:ROF327845 RYA327834:RYB327845 SHW327834:SHX327845 SRS327834:SRT327845 TBO327834:TBP327845 TLK327834:TLL327845 TVG327834:TVH327845 UFC327834:UFD327845 UOY327834:UOZ327845 UYU327834:UYV327845 VIQ327834:VIR327845 VSM327834:VSN327845 WCI327834:WCJ327845 WME327834:WMF327845 WWA327834:WWB327845 S393370:T393381 JO393370:JP393381 TK393370:TL393381 ADG393370:ADH393381 ANC393370:AND393381 AWY393370:AWZ393381 BGU393370:BGV393381 BQQ393370:BQR393381 CAM393370:CAN393381 CKI393370:CKJ393381 CUE393370:CUF393381 DEA393370:DEB393381 DNW393370:DNX393381 DXS393370:DXT393381 EHO393370:EHP393381 ERK393370:ERL393381 FBG393370:FBH393381 FLC393370:FLD393381 FUY393370:FUZ393381 GEU393370:GEV393381 GOQ393370:GOR393381 GYM393370:GYN393381 HII393370:HIJ393381 HSE393370:HSF393381 ICA393370:ICB393381 ILW393370:ILX393381 IVS393370:IVT393381 JFO393370:JFP393381 JPK393370:JPL393381 JZG393370:JZH393381 KJC393370:KJD393381 KSY393370:KSZ393381 LCU393370:LCV393381 LMQ393370:LMR393381 LWM393370:LWN393381 MGI393370:MGJ393381 MQE393370:MQF393381 NAA393370:NAB393381 NJW393370:NJX393381 NTS393370:NTT393381 ODO393370:ODP393381 ONK393370:ONL393381 OXG393370:OXH393381 PHC393370:PHD393381 PQY393370:PQZ393381 QAU393370:QAV393381 QKQ393370:QKR393381 QUM393370:QUN393381 REI393370:REJ393381 ROE393370:ROF393381 RYA393370:RYB393381 SHW393370:SHX393381 SRS393370:SRT393381 TBO393370:TBP393381 TLK393370:TLL393381 TVG393370:TVH393381 UFC393370:UFD393381 UOY393370:UOZ393381 UYU393370:UYV393381 VIQ393370:VIR393381 VSM393370:VSN393381 WCI393370:WCJ393381 WME393370:WMF393381 WWA393370:WWB393381 S458906:T458917 JO458906:JP458917 TK458906:TL458917 ADG458906:ADH458917 ANC458906:AND458917 AWY458906:AWZ458917 BGU458906:BGV458917 BQQ458906:BQR458917 CAM458906:CAN458917 CKI458906:CKJ458917 CUE458906:CUF458917 DEA458906:DEB458917 DNW458906:DNX458917 DXS458906:DXT458917 EHO458906:EHP458917 ERK458906:ERL458917 FBG458906:FBH458917 FLC458906:FLD458917 FUY458906:FUZ458917 GEU458906:GEV458917 GOQ458906:GOR458917 GYM458906:GYN458917 HII458906:HIJ458917 HSE458906:HSF458917 ICA458906:ICB458917 ILW458906:ILX458917 IVS458906:IVT458917 JFO458906:JFP458917 JPK458906:JPL458917 JZG458906:JZH458917 KJC458906:KJD458917 KSY458906:KSZ458917 LCU458906:LCV458917 LMQ458906:LMR458917 LWM458906:LWN458917 MGI458906:MGJ458917 MQE458906:MQF458917 NAA458906:NAB458917 NJW458906:NJX458917 NTS458906:NTT458917 ODO458906:ODP458917 ONK458906:ONL458917 OXG458906:OXH458917 PHC458906:PHD458917 PQY458906:PQZ458917 QAU458906:QAV458917 QKQ458906:QKR458917 QUM458906:QUN458917 REI458906:REJ458917 ROE458906:ROF458917 RYA458906:RYB458917 SHW458906:SHX458917 SRS458906:SRT458917 TBO458906:TBP458917 TLK458906:TLL458917 TVG458906:TVH458917 UFC458906:UFD458917 UOY458906:UOZ458917 UYU458906:UYV458917 VIQ458906:VIR458917 VSM458906:VSN458917 WCI458906:WCJ458917 WME458906:WMF458917 WWA458906:WWB458917 S524442:T524453 JO524442:JP524453 TK524442:TL524453 ADG524442:ADH524453 ANC524442:AND524453 AWY524442:AWZ524453 BGU524442:BGV524453 BQQ524442:BQR524453 CAM524442:CAN524453 CKI524442:CKJ524453 CUE524442:CUF524453 DEA524442:DEB524453 DNW524442:DNX524453 DXS524442:DXT524453 EHO524442:EHP524453 ERK524442:ERL524453 FBG524442:FBH524453 FLC524442:FLD524453 FUY524442:FUZ524453 GEU524442:GEV524453 GOQ524442:GOR524453 GYM524442:GYN524453 HII524442:HIJ524453 HSE524442:HSF524453 ICA524442:ICB524453 ILW524442:ILX524453 IVS524442:IVT524453 JFO524442:JFP524453 JPK524442:JPL524453 JZG524442:JZH524453 KJC524442:KJD524453 KSY524442:KSZ524453 LCU524442:LCV524453 LMQ524442:LMR524453 LWM524442:LWN524453 MGI524442:MGJ524453 MQE524442:MQF524453 NAA524442:NAB524453 NJW524442:NJX524453 NTS524442:NTT524453 ODO524442:ODP524453 ONK524442:ONL524453 OXG524442:OXH524453 PHC524442:PHD524453 PQY524442:PQZ524453 QAU524442:QAV524453 QKQ524442:QKR524453 QUM524442:QUN524453 REI524442:REJ524453 ROE524442:ROF524453 RYA524442:RYB524453 SHW524442:SHX524453 SRS524442:SRT524453 TBO524442:TBP524453 TLK524442:TLL524453 TVG524442:TVH524453 UFC524442:UFD524453 UOY524442:UOZ524453 UYU524442:UYV524453 VIQ524442:VIR524453 VSM524442:VSN524453 WCI524442:WCJ524453 WME524442:WMF524453 WWA524442:WWB524453 S589978:T589989 JO589978:JP589989 TK589978:TL589989 ADG589978:ADH589989 ANC589978:AND589989 AWY589978:AWZ589989 BGU589978:BGV589989 BQQ589978:BQR589989 CAM589978:CAN589989 CKI589978:CKJ589989 CUE589978:CUF589989 DEA589978:DEB589989 DNW589978:DNX589989 DXS589978:DXT589989 EHO589978:EHP589989 ERK589978:ERL589989 FBG589978:FBH589989 FLC589978:FLD589989 FUY589978:FUZ589989 GEU589978:GEV589989 GOQ589978:GOR589989 GYM589978:GYN589989 HII589978:HIJ589989 HSE589978:HSF589989 ICA589978:ICB589989 ILW589978:ILX589989 IVS589978:IVT589989 JFO589978:JFP589989 JPK589978:JPL589989 JZG589978:JZH589989 KJC589978:KJD589989 KSY589978:KSZ589989 LCU589978:LCV589989 LMQ589978:LMR589989 LWM589978:LWN589989 MGI589978:MGJ589989 MQE589978:MQF589989 NAA589978:NAB589989 NJW589978:NJX589989 NTS589978:NTT589989 ODO589978:ODP589989 ONK589978:ONL589989 OXG589978:OXH589989 PHC589978:PHD589989 PQY589978:PQZ589989 QAU589978:QAV589989 QKQ589978:QKR589989 QUM589978:QUN589989 REI589978:REJ589989 ROE589978:ROF589989 RYA589978:RYB589989 SHW589978:SHX589989 SRS589978:SRT589989 TBO589978:TBP589989 TLK589978:TLL589989 TVG589978:TVH589989 UFC589978:UFD589989 UOY589978:UOZ589989 UYU589978:UYV589989 VIQ589978:VIR589989 VSM589978:VSN589989 WCI589978:WCJ589989 WME589978:WMF589989 WWA589978:WWB589989 S655514:T655525 JO655514:JP655525 TK655514:TL655525 ADG655514:ADH655525 ANC655514:AND655525 AWY655514:AWZ655525 BGU655514:BGV655525 BQQ655514:BQR655525 CAM655514:CAN655525 CKI655514:CKJ655525 CUE655514:CUF655525 DEA655514:DEB655525 DNW655514:DNX655525 DXS655514:DXT655525 EHO655514:EHP655525 ERK655514:ERL655525 FBG655514:FBH655525 FLC655514:FLD655525 FUY655514:FUZ655525 GEU655514:GEV655525 GOQ655514:GOR655525 GYM655514:GYN655525 HII655514:HIJ655525 HSE655514:HSF655525 ICA655514:ICB655525 ILW655514:ILX655525 IVS655514:IVT655525 JFO655514:JFP655525 JPK655514:JPL655525 JZG655514:JZH655525 KJC655514:KJD655525 KSY655514:KSZ655525 LCU655514:LCV655525 LMQ655514:LMR655525 LWM655514:LWN655525 MGI655514:MGJ655525 MQE655514:MQF655525 NAA655514:NAB655525 NJW655514:NJX655525 NTS655514:NTT655525 ODO655514:ODP655525 ONK655514:ONL655525 OXG655514:OXH655525 PHC655514:PHD655525 PQY655514:PQZ655525 QAU655514:QAV655525 QKQ655514:QKR655525 QUM655514:QUN655525 REI655514:REJ655525 ROE655514:ROF655525 RYA655514:RYB655525 SHW655514:SHX655525 SRS655514:SRT655525 TBO655514:TBP655525 TLK655514:TLL655525 TVG655514:TVH655525 UFC655514:UFD655525 UOY655514:UOZ655525 UYU655514:UYV655525 VIQ655514:VIR655525 VSM655514:VSN655525 WCI655514:WCJ655525 WME655514:WMF655525 WWA655514:WWB655525 S721050:T721061 JO721050:JP721061 TK721050:TL721061 ADG721050:ADH721061 ANC721050:AND721061 AWY721050:AWZ721061 BGU721050:BGV721061 BQQ721050:BQR721061 CAM721050:CAN721061 CKI721050:CKJ721061 CUE721050:CUF721061 DEA721050:DEB721061 DNW721050:DNX721061 DXS721050:DXT721061 EHO721050:EHP721061 ERK721050:ERL721061 FBG721050:FBH721061 FLC721050:FLD721061 FUY721050:FUZ721061 GEU721050:GEV721061 GOQ721050:GOR721061 GYM721050:GYN721061 HII721050:HIJ721061 HSE721050:HSF721061 ICA721050:ICB721061 ILW721050:ILX721061 IVS721050:IVT721061 JFO721050:JFP721061 JPK721050:JPL721061 JZG721050:JZH721061 KJC721050:KJD721061 KSY721050:KSZ721061 LCU721050:LCV721061 LMQ721050:LMR721061 LWM721050:LWN721061 MGI721050:MGJ721061 MQE721050:MQF721061 NAA721050:NAB721061 NJW721050:NJX721061 NTS721050:NTT721061 ODO721050:ODP721061 ONK721050:ONL721061 OXG721050:OXH721061 PHC721050:PHD721061 PQY721050:PQZ721061 QAU721050:QAV721061 QKQ721050:QKR721061 QUM721050:QUN721061 REI721050:REJ721061 ROE721050:ROF721061 RYA721050:RYB721061 SHW721050:SHX721061 SRS721050:SRT721061 TBO721050:TBP721061 TLK721050:TLL721061 TVG721050:TVH721061 UFC721050:UFD721061 UOY721050:UOZ721061 UYU721050:UYV721061 VIQ721050:VIR721061 VSM721050:VSN721061 WCI721050:WCJ721061 WME721050:WMF721061 WWA721050:WWB721061 S786586:T786597 JO786586:JP786597 TK786586:TL786597 ADG786586:ADH786597 ANC786586:AND786597 AWY786586:AWZ786597 BGU786586:BGV786597 BQQ786586:BQR786597 CAM786586:CAN786597 CKI786586:CKJ786597 CUE786586:CUF786597 DEA786586:DEB786597 DNW786586:DNX786597 DXS786586:DXT786597 EHO786586:EHP786597 ERK786586:ERL786597 FBG786586:FBH786597 FLC786586:FLD786597 FUY786586:FUZ786597 GEU786586:GEV786597 GOQ786586:GOR786597 GYM786586:GYN786597 HII786586:HIJ786597 HSE786586:HSF786597 ICA786586:ICB786597 ILW786586:ILX786597 IVS786586:IVT786597 JFO786586:JFP786597 JPK786586:JPL786597 JZG786586:JZH786597 KJC786586:KJD786597 KSY786586:KSZ786597 LCU786586:LCV786597 LMQ786586:LMR786597 LWM786586:LWN786597 MGI786586:MGJ786597 MQE786586:MQF786597 NAA786586:NAB786597 NJW786586:NJX786597 NTS786586:NTT786597 ODO786586:ODP786597 ONK786586:ONL786597 OXG786586:OXH786597 PHC786586:PHD786597 PQY786586:PQZ786597 QAU786586:QAV786597 QKQ786586:QKR786597 QUM786586:QUN786597 REI786586:REJ786597 ROE786586:ROF786597 RYA786586:RYB786597 SHW786586:SHX786597 SRS786586:SRT786597 TBO786586:TBP786597 TLK786586:TLL786597 TVG786586:TVH786597 UFC786586:UFD786597 UOY786586:UOZ786597 UYU786586:UYV786597 VIQ786586:VIR786597 VSM786586:VSN786597 WCI786586:WCJ786597 WME786586:WMF786597 WWA786586:WWB786597 S852122:T852133 JO852122:JP852133 TK852122:TL852133 ADG852122:ADH852133 ANC852122:AND852133 AWY852122:AWZ852133 BGU852122:BGV852133 BQQ852122:BQR852133 CAM852122:CAN852133 CKI852122:CKJ852133 CUE852122:CUF852133 DEA852122:DEB852133 DNW852122:DNX852133 DXS852122:DXT852133 EHO852122:EHP852133 ERK852122:ERL852133 FBG852122:FBH852133 FLC852122:FLD852133 FUY852122:FUZ852133 GEU852122:GEV852133 GOQ852122:GOR852133 GYM852122:GYN852133 HII852122:HIJ852133 HSE852122:HSF852133 ICA852122:ICB852133 ILW852122:ILX852133 IVS852122:IVT852133 JFO852122:JFP852133 JPK852122:JPL852133 JZG852122:JZH852133 KJC852122:KJD852133 KSY852122:KSZ852133 LCU852122:LCV852133 LMQ852122:LMR852133 LWM852122:LWN852133 MGI852122:MGJ852133 MQE852122:MQF852133 NAA852122:NAB852133 NJW852122:NJX852133 NTS852122:NTT852133 ODO852122:ODP852133 ONK852122:ONL852133 OXG852122:OXH852133 PHC852122:PHD852133 PQY852122:PQZ852133 QAU852122:QAV852133 QKQ852122:QKR852133 QUM852122:QUN852133 REI852122:REJ852133 ROE852122:ROF852133 RYA852122:RYB852133 SHW852122:SHX852133 SRS852122:SRT852133 TBO852122:TBP852133 TLK852122:TLL852133 TVG852122:TVH852133 UFC852122:UFD852133 UOY852122:UOZ852133 UYU852122:UYV852133 VIQ852122:VIR852133 VSM852122:VSN852133 WCI852122:WCJ852133 WME852122:WMF852133 WWA852122:WWB852133 S917658:T917669 JO917658:JP917669 TK917658:TL917669 ADG917658:ADH917669 ANC917658:AND917669 AWY917658:AWZ917669 BGU917658:BGV917669 BQQ917658:BQR917669 CAM917658:CAN917669 CKI917658:CKJ917669 CUE917658:CUF917669 DEA917658:DEB917669 DNW917658:DNX917669 DXS917658:DXT917669 EHO917658:EHP917669 ERK917658:ERL917669 FBG917658:FBH917669 FLC917658:FLD917669 FUY917658:FUZ917669 GEU917658:GEV917669 GOQ917658:GOR917669 GYM917658:GYN917669 HII917658:HIJ917669 HSE917658:HSF917669 ICA917658:ICB917669 ILW917658:ILX917669 IVS917658:IVT917669 JFO917658:JFP917669 JPK917658:JPL917669 JZG917658:JZH917669 KJC917658:KJD917669 KSY917658:KSZ917669 LCU917658:LCV917669 LMQ917658:LMR917669 LWM917658:LWN917669 MGI917658:MGJ917669 MQE917658:MQF917669 NAA917658:NAB917669 NJW917658:NJX917669 NTS917658:NTT917669 ODO917658:ODP917669 ONK917658:ONL917669 OXG917658:OXH917669 PHC917658:PHD917669 PQY917658:PQZ917669 QAU917658:QAV917669 QKQ917658:QKR917669 QUM917658:QUN917669 REI917658:REJ917669 ROE917658:ROF917669 RYA917658:RYB917669 SHW917658:SHX917669 SRS917658:SRT917669 TBO917658:TBP917669 TLK917658:TLL917669 TVG917658:TVH917669 UFC917658:UFD917669 UOY917658:UOZ917669 UYU917658:UYV917669 VIQ917658:VIR917669 VSM917658:VSN917669 WCI917658:WCJ917669 WME917658:WMF917669 WWA917658:WWB917669 S983194:T983205 JO983194:JP983205 TK983194:TL983205 ADG983194:ADH983205 ANC983194:AND983205 AWY983194:AWZ983205 BGU983194:BGV983205 BQQ983194:BQR983205 CAM983194:CAN983205 CKI983194:CKJ983205 CUE983194:CUF983205 DEA983194:DEB983205 DNW983194:DNX983205 DXS983194:DXT983205 EHO983194:EHP983205 ERK983194:ERL983205 FBG983194:FBH983205 FLC983194:FLD983205 FUY983194:FUZ983205 GEU983194:GEV983205 GOQ983194:GOR983205 GYM983194:GYN983205 HII983194:HIJ983205 HSE983194:HSF983205 ICA983194:ICB983205 ILW983194:ILX983205 IVS983194:IVT983205 JFO983194:JFP983205 JPK983194:JPL983205 JZG983194:JZH983205 KJC983194:KJD983205 KSY983194:KSZ983205 LCU983194:LCV983205 LMQ983194:LMR983205 LWM983194:LWN983205 MGI983194:MGJ983205 MQE983194:MQF983205 NAA983194:NAB983205 NJW983194:NJX983205 NTS983194:NTT983205 ODO983194:ODP983205 ONK983194:ONL983205 OXG983194:OXH983205 PHC983194:PHD983205 PQY983194:PQZ983205 QAU983194:QAV983205 QKQ983194:QKR983205 QUM983194:QUN983205 REI983194:REJ983205 ROE983194:ROF983205 RYA983194:RYB983205 SHW983194:SHX983205 SRS983194:SRT983205 TBO983194:TBP983205 TLK983194:TLL983205 TVG983194:TVH983205 UFC983194:UFD983205 UOY983194:UOZ983205 UYU983194:UYV983205 VIQ983194:VIR983205 VSM983194:VSN983205 WCI983194:WCJ983205 WME983194:WMF983205 WWA983194:WWB983205 U140:V165 JQ140:JR165 TM140:TN165 ADI140:ADJ165 ANE140:ANF165 AXA140:AXB165 BGW140:BGX165 BQS140:BQT165 CAO140:CAP165 CKK140:CKL165 CUG140:CUH165 DEC140:DED165 DNY140:DNZ165 DXU140:DXV165 EHQ140:EHR165 ERM140:ERN165 FBI140:FBJ165 FLE140:FLF165 FVA140:FVB165 GEW140:GEX165 GOS140:GOT165 GYO140:GYP165 HIK140:HIL165 HSG140:HSH165 ICC140:ICD165 ILY140:ILZ165 IVU140:IVV165 JFQ140:JFR165 JPM140:JPN165 JZI140:JZJ165 KJE140:KJF165 KTA140:KTB165 LCW140:LCX165 LMS140:LMT165 LWO140:LWP165 MGK140:MGL165 MQG140:MQH165 NAC140:NAD165 NJY140:NJZ165 NTU140:NTV165 ODQ140:ODR165 ONM140:ONN165 OXI140:OXJ165 PHE140:PHF165 PRA140:PRB165 QAW140:QAX165 QKS140:QKT165 QUO140:QUP165 REK140:REL165 ROG140:ROH165 RYC140:RYD165 SHY140:SHZ165 SRU140:SRV165 TBQ140:TBR165 TLM140:TLN165 TVI140:TVJ165 UFE140:UFF165 UPA140:UPB165 UYW140:UYX165 VIS140:VIT165 VSO140:VSP165 WCK140:WCL165 WMG140:WMH165 WWC140:WWD165 U65676:V65701 JQ65676:JR65701 TM65676:TN65701 ADI65676:ADJ65701 ANE65676:ANF65701 AXA65676:AXB65701 BGW65676:BGX65701 BQS65676:BQT65701 CAO65676:CAP65701 CKK65676:CKL65701 CUG65676:CUH65701 DEC65676:DED65701 DNY65676:DNZ65701 DXU65676:DXV65701 EHQ65676:EHR65701 ERM65676:ERN65701 FBI65676:FBJ65701 FLE65676:FLF65701 FVA65676:FVB65701 GEW65676:GEX65701 GOS65676:GOT65701 GYO65676:GYP65701 HIK65676:HIL65701 HSG65676:HSH65701 ICC65676:ICD65701 ILY65676:ILZ65701 IVU65676:IVV65701 JFQ65676:JFR65701 JPM65676:JPN65701 JZI65676:JZJ65701 KJE65676:KJF65701 KTA65676:KTB65701 LCW65676:LCX65701 LMS65676:LMT65701 LWO65676:LWP65701 MGK65676:MGL65701 MQG65676:MQH65701 NAC65676:NAD65701 NJY65676:NJZ65701 NTU65676:NTV65701 ODQ65676:ODR65701 ONM65676:ONN65701 OXI65676:OXJ65701 PHE65676:PHF65701 PRA65676:PRB65701 QAW65676:QAX65701 QKS65676:QKT65701 QUO65676:QUP65701 REK65676:REL65701 ROG65676:ROH65701 RYC65676:RYD65701 SHY65676:SHZ65701 SRU65676:SRV65701 TBQ65676:TBR65701 TLM65676:TLN65701 TVI65676:TVJ65701 UFE65676:UFF65701 UPA65676:UPB65701 UYW65676:UYX65701 VIS65676:VIT65701 VSO65676:VSP65701 WCK65676:WCL65701 WMG65676:WMH65701 WWC65676:WWD65701 U131212:V131237 JQ131212:JR131237 TM131212:TN131237 ADI131212:ADJ131237 ANE131212:ANF131237 AXA131212:AXB131237 BGW131212:BGX131237 BQS131212:BQT131237 CAO131212:CAP131237 CKK131212:CKL131237 CUG131212:CUH131237 DEC131212:DED131237 DNY131212:DNZ131237 DXU131212:DXV131237 EHQ131212:EHR131237 ERM131212:ERN131237 FBI131212:FBJ131237 FLE131212:FLF131237 FVA131212:FVB131237 GEW131212:GEX131237 GOS131212:GOT131237 GYO131212:GYP131237 HIK131212:HIL131237 HSG131212:HSH131237 ICC131212:ICD131237 ILY131212:ILZ131237 IVU131212:IVV131237 JFQ131212:JFR131237 JPM131212:JPN131237 JZI131212:JZJ131237 KJE131212:KJF131237 KTA131212:KTB131237 LCW131212:LCX131237 LMS131212:LMT131237 LWO131212:LWP131237 MGK131212:MGL131237 MQG131212:MQH131237 NAC131212:NAD131237 NJY131212:NJZ131237 NTU131212:NTV131237 ODQ131212:ODR131237 ONM131212:ONN131237 OXI131212:OXJ131237 PHE131212:PHF131237 PRA131212:PRB131237 QAW131212:QAX131237 QKS131212:QKT131237 QUO131212:QUP131237 REK131212:REL131237 ROG131212:ROH131237 RYC131212:RYD131237 SHY131212:SHZ131237 SRU131212:SRV131237 TBQ131212:TBR131237 TLM131212:TLN131237 TVI131212:TVJ131237 UFE131212:UFF131237 UPA131212:UPB131237 UYW131212:UYX131237 VIS131212:VIT131237 VSO131212:VSP131237 WCK131212:WCL131237 WMG131212:WMH131237 WWC131212:WWD131237 U196748:V196773 JQ196748:JR196773 TM196748:TN196773 ADI196748:ADJ196773 ANE196748:ANF196773 AXA196748:AXB196773 BGW196748:BGX196773 BQS196748:BQT196773 CAO196748:CAP196773 CKK196748:CKL196773 CUG196748:CUH196773 DEC196748:DED196773 DNY196748:DNZ196773 DXU196748:DXV196773 EHQ196748:EHR196773 ERM196748:ERN196773 FBI196748:FBJ196773 FLE196748:FLF196773 FVA196748:FVB196773 GEW196748:GEX196773 GOS196748:GOT196773 GYO196748:GYP196773 HIK196748:HIL196773 HSG196748:HSH196773 ICC196748:ICD196773 ILY196748:ILZ196773 IVU196748:IVV196773 JFQ196748:JFR196773 JPM196748:JPN196773 JZI196748:JZJ196773 KJE196748:KJF196773 KTA196748:KTB196773 LCW196748:LCX196773 LMS196748:LMT196773 LWO196748:LWP196773 MGK196748:MGL196773 MQG196748:MQH196773 NAC196748:NAD196773 NJY196748:NJZ196773 NTU196748:NTV196773 ODQ196748:ODR196773 ONM196748:ONN196773 OXI196748:OXJ196773 PHE196748:PHF196773 PRA196748:PRB196773 QAW196748:QAX196773 QKS196748:QKT196773 QUO196748:QUP196773 REK196748:REL196773 ROG196748:ROH196773 RYC196748:RYD196773 SHY196748:SHZ196773 SRU196748:SRV196773 TBQ196748:TBR196773 TLM196748:TLN196773 TVI196748:TVJ196773 UFE196748:UFF196773 UPA196748:UPB196773 UYW196748:UYX196773 VIS196748:VIT196773 VSO196748:VSP196773 WCK196748:WCL196773 WMG196748:WMH196773 WWC196748:WWD196773 U262284:V262309 JQ262284:JR262309 TM262284:TN262309 ADI262284:ADJ262309 ANE262284:ANF262309 AXA262284:AXB262309 BGW262284:BGX262309 BQS262284:BQT262309 CAO262284:CAP262309 CKK262284:CKL262309 CUG262284:CUH262309 DEC262284:DED262309 DNY262284:DNZ262309 DXU262284:DXV262309 EHQ262284:EHR262309 ERM262284:ERN262309 FBI262284:FBJ262309 FLE262284:FLF262309 FVA262284:FVB262309 GEW262284:GEX262309 GOS262284:GOT262309 GYO262284:GYP262309 HIK262284:HIL262309 HSG262284:HSH262309 ICC262284:ICD262309 ILY262284:ILZ262309 IVU262284:IVV262309 JFQ262284:JFR262309 JPM262284:JPN262309 JZI262284:JZJ262309 KJE262284:KJF262309 KTA262284:KTB262309 LCW262284:LCX262309 LMS262284:LMT262309 LWO262284:LWP262309 MGK262284:MGL262309 MQG262284:MQH262309 NAC262284:NAD262309 NJY262284:NJZ262309 NTU262284:NTV262309 ODQ262284:ODR262309 ONM262284:ONN262309 OXI262284:OXJ262309 PHE262284:PHF262309 PRA262284:PRB262309 QAW262284:QAX262309 QKS262284:QKT262309 QUO262284:QUP262309 REK262284:REL262309 ROG262284:ROH262309 RYC262284:RYD262309 SHY262284:SHZ262309 SRU262284:SRV262309 TBQ262284:TBR262309 TLM262284:TLN262309 TVI262284:TVJ262309 UFE262284:UFF262309 UPA262284:UPB262309 UYW262284:UYX262309 VIS262284:VIT262309 VSO262284:VSP262309 WCK262284:WCL262309 WMG262284:WMH262309 WWC262284:WWD262309 U327820:V327845 JQ327820:JR327845 TM327820:TN327845 ADI327820:ADJ327845 ANE327820:ANF327845 AXA327820:AXB327845 BGW327820:BGX327845 BQS327820:BQT327845 CAO327820:CAP327845 CKK327820:CKL327845 CUG327820:CUH327845 DEC327820:DED327845 DNY327820:DNZ327845 DXU327820:DXV327845 EHQ327820:EHR327845 ERM327820:ERN327845 FBI327820:FBJ327845 FLE327820:FLF327845 FVA327820:FVB327845 GEW327820:GEX327845 GOS327820:GOT327845 GYO327820:GYP327845 HIK327820:HIL327845 HSG327820:HSH327845 ICC327820:ICD327845 ILY327820:ILZ327845 IVU327820:IVV327845 JFQ327820:JFR327845 JPM327820:JPN327845 JZI327820:JZJ327845 KJE327820:KJF327845 KTA327820:KTB327845 LCW327820:LCX327845 LMS327820:LMT327845 LWO327820:LWP327845 MGK327820:MGL327845 MQG327820:MQH327845 NAC327820:NAD327845 NJY327820:NJZ327845 NTU327820:NTV327845 ODQ327820:ODR327845 ONM327820:ONN327845 OXI327820:OXJ327845 PHE327820:PHF327845 PRA327820:PRB327845 QAW327820:QAX327845 QKS327820:QKT327845 QUO327820:QUP327845 REK327820:REL327845 ROG327820:ROH327845 RYC327820:RYD327845 SHY327820:SHZ327845 SRU327820:SRV327845 TBQ327820:TBR327845 TLM327820:TLN327845 TVI327820:TVJ327845 UFE327820:UFF327845 UPA327820:UPB327845 UYW327820:UYX327845 VIS327820:VIT327845 VSO327820:VSP327845 WCK327820:WCL327845 WMG327820:WMH327845 WWC327820:WWD327845 U393356:V393381 JQ393356:JR393381 TM393356:TN393381 ADI393356:ADJ393381 ANE393356:ANF393381 AXA393356:AXB393381 BGW393356:BGX393381 BQS393356:BQT393381 CAO393356:CAP393381 CKK393356:CKL393381 CUG393356:CUH393381 DEC393356:DED393381 DNY393356:DNZ393381 DXU393356:DXV393381 EHQ393356:EHR393381 ERM393356:ERN393381 FBI393356:FBJ393381 FLE393356:FLF393381 FVA393356:FVB393381 GEW393356:GEX393381 GOS393356:GOT393381 GYO393356:GYP393381 HIK393356:HIL393381 HSG393356:HSH393381 ICC393356:ICD393381 ILY393356:ILZ393381 IVU393356:IVV393381 JFQ393356:JFR393381 JPM393356:JPN393381 JZI393356:JZJ393381 KJE393356:KJF393381 KTA393356:KTB393381 LCW393356:LCX393381 LMS393356:LMT393381 LWO393356:LWP393381 MGK393356:MGL393381 MQG393356:MQH393381 NAC393356:NAD393381 NJY393356:NJZ393381 NTU393356:NTV393381 ODQ393356:ODR393381 ONM393356:ONN393381 OXI393356:OXJ393381 PHE393356:PHF393381 PRA393356:PRB393381 QAW393356:QAX393381 QKS393356:QKT393381 QUO393356:QUP393381 REK393356:REL393381 ROG393356:ROH393381 RYC393356:RYD393381 SHY393356:SHZ393381 SRU393356:SRV393381 TBQ393356:TBR393381 TLM393356:TLN393381 TVI393356:TVJ393381 UFE393356:UFF393381 UPA393356:UPB393381 UYW393356:UYX393381 VIS393356:VIT393381 VSO393356:VSP393381 WCK393356:WCL393381 WMG393356:WMH393381 WWC393356:WWD393381 U458892:V458917 JQ458892:JR458917 TM458892:TN458917 ADI458892:ADJ458917 ANE458892:ANF458917 AXA458892:AXB458917 BGW458892:BGX458917 BQS458892:BQT458917 CAO458892:CAP458917 CKK458892:CKL458917 CUG458892:CUH458917 DEC458892:DED458917 DNY458892:DNZ458917 DXU458892:DXV458917 EHQ458892:EHR458917 ERM458892:ERN458917 FBI458892:FBJ458917 FLE458892:FLF458917 FVA458892:FVB458917 GEW458892:GEX458917 GOS458892:GOT458917 GYO458892:GYP458917 HIK458892:HIL458917 HSG458892:HSH458917 ICC458892:ICD458917 ILY458892:ILZ458917 IVU458892:IVV458917 JFQ458892:JFR458917 JPM458892:JPN458917 JZI458892:JZJ458917 KJE458892:KJF458917 KTA458892:KTB458917 LCW458892:LCX458917 LMS458892:LMT458917 LWO458892:LWP458917 MGK458892:MGL458917 MQG458892:MQH458917 NAC458892:NAD458917 NJY458892:NJZ458917 NTU458892:NTV458917 ODQ458892:ODR458917 ONM458892:ONN458917 OXI458892:OXJ458917 PHE458892:PHF458917 PRA458892:PRB458917 QAW458892:QAX458917 QKS458892:QKT458917 QUO458892:QUP458917 REK458892:REL458917 ROG458892:ROH458917 RYC458892:RYD458917 SHY458892:SHZ458917 SRU458892:SRV458917 TBQ458892:TBR458917 TLM458892:TLN458917 TVI458892:TVJ458917 UFE458892:UFF458917 UPA458892:UPB458917 UYW458892:UYX458917 VIS458892:VIT458917 VSO458892:VSP458917 WCK458892:WCL458917 WMG458892:WMH458917 WWC458892:WWD458917 U524428:V524453 JQ524428:JR524453 TM524428:TN524453 ADI524428:ADJ524453 ANE524428:ANF524453 AXA524428:AXB524453 BGW524428:BGX524453 BQS524428:BQT524453 CAO524428:CAP524453 CKK524428:CKL524453 CUG524428:CUH524453 DEC524428:DED524453 DNY524428:DNZ524453 DXU524428:DXV524453 EHQ524428:EHR524453 ERM524428:ERN524453 FBI524428:FBJ524453 FLE524428:FLF524453 FVA524428:FVB524453 GEW524428:GEX524453 GOS524428:GOT524453 GYO524428:GYP524453 HIK524428:HIL524453 HSG524428:HSH524453 ICC524428:ICD524453 ILY524428:ILZ524453 IVU524428:IVV524453 JFQ524428:JFR524453 JPM524428:JPN524453 JZI524428:JZJ524453 KJE524428:KJF524453 KTA524428:KTB524453 LCW524428:LCX524453 LMS524428:LMT524453 LWO524428:LWP524453 MGK524428:MGL524453 MQG524428:MQH524453 NAC524428:NAD524453 NJY524428:NJZ524453 NTU524428:NTV524453 ODQ524428:ODR524453 ONM524428:ONN524453 OXI524428:OXJ524453 PHE524428:PHF524453 PRA524428:PRB524453 QAW524428:QAX524453 QKS524428:QKT524453 QUO524428:QUP524453 REK524428:REL524453 ROG524428:ROH524453 RYC524428:RYD524453 SHY524428:SHZ524453 SRU524428:SRV524453 TBQ524428:TBR524453 TLM524428:TLN524453 TVI524428:TVJ524453 UFE524428:UFF524453 UPA524428:UPB524453 UYW524428:UYX524453 VIS524428:VIT524453 VSO524428:VSP524453 WCK524428:WCL524453 WMG524428:WMH524453 WWC524428:WWD524453 U589964:V589989 JQ589964:JR589989 TM589964:TN589989 ADI589964:ADJ589989 ANE589964:ANF589989 AXA589964:AXB589989 BGW589964:BGX589989 BQS589964:BQT589989 CAO589964:CAP589989 CKK589964:CKL589989 CUG589964:CUH589989 DEC589964:DED589989 DNY589964:DNZ589989 DXU589964:DXV589989 EHQ589964:EHR589989 ERM589964:ERN589989 FBI589964:FBJ589989 FLE589964:FLF589989 FVA589964:FVB589989 GEW589964:GEX589989 GOS589964:GOT589989 GYO589964:GYP589989 HIK589964:HIL589989 HSG589964:HSH589989 ICC589964:ICD589989 ILY589964:ILZ589989 IVU589964:IVV589989 JFQ589964:JFR589989 JPM589964:JPN589989 JZI589964:JZJ589989 KJE589964:KJF589989 KTA589964:KTB589989 LCW589964:LCX589989 LMS589964:LMT589989 LWO589964:LWP589989 MGK589964:MGL589989 MQG589964:MQH589989 NAC589964:NAD589989 NJY589964:NJZ589989 NTU589964:NTV589989 ODQ589964:ODR589989 ONM589964:ONN589989 OXI589964:OXJ589989 PHE589964:PHF589989 PRA589964:PRB589989 QAW589964:QAX589989 QKS589964:QKT589989 QUO589964:QUP589989 REK589964:REL589989 ROG589964:ROH589989 RYC589964:RYD589989 SHY589964:SHZ589989 SRU589964:SRV589989 TBQ589964:TBR589989 TLM589964:TLN589989 TVI589964:TVJ589989 UFE589964:UFF589989 UPA589964:UPB589989 UYW589964:UYX589989 VIS589964:VIT589989 VSO589964:VSP589989 WCK589964:WCL589989 WMG589964:WMH589989 WWC589964:WWD589989 U655500:V655525 JQ655500:JR655525 TM655500:TN655525 ADI655500:ADJ655525 ANE655500:ANF655525 AXA655500:AXB655525 BGW655500:BGX655525 BQS655500:BQT655525 CAO655500:CAP655525 CKK655500:CKL655525 CUG655500:CUH655525 DEC655500:DED655525 DNY655500:DNZ655525 DXU655500:DXV655525 EHQ655500:EHR655525 ERM655500:ERN655525 FBI655500:FBJ655525 FLE655500:FLF655525 FVA655500:FVB655525 GEW655500:GEX655525 GOS655500:GOT655525 GYO655500:GYP655525 HIK655500:HIL655525 HSG655500:HSH655525 ICC655500:ICD655525 ILY655500:ILZ655525 IVU655500:IVV655525 JFQ655500:JFR655525 JPM655500:JPN655525 JZI655500:JZJ655525 KJE655500:KJF655525 KTA655500:KTB655525 LCW655500:LCX655525 LMS655500:LMT655525 LWO655500:LWP655525 MGK655500:MGL655525 MQG655500:MQH655525 NAC655500:NAD655525 NJY655500:NJZ655525 NTU655500:NTV655525 ODQ655500:ODR655525 ONM655500:ONN655525 OXI655500:OXJ655525 PHE655500:PHF655525 PRA655500:PRB655525 QAW655500:QAX655525 QKS655500:QKT655525 QUO655500:QUP655525 REK655500:REL655525 ROG655500:ROH655525 RYC655500:RYD655525 SHY655500:SHZ655525 SRU655500:SRV655525 TBQ655500:TBR655525 TLM655500:TLN655525 TVI655500:TVJ655525 UFE655500:UFF655525 UPA655500:UPB655525 UYW655500:UYX655525 VIS655500:VIT655525 VSO655500:VSP655525 WCK655500:WCL655525 WMG655500:WMH655525 WWC655500:WWD655525 U721036:V721061 JQ721036:JR721061 TM721036:TN721061 ADI721036:ADJ721061 ANE721036:ANF721061 AXA721036:AXB721061 BGW721036:BGX721061 BQS721036:BQT721061 CAO721036:CAP721061 CKK721036:CKL721061 CUG721036:CUH721061 DEC721036:DED721061 DNY721036:DNZ721061 DXU721036:DXV721061 EHQ721036:EHR721061 ERM721036:ERN721061 FBI721036:FBJ721061 FLE721036:FLF721061 FVA721036:FVB721061 GEW721036:GEX721061 GOS721036:GOT721061 GYO721036:GYP721061 HIK721036:HIL721061 HSG721036:HSH721061 ICC721036:ICD721061 ILY721036:ILZ721061 IVU721036:IVV721061 JFQ721036:JFR721061 JPM721036:JPN721061 JZI721036:JZJ721061 KJE721036:KJF721061 KTA721036:KTB721061 LCW721036:LCX721061 LMS721036:LMT721061 LWO721036:LWP721061 MGK721036:MGL721061 MQG721036:MQH721061 NAC721036:NAD721061 NJY721036:NJZ721061 NTU721036:NTV721061 ODQ721036:ODR721061 ONM721036:ONN721061 OXI721036:OXJ721061 PHE721036:PHF721061 PRA721036:PRB721061 QAW721036:QAX721061 QKS721036:QKT721061 QUO721036:QUP721061 REK721036:REL721061 ROG721036:ROH721061 RYC721036:RYD721061 SHY721036:SHZ721061 SRU721036:SRV721061 TBQ721036:TBR721061 TLM721036:TLN721061 TVI721036:TVJ721061 UFE721036:UFF721061 UPA721036:UPB721061 UYW721036:UYX721061 VIS721036:VIT721061 VSO721036:VSP721061 WCK721036:WCL721061 WMG721036:WMH721061 WWC721036:WWD721061 U786572:V786597 JQ786572:JR786597 TM786572:TN786597 ADI786572:ADJ786597 ANE786572:ANF786597 AXA786572:AXB786597 BGW786572:BGX786597 BQS786572:BQT786597 CAO786572:CAP786597 CKK786572:CKL786597 CUG786572:CUH786597 DEC786572:DED786597 DNY786572:DNZ786597 DXU786572:DXV786597 EHQ786572:EHR786597 ERM786572:ERN786597 FBI786572:FBJ786597 FLE786572:FLF786597 FVA786572:FVB786597 GEW786572:GEX786597 GOS786572:GOT786597 GYO786572:GYP786597 HIK786572:HIL786597 HSG786572:HSH786597 ICC786572:ICD786597 ILY786572:ILZ786597 IVU786572:IVV786597 JFQ786572:JFR786597 JPM786572:JPN786597 JZI786572:JZJ786597 KJE786572:KJF786597 KTA786572:KTB786597 LCW786572:LCX786597 LMS786572:LMT786597 LWO786572:LWP786597 MGK786572:MGL786597 MQG786572:MQH786597 NAC786572:NAD786597 NJY786572:NJZ786597 NTU786572:NTV786597 ODQ786572:ODR786597 ONM786572:ONN786597 OXI786572:OXJ786597 PHE786572:PHF786597 PRA786572:PRB786597 QAW786572:QAX786597 QKS786572:QKT786597 QUO786572:QUP786597 REK786572:REL786597 ROG786572:ROH786597 RYC786572:RYD786597 SHY786572:SHZ786597 SRU786572:SRV786597 TBQ786572:TBR786597 TLM786572:TLN786597 TVI786572:TVJ786597 UFE786572:UFF786597 UPA786572:UPB786597 UYW786572:UYX786597 VIS786572:VIT786597 VSO786572:VSP786597 WCK786572:WCL786597 WMG786572:WMH786597 WWC786572:WWD786597 U852108:V852133 JQ852108:JR852133 TM852108:TN852133 ADI852108:ADJ852133 ANE852108:ANF852133 AXA852108:AXB852133 BGW852108:BGX852133 BQS852108:BQT852133 CAO852108:CAP852133 CKK852108:CKL852133 CUG852108:CUH852133 DEC852108:DED852133 DNY852108:DNZ852133 DXU852108:DXV852133 EHQ852108:EHR852133 ERM852108:ERN852133 FBI852108:FBJ852133 FLE852108:FLF852133 FVA852108:FVB852133 GEW852108:GEX852133 GOS852108:GOT852133 GYO852108:GYP852133 HIK852108:HIL852133 HSG852108:HSH852133 ICC852108:ICD852133 ILY852108:ILZ852133 IVU852108:IVV852133 JFQ852108:JFR852133 JPM852108:JPN852133 JZI852108:JZJ852133 KJE852108:KJF852133 KTA852108:KTB852133 LCW852108:LCX852133 LMS852108:LMT852133 LWO852108:LWP852133 MGK852108:MGL852133 MQG852108:MQH852133 NAC852108:NAD852133 NJY852108:NJZ852133 NTU852108:NTV852133 ODQ852108:ODR852133 ONM852108:ONN852133 OXI852108:OXJ852133 PHE852108:PHF852133 PRA852108:PRB852133 QAW852108:QAX852133 QKS852108:QKT852133 QUO852108:QUP852133 REK852108:REL852133 ROG852108:ROH852133 RYC852108:RYD852133 SHY852108:SHZ852133 SRU852108:SRV852133 TBQ852108:TBR852133 TLM852108:TLN852133 TVI852108:TVJ852133 UFE852108:UFF852133 UPA852108:UPB852133 UYW852108:UYX852133 VIS852108:VIT852133 VSO852108:VSP852133 WCK852108:WCL852133 WMG852108:WMH852133 WWC852108:WWD852133 U917644:V917669 JQ917644:JR917669 TM917644:TN917669 ADI917644:ADJ917669 ANE917644:ANF917669 AXA917644:AXB917669 BGW917644:BGX917669 BQS917644:BQT917669 CAO917644:CAP917669 CKK917644:CKL917669 CUG917644:CUH917669 DEC917644:DED917669 DNY917644:DNZ917669 DXU917644:DXV917669 EHQ917644:EHR917669 ERM917644:ERN917669 FBI917644:FBJ917669 FLE917644:FLF917669 FVA917644:FVB917669 GEW917644:GEX917669 GOS917644:GOT917669 GYO917644:GYP917669 HIK917644:HIL917669 HSG917644:HSH917669 ICC917644:ICD917669 ILY917644:ILZ917669 IVU917644:IVV917669 JFQ917644:JFR917669 JPM917644:JPN917669 JZI917644:JZJ917669 KJE917644:KJF917669 KTA917644:KTB917669 LCW917644:LCX917669 LMS917644:LMT917669 LWO917644:LWP917669 MGK917644:MGL917669 MQG917644:MQH917669 NAC917644:NAD917669 NJY917644:NJZ917669 NTU917644:NTV917669 ODQ917644:ODR917669 ONM917644:ONN917669 OXI917644:OXJ917669 PHE917644:PHF917669 PRA917644:PRB917669 QAW917644:QAX917669 QKS917644:QKT917669 QUO917644:QUP917669 REK917644:REL917669 ROG917644:ROH917669 RYC917644:RYD917669 SHY917644:SHZ917669 SRU917644:SRV917669 TBQ917644:TBR917669 TLM917644:TLN917669 TVI917644:TVJ917669 UFE917644:UFF917669 UPA917644:UPB917669 UYW917644:UYX917669 VIS917644:VIT917669 VSO917644:VSP917669 WCK917644:WCL917669 WMG917644:WMH917669 WWC917644:WWD917669 U983180:V983205 JQ983180:JR983205 TM983180:TN983205 ADI983180:ADJ983205 ANE983180:ANF983205 AXA983180:AXB983205 BGW983180:BGX983205 BQS983180:BQT983205 CAO983180:CAP983205 CKK983180:CKL983205 CUG983180:CUH983205 DEC983180:DED983205 DNY983180:DNZ983205 DXU983180:DXV983205 EHQ983180:EHR983205 ERM983180:ERN983205 FBI983180:FBJ983205 FLE983180:FLF983205 FVA983180:FVB983205 GEW983180:GEX983205 GOS983180:GOT983205 GYO983180:GYP983205 HIK983180:HIL983205 HSG983180:HSH983205 ICC983180:ICD983205 ILY983180:ILZ983205 IVU983180:IVV983205 JFQ983180:JFR983205 JPM983180:JPN983205 JZI983180:JZJ983205 KJE983180:KJF983205 KTA983180:KTB983205 LCW983180:LCX983205 LMS983180:LMT983205 LWO983180:LWP983205 MGK983180:MGL983205 MQG983180:MQH983205 NAC983180:NAD983205 NJY983180:NJZ983205 NTU983180:NTV983205 ODQ983180:ODR983205 ONM983180:ONN983205 OXI983180:OXJ983205 PHE983180:PHF983205 PRA983180:PRB983205 QAW983180:QAX983205 QKS983180:QKT983205 QUO983180:QUP983205 REK983180:REL983205 ROG983180:ROH983205 RYC983180:RYD983205 SHY983180:SHZ983205 SRU983180:SRV983205 TBQ983180:TBR983205 TLM983180:TLN983205 TVI983180:TVJ983205 UFE983180:UFF983205 UPA983180:UPB983205 UYW983180:UYX983205 VIS983180:VIT983205 VSO983180:VSP983205 WCK983180:WCL983205 WMG983180:WMH983205 WWC983180:WWD983205 H9:H33 JD9:JD33 SZ9:SZ33 ACV9:ACV33 AMR9:AMR33 AWN9:AWN33 BGJ9:BGJ33 BQF9:BQF33 CAB9:CAB33 CJX9:CJX33 CTT9:CTT33 DDP9:DDP33 DNL9:DNL33 DXH9:DXH33 EHD9:EHD33 EQZ9:EQZ33 FAV9:FAV33 FKR9:FKR33 FUN9:FUN33 GEJ9:GEJ33 GOF9:GOF33 GYB9:GYB33 HHX9:HHX33 HRT9:HRT33 IBP9:IBP33 ILL9:ILL33 IVH9:IVH33 JFD9:JFD33 JOZ9:JOZ33 JYV9:JYV33 KIR9:KIR33 KSN9:KSN33 LCJ9:LCJ33 LMF9:LMF33 LWB9:LWB33 MFX9:MFX33 MPT9:MPT33 MZP9:MZP33 NJL9:NJL33 NTH9:NTH33 ODD9:ODD33 OMZ9:OMZ33 OWV9:OWV33 PGR9:PGR33 PQN9:PQN33 QAJ9:QAJ33 QKF9:QKF33 QUB9:QUB33 RDX9:RDX33 RNT9:RNT33 RXP9:RXP33 SHL9:SHL33 SRH9:SRH33 TBD9:TBD33 TKZ9:TKZ33 TUV9:TUV33 UER9:UER33 UON9:UON33 UYJ9:UYJ33 VIF9:VIF33 VSB9:VSB33 WBX9:WBX33 WLT9:WLT33 WVP9:WVP33 H65545:H65569 JD65545:JD65569 SZ65545:SZ65569 ACV65545:ACV65569 AMR65545:AMR65569 AWN65545:AWN65569 BGJ65545:BGJ65569 BQF65545:BQF65569 CAB65545:CAB65569 CJX65545:CJX65569 CTT65545:CTT65569 DDP65545:DDP65569 DNL65545:DNL65569 DXH65545:DXH65569 EHD65545:EHD65569 EQZ65545:EQZ65569 FAV65545:FAV65569 FKR65545:FKR65569 FUN65545:FUN65569 GEJ65545:GEJ65569 GOF65545:GOF65569 GYB65545:GYB65569 HHX65545:HHX65569 HRT65545:HRT65569 IBP65545:IBP65569 ILL65545:ILL65569 IVH65545:IVH65569 JFD65545:JFD65569 JOZ65545:JOZ65569 JYV65545:JYV65569 KIR65545:KIR65569 KSN65545:KSN65569 LCJ65545:LCJ65569 LMF65545:LMF65569 LWB65545:LWB65569 MFX65545:MFX65569 MPT65545:MPT65569 MZP65545:MZP65569 NJL65545:NJL65569 NTH65545:NTH65569 ODD65545:ODD65569 OMZ65545:OMZ65569 OWV65545:OWV65569 PGR65545:PGR65569 PQN65545:PQN65569 QAJ65545:QAJ65569 QKF65545:QKF65569 QUB65545:QUB65569 RDX65545:RDX65569 RNT65545:RNT65569 RXP65545:RXP65569 SHL65545:SHL65569 SRH65545:SRH65569 TBD65545:TBD65569 TKZ65545:TKZ65569 TUV65545:TUV65569 UER65545:UER65569 UON65545:UON65569 UYJ65545:UYJ65569 VIF65545:VIF65569 VSB65545:VSB65569 WBX65545:WBX65569 WLT65545:WLT65569 WVP65545:WVP65569 H131081:H131105 JD131081:JD131105 SZ131081:SZ131105 ACV131081:ACV131105 AMR131081:AMR131105 AWN131081:AWN131105 BGJ131081:BGJ131105 BQF131081:BQF131105 CAB131081:CAB131105 CJX131081:CJX131105 CTT131081:CTT131105 DDP131081:DDP131105 DNL131081:DNL131105 DXH131081:DXH131105 EHD131081:EHD131105 EQZ131081:EQZ131105 FAV131081:FAV131105 FKR131081:FKR131105 FUN131081:FUN131105 GEJ131081:GEJ131105 GOF131081:GOF131105 GYB131081:GYB131105 HHX131081:HHX131105 HRT131081:HRT131105 IBP131081:IBP131105 ILL131081:ILL131105 IVH131081:IVH131105 JFD131081:JFD131105 JOZ131081:JOZ131105 JYV131081:JYV131105 KIR131081:KIR131105 KSN131081:KSN131105 LCJ131081:LCJ131105 LMF131081:LMF131105 LWB131081:LWB131105 MFX131081:MFX131105 MPT131081:MPT131105 MZP131081:MZP131105 NJL131081:NJL131105 NTH131081:NTH131105 ODD131081:ODD131105 OMZ131081:OMZ131105 OWV131081:OWV131105 PGR131081:PGR131105 PQN131081:PQN131105 QAJ131081:QAJ131105 QKF131081:QKF131105 QUB131081:QUB131105 RDX131081:RDX131105 RNT131081:RNT131105 RXP131081:RXP131105 SHL131081:SHL131105 SRH131081:SRH131105 TBD131081:TBD131105 TKZ131081:TKZ131105 TUV131081:TUV131105 UER131081:UER131105 UON131081:UON131105 UYJ131081:UYJ131105 VIF131081:VIF131105 VSB131081:VSB131105 WBX131081:WBX131105 WLT131081:WLT131105 WVP131081:WVP131105 H196617:H196641 JD196617:JD196641 SZ196617:SZ196641 ACV196617:ACV196641 AMR196617:AMR196641 AWN196617:AWN196641 BGJ196617:BGJ196641 BQF196617:BQF196641 CAB196617:CAB196641 CJX196617:CJX196641 CTT196617:CTT196641 DDP196617:DDP196641 DNL196617:DNL196641 DXH196617:DXH196641 EHD196617:EHD196641 EQZ196617:EQZ196641 FAV196617:FAV196641 FKR196617:FKR196641 FUN196617:FUN196641 GEJ196617:GEJ196641 GOF196617:GOF196641 GYB196617:GYB196641 HHX196617:HHX196641 HRT196617:HRT196641 IBP196617:IBP196641 ILL196617:ILL196641 IVH196617:IVH196641 JFD196617:JFD196641 JOZ196617:JOZ196641 JYV196617:JYV196641 KIR196617:KIR196641 KSN196617:KSN196641 LCJ196617:LCJ196641 LMF196617:LMF196641 LWB196617:LWB196641 MFX196617:MFX196641 MPT196617:MPT196641 MZP196617:MZP196641 NJL196617:NJL196641 NTH196617:NTH196641 ODD196617:ODD196641 OMZ196617:OMZ196641 OWV196617:OWV196641 PGR196617:PGR196641 PQN196617:PQN196641 QAJ196617:QAJ196641 QKF196617:QKF196641 QUB196617:QUB196641 RDX196617:RDX196641 RNT196617:RNT196641 RXP196617:RXP196641 SHL196617:SHL196641 SRH196617:SRH196641 TBD196617:TBD196641 TKZ196617:TKZ196641 TUV196617:TUV196641 UER196617:UER196641 UON196617:UON196641 UYJ196617:UYJ196641 VIF196617:VIF196641 VSB196617:VSB196641 WBX196617:WBX196641 WLT196617:WLT196641 WVP196617:WVP196641 H262153:H262177 JD262153:JD262177 SZ262153:SZ262177 ACV262153:ACV262177 AMR262153:AMR262177 AWN262153:AWN262177 BGJ262153:BGJ262177 BQF262153:BQF262177 CAB262153:CAB262177 CJX262153:CJX262177 CTT262153:CTT262177 DDP262153:DDP262177 DNL262153:DNL262177 DXH262153:DXH262177 EHD262153:EHD262177 EQZ262153:EQZ262177 FAV262153:FAV262177 FKR262153:FKR262177 FUN262153:FUN262177 GEJ262153:GEJ262177 GOF262153:GOF262177 GYB262153:GYB262177 HHX262153:HHX262177 HRT262153:HRT262177 IBP262153:IBP262177 ILL262153:ILL262177 IVH262153:IVH262177 JFD262153:JFD262177 JOZ262153:JOZ262177 JYV262153:JYV262177 KIR262153:KIR262177 KSN262153:KSN262177 LCJ262153:LCJ262177 LMF262153:LMF262177 LWB262153:LWB262177 MFX262153:MFX262177 MPT262153:MPT262177 MZP262153:MZP262177 NJL262153:NJL262177 NTH262153:NTH262177 ODD262153:ODD262177 OMZ262153:OMZ262177 OWV262153:OWV262177 PGR262153:PGR262177 PQN262153:PQN262177 QAJ262153:QAJ262177 QKF262153:QKF262177 QUB262153:QUB262177 RDX262153:RDX262177 RNT262153:RNT262177 RXP262153:RXP262177 SHL262153:SHL262177 SRH262153:SRH262177 TBD262153:TBD262177 TKZ262153:TKZ262177 TUV262153:TUV262177 UER262153:UER262177 UON262153:UON262177 UYJ262153:UYJ262177 VIF262153:VIF262177 VSB262153:VSB262177 WBX262153:WBX262177 WLT262153:WLT262177 WVP262153:WVP262177 H327689:H327713 JD327689:JD327713 SZ327689:SZ327713 ACV327689:ACV327713 AMR327689:AMR327713 AWN327689:AWN327713 BGJ327689:BGJ327713 BQF327689:BQF327713 CAB327689:CAB327713 CJX327689:CJX327713 CTT327689:CTT327713 DDP327689:DDP327713 DNL327689:DNL327713 DXH327689:DXH327713 EHD327689:EHD327713 EQZ327689:EQZ327713 FAV327689:FAV327713 FKR327689:FKR327713 FUN327689:FUN327713 GEJ327689:GEJ327713 GOF327689:GOF327713 GYB327689:GYB327713 HHX327689:HHX327713 HRT327689:HRT327713 IBP327689:IBP327713 ILL327689:ILL327713 IVH327689:IVH327713 JFD327689:JFD327713 JOZ327689:JOZ327713 JYV327689:JYV327713 KIR327689:KIR327713 KSN327689:KSN327713 LCJ327689:LCJ327713 LMF327689:LMF327713 LWB327689:LWB327713 MFX327689:MFX327713 MPT327689:MPT327713 MZP327689:MZP327713 NJL327689:NJL327713 NTH327689:NTH327713 ODD327689:ODD327713 OMZ327689:OMZ327713 OWV327689:OWV327713 PGR327689:PGR327713 PQN327689:PQN327713 QAJ327689:QAJ327713 QKF327689:QKF327713 QUB327689:QUB327713 RDX327689:RDX327713 RNT327689:RNT327713 RXP327689:RXP327713 SHL327689:SHL327713 SRH327689:SRH327713 TBD327689:TBD327713 TKZ327689:TKZ327713 TUV327689:TUV327713 UER327689:UER327713 UON327689:UON327713 UYJ327689:UYJ327713 VIF327689:VIF327713 VSB327689:VSB327713 WBX327689:WBX327713 WLT327689:WLT327713 WVP327689:WVP327713 H393225:H393249 JD393225:JD393249 SZ393225:SZ393249 ACV393225:ACV393249 AMR393225:AMR393249 AWN393225:AWN393249 BGJ393225:BGJ393249 BQF393225:BQF393249 CAB393225:CAB393249 CJX393225:CJX393249 CTT393225:CTT393249 DDP393225:DDP393249 DNL393225:DNL393249 DXH393225:DXH393249 EHD393225:EHD393249 EQZ393225:EQZ393249 FAV393225:FAV393249 FKR393225:FKR393249 FUN393225:FUN393249 GEJ393225:GEJ393249 GOF393225:GOF393249 GYB393225:GYB393249 HHX393225:HHX393249 HRT393225:HRT393249 IBP393225:IBP393249 ILL393225:ILL393249 IVH393225:IVH393249 JFD393225:JFD393249 JOZ393225:JOZ393249 JYV393225:JYV393249 KIR393225:KIR393249 KSN393225:KSN393249 LCJ393225:LCJ393249 LMF393225:LMF393249 LWB393225:LWB393249 MFX393225:MFX393249 MPT393225:MPT393249 MZP393225:MZP393249 NJL393225:NJL393249 NTH393225:NTH393249 ODD393225:ODD393249 OMZ393225:OMZ393249 OWV393225:OWV393249 PGR393225:PGR393249 PQN393225:PQN393249 QAJ393225:QAJ393249 QKF393225:QKF393249 QUB393225:QUB393249 RDX393225:RDX393249 RNT393225:RNT393249 RXP393225:RXP393249 SHL393225:SHL393249 SRH393225:SRH393249 TBD393225:TBD393249 TKZ393225:TKZ393249 TUV393225:TUV393249 UER393225:UER393249 UON393225:UON393249 UYJ393225:UYJ393249 VIF393225:VIF393249 VSB393225:VSB393249 WBX393225:WBX393249 WLT393225:WLT393249 WVP393225:WVP393249 H458761:H458785 JD458761:JD458785 SZ458761:SZ458785 ACV458761:ACV458785 AMR458761:AMR458785 AWN458761:AWN458785 BGJ458761:BGJ458785 BQF458761:BQF458785 CAB458761:CAB458785 CJX458761:CJX458785 CTT458761:CTT458785 DDP458761:DDP458785 DNL458761:DNL458785 DXH458761:DXH458785 EHD458761:EHD458785 EQZ458761:EQZ458785 FAV458761:FAV458785 FKR458761:FKR458785 FUN458761:FUN458785 GEJ458761:GEJ458785 GOF458761:GOF458785 GYB458761:GYB458785 HHX458761:HHX458785 HRT458761:HRT458785 IBP458761:IBP458785 ILL458761:ILL458785 IVH458761:IVH458785 JFD458761:JFD458785 JOZ458761:JOZ458785 JYV458761:JYV458785 KIR458761:KIR458785 KSN458761:KSN458785 LCJ458761:LCJ458785 LMF458761:LMF458785 LWB458761:LWB458785 MFX458761:MFX458785 MPT458761:MPT458785 MZP458761:MZP458785 NJL458761:NJL458785 NTH458761:NTH458785 ODD458761:ODD458785 OMZ458761:OMZ458785 OWV458761:OWV458785 PGR458761:PGR458785 PQN458761:PQN458785 QAJ458761:QAJ458785 QKF458761:QKF458785 QUB458761:QUB458785 RDX458761:RDX458785 RNT458761:RNT458785 RXP458761:RXP458785 SHL458761:SHL458785 SRH458761:SRH458785 TBD458761:TBD458785 TKZ458761:TKZ458785 TUV458761:TUV458785 UER458761:UER458785 UON458761:UON458785 UYJ458761:UYJ458785 VIF458761:VIF458785 VSB458761:VSB458785 WBX458761:WBX458785 WLT458761:WLT458785 WVP458761:WVP458785 H524297:H524321 JD524297:JD524321 SZ524297:SZ524321 ACV524297:ACV524321 AMR524297:AMR524321 AWN524297:AWN524321 BGJ524297:BGJ524321 BQF524297:BQF524321 CAB524297:CAB524321 CJX524297:CJX524321 CTT524297:CTT524321 DDP524297:DDP524321 DNL524297:DNL524321 DXH524297:DXH524321 EHD524297:EHD524321 EQZ524297:EQZ524321 FAV524297:FAV524321 FKR524297:FKR524321 FUN524297:FUN524321 GEJ524297:GEJ524321 GOF524297:GOF524321 GYB524297:GYB524321 HHX524297:HHX524321 HRT524297:HRT524321 IBP524297:IBP524321 ILL524297:ILL524321 IVH524297:IVH524321 JFD524297:JFD524321 JOZ524297:JOZ524321 JYV524297:JYV524321 KIR524297:KIR524321 KSN524297:KSN524321 LCJ524297:LCJ524321 LMF524297:LMF524321 LWB524297:LWB524321 MFX524297:MFX524321 MPT524297:MPT524321 MZP524297:MZP524321 NJL524297:NJL524321 NTH524297:NTH524321 ODD524297:ODD524321 OMZ524297:OMZ524321 OWV524297:OWV524321 PGR524297:PGR524321 PQN524297:PQN524321 QAJ524297:QAJ524321 QKF524297:QKF524321 QUB524297:QUB524321 RDX524297:RDX524321 RNT524297:RNT524321 RXP524297:RXP524321 SHL524297:SHL524321 SRH524297:SRH524321 TBD524297:TBD524321 TKZ524297:TKZ524321 TUV524297:TUV524321 UER524297:UER524321 UON524297:UON524321 UYJ524297:UYJ524321 VIF524297:VIF524321 VSB524297:VSB524321 WBX524297:WBX524321 WLT524297:WLT524321 WVP524297:WVP524321 H589833:H589857 JD589833:JD589857 SZ589833:SZ589857 ACV589833:ACV589857 AMR589833:AMR589857 AWN589833:AWN589857 BGJ589833:BGJ589857 BQF589833:BQF589857 CAB589833:CAB589857 CJX589833:CJX589857 CTT589833:CTT589857 DDP589833:DDP589857 DNL589833:DNL589857 DXH589833:DXH589857 EHD589833:EHD589857 EQZ589833:EQZ589857 FAV589833:FAV589857 FKR589833:FKR589857 FUN589833:FUN589857 GEJ589833:GEJ589857 GOF589833:GOF589857 GYB589833:GYB589857 HHX589833:HHX589857 HRT589833:HRT589857 IBP589833:IBP589857 ILL589833:ILL589857 IVH589833:IVH589857 JFD589833:JFD589857 JOZ589833:JOZ589857 JYV589833:JYV589857 KIR589833:KIR589857 KSN589833:KSN589857 LCJ589833:LCJ589857 LMF589833:LMF589857 LWB589833:LWB589857 MFX589833:MFX589857 MPT589833:MPT589857 MZP589833:MZP589857 NJL589833:NJL589857 NTH589833:NTH589857 ODD589833:ODD589857 OMZ589833:OMZ589857 OWV589833:OWV589857 PGR589833:PGR589857 PQN589833:PQN589857 QAJ589833:QAJ589857 QKF589833:QKF589857 QUB589833:QUB589857 RDX589833:RDX589857 RNT589833:RNT589857 RXP589833:RXP589857 SHL589833:SHL589857 SRH589833:SRH589857 TBD589833:TBD589857 TKZ589833:TKZ589857 TUV589833:TUV589857 UER589833:UER589857 UON589833:UON589857 UYJ589833:UYJ589857 VIF589833:VIF589857 VSB589833:VSB589857 WBX589833:WBX589857 WLT589833:WLT589857 WVP589833:WVP589857 H655369:H655393 JD655369:JD655393 SZ655369:SZ655393 ACV655369:ACV655393 AMR655369:AMR655393 AWN655369:AWN655393 BGJ655369:BGJ655393 BQF655369:BQF655393 CAB655369:CAB655393 CJX655369:CJX655393 CTT655369:CTT655393 DDP655369:DDP655393 DNL655369:DNL655393 DXH655369:DXH655393 EHD655369:EHD655393 EQZ655369:EQZ655393 FAV655369:FAV655393 FKR655369:FKR655393 FUN655369:FUN655393 GEJ655369:GEJ655393 GOF655369:GOF655393 GYB655369:GYB655393 HHX655369:HHX655393 HRT655369:HRT655393 IBP655369:IBP655393 ILL655369:ILL655393 IVH655369:IVH655393 JFD655369:JFD655393 JOZ655369:JOZ655393 JYV655369:JYV655393 KIR655369:KIR655393 KSN655369:KSN655393 LCJ655369:LCJ655393 LMF655369:LMF655393 LWB655369:LWB655393 MFX655369:MFX655393 MPT655369:MPT655393 MZP655369:MZP655393 NJL655369:NJL655393 NTH655369:NTH655393 ODD655369:ODD655393 OMZ655369:OMZ655393 OWV655369:OWV655393 PGR655369:PGR655393 PQN655369:PQN655393 QAJ655369:QAJ655393 QKF655369:QKF655393 QUB655369:QUB655393 RDX655369:RDX655393 RNT655369:RNT655393 RXP655369:RXP655393 SHL655369:SHL655393 SRH655369:SRH655393 TBD655369:TBD655393 TKZ655369:TKZ655393 TUV655369:TUV655393 UER655369:UER655393 UON655369:UON655393 UYJ655369:UYJ655393 VIF655369:VIF655393 VSB655369:VSB655393 WBX655369:WBX655393 WLT655369:WLT655393 WVP655369:WVP655393 H720905:H720929 JD720905:JD720929 SZ720905:SZ720929 ACV720905:ACV720929 AMR720905:AMR720929 AWN720905:AWN720929 BGJ720905:BGJ720929 BQF720905:BQF720929 CAB720905:CAB720929 CJX720905:CJX720929 CTT720905:CTT720929 DDP720905:DDP720929 DNL720905:DNL720929 DXH720905:DXH720929 EHD720905:EHD720929 EQZ720905:EQZ720929 FAV720905:FAV720929 FKR720905:FKR720929 FUN720905:FUN720929 GEJ720905:GEJ720929 GOF720905:GOF720929 GYB720905:GYB720929 HHX720905:HHX720929 HRT720905:HRT720929 IBP720905:IBP720929 ILL720905:ILL720929 IVH720905:IVH720929 JFD720905:JFD720929 JOZ720905:JOZ720929 JYV720905:JYV720929 KIR720905:KIR720929 KSN720905:KSN720929 LCJ720905:LCJ720929 LMF720905:LMF720929 LWB720905:LWB720929 MFX720905:MFX720929 MPT720905:MPT720929 MZP720905:MZP720929 NJL720905:NJL720929 NTH720905:NTH720929 ODD720905:ODD720929 OMZ720905:OMZ720929 OWV720905:OWV720929 PGR720905:PGR720929 PQN720905:PQN720929 QAJ720905:QAJ720929 QKF720905:QKF720929 QUB720905:QUB720929 RDX720905:RDX720929 RNT720905:RNT720929 RXP720905:RXP720929 SHL720905:SHL720929 SRH720905:SRH720929 TBD720905:TBD720929 TKZ720905:TKZ720929 TUV720905:TUV720929 UER720905:UER720929 UON720905:UON720929 UYJ720905:UYJ720929 VIF720905:VIF720929 VSB720905:VSB720929 WBX720905:WBX720929 WLT720905:WLT720929 WVP720905:WVP720929 H786441:H786465 JD786441:JD786465 SZ786441:SZ786465 ACV786441:ACV786465 AMR786441:AMR786465 AWN786441:AWN786465 BGJ786441:BGJ786465 BQF786441:BQF786465 CAB786441:CAB786465 CJX786441:CJX786465 CTT786441:CTT786465 DDP786441:DDP786465 DNL786441:DNL786465 DXH786441:DXH786465 EHD786441:EHD786465 EQZ786441:EQZ786465 FAV786441:FAV786465 FKR786441:FKR786465 FUN786441:FUN786465 GEJ786441:GEJ786465 GOF786441:GOF786465 GYB786441:GYB786465 HHX786441:HHX786465 HRT786441:HRT786465 IBP786441:IBP786465 ILL786441:ILL786465 IVH786441:IVH786465 JFD786441:JFD786465 JOZ786441:JOZ786465 JYV786441:JYV786465 KIR786441:KIR786465 KSN786441:KSN786465 LCJ786441:LCJ786465 LMF786441:LMF786465 LWB786441:LWB786465 MFX786441:MFX786465 MPT786441:MPT786465 MZP786441:MZP786465 NJL786441:NJL786465 NTH786441:NTH786465 ODD786441:ODD786465 OMZ786441:OMZ786465 OWV786441:OWV786465 PGR786441:PGR786465 PQN786441:PQN786465 QAJ786441:QAJ786465 QKF786441:QKF786465 QUB786441:QUB786465 RDX786441:RDX786465 RNT786441:RNT786465 RXP786441:RXP786465 SHL786441:SHL786465 SRH786441:SRH786465 TBD786441:TBD786465 TKZ786441:TKZ786465 TUV786441:TUV786465 UER786441:UER786465 UON786441:UON786465 UYJ786441:UYJ786465 VIF786441:VIF786465 VSB786441:VSB786465 WBX786441:WBX786465 WLT786441:WLT786465 WVP786441:WVP786465 H851977:H852001 JD851977:JD852001 SZ851977:SZ852001 ACV851977:ACV852001 AMR851977:AMR852001 AWN851977:AWN852001 BGJ851977:BGJ852001 BQF851977:BQF852001 CAB851977:CAB852001 CJX851977:CJX852001 CTT851977:CTT852001 DDP851977:DDP852001 DNL851977:DNL852001 DXH851977:DXH852001 EHD851977:EHD852001 EQZ851977:EQZ852001 FAV851977:FAV852001 FKR851977:FKR852001 FUN851977:FUN852001 GEJ851977:GEJ852001 GOF851977:GOF852001 GYB851977:GYB852001 HHX851977:HHX852001 HRT851977:HRT852001 IBP851977:IBP852001 ILL851977:ILL852001 IVH851977:IVH852001 JFD851977:JFD852001 JOZ851977:JOZ852001 JYV851977:JYV852001 KIR851977:KIR852001 KSN851977:KSN852001 LCJ851977:LCJ852001 LMF851977:LMF852001 LWB851977:LWB852001 MFX851977:MFX852001 MPT851977:MPT852001 MZP851977:MZP852001 NJL851977:NJL852001 NTH851977:NTH852001 ODD851977:ODD852001 OMZ851977:OMZ852001 OWV851977:OWV852001 PGR851977:PGR852001 PQN851977:PQN852001 QAJ851977:QAJ852001 QKF851977:QKF852001 QUB851977:QUB852001 RDX851977:RDX852001 RNT851977:RNT852001 RXP851977:RXP852001 SHL851977:SHL852001 SRH851977:SRH852001 TBD851977:TBD852001 TKZ851977:TKZ852001 TUV851977:TUV852001 UER851977:UER852001 UON851977:UON852001 UYJ851977:UYJ852001 VIF851977:VIF852001 VSB851977:VSB852001 WBX851977:WBX852001 WLT851977:WLT852001 WVP851977:WVP852001 H917513:H917537 JD917513:JD917537 SZ917513:SZ917537 ACV917513:ACV917537 AMR917513:AMR917537 AWN917513:AWN917537 BGJ917513:BGJ917537 BQF917513:BQF917537 CAB917513:CAB917537 CJX917513:CJX917537 CTT917513:CTT917537 DDP917513:DDP917537 DNL917513:DNL917537 DXH917513:DXH917537 EHD917513:EHD917537 EQZ917513:EQZ917537 FAV917513:FAV917537 FKR917513:FKR917537 FUN917513:FUN917537 GEJ917513:GEJ917537 GOF917513:GOF917537 GYB917513:GYB917537 HHX917513:HHX917537 HRT917513:HRT917537 IBP917513:IBP917537 ILL917513:ILL917537 IVH917513:IVH917537 JFD917513:JFD917537 JOZ917513:JOZ917537 JYV917513:JYV917537 KIR917513:KIR917537 KSN917513:KSN917537 LCJ917513:LCJ917537 LMF917513:LMF917537 LWB917513:LWB917537 MFX917513:MFX917537 MPT917513:MPT917537 MZP917513:MZP917537 NJL917513:NJL917537 NTH917513:NTH917537 ODD917513:ODD917537 OMZ917513:OMZ917537 OWV917513:OWV917537 PGR917513:PGR917537 PQN917513:PQN917537 QAJ917513:QAJ917537 QKF917513:QKF917537 QUB917513:QUB917537 RDX917513:RDX917537 RNT917513:RNT917537 RXP917513:RXP917537 SHL917513:SHL917537 SRH917513:SRH917537 TBD917513:TBD917537 TKZ917513:TKZ917537 TUV917513:TUV917537 UER917513:UER917537 UON917513:UON917537 UYJ917513:UYJ917537 VIF917513:VIF917537 VSB917513:VSB917537 WBX917513:WBX917537 WLT917513:WLT917537 WVP917513:WVP917537 H983049:H983073 JD983049:JD983073 SZ983049:SZ983073 ACV983049:ACV983073 AMR983049:AMR983073 AWN983049:AWN983073 BGJ983049:BGJ983073 BQF983049:BQF983073 CAB983049:CAB983073 CJX983049:CJX983073 CTT983049:CTT983073 DDP983049:DDP983073 DNL983049:DNL983073 DXH983049:DXH983073 EHD983049:EHD983073 EQZ983049:EQZ983073 FAV983049:FAV983073 FKR983049:FKR983073 FUN983049:FUN983073 GEJ983049:GEJ983073 GOF983049:GOF983073 GYB983049:GYB983073 HHX983049:HHX983073 HRT983049:HRT983073 IBP983049:IBP983073 ILL983049:ILL983073 IVH983049:IVH983073 JFD983049:JFD983073 JOZ983049:JOZ983073 JYV983049:JYV983073 KIR983049:KIR983073 KSN983049:KSN983073 LCJ983049:LCJ983073 LMF983049:LMF983073 LWB983049:LWB983073 MFX983049:MFX983073 MPT983049:MPT983073 MZP983049:MZP983073 NJL983049:NJL983073 NTH983049:NTH983073 ODD983049:ODD983073 OMZ983049:OMZ983073 OWV983049:OWV983073 PGR983049:PGR983073 PQN983049:PQN983073 QAJ983049:QAJ983073 QKF983049:QKF983073 QUB983049:QUB983073 RDX983049:RDX983073 RNT983049:RNT983073 RXP983049:RXP983073 SHL983049:SHL983073 SRH983049:SRH983073 TBD983049:TBD983073 TKZ983049:TKZ983073 TUV983049:TUV983073 UER983049:UER983073 UON983049:UON983073 UYJ983049:UYJ983073 VIF983049:VIF983073 VSB983049:VSB983073 WBX983049:WBX983073 WLT983049:WLT983073 WVP983049:WVP983073 J9:N33 JF9:JJ33 TB9:TF33 ACX9:ADB33 AMT9:AMX33 AWP9:AWT33 BGL9:BGP33 BQH9:BQL33 CAD9:CAH33 CJZ9:CKD33 CTV9:CTZ33 DDR9:DDV33 DNN9:DNR33 DXJ9:DXN33 EHF9:EHJ33 ERB9:ERF33 FAX9:FBB33 FKT9:FKX33 FUP9:FUT33 GEL9:GEP33 GOH9:GOL33 GYD9:GYH33 HHZ9:HID33 HRV9:HRZ33 IBR9:IBV33 ILN9:ILR33 IVJ9:IVN33 JFF9:JFJ33 JPB9:JPF33 JYX9:JZB33 KIT9:KIX33 KSP9:KST33 LCL9:LCP33 LMH9:LML33 LWD9:LWH33 MFZ9:MGD33 MPV9:MPZ33 MZR9:MZV33 NJN9:NJR33 NTJ9:NTN33 ODF9:ODJ33 ONB9:ONF33 OWX9:OXB33 PGT9:PGX33 PQP9:PQT33 QAL9:QAP33 QKH9:QKL33 QUD9:QUH33 RDZ9:RED33 RNV9:RNZ33 RXR9:RXV33 SHN9:SHR33 SRJ9:SRN33 TBF9:TBJ33 TLB9:TLF33 TUX9:TVB33 UET9:UEX33 UOP9:UOT33 UYL9:UYP33 VIH9:VIL33 VSD9:VSH33 WBZ9:WCD33 WLV9:WLZ33 WVR9:WVV33 J65545:N65569 JF65545:JJ65569 TB65545:TF65569 ACX65545:ADB65569 AMT65545:AMX65569 AWP65545:AWT65569 BGL65545:BGP65569 BQH65545:BQL65569 CAD65545:CAH65569 CJZ65545:CKD65569 CTV65545:CTZ65569 DDR65545:DDV65569 DNN65545:DNR65569 DXJ65545:DXN65569 EHF65545:EHJ65569 ERB65545:ERF65569 FAX65545:FBB65569 FKT65545:FKX65569 FUP65545:FUT65569 GEL65545:GEP65569 GOH65545:GOL65569 GYD65545:GYH65569 HHZ65545:HID65569 HRV65545:HRZ65569 IBR65545:IBV65569 ILN65545:ILR65569 IVJ65545:IVN65569 JFF65545:JFJ65569 JPB65545:JPF65569 JYX65545:JZB65569 KIT65545:KIX65569 KSP65545:KST65569 LCL65545:LCP65569 LMH65545:LML65569 LWD65545:LWH65569 MFZ65545:MGD65569 MPV65545:MPZ65569 MZR65545:MZV65569 NJN65545:NJR65569 NTJ65545:NTN65569 ODF65545:ODJ65569 ONB65545:ONF65569 OWX65545:OXB65569 PGT65545:PGX65569 PQP65545:PQT65569 QAL65545:QAP65569 QKH65545:QKL65569 QUD65545:QUH65569 RDZ65545:RED65569 RNV65545:RNZ65569 RXR65545:RXV65569 SHN65545:SHR65569 SRJ65545:SRN65569 TBF65545:TBJ65569 TLB65545:TLF65569 TUX65545:TVB65569 UET65545:UEX65569 UOP65545:UOT65569 UYL65545:UYP65569 VIH65545:VIL65569 VSD65545:VSH65569 WBZ65545:WCD65569 WLV65545:WLZ65569 WVR65545:WVV65569 J131081:N131105 JF131081:JJ131105 TB131081:TF131105 ACX131081:ADB131105 AMT131081:AMX131105 AWP131081:AWT131105 BGL131081:BGP131105 BQH131081:BQL131105 CAD131081:CAH131105 CJZ131081:CKD131105 CTV131081:CTZ131105 DDR131081:DDV131105 DNN131081:DNR131105 DXJ131081:DXN131105 EHF131081:EHJ131105 ERB131081:ERF131105 FAX131081:FBB131105 FKT131081:FKX131105 FUP131081:FUT131105 GEL131081:GEP131105 GOH131081:GOL131105 GYD131081:GYH131105 HHZ131081:HID131105 HRV131081:HRZ131105 IBR131081:IBV131105 ILN131081:ILR131105 IVJ131081:IVN131105 JFF131081:JFJ131105 JPB131081:JPF131105 JYX131081:JZB131105 KIT131081:KIX131105 KSP131081:KST131105 LCL131081:LCP131105 LMH131081:LML131105 LWD131081:LWH131105 MFZ131081:MGD131105 MPV131081:MPZ131105 MZR131081:MZV131105 NJN131081:NJR131105 NTJ131081:NTN131105 ODF131081:ODJ131105 ONB131081:ONF131105 OWX131081:OXB131105 PGT131081:PGX131105 PQP131081:PQT131105 QAL131081:QAP131105 QKH131081:QKL131105 QUD131081:QUH131105 RDZ131081:RED131105 RNV131081:RNZ131105 RXR131081:RXV131105 SHN131081:SHR131105 SRJ131081:SRN131105 TBF131081:TBJ131105 TLB131081:TLF131105 TUX131081:TVB131105 UET131081:UEX131105 UOP131081:UOT131105 UYL131081:UYP131105 VIH131081:VIL131105 VSD131081:VSH131105 WBZ131081:WCD131105 WLV131081:WLZ131105 WVR131081:WVV131105 J196617:N196641 JF196617:JJ196641 TB196617:TF196641 ACX196617:ADB196641 AMT196617:AMX196641 AWP196617:AWT196641 BGL196617:BGP196641 BQH196617:BQL196641 CAD196617:CAH196641 CJZ196617:CKD196641 CTV196617:CTZ196641 DDR196617:DDV196641 DNN196617:DNR196641 DXJ196617:DXN196641 EHF196617:EHJ196641 ERB196617:ERF196641 FAX196617:FBB196641 FKT196617:FKX196641 FUP196617:FUT196641 GEL196617:GEP196641 GOH196617:GOL196641 GYD196617:GYH196641 HHZ196617:HID196641 HRV196617:HRZ196641 IBR196617:IBV196641 ILN196617:ILR196641 IVJ196617:IVN196641 JFF196617:JFJ196641 JPB196617:JPF196641 JYX196617:JZB196641 KIT196617:KIX196641 KSP196617:KST196641 LCL196617:LCP196641 LMH196617:LML196641 LWD196617:LWH196641 MFZ196617:MGD196641 MPV196617:MPZ196641 MZR196617:MZV196641 NJN196617:NJR196641 NTJ196617:NTN196641 ODF196617:ODJ196641 ONB196617:ONF196641 OWX196617:OXB196641 PGT196617:PGX196641 PQP196617:PQT196641 QAL196617:QAP196641 QKH196617:QKL196641 QUD196617:QUH196641 RDZ196617:RED196641 RNV196617:RNZ196641 RXR196617:RXV196641 SHN196617:SHR196641 SRJ196617:SRN196641 TBF196617:TBJ196641 TLB196617:TLF196641 TUX196617:TVB196641 UET196617:UEX196641 UOP196617:UOT196641 UYL196617:UYP196641 VIH196617:VIL196641 VSD196617:VSH196641 WBZ196617:WCD196641 WLV196617:WLZ196641 WVR196617:WVV196641 J262153:N262177 JF262153:JJ262177 TB262153:TF262177 ACX262153:ADB262177 AMT262153:AMX262177 AWP262153:AWT262177 BGL262153:BGP262177 BQH262153:BQL262177 CAD262153:CAH262177 CJZ262153:CKD262177 CTV262153:CTZ262177 DDR262153:DDV262177 DNN262153:DNR262177 DXJ262153:DXN262177 EHF262153:EHJ262177 ERB262153:ERF262177 FAX262153:FBB262177 FKT262153:FKX262177 FUP262153:FUT262177 GEL262153:GEP262177 GOH262153:GOL262177 GYD262153:GYH262177 HHZ262153:HID262177 HRV262153:HRZ262177 IBR262153:IBV262177 ILN262153:ILR262177 IVJ262153:IVN262177 JFF262153:JFJ262177 JPB262153:JPF262177 JYX262153:JZB262177 KIT262153:KIX262177 KSP262153:KST262177 LCL262153:LCP262177 LMH262153:LML262177 LWD262153:LWH262177 MFZ262153:MGD262177 MPV262153:MPZ262177 MZR262153:MZV262177 NJN262153:NJR262177 NTJ262153:NTN262177 ODF262153:ODJ262177 ONB262153:ONF262177 OWX262153:OXB262177 PGT262153:PGX262177 PQP262153:PQT262177 QAL262153:QAP262177 QKH262153:QKL262177 QUD262153:QUH262177 RDZ262153:RED262177 RNV262153:RNZ262177 RXR262153:RXV262177 SHN262153:SHR262177 SRJ262153:SRN262177 TBF262153:TBJ262177 TLB262153:TLF262177 TUX262153:TVB262177 UET262153:UEX262177 UOP262153:UOT262177 UYL262153:UYP262177 VIH262153:VIL262177 VSD262153:VSH262177 WBZ262153:WCD262177 WLV262153:WLZ262177 WVR262153:WVV262177 J327689:N327713 JF327689:JJ327713 TB327689:TF327713 ACX327689:ADB327713 AMT327689:AMX327713 AWP327689:AWT327713 BGL327689:BGP327713 BQH327689:BQL327713 CAD327689:CAH327713 CJZ327689:CKD327713 CTV327689:CTZ327713 DDR327689:DDV327713 DNN327689:DNR327713 DXJ327689:DXN327713 EHF327689:EHJ327713 ERB327689:ERF327713 FAX327689:FBB327713 FKT327689:FKX327713 FUP327689:FUT327713 GEL327689:GEP327713 GOH327689:GOL327713 GYD327689:GYH327713 HHZ327689:HID327713 HRV327689:HRZ327713 IBR327689:IBV327713 ILN327689:ILR327713 IVJ327689:IVN327713 JFF327689:JFJ327713 JPB327689:JPF327713 JYX327689:JZB327713 KIT327689:KIX327713 KSP327689:KST327713 LCL327689:LCP327713 LMH327689:LML327713 LWD327689:LWH327713 MFZ327689:MGD327713 MPV327689:MPZ327713 MZR327689:MZV327713 NJN327689:NJR327713 NTJ327689:NTN327713 ODF327689:ODJ327713 ONB327689:ONF327713 OWX327689:OXB327713 PGT327689:PGX327713 PQP327689:PQT327713 QAL327689:QAP327713 QKH327689:QKL327713 QUD327689:QUH327713 RDZ327689:RED327713 RNV327689:RNZ327713 RXR327689:RXV327713 SHN327689:SHR327713 SRJ327689:SRN327713 TBF327689:TBJ327713 TLB327689:TLF327713 TUX327689:TVB327713 UET327689:UEX327713 UOP327689:UOT327713 UYL327689:UYP327713 VIH327689:VIL327713 VSD327689:VSH327713 WBZ327689:WCD327713 WLV327689:WLZ327713 WVR327689:WVV327713 J393225:N393249 JF393225:JJ393249 TB393225:TF393249 ACX393225:ADB393249 AMT393225:AMX393249 AWP393225:AWT393249 BGL393225:BGP393249 BQH393225:BQL393249 CAD393225:CAH393249 CJZ393225:CKD393249 CTV393225:CTZ393249 DDR393225:DDV393249 DNN393225:DNR393249 DXJ393225:DXN393249 EHF393225:EHJ393249 ERB393225:ERF393249 FAX393225:FBB393249 FKT393225:FKX393249 FUP393225:FUT393249 GEL393225:GEP393249 GOH393225:GOL393249 GYD393225:GYH393249 HHZ393225:HID393249 HRV393225:HRZ393249 IBR393225:IBV393249 ILN393225:ILR393249 IVJ393225:IVN393249 JFF393225:JFJ393249 JPB393225:JPF393249 JYX393225:JZB393249 KIT393225:KIX393249 KSP393225:KST393249 LCL393225:LCP393249 LMH393225:LML393249 LWD393225:LWH393249 MFZ393225:MGD393249 MPV393225:MPZ393249 MZR393225:MZV393249 NJN393225:NJR393249 NTJ393225:NTN393249 ODF393225:ODJ393249 ONB393225:ONF393249 OWX393225:OXB393249 PGT393225:PGX393249 PQP393225:PQT393249 QAL393225:QAP393249 QKH393225:QKL393249 QUD393225:QUH393249 RDZ393225:RED393249 RNV393225:RNZ393249 RXR393225:RXV393249 SHN393225:SHR393249 SRJ393225:SRN393249 TBF393225:TBJ393249 TLB393225:TLF393249 TUX393225:TVB393249 UET393225:UEX393249 UOP393225:UOT393249 UYL393225:UYP393249 VIH393225:VIL393249 VSD393225:VSH393249 WBZ393225:WCD393249 WLV393225:WLZ393249 WVR393225:WVV393249 J458761:N458785 JF458761:JJ458785 TB458761:TF458785 ACX458761:ADB458785 AMT458761:AMX458785 AWP458761:AWT458785 BGL458761:BGP458785 BQH458761:BQL458785 CAD458761:CAH458785 CJZ458761:CKD458785 CTV458761:CTZ458785 DDR458761:DDV458785 DNN458761:DNR458785 DXJ458761:DXN458785 EHF458761:EHJ458785 ERB458761:ERF458785 FAX458761:FBB458785 FKT458761:FKX458785 FUP458761:FUT458785 GEL458761:GEP458785 GOH458761:GOL458785 GYD458761:GYH458785 HHZ458761:HID458785 HRV458761:HRZ458785 IBR458761:IBV458785 ILN458761:ILR458785 IVJ458761:IVN458785 JFF458761:JFJ458785 JPB458761:JPF458785 JYX458761:JZB458785 KIT458761:KIX458785 KSP458761:KST458785 LCL458761:LCP458785 LMH458761:LML458785 LWD458761:LWH458785 MFZ458761:MGD458785 MPV458761:MPZ458785 MZR458761:MZV458785 NJN458761:NJR458785 NTJ458761:NTN458785 ODF458761:ODJ458785 ONB458761:ONF458785 OWX458761:OXB458785 PGT458761:PGX458785 PQP458761:PQT458785 QAL458761:QAP458785 QKH458761:QKL458785 QUD458761:QUH458785 RDZ458761:RED458785 RNV458761:RNZ458785 RXR458761:RXV458785 SHN458761:SHR458785 SRJ458761:SRN458785 TBF458761:TBJ458785 TLB458761:TLF458785 TUX458761:TVB458785 UET458761:UEX458785 UOP458761:UOT458785 UYL458761:UYP458785 VIH458761:VIL458785 VSD458761:VSH458785 WBZ458761:WCD458785 WLV458761:WLZ458785 WVR458761:WVV458785 J524297:N524321 JF524297:JJ524321 TB524297:TF524321 ACX524297:ADB524321 AMT524297:AMX524321 AWP524297:AWT524321 BGL524297:BGP524321 BQH524297:BQL524321 CAD524297:CAH524321 CJZ524297:CKD524321 CTV524297:CTZ524321 DDR524297:DDV524321 DNN524297:DNR524321 DXJ524297:DXN524321 EHF524297:EHJ524321 ERB524297:ERF524321 FAX524297:FBB524321 FKT524297:FKX524321 FUP524297:FUT524321 GEL524297:GEP524321 GOH524297:GOL524321 GYD524297:GYH524321 HHZ524297:HID524321 HRV524297:HRZ524321 IBR524297:IBV524321 ILN524297:ILR524321 IVJ524297:IVN524321 JFF524297:JFJ524321 JPB524297:JPF524321 JYX524297:JZB524321 KIT524297:KIX524321 KSP524297:KST524321 LCL524297:LCP524321 LMH524297:LML524321 LWD524297:LWH524321 MFZ524297:MGD524321 MPV524297:MPZ524321 MZR524297:MZV524321 NJN524297:NJR524321 NTJ524297:NTN524321 ODF524297:ODJ524321 ONB524297:ONF524321 OWX524297:OXB524321 PGT524297:PGX524321 PQP524297:PQT524321 QAL524297:QAP524321 QKH524297:QKL524321 QUD524297:QUH524321 RDZ524297:RED524321 RNV524297:RNZ524321 RXR524297:RXV524321 SHN524297:SHR524321 SRJ524297:SRN524321 TBF524297:TBJ524321 TLB524297:TLF524321 TUX524297:TVB524321 UET524297:UEX524321 UOP524297:UOT524321 UYL524297:UYP524321 VIH524297:VIL524321 VSD524297:VSH524321 WBZ524297:WCD524321 WLV524297:WLZ524321 WVR524297:WVV524321 J589833:N589857 JF589833:JJ589857 TB589833:TF589857 ACX589833:ADB589857 AMT589833:AMX589857 AWP589833:AWT589857 BGL589833:BGP589857 BQH589833:BQL589857 CAD589833:CAH589857 CJZ589833:CKD589857 CTV589833:CTZ589857 DDR589833:DDV589857 DNN589833:DNR589857 DXJ589833:DXN589857 EHF589833:EHJ589857 ERB589833:ERF589857 FAX589833:FBB589857 FKT589833:FKX589857 FUP589833:FUT589857 GEL589833:GEP589857 GOH589833:GOL589857 GYD589833:GYH589857 HHZ589833:HID589857 HRV589833:HRZ589857 IBR589833:IBV589857 ILN589833:ILR589857 IVJ589833:IVN589857 JFF589833:JFJ589857 JPB589833:JPF589857 JYX589833:JZB589857 KIT589833:KIX589857 KSP589833:KST589857 LCL589833:LCP589857 LMH589833:LML589857 LWD589833:LWH589857 MFZ589833:MGD589857 MPV589833:MPZ589857 MZR589833:MZV589857 NJN589833:NJR589857 NTJ589833:NTN589857 ODF589833:ODJ589857 ONB589833:ONF589857 OWX589833:OXB589857 PGT589833:PGX589857 PQP589833:PQT589857 QAL589833:QAP589857 QKH589833:QKL589857 QUD589833:QUH589857 RDZ589833:RED589857 RNV589833:RNZ589857 RXR589833:RXV589857 SHN589833:SHR589857 SRJ589833:SRN589857 TBF589833:TBJ589857 TLB589833:TLF589857 TUX589833:TVB589857 UET589833:UEX589857 UOP589833:UOT589857 UYL589833:UYP589857 VIH589833:VIL589857 VSD589833:VSH589857 WBZ589833:WCD589857 WLV589833:WLZ589857 WVR589833:WVV589857 J655369:N655393 JF655369:JJ655393 TB655369:TF655393 ACX655369:ADB655393 AMT655369:AMX655393 AWP655369:AWT655393 BGL655369:BGP655393 BQH655369:BQL655393 CAD655369:CAH655393 CJZ655369:CKD655393 CTV655369:CTZ655393 DDR655369:DDV655393 DNN655369:DNR655393 DXJ655369:DXN655393 EHF655369:EHJ655393 ERB655369:ERF655393 FAX655369:FBB655393 FKT655369:FKX655393 FUP655369:FUT655393 GEL655369:GEP655393 GOH655369:GOL655393 GYD655369:GYH655393 HHZ655369:HID655393 HRV655369:HRZ655393 IBR655369:IBV655393 ILN655369:ILR655393 IVJ655369:IVN655393 JFF655369:JFJ655393 JPB655369:JPF655393 JYX655369:JZB655393 KIT655369:KIX655393 KSP655369:KST655393 LCL655369:LCP655393 LMH655369:LML655393 LWD655369:LWH655393 MFZ655369:MGD655393 MPV655369:MPZ655393 MZR655369:MZV655393 NJN655369:NJR655393 NTJ655369:NTN655393 ODF655369:ODJ655393 ONB655369:ONF655393 OWX655369:OXB655393 PGT655369:PGX655393 PQP655369:PQT655393 QAL655369:QAP655393 QKH655369:QKL655393 QUD655369:QUH655393 RDZ655369:RED655393 RNV655369:RNZ655393 RXR655369:RXV655393 SHN655369:SHR655393 SRJ655369:SRN655393 TBF655369:TBJ655393 TLB655369:TLF655393 TUX655369:TVB655393 UET655369:UEX655393 UOP655369:UOT655393 UYL655369:UYP655393 VIH655369:VIL655393 VSD655369:VSH655393 WBZ655369:WCD655393 WLV655369:WLZ655393 WVR655369:WVV655393 J720905:N720929 JF720905:JJ720929 TB720905:TF720929 ACX720905:ADB720929 AMT720905:AMX720929 AWP720905:AWT720929 BGL720905:BGP720929 BQH720905:BQL720929 CAD720905:CAH720929 CJZ720905:CKD720929 CTV720905:CTZ720929 DDR720905:DDV720929 DNN720905:DNR720929 DXJ720905:DXN720929 EHF720905:EHJ720929 ERB720905:ERF720929 FAX720905:FBB720929 FKT720905:FKX720929 FUP720905:FUT720929 GEL720905:GEP720929 GOH720905:GOL720929 GYD720905:GYH720929 HHZ720905:HID720929 HRV720905:HRZ720929 IBR720905:IBV720929 ILN720905:ILR720929 IVJ720905:IVN720929 JFF720905:JFJ720929 JPB720905:JPF720929 JYX720905:JZB720929 KIT720905:KIX720929 KSP720905:KST720929 LCL720905:LCP720929 LMH720905:LML720929 LWD720905:LWH720929 MFZ720905:MGD720929 MPV720905:MPZ720929 MZR720905:MZV720929 NJN720905:NJR720929 NTJ720905:NTN720929 ODF720905:ODJ720929 ONB720905:ONF720929 OWX720905:OXB720929 PGT720905:PGX720929 PQP720905:PQT720929 QAL720905:QAP720929 QKH720905:QKL720929 QUD720905:QUH720929 RDZ720905:RED720929 RNV720905:RNZ720929 RXR720905:RXV720929 SHN720905:SHR720929 SRJ720905:SRN720929 TBF720905:TBJ720929 TLB720905:TLF720929 TUX720905:TVB720929 UET720905:UEX720929 UOP720905:UOT720929 UYL720905:UYP720929 VIH720905:VIL720929 VSD720905:VSH720929 WBZ720905:WCD720929 WLV720905:WLZ720929 WVR720905:WVV720929 J786441:N786465 JF786441:JJ786465 TB786441:TF786465 ACX786441:ADB786465 AMT786441:AMX786465 AWP786441:AWT786465 BGL786441:BGP786465 BQH786441:BQL786465 CAD786441:CAH786465 CJZ786441:CKD786465 CTV786441:CTZ786465 DDR786441:DDV786465 DNN786441:DNR786465 DXJ786441:DXN786465 EHF786441:EHJ786465 ERB786441:ERF786465 FAX786441:FBB786465 FKT786441:FKX786465 FUP786441:FUT786465 GEL786441:GEP786465 GOH786441:GOL786465 GYD786441:GYH786465 HHZ786441:HID786465 HRV786441:HRZ786465 IBR786441:IBV786465 ILN786441:ILR786465 IVJ786441:IVN786465 JFF786441:JFJ786465 JPB786441:JPF786465 JYX786441:JZB786465 KIT786441:KIX786465 KSP786441:KST786465 LCL786441:LCP786465 LMH786441:LML786465 LWD786441:LWH786465 MFZ786441:MGD786465 MPV786441:MPZ786465 MZR786441:MZV786465 NJN786441:NJR786465 NTJ786441:NTN786465 ODF786441:ODJ786465 ONB786441:ONF786465 OWX786441:OXB786465 PGT786441:PGX786465 PQP786441:PQT786465 QAL786441:QAP786465 QKH786441:QKL786465 QUD786441:QUH786465 RDZ786441:RED786465 RNV786441:RNZ786465 RXR786441:RXV786465 SHN786441:SHR786465 SRJ786441:SRN786465 TBF786441:TBJ786465 TLB786441:TLF786465 TUX786441:TVB786465 UET786441:UEX786465 UOP786441:UOT786465 UYL786441:UYP786465 VIH786441:VIL786465 VSD786441:VSH786465 WBZ786441:WCD786465 WLV786441:WLZ786465 WVR786441:WVV786465 J851977:N852001 JF851977:JJ852001 TB851977:TF852001 ACX851977:ADB852001 AMT851977:AMX852001 AWP851977:AWT852001 BGL851977:BGP852001 BQH851977:BQL852001 CAD851977:CAH852001 CJZ851977:CKD852001 CTV851977:CTZ852001 DDR851977:DDV852001 DNN851977:DNR852001 DXJ851977:DXN852001 EHF851977:EHJ852001 ERB851977:ERF852001 FAX851977:FBB852001 FKT851977:FKX852001 FUP851977:FUT852001 GEL851977:GEP852001 GOH851977:GOL852001 GYD851977:GYH852001 HHZ851977:HID852001 HRV851977:HRZ852001 IBR851977:IBV852001 ILN851977:ILR852001 IVJ851977:IVN852001 JFF851977:JFJ852001 JPB851977:JPF852001 JYX851977:JZB852001 KIT851977:KIX852001 KSP851977:KST852001 LCL851977:LCP852001 LMH851977:LML852001 LWD851977:LWH852001 MFZ851977:MGD852001 MPV851977:MPZ852001 MZR851977:MZV852001 NJN851977:NJR852001 NTJ851977:NTN852001 ODF851977:ODJ852001 ONB851977:ONF852001 OWX851977:OXB852001 PGT851977:PGX852001 PQP851977:PQT852001 QAL851977:QAP852001 QKH851977:QKL852001 QUD851977:QUH852001 RDZ851977:RED852001 RNV851977:RNZ852001 RXR851977:RXV852001 SHN851977:SHR852001 SRJ851977:SRN852001 TBF851977:TBJ852001 TLB851977:TLF852001 TUX851977:TVB852001 UET851977:UEX852001 UOP851977:UOT852001 UYL851977:UYP852001 VIH851977:VIL852001 VSD851977:VSH852001 WBZ851977:WCD852001 WLV851977:WLZ852001 WVR851977:WVV852001 J917513:N917537 JF917513:JJ917537 TB917513:TF917537 ACX917513:ADB917537 AMT917513:AMX917537 AWP917513:AWT917537 BGL917513:BGP917537 BQH917513:BQL917537 CAD917513:CAH917537 CJZ917513:CKD917537 CTV917513:CTZ917537 DDR917513:DDV917537 DNN917513:DNR917537 DXJ917513:DXN917537 EHF917513:EHJ917537 ERB917513:ERF917537 FAX917513:FBB917537 FKT917513:FKX917537 FUP917513:FUT917537 GEL917513:GEP917537 GOH917513:GOL917537 GYD917513:GYH917537 HHZ917513:HID917537 HRV917513:HRZ917537 IBR917513:IBV917537 ILN917513:ILR917537 IVJ917513:IVN917537 JFF917513:JFJ917537 JPB917513:JPF917537 JYX917513:JZB917537 KIT917513:KIX917537 KSP917513:KST917537 LCL917513:LCP917537 LMH917513:LML917537 LWD917513:LWH917537 MFZ917513:MGD917537 MPV917513:MPZ917537 MZR917513:MZV917537 NJN917513:NJR917537 NTJ917513:NTN917537 ODF917513:ODJ917537 ONB917513:ONF917537 OWX917513:OXB917537 PGT917513:PGX917537 PQP917513:PQT917537 QAL917513:QAP917537 QKH917513:QKL917537 QUD917513:QUH917537 RDZ917513:RED917537 RNV917513:RNZ917537 RXR917513:RXV917537 SHN917513:SHR917537 SRJ917513:SRN917537 TBF917513:TBJ917537 TLB917513:TLF917537 TUX917513:TVB917537 UET917513:UEX917537 UOP917513:UOT917537 UYL917513:UYP917537 VIH917513:VIL917537 VSD917513:VSH917537 WBZ917513:WCD917537 WLV917513:WLZ917537 WVR917513:WVV917537 J983049:N983073 JF983049:JJ983073 TB983049:TF983073 ACX983049:ADB983073 AMT983049:AMX983073 AWP983049:AWT983073 BGL983049:BGP983073 BQH983049:BQL983073 CAD983049:CAH983073 CJZ983049:CKD983073 CTV983049:CTZ983073 DDR983049:DDV983073 DNN983049:DNR983073 DXJ983049:DXN983073 EHF983049:EHJ983073 ERB983049:ERF983073 FAX983049:FBB983073 FKT983049:FKX983073 FUP983049:FUT983073 GEL983049:GEP983073 GOH983049:GOL983073 GYD983049:GYH983073 HHZ983049:HID983073 HRV983049:HRZ983073 IBR983049:IBV983073 ILN983049:ILR983073 IVJ983049:IVN983073 JFF983049:JFJ983073 JPB983049:JPF983073 JYX983049:JZB983073 KIT983049:KIX983073 KSP983049:KST983073 LCL983049:LCP983073 LMH983049:LML983073 LWD983049:LWH983073 MFZ983049:MGD983073 MPV983049:MPZ983073 MZR983049:MZV983073 NJN983049:NJR983073 NTJ983049:NTN983073 ODF983049:ODJ983073 ONB983049:ONF983073 OWX983049:OXB983073 PGT983049:PGX983073 PQP983049:PQT983073 QAL983049:QAP983073 QKH983049:QKL983073 QUD983049:QUH983073 RDZ983049:RED983073 RNV983049:RNZ983073 RXR983049:RXV983073 SHN983049:SHR983073 SRJ983049:SRN983073 TBF983049:TBJ983073 TLB983049:TLF983073 TUX983049:TVB983073 UET983049:UEX983073 UOP983049:UOT983073 UYL983049:UYP983073 VIH983049:VIL983073 VSD983049:VSH983073 WBZ983049:WCD983073 WLV983049:WLZ983073 WVR983049:WVV983073 S42:T53 JO42:JP53 TK42:TL53 ADG42:ADH53 ANC42:AND53 AWY42:AWZ53 BGU42:BGV53 BQQ42:BQR53 CAM42:CAN53 CKI42:CKJ53 CUE42:CUF53 DEA42:DEB53 DNW42:DNX53 DXS42:DXT53 EHO42:EHP53 ERK42:ERL53 FBG42:FBH53 FLC42:FLD53 FUY42:FUZ53 GEU42:GEV53 GOQ42:GOR53 GYM42:GYN53 HII42:HIJ53 HSE42:HSF53 ICA42:ICB53 ILW42:ILX53 IVS42:IVT53 JFO42:JFP53 JPK42:JPL53 JZG42:JZH53 KJC42:KJD53 KSY42:KSZ53 LCU42:LCV53 LMQ42:LMR53 LWM42:LWN53 MGI42:MGJ53 MQE42:MQF53 NAA42:NAB53 NJW42:NJX53 NTS42:NTT53 ODO42:ODP53 ONK42:ONL53 OXG42:OXH53 PHC42:PHD53 PQY42:PQZ53 QAU42:QAV53 QKQ42:QKR53 QUM42:QUN53 REI42:REJ53 ROE42:ROF53 RYA42:RYB53 SHW42:SHX53 SRS42:SRT53 TBO42:TBP53 TLK42:TLL53 TVG42:TVH53 UFC42:UFD53 UOY42:UOZ53 UYU42:UYV53 VIQ42:VIR53 VSM42:VSN53 WCI42:WCJ53 WME42:WMF53 WWA42:WWB53 S65578:T65589 JO65578:JP65589 TK65578:TL65589 ADG65578:ADH65589 ANC65578:AND65589 AWY65578:AWZ65589 BGU65578:BGV65589 BQQ65578:BQR65589 CAM65578:CAN65589 CKI65578:CKJ65589 CUE65578:CUF65589 DEA65578:DEB65589 DNW65578:DNX65589 DXS65578:DXT65589 EHO65578:EHP65589 ERK65578:ERL65589 FBG65578:FBH65589 FLC65578:FLD65589 FUY65578:FUZ65589 GEU65578:GEV65589 GOQ65578:GOR65589 GYM65578:GYN65589 HII65578:HIJ65589 HSE65578:HSF65589 ICA65578:ICB65589 ILW65578:ILX65589 IVS65578:IVT65589 JFO65578:JFP65589 JPK65578:JPL65589 JZG65578:JZH65589 KJC65578:KJD65589 KSY65578:KSZ65589 LCU65578:LCV65589 LMQ65578:LMR65589 LWM65578:LWN65589 MGI65578:MGJ65589 MQE65578:MQF65589 NAA65578:NAB65589 NJW65578:NJX65589 NTS65578:NTT65589 ODO65578:ODP65589 ONK65578:ONL65589 OXG65578:OXH65589 PHC65578:PHD65589 PQY65578:PQZ65589 QAU65578:QAV65589 QKQ65578:QKR65589 QUM65578:QUN65589 REI65578:REJ65589 ROE65578:ROF65589 RYA65578:RYB65589 SHW65578:SHX65589 SRS65578:SRT65589 TBO65578:TBP65589 TLK65578:TLL65589 TVG65578:TVH65589 UFC65578:UFD65589 UOY65578:UOZ65589 UYU65578:UYV65589 VIQ65578:VIR65589 VSM65578:VSN65589 WCI65578:WCJ65589 WME65578:WMF65589 WWA65578:WWB65589 S131114:T131125 JO131114:JP131125 TK131114:TL131125 ADG131114:ADH131125 ANC131114:AND131125 AWY131114:AWZ131125 BGU131114:BGV131125 BQQ131114:BQR131125 CAM131114:CAN131125 CKI131114:CKJ131125 CUE131114:CUF131125 DEA131114:DEB131125 DNW131114:DNX131125 DXS131114:DXT131125 EHO131114:EHP131125 ERK131114:ERL131125 FBG131114:FBH131125 FLC131114:FLD131125 FUY131114:FUZ131125 GEU131114:GEV131125 GOQ131114:GOR131125 GYM131114:GYN131125 HII131114:HIJ131125 HSE131114:HSF131125 ICA131114:ICB131125 ILW131114:ILX131125 IVS131114:IVT131125 JFO131114:JFP131125 JPK131114:JPL131125 JZG131114:JZH131125 KJC131114:KJD131125 KSY131114:KSZ131125 LCU131114:LCV131125 LMQ131114:LMR131125 LWM131114:LWN131125 MGI131114:MGJ131125 MQE131114:MQF131125 NAA131114:NAB131125 NJW131114:NJX131125 NTS131114:NTT131125 ODO131114:ODP131125 ONK131114:ONL131125 OXG131114:OXH131125 PHC131114:PHD131125 PQY131114:PQZ131125 QAU131114:QAV131125 QKQ131114:QKR131125 QUM131114:QUN131125 REI131114:REJ131125 ROE131114:ROF131125 RYA131114:RYB131125 SHW131114:SHX131125 SRS131114:SRT131125 TBO131114:TBP131125 TLK131114:TLL131125 TVG131114:TVH131125 UFC131114:UFD131125 UOY131114:UOZ131125 UYU131114:UYV131125 VIQ131114:VIR131125 VSM131114:VSN131125 WCI131114:WCJ131125 WME131114:WMF131125 WWA131114:WWB131125 S196650:T196661 JO196650:JP196661 TK196650:TL196661 ADG196650:ADH196661 ANC196650:AND196661 AWY196650:AWZ196661 BGU196650:BGV196661 BQQ196650:BQR196661 CAM196650:CAN196661 CKI196650:CKJ196661 CUE196650:CUF196661 DEA196650:DEB196661 DNW196650:DNX196661 DXS196650:DXT196661 EHO196650:EHP196661 ERK196650:ERL196661 FBG196650:FBH196661 FLC196650:FLD196661 FUY196650:FUZ196661 GEU196650:GEV196661 GOQ196650:GOR196661 GYM196650:GYN196661 HII196650:HIJ196661 HSE196650:HSF196661 ICA196650:ICB196661 ILW196650:ILX196661 IVS196650:IVT196661 JFO196650:JFP196661 JPK196650:JPL196661 JZG196650:JZH196661 KJC196650:KJD196661 KSY196650:KSZ196661 LCU196650:LCV196661 LMQ196650:LMR196661 LWM196650:LWN196661 MGI196650:MGJ196661 MQE196650:MQF196661 NAA196650:NAB196661 NJW196650:NJX196661 NTS196650:NTT196661 ODO196650:ODP196661 ONK196650:ONL196661 OXG196650:OXH196661 PHC196650:PHD196661 PQY196650:PQZ196661 QAU196650:QAV196661 QKQ196650:QKR196661 QUM196650:QUN196661 REI196650:REJ196661 ROE196650:ROF196661 RYA196650:RYB196661 SHW196650:SHX196661 SRS196650:SRT196661 TBO196650:TBP196661 TLK196650:TLL196661 TVG196650:TVH196661 UFC196650:UFD196661 UOY196650:UOZ196661 UYU196650:UYV196661 VIQ196650:VIR196661 VSM196650:VSN196661 WCI196650:WCJ196661 WME196650:WMF196661 WWA196650:WWB196661 S262186:T262197 JO262186:JP262197 TK262186:TL262197 ADG262186:ADH262197 ANC262186:AND262197 AWY262186:AWZ262197 BGU262186:BGV262197 BQQ262186:BQR262197 CAM262186:CAN262197 CKI262186:CKJ262197 CUE262186:CUF262197 DEA262186:DEB262197 DNW262186:DNX262197 DXS262186:DXT262197 EHO262186:EHP262197 ERK262186:ERL262197 FBG262186:FBH262197 FLC262186:FLD262197 FUY262186:FUZ262197 GEU262186:GEV262197 GOQ262186:GOR262197 GYM262186:GYN262197 HII262186:HIJ262197 HSE262186:HSF262197 ICA262186:ICB262197 ILW262186:ILX262197 IVS262186:IVT262197 JFO262186:JFP262197 JPK262186:JPL262197 JZG262186:JZH262197 KJC262186:KJD262197 KSY262186:KSZ262197 LCU262186:LCV262197 LMQ262186:LMR262197 LWM262186:LWN262197 MGI262186:MGJ262197 MQE262186:MQF262197 NAA262186:NAB262197 NJW262186:NJX262197 NTS262186:NTT262197 ODO262186:ODP262197 ONK262186:ONL262197 OXG262186:OXH262197 PHC262186:PHD262197 PQY262186:PQZ262197 QAU262186:QAV262197 QKQ262186:QKR262197 QUM262186:QUN262197 REI262186:REJ262197 ROE262186:ROF262197 RYA262186:RYB262197 SHW262186:SHX262197 SRS262186:SRT262197 TBO262186:TBP262197 TLK262186:TLL262197 TVG262186:TVH262197 UFC262186:UFD262197 UOY262186:UOZ262197 UYU262186:UYV262197 VIQ262186:VIR262197 VSM262186:VSN262197 WCI262186:WCJ262197 WME262186:WMF262197 WWA262186:WWB262197 S327722:T327733 JO327722:JP327733 TK327722:TL327733 ADG327722:ADH327733 ANC327722:AND327733 AWY327722:AWZ327733 BGU327722:BGV327733 BQQ327722:BQR327733 CAM327722:CAN327733 CKI327722:CKJ327733 CUE327722:CUF327733 DEA327722:DEB327733 DNW327722:DNX327733 DXS327722:DXT327733 EHO327722:EHP327733 ERK327722:ERL327733 FBG327722:FBH327733 FLC327722:FLD327733 FUY327722:FUZ327733 GEU327722:GEV327733 GOQ327722:GOR327733 GYM327722:GYN327733 HII327722:HIJ327733 HSE327722:HSF327733 ICA327722:ICB327733 ILW327722:ILX327733 IVS327722:IVT327733 JFO327722:JFP327733 JPK327722:JPL327733 JZG327722:JZH327733 KJC327722:KJD327733 KSY327722:KSZ327733 LCU327722:LCV327733 LMQ327722:LMR327733 LWM327722:LWN327733 MGI327722:MGJ327733 MQE327722:MQF327733 NAA327722:NAB327733 NJW327722:NJX327733 NTS327722:NTT327733 ODO327722:ODP327733 ONK327722:ONL327733 OXG327722:OXH327733 PHC327722:PHD327733 PQY327722:PQZ327733 QAU327722:QAV327733 QKQ327722:QKR327733 QUM327722:QUN327733 REI327722:REJ327733 ROE327722:ROF327733 RYA327722:RYB327733 SHW327722:SHX327733 SRS327722:SRT327733 TBO327722:TBP327733 TLK327722:TLL327733 TVG327722:TVH327733 UFC327722:UFD327733 UOY327722:UOZ327733 UYU327722:UYV327733 VIQ327722:VIR327733 VSM327722:VSN327733 WCI327722:WCJ327733 WME327722:WMF327733 WWA327722:WWB327733 S393258:T393269 JO393258:JP393269 TK393258:TL393269 ADG393258:ADH393269 ANC393258:AND393269 AWY393258:AWZ393269 BGU393258:BGV393269 BQQ393258:BQR393269 CAM393258:CAN393269 CKI393258:CKJ393269 CUE393258:CUF393269 DEA393258:DEB393269 DNW393258:DNX393269 DXS393258:DXT393269 EHO393258:EHP393269 ERK393258:ERL393269 FBG393258:FBH393269 FLC393258:FLD393269 FUY393258:FUZ393269 GEU393258:GEV393269 GOQ393258:GOR393269 GYM393258:GYN393269 HII393258:HIJ393269 HSE393258:HSF393269 ICA393258:ICB393269 ILW393258:ILX393269 IVS393258:IVT393269 JFO393258:JFP393269 JPK393258:JPL393269 JZG393258:JZH393269 KJC393258:KJD393269 KSY393258:KSZ393269 LCU393258:LCV393269 LMQ393258:LMR393269 LWM393258:LWN393269 MGI393258:MGJ393269 MQE393258:MQF393269 NAA393258:NAB393269 NJW393258:NJX393269 NTS393258:NTT393269 ODO393258:ODP393269 ONK393258:ONL393269 OXG393258:OXH393269 PHC393258:PHD393269 PQY393258:PQZ393269 QAU393258:QAV393269 QKQ393258:QKR393269 QUM393258:QUN393269 REI393258:REJ393269 ROE393258:ROF393269 RYA393258:RYB393269 SHW393258:SHX393269 SRS393258:SRT393269 TBO393258:TBP393269 TLK393258:TLL393269 TVG393258:TVH393269 UFC393258:UFD393269 UOY393258:UOZ393269 UYU393258:UYV393269 VIQ393258:VIR393269 VSM393258:VSN393269 WCI393258:WCJ393269 WME393258:WMF393269 WWA393258:WWB393269 S458794:T458805 JO458794:JP458805 TK458794:TL458805 ADG458794:ADH458805 ANC458794:AND458805 AWY458794:AWZ458805 BGU458794:BGV458805 BQQ458794:BQR458805 CAM458794:CAN458805 CKI458794:CKJ458805 CUE458794:CUF458805 DEA458794:DEB458805 DNW458794:DNX458805 DXS458794:DXT458805 EHO458794:EHP458805 ERK458794:ERL458805 FBG458794:FBH458805 FLC458794:FLD458805 FUY458794:FUZ458805 GEU458794:GEV458805 GOQ458794:GOR458805 GYM458794:GYN458805 HII458794:HIJ458805 HSE458794:HSF458805 ICA458794:ICB458805 ILW458794:ILX458805 IVS458794:IVT458805 JFO458794:JFP458805 JPK458794:JPL458805 JZG458794:JZH458805 KJC458794:KJD458805 KSY458794:KSZ458805 LCU458794:LCV458805 LMQ458794:LMR458805 LWM458794:LWN458805 MGI458794:MGJ458805 MQE458794:MQF458805 NAA458794:NAB458805 NJW458794:NJX458805 NTS458794:NTT458805 ODO458794:ODP458805 ONK458794:ONL458805 OXG458794:OXH458805 PHC458794:PHD458805 PQY458794:PQZ458805 QAU458794:QAV458805 QKQ458794:QKR458805 QUM458794:QUN458805 REI458794:REJ458805 ROE458794:ROF458805 RYA458794:RYB458805 SHW458794:SHX458805 SRS458794:SRT458805 TBO458794:TBP458805 TLK458794:TLL458805 TVG458794:TVH458805 UFC458794:UFD458805 UOY458794:UOZ458805 UYU458794:UYV458805 VIQ458794:VIR458805 VSM458794:VSN458805 WCI458794:WCJ458805 WME458794:WMF458805 WWA458794:WWB458805 S524330:T524341 JO524330:JP524341 TK524330:TL524341 ADG524330:ADH524341 ANC524330:AND524341 AWY524330:AWZ524341 BGU524330:BGV524341 BQQ524330:BQR524341 CAM524330:CAN524341 CKI524330:CKJ524341 CUE524330:CUF524341 DEA524330:DEB524341 DNW524330:DNX524341 DXS524330:DXT524341 EHO524330:EHP524341 ERK524330:ERL524341 FBG524330:FBH524341 FLC524330:FLD524341 FUY524330:FUZ524341 GEU524330:GEV524341 GOQ524330:GOR524341 GYM524330:GYN524341 HII524330:HIJ524341 HSE524330:HSF524341 ICA524330:ICB524341 ILW524330:ILX524341 IVS524330:IVT524341 JFO524330:JFP524341 JPK524330:JPL524341 JZG524330:JZH524341 KJC524330:KJD524341 KSY524330:KSZ524341 LCU524330:LCV524341 LMQ524330:LMR524341 LWM524330:LWN524341 MGI524330:MGJ524341 MQE524330:MQF524341 NAA524330:NAB524341 NJW524330:NJX524341 NTS524330:NTT524341 ODO524330:ODP524341 ONK524330:ONL524341 OXG524330:OXH524341 PHC524330:PHD524341 PQY524330:PQZ524341 QAU524330:QAV524341 QKQ524330:QKR524341 QUM524330:QUN524341 REI524330:REJ524341 ROE524330:ROF524341 RYA524330:RYB524341 SHW524330:SHX524341 SRS524330:SRT524341 TBO524330:TBP524341 TLK524330:TLL524341 TVG524330:TVH524341 UFC524330:UFD524341 UOY524330:UOZ524341 UYU524330:UYV524341 VIQ524330:VIR524341 VSM524330:VSN524341 WCI524330:WCJ524341 WME524330:WMF524341 WWA524330:WWB524341 S589866:T589877 JO589866:JP589877 TK589866:TL589877 ADG589866:ADH589877 ANC589866:AND589877 AWY589866:AWZ589877 BGU589866:BGV589877 BQQ589866:BQR589877 CAM589866:CAN589877 CKI589866:CKJ589877 CUE589866:CUF589877 DEA589866:DEB589877 DNW589866:DNX589877 DXS589866:DXT589877 EHO589866:EHP589877 ERK589866:ERL589877 FBG589866:FBH589877 FLC589866:FLD589877 FUY589866:FUZ589877 GEU589866:GEV589877 GOQ589866:GOR589877 GYM589866:GYN589877 HII589866:HIJ589877 HSE589866:HSF589877 ICA589866:ICB589877 ILW589866:ILX589877 IVS589866:IVT589877 JFO589866:JFP589877 JPK589866:JPL589877 JZG589866:JZH589877 KJC589866:KJD589877 KSY589866:KSZ589877 LCU589866:LCV589877 LMQ589866:LMR589877 LWM589866:LWN589877 MGI589866:MGJ589877 MQE589866:MQF589877 NAA589866:NAB589877 NJW589866:NJX589877 NTS589866:NTT589877 ODO589866:ODP589877 ONK589866:ONL589877 OXG589866:OXH589877 PHC589866:PHD589877 PQY589866:PQZ589877 QAU589866:QAV589877 QKQ589866:QKR589877 QUM589866:QUN589877 REI589866:REJ589877 ROE589866:ROF589877 RYA589866:RYB589877 SHW589866:SHX589877 SRS589866:SRT589877 TBO589866:TBP589877 TLK589866:TLL589877 TVG589866:TVH589877 UFC589866:UFD589877 UOY589866:UOZ589877 UYU589866:UYV589877 VIQ589866:VIR589877 VSM589866:VSN589877 WCI589866:WCJ589877 WME589866:WMF589877 WWA589866:WWB589877 S655402:T655413 JO655402:JP655413 TK655402:TL655413 ADG655402:ADH655413 ANC655402:AND655413 AWY655402:AWZ655413 BGU655402:BGV655413 BQQ655402:BQR655413 CAM655402:CAN655413 CKI655402:CKJ655413 CUE655402:CUF655413 DEA655402:DEB655413 DNW655402:DNX655413 DXS655402:DXT655413 EHO655402:EHP655413 ERK655402:ERL655413 FBG655402:FBH655413 FLC655402:FLD655413 FUY655402:FUZ655413 GEU655402:GEV655413 GOQ655402:GOR655413 GYM655402:GYN655413 HII655402:HIJ655413 HSE655402:HSF655413 ICA655402:ICB655413 ILW655402:ILX655413 IVS655402:IVT655413 JFO655402:JFP655413 JPK655402:JPL655413 JZG655402:JZH655413 KJC655402:KJD655413 KSY655402:KSZ655413 LCU655402:LCV655413 LMQ655402:LMR655413 LWM655402:LWN655413 MGI655402:MGJ655413 MQE655402:MQF655413 NAA655402:NAB655413 NJW655402:NJX655413 NTS655402:NTT655413 ODO655402:ODP655413 ONK655402:ONL655413 OXG655402:OXH655413 PHC655402:PHD655413 PQY655402:PQZ655413 QAU655402:QAV655413 QKQ655402:QKR655413 QUM655402:QUN655413 REI655402:REJ655413 ROE655402:ROF655413 RYA655402:RYB655413 SHW655402:SHX655413 SRS655402:SRT655413 TBO655402:TBP655413 TLK655402:TLL655413 TVG655402:TVH655413 UFC655402:UFD655413 UOY655402:UOZ655413 UYU655402:UYV655413 VIQ655402:VIR655413 VSM655402:VSN655413 WCI655402:WCJ655413 WME655402:WMF655413 WWA655402:WWB655413 S720938:T720949 JO720938:JP720949 TK720938:TL720949 ADG720938:ADH720949 ANC720938:AND720949 AWY720938:AWZ720949 BGU720938:BGV720949 BQQ720938:BQR720949 CAM720938:CAN720949 CKI720938:CKJ720949 CUE720938:CUF720949 DEA720938:DEB720949 DNW720938:DNX720949 DXS720938:DXT720949 EHO720938:EHP720949 ERK720938:ERL720949 FBG720938:FBH720949 FLC720938:FLD720949 FUY720938:FUZ720949 GEU720938:GEV720949 GOQ720938:GOR720949 GYM720938:GYN720949 HII720938:HIJ720949 HSE720938:HSF720949 ICA720938:ICB720949 ILW720938:ILX720949 IVS720938:IVT720949 JFO720938:JFP720949 JPK720938:JPL720949 JZG720938:JZH720949 KJC720938:KJD720949 KSY720938:KSZ720949 LCU720938:LCV720949 LMQ720938:LMR720949 LWM720938:LWN720949 MGI720938:MGJ720949 MQE720938:MQF720949 NAA720938:NAB720949 NJW720938:NJX720949 NTS720938:NTT720949 ODO720938:ODP720949 ONK720938:ONL720949 OXG720938:OXH720949 PHC720938:PHD720949 PQY720938:PQZ720949 QAU720938:QAV720949 QKQ720938:QKR720949 QUM720938:QUN720949 REI720938:REJ720949 ROE720938:ROF720949 RYA720938:RYB720949 SHW720938:SHX720949 SRS720938:SRT720949 TBO720938:TBP720949 TLK720938:TLL720949 TVG720938:TVH720949 UFC720938:UFD720949 UOY720938:UOZ720949 UYU720938:UYV720949 VIQ720938:VIR720949 VSM720938:VSN720949 WCI720938:WCJ720949 WME720938:WMF720949 WWA720938:WWB720949 S786474:T786485 JO786474:JP786485 TK786474:TL786485 ADG786474:ADH786485 ANC786474:AND786485 AWY786474:AWZ786485 BGU786474:BGV786485 BQQ786474:BQR786485 CAM786474:CAN786485 CKI786474:CKJ786485 CUE786474:CUF786485 DEA786474:DEB786485 DNW786474:DNX786485 DXS786474:DXT786485 EHO786474:EHP786485 ERK786474:ERL786485 FBG786474:FBH786485 FLC786474:FLD786485 FUY786474:FUZ786485 GEU786474:GEV786485 GOQ786474:GOR786485 GYM786474:GYN786485 HII786474:HIJ786485 HSE786474:HSF786485 ICA786474:ICB786485 ILW786474:ILX786485 IVS786474:IVT786485 JFO786474:JFP786485 JPK786474:JPL786485 JZG786474:JZH786485 KJC786474:KJD786485 KSY786474:KSZ786485 LCU786474:LCV786485 LMQ786474:LMR786485 LWM786474:LWN786485 MGI786474:MGJ786485 MQE786474:MQF786485 NAA786474:NAB786485 NJW786474:NJX786485 NTS786474:NTT786485 ODO786474:ODP786485 ONK786474:ONL786485 OXG786474:OXH786485 PHC786474:PHD786485 PQY786474:PQZ786485 QAU786474:QAV786485 QKQ786474:QKR786485 QUM786474:QUN786485 REI786474:REJ786485 ROE786474:ROF786485 RYA786474:RYB786485 SHW786474:SHX786485 SRS786474:SRT786485 TBO786474:TBP786485 TLK786474:TLL786485 TVG786474:TVH786485 UFC786474:UFD786485 UOY786474:UOZ786485 UYU786474:UYV786485 VIQ786474:VIR786485 VSM786474:VSN786485 WCI786474:WCJ786485 WME786474:WMF786485 WWA786474:WWB786485 S852010:T852021 JO852010:JP852021 TK852010:TL852021 ADG852010:ADH852021 ANC852010:AND852021 AWY852010:AWZ852021 BGU852010:BGV852021 BQQ852010:BQR852021 CAM852010:CAN852021 CKI852010:CKJ852021 CUE852010:CUF852021 DEA852010:DEB852021 DNW852010:DNX852021 DXS852010:DXT852021 EHO852010:EHP852021 ERK852010:ERL852021 FBG852010:FBH852021 FLC852010:FLD852021 FUY852010:FUZ852021 GEU852010:GEV852021 GOQ852010:GOR852021 GYM852010:GYN852021 HII852010:HIJ852021 HSE852010:HSF852021 ICA852010:ICB852021 ILW852010:ILX852021 IVS852010:IVT852021 JFO852010:JFP852021 JPK852010:JPL852021 JZG852010:JZH852021 KJC852010:KJD852021 KSY852010:KSZ852021 LCU852010:LCV852021 LMQ852010:LMR852021 LWM852010:LWN852021 MGI852010:MGJ852021 MQE852010:MQF852021 NAA852010:NAB852021 NJW852010:NJX852021 NTS852010:NTT852021 ODO852010:ODP852021 ONK852010:ONL852021 OXG852010:OXH852021 PHC852010:PHD852021 PQY852010:PQZ852021 QAU852010:QAV852021 QKQ852010:QKR852021 QUM852010:QUN852021 REI852010:REJ852021 ROE852010:ROF852021 RYA852010:RYB852021 SHW852010:SHX852021 SRS852010:SRT852021 TBO852010:TBP852021 TLK852010:TLL852021 TVG852010:TVH852021 UFC852010:UFD852021 UOY852010:UOZ852021 UYU852010:UYV852021 VIQ852010:VIR852021 VSM852010:VSN852021 WCI852010:WCJ852021 WME852010:WMF852021 WWA852010:WWB852021 S917546:T917557 JO917546:JP917557 TK917546:TL917557 ADG917546:ADH917557 ANC917546:AND917557 AWY917546:AWZ917557 BGU917546:BGV917557 BQQ917546:BQR917557 CAM917546:CAN917557 CKI917546:CKJ917557 CUE917546:CUF917557 DEA917546:DEB917557 DNW917546:DNX917557 DXS917546:DXT917557 EHO917546:EHP917557 ERK917546:ERL917557 FBG917546:FBH917557 FLC917546:FLD917557 FUY917546:FUZ917557 GEU917546:GEV917557 GOQ917546:GOR917557 GYM917546:GYN917557 HII917546:HIJ917557 HSE917546:HSF917557 ICA917546:ICB917557 ILW917546:ILX917557 IVS917546:IVT917557 JFO917546:JFP917557 JPK917546:JPL917557 JZG917546:JZH917557 KJC917546:KJD917557 KSY917546:KSZ917557 LCU917546:LCV917557 LMQ917546:LMR917557 LWM917546:LWN917557 MGI917546:MGJ917557 MQE917546:MQF917557 NAA917546:NAB917557 NJW917546:NJX917557 NTS917546:NTT917557 ODO917546:ODP917557 ONK917546:ONL917557 OXG917546:OXH917557 PHC917546:PHD917557 PQY917546:PQZ917557 QAU917546:QAV917557 QKQ917546:QKR917557 QUM917546:QUN917557 REI917546:REJ917557 ROE917546:ROF917557 RYA917546:RYB917557 SHW917546:SHX917557 SRS917546:SRT917557 TBO917546:TBP917557 TLK917546:TLL917557 TVG917546:TVH917557 UFC917546:UFD917557 UOY917546:UOZ917557 UYU917546:UYV917557 VIQ917546:VIR917557 VSM917546:VSN917557 WCI917546:WCJ917557 WME917546:WMF917557 WWA917546:WWB917557 S983082:T983093 JO983082:JP983093 TK983082:TL983093 ADG983082:ADH983093 ANC983082:AND983093 AWY983082:AWZ983093 BGU983082:BGV983093 BQQ983082:BQR983093 CAM983082:CAN983093 CKI983082:CKJ983093 CUE983082:CUF983093 DEA983082:DEB983093 DNW983082:DNX983093 DXS983082:DXT983093 EHO983082:EHP983093 ERK983082:ERL983093 FBG983082:FBH983093 FLC983082:FLD983093 FUY983082:FUZ983093 GEU983082:GEV983093 GOQ983082:GOR983093 GYM983082:GYN983093 HII983082:HIJ983093 HSE983082:HSF983093 ICA983082:ICB983093 ILW983082:ILX983093 IVS983082:IVT983093 JFO983082:JFP983093 JPK983082:JPL983093 JZG983082:JZH983093 KJC983082:KJD983093 KSY983082:KSZ983093 LCU983082:LCV983093 LMQ983082:LMR983093 LWM983082:LWN983093 MGI983082:MGJ983093 MQE983082:MQF983093 NAA983082:NAB983093 NJW983082:NJX983093 NTS983082:NTT983093 ODO983082:ODP983093 ONK983082:ONL983093 OXG983082:OXH983093 PHC983082:PHD983093 PQY983082:PQZ983093 QAU983082:QAV983093 QKQ983082:QKR983093 QUM983082:QUN983093 REI983082:REJ983093 ROE983082:ROF983093 RYA983082:RYB983093 SHW983082:SHX983093 SRS983082:SRT983093 TBO983082:TBP983093 TLK983082:TLL983093 TVG983082:TVH983093 UFC983082:UFD983093 UOY983082:UOZ983093 UYU983082:UYV983093 VIQ983082:VIR983093 VSM983082:VSN983093 WCI983082:WCJ983093 WME983082:WMF983093 WWA983082:WWB983093 S55:T66 JO55:JP66 TK55:TL66 ADG55:ADH66 ANC55:AND66 AWY55:AWZ66 BGU55:BGV66 BQQ55:BQR66 CAM55:CAN66 CKI55:CKJ66 CUE55:CUF66 DEA55:DEB66 DNW55:DNX66 DXS55:DXT66 EHO55:EHP66 ERK55:ERL66 FBG55:FBH66 FLC55:FLD66 FUY55:FUZ66 GEU55:GEV66 GOQ55:GOR66 GYM55:GYN66 HII55:HIJ66 HSE55:HSF66 ICA55:ICB66 ILW55:ILX66 IVS55:IVT66 JFO55:JFP66 JPK55:JPL66 JZG55:JZH66 KJC55:KJD66 KSY55:KSZ66 LCU55:LCV66 LMQ55:LMR66 LWM55:LWN66 MGI55:MGJ66 MQE55:MQF66 NAA55:NAB66 NJW55:NJX66 NTS55:NTT66 ODO55:ODP66 ONK55:ONL66 OXG55:OXH66 PHC55:PHD66 PQY55:PQZ66 QAU55:QAV66 QKQ55:QKR66 QUM55:QUN66 REI55:REJ66 ROE55:ROF66 RYA55:RYB66 SHW55:SHX66 SRS55:SRT66 TBO55:TBP66 TLK55:TLL66 TVG55:TVH66 UFC55:UFD66 UOY55:UOZ66 UYU55:UYV66 VIQ55:VIR66 VSM55:VSN66 WCI55:WCJ66 WME55:WMF66 WWA55:WWB66 S65591:T65602 JO65591:JP65602 TK65591:TL65602 ADG65591:ADH65602 ANC65591:AND65602 AWY65591:AWZ65602 BGU65591:BGV65602 BQQ65591:BQR65602 CAM65591:CAN65602 CKI65591:CKJ65602 CUE65591:CUF65602 DEA65591:DEB65602 DNW65591:DNX65602 DXS65591:DXT65602 EHO65591:EHP65602 ERK65591:ERL65602 FBG65591:FBH65602 FLC65591:FLD65602 FUY65591:FUZ65602 GEU65591:GEV65602 GOQ65591:GOR65602 GYM65591:GYN65602 HII65591:HIJ65602 HSE65591:HSF65602 ICA65591:ICB65602 ILW65591:ILX65602 IVS65591:IVT65602 JFO65591:JFP65602 JPK65591:JPL65602 JZG65591:JZH65602 KJC65591:KJD65602 KSY65591:KSZ65602 LCU65591:LCV65602 LMQ65591:LMR65602 LWM65591:LWN65602 MGI65591:MGJ65602 MQE65591:MQF65602 NAA65591:NAB65602 NJW65591:NJX65602 NTS65591:NTT65602 ODO65591:ODP65602 ONK65591:ONL65602 OXG65591:OXH65602 PHC65591:PHD65602 PQY65591:PQZ65602 QAU65591:QAV65602 QKQ65591:QKR65602 QUM65591:QUN65602 REI65591:REJ65602 ROE65591:ROF65602 RYA65591:RYB65602 SHW65591:SHX65602 SRS65591:SRT65602 TBO65591:TBP65602 TLK65591:TLL65602 TVG65591:TVH65602 UFC65591:UFD65602 UOY65591:UOZ65602 UYU65591:UYV65602 VIQ65591:VIR65602 VSM65591:VSN65602 WCI65591:WCJ65602 WME65591:WMF65602 WWA65591:WWB65602 S131127:T131138 JO131127:JP131138 TK131127:TL131138 ADG131127:ADH131138 ANC131127:AND131138 AWY131127:AWZ131138 BGU131127:BGV131138 BQQ131127:BQR131138 CAM131127:CAN131138 CKI131127:CKJ131138 CUE131127:CUF131138 DEA131127:DEB131138 DNW131127:DNX131138 DXS131127:DXT131138 EHO131127:EHP131138 ERK131127:ERL131138 FBG131127:FBH131138 FLC131127:FLD131138 FUY131127:FUZ131138 GEU131127:GEV131138 GOQ131127:GOR131138 GYM131127:GYN131138 HII131127:HIJ131138 HSE131127:HSF131138 ICA131127:ICB131138 ILW131127:ILX131138 IVS131127:IVT131138 JFO131127:JFP131138 JPK131127:JPL131138 JZG131127:JZH131138 KJC131127:KJD131138 KSY131127:KSZ131138 LCU131127:LCV131138 LMQ131127:LMR131138 LWM131127:LWN131138 MGI131127:MGJ131138 MQE131127:MQF131138 NAA131127:NAB131138 NJW131127:NJX131138 NTS131127:NTT131138 ODO131127:ODP131138 ONK131127:ONL131138 OXG131127:OXH131138 PHC131127:PHD131138 PQY131127:PQZ131138 QAU131127:QAV131138 QKQ131127:QKR131138 QUM131127:QUN131138 REI131127:REJ131138 ROE131127:ROF131138 RYA131127:RYB131138 SHW131127:SHX131138 SRS131127:SRT131138 TBO131127:TBP131138 TLK131127:TLL131138 TVG131127:TVH131138 UFC131127:UFD131138 UOY131127:UOZ131138 UYU131127:UYV131138 VIQ131127:VIR131138 VSM131127:VSN131138 WCI131127:WCJ131138 WME131127:WMF131138 WWA131127:WWB131138 S196663:T196674 JO196663:JP196674 TK196663:TL196674 ADG196663:ADH196674 ANC196663:AND196674 AWY196663:AWZ196674 BGU196663:BGV196674 BQQ196663:BQR196674 CAM196663:CAN196674 CKI196663:CKJ196674 CUE196663:CUF196674 DEA196663:DEB196674 DNW196663:DNX196674 DXS196663:DXT196674 EHO196663:EHP196674 ERK196663:ERL196674 FBG196663:FBH196674 FLC196663:FLD196674 FUY196663:FUZ196674 GEU196663:GEV196674 GOQ196663:GOR196674 GYM196663:GYN196674 HII196663:HIJ196674 HSE196663:HSF196674 ICA196663:ICB196674 ILW196663:ILX196674 IVS196663:IVT196674 JFO196663:JFP196674 JPK196663:JPL196674 JZG196663:JZH196674 KJC196663:KJD196674 KSY196663:KSZ196674 LCU196663:LCV196674 LMQ196663:LMR196674 LWM196663:LWN196674 MGI196663:MGJ196674 MQE196663:MQF196674 NAA196663:NAB196674 NJW196663:NJX196674 NTS196663:NTT196674 ODO196663:ODP196674 ONK196663:ONL196674 OXG196663:OXH196674 PHC196663:PHD196674 PQY196663:PQZ196674 QAU196663:QAV196674 QKQ196663:QKR196674 QUM196663:QUN196674 REI196663:REJ196674 ROE196663:ROF196674 RYA196663:RYB196674 SHW196663:SHX196674 SRS196663:SRT196674 TBO196663:TBP196674 TLK196663:TLL196674 TVG196663:TVH196674 UFC196663:UFD196674 UOY196663:UOZ196674 UYU196663:UYV196674 VIQ196663:VIR196674 VSM196663:VSN196674 WCI196663:WCJ196674 WME196663:WMF196674 WWA196663:WWB196674 S262199:T262210 JO262199:JP262210 TK262199:TL262210 ADG262199:ADH262210 ANC262199:AND262210 AWY262199:AWZ262210 BGU262199:BGV262210 BQQ262199:BQR262210 CAM262199:CAN262210 CKI262199:CKJ262210 CUE262199:CUF262210 DEA262199:DEB262210 DNW262199:DNX262210 DXS262199:DXT262210 EHO262199:EHP262210 ERK262199:ERL262210 FBG262199:FBH262210 FLC262199:FLD262210 FUY262199:FUZ262210 GEU262199:GEV262210 GOQ262199:GOR262210 GYM262199:GYN262210 HII262199:HIJ262210 HSE262199:HSF262210 ICA262199:ICB262210 ILW262199:ILX262210 IVS262199:IVT262210 JFO262199:JFP262210 JPK262199:JPL262210 JZG262199:JZH262210 KJC262199:KJD262210 KSY262199:KSZ262210 LCU262199:LCV262210 LMQ262199:LMR262210 LWM262199:LWN262210 MGI262199:MGJ262210 MQE262199:MQF262210 NAA262199:NAB262210 NJW262199:NJX262210 NTS262199:NTT262210 ODO262199:ODP262210 ONK262199:ONL262210 OXG262199:OXH262210 PHC262199:PHD262210 PQY262199:PQZ262210 QAU262199:QAV262210 QKQ262199:QKR262210 QUM262199:QUN262210 REI262199:REJ262210 ROE262199:ROF262210 RYA262199:RYB262210 SHW262199:SHX262210 SRS262199:SRT262210 TBO262199:TBP262210 TLK262199:TLL262210 TVG262199:TVH262210 UFC262199:UFD262210 UOY262199:UOZ262210 UYU262199:UYV262210 VIQ262199:VIR262210 VSM262199:VSN262210 WCI262199:WCJ262210 WME262199:WMF262210 WWA262199:WWB262210 S327735:T327746 JO327735:JP327746 TK327735:TL327746 ADG327735:ADH327746 ANC327735:AND327746 AWY327735:AWZ327746 BGU327735:BGV327746 BQQ327735:BQR327746 CAM327735:CAN327746 CKI327735:CKJ327746 CUE327735:CUF327746 DEA327735:DEB327746 DNW327735:DNX327746 DXS327735:DXT327746 EHO327735:EHP327746 ERK327735:ERL327746 FBG327735:FBH327746 FLC327735:FLD327746 FUY327735:FUZ327746 GEU327735:GEV327746 GOQ327735:GOR327746 GYM327735:GYN327746 HII327735:HIJ327746 HSE327735:HSF327746 ICA327735:ICB327746 ILW327735:ILX327746 IVS327735:IVT327746 JFO327735:JFP327746 JPK327735:JPL327746 JZG327735:JZH327746 KJC327735:KJD327746 KSY327735:KSZ327746 LCU327735:LCV327746 LMQ327735:LMR327746 LWM327735:LWN327746 MGI327735:MGJ327746 MQE327735:MQF327746 NAA327735:NAB327746 NJW327735:NJX327746 NTS327735:NTT327746 ODO327735:ODP327746 ONK327735:ONL327746 OXG327735:OXH327746 PHC327735:PHD327746 PQY327735:PQZ327746 QAU327735:QAV327746 QKQ327735:QKR327746 QUM327735:QUN327746 REI327735:REJ327746 ROE327735:ROF327746 RYA327735:RYB327746 SHW327735:SHX327746 SRS327735:SRT327746 TBO327735:TBP327746 TLK327735:TLL327746 TVG327735:TVH327746 UFC327735:UFD327746 UOY327735:UOZ327746 UYU327735:UYV327746 VIQ327735:VIR327746 VSM327735:VSN327746 WCI327735:WCJ327746 WME327735:WMF327746 WWA327735:WWB327746 S393271:T393282 JO393271:JP393282 TK393271:TL393282 ADG393271:ADH393282 ANC393271:AND393282 AWY393271:AWZ393282 BGU393271:BGV393282 BQQ393271:BQR393282 CAM393271:CAN393282 CKI393271:CKJ393282 CUE393271:CUF393282 DEA393271:DEB393282 DNW393271:DNX393282 DXS393271:DXT393282 EHO393271:EHP393282 ERK393271:ERL393282 FBG393271:FBH393282 FLC393271:FLD393282 FUY393271:FUZ393282 GEU393271:GEV393282 GOQ393271:GOR393282 GYM393271:GYN393282 HII393271:HIJ393282 HSE393271:HSF393282 ICA393271:ICB393282 ILW393271:ILX393282 IVS393271:IVT393282 JFO393271:JFP393282 JPK393271:JPL393282 JZG393271:JZH393282 KJC393271:KJD393282 KSY393271:KSZ393282 LCU393271:LCV393282 LMQ393271:LMR393282 LWM393271:LWN393282 MGI393271:MGJ393282 MQE393271:MQF393282 NAA393271:NAB393282 NJW393271:NJX393282 NTS393271:NTT393282 ODO393271:ODP393282 ONK393271:ONL393282 OXG393271:OXH393282 PHC393271:PHD393282 PQY393271:PQZ393282 QAU393271:QAV393282 QKQ393271:QKR393282 QUM393271:QUN393282 REI393271:REJ393282 ROE393271:ROF393282 RYA393271:RYB393282 SHW393271:SHX393282 SRS393271:SRT393282 TBO393271:TBP393282 TLK393271:TLL393282 TVG393271:TVH393282 UFC393271:UFD393282 UOY393271:UOZ393282 UYU393271:UYV393282 VIQ393271:VIR393282 VSM393271:VSN393282 WCI393271:WCJ393282 WME393271:WMF393282 WWA393271:WWB393282 S458807:T458818 JO458807:JP458818 TK458807:TL458818 ADG458807:ADH458818 ANC458807:AND458818 AWY458807:AWZ458818 BGU458807:BGV458818 BQQ458807:BQR458818 CAM458807:CAN458818 CKI458807:CKJ458818 CUE458807:CUF458818 DEA458807:DEB458818 DNW458807:DNX458818 DXS458807:DXT458818 EHO458807:EHP458818 ERK458807:ERL458818 FBG458807:FBH458818 FLC458807:FLD458818 FUY458807:FUZ458818 GEU458807:GEV458818 GOQ458807:GOR458818 GYM458807:GYN458818 HII458807:HIJ458818 HSE458807:HSF458818 ICA458807:ICB458818 ILW458807:ILX458818 IVS458807:IVT458818 JFO458807:JFP458818 JPK458807:JPL458818 JZG458807:JZH458818 KJC458807:KJD458818 KSY458807:KSZ458818 LCU458807:LCV458818 LMQ458807:LMR458818 LWM458807:LWN458818 MGI458807:MGJ458818 MQE458807:MQF458818 NAA458807:NAB458818 NJW458807:NJX458818 NTS458807:NTT458818 ODO458807:ODP458818 ONK458807:ONL458818 OXG458807:OXH458818 PHC458807:PHD458818 PQY458807:PQZ458818 QAU458807:QAV458818 QKQ458807:QKR458818 QUM458807:QUN458818 REI458807:REJ458818 ROE458807:ROF458818 RYA458807:RYB458818 SHW458807:SHX458818 SRS458807:SRT458818 TBO458807:TBP458818 TLK458807:TLL458818 TVG458807:TVH458818 UFC458807:UFD458818 UOY458807:UOZ458818 UYU458807:UYV458818 VIQ458807:VIR458818 VSM458807:VSN458818 WCI458807:WCJ458818 WME458807:WMF458818 WWA458807:WWB458818 S524343:T524354 JO524343:JP524354 TK524343:TL524354 ADG524343:ADH524354 ANC524343:AND524354 AWY524343:AWZ524354 BGU524343:BGV524354 BQQ524343:BQR524354 CAM524343:CAN524354 CKI524343:CKJ524354 CUE524343:CUF524354 DEA524343:DEB524354 DNW524343:DNX524354 DXS524343:DXT524354 EHO524343:EHP524354 ERK524343:ERL524354 FBG524343:FBH524354 FLC524343:FLD524354 FUY524343:FUZ524354 GEU524343:GEV524354 GOQ524343:GOR524354 GYM524343:GYN524354 HII524343:HIJ524354 HSE524343:HSF524354 ICA524343:ICB524354 ILW524343:ILX524354 IVS524343:IVT524354 JFO524343:JFP524354 JPK524343:JPL524354 JZG524343:JZH524354 KJC524343:KJD524354 KSY524343:KSZ524354 LCU524343:LCV524354 LMQ524343:LMR524354 LWM524343:LWN524354 MGI524343:MGJ524354 MQE524343:MQF524354 NAA524343:NAB524354 NJW524343:NJX524354 NTS524343:NTT524354 ODO524343:ODP524354 ONK524343:ONL524354 OXG524343:OXH524354 PHC524343:PHD524354 PQY524343:PQZ524354 QAU524343:QAV524354 QKQ524343:QKR524354 QUM524343:QUN524354 REI524343:REJ524354 ROE524343:ROF524354 RYA524343:RYB524354 SHW524343:SHX524354 SRS524343:SRT524354 TBO524343:TBP524354 TLK524343:TLL524354 TVG524343:TVH524354 UFC524343:UFD524354 UOY524343:UOZ524354 UYU524343:UYV524354 VIQ524343:VIR524354 VSM524343:VSN524354 WCI524343:WCJ524354 WME524343:WMF524354 WWA524343:WWB524354 S589879:T589890 JO589879:JP589890 TK589879:TL589890 ADG589879:ADH589890 ANC589879:AND589890 AWY589879:AWZ589890 BGU589879:BGV589890 BQQ589879:BQR589890 CAM589879:CAN589890 CKI589879:CKJ589890 CUE589879:CUF589890 DEA589879:DEB589890 DNW589879:DNX589890 DXS589879:DXT589890 EHO589879:EHP589890 ERK589879:ERL589890 FBG589879:FBH589890 FLC589879:FLD589890 FUY589879:FUZ589890 GEU589879:GEV589890 GOQ589879:GOR589890 GYM589879:GYN589890 HII589879:HIJ589890 HSE589879:HSF589890 ICA589879:ICB589890 ILW589879:ILX589890 IVS589879:IVT589890 JFO589879:JFP589890 JPK589879:JPL589890 JZG589879:JZH589890 KJC589879:KJD589890 KSY589879:KSZ589890 LCU589879:LCV589890 LMQ589879:LMR589890 LWM589879:LWN589890 MGI589879:MGJ589890 MQE589879:MQF589890 NAA589879:NAB589890 NJW589879:NJX589890 NTS589879:NTT589890 ODO589879:ODP589890 ONK589879:ONL589890 OXG589879:OXH589890 PHC589879:PHD589890 PQY589879:PQZ589890 QAU589879:QAV589890 QKQ589879:QKR589890 QUM589879:QUN589890 REI589879:REJ589890 ROE589879:ROF589890 RYA589879:RYB589890 SHW589879:SHX589890 SRS589879:SRT589890 TBO589879:TBP589890 TLK589879:TLL589890 TVG589879:TVH589890 UFC589879:UFD589890 UOY589879:UOZ589890 UYU589879:UYV589890 VIQ589879:VIR589890 VSM589879:VSN589890 WCI589879:WCJ589890 WME589879:WMF589890 WWA589879:WWB589890 S655415:T655426 JO655415:JP655426 TK655415:TL655426 ADG655415:ADH655426 ANC655415:AND655426 AWY655415:AWZ655426 BGU655415:BGV655426 BQQ655415:BQR655426 CAM655415:CAN655426 CKI655415:CKJ655426 CUE655415:CUF655426 DEA655415:DEB655426 DNW655415:DNX655426 DXS655415:DXT655426 EHO655415:EHP655426 ERK655415:ERL655426 FBG655415:FBH655426 FLC655415:FLD655426 FUY655415:FUZ655426 GEU655415:GEV655426 GOQ655415:GOR655426 GYM655415:GYN655426 HII655415:HIJ655426 HSE655415:HSF655426 ICA655415:ICB655426 ILW655415:ILX655426 IVS655415:IVT655426 JFO655415:JFP655426 JPK655415:JPL655426 JZG655415:JZH655426 KJC655415:KJD655426 KSY655415:KSZ655426 LCU655415:LCV655426 LMQ655415:LMR655426 LWM655415:LWN655426 MGI655415:MGJ655426 MQE655415:MQF655426 NAA655415:NAB655426 NJW655415:NJX655426 NTS655415:NTT655426 ODO655415:ODP655426 ONK655415:ONL655426 OXG655415:OXH655426 PHC655415:PHD655426 PQY655415:PQZ655426 QAU655415:QAV655426 QKQ655415:QKR655426 QUM655415:QUN655426 REI655415:REJ655426 ROE655415:ROF655426 RYA655415:RYB655426 SHW655415:SHX655426 SRS655415:SRT655426 TBO655415:TBP655426 TLK655415:TLL655426 TVG655415:TVH655426 UFC655415:UFD655426 UOY655415:UOZ655426 UYU655415:UYV655426 VIQ655415:VIR655426 VSM655415:VSN655426 WCI655415:WCJ655426 WME655415:WMF655426 WWA655415:WWB655426 S720951:T720962 JO720951:JP720962 TK720951:TL720962 ADG720951:ADH720962 ANC720951:AND720962 AWY720951:AWZ720962 BGU720951:BGV720962 BQQ720951:BQR720962 CAM720951:CAN720962 CKI720951:CKJ720962 CUE720951:CUF720962 DEA720951:DEB720962 DNW720951:DNX720962 DXS720951:DXT720962 EHO720951:EHP720962 ERK720951:ERL720962 FBG720951:FBH720962 FLC720951:FLD720962 FUY720951:FUZ720962 GEU720951:GEV720962 GOQ720951:GOR720962 GYM720951:GYN720962 HII720951:HIJ720962 HSE720951:HSF720962 ICA720951:ICB720962 ILW720951:ILX720962 IVS720951:IVT720962 JFO720951:JFP720962 JPK720951:JPL720962 JZG720951:JZH720962 KJC720951:KJD720962 KSY720951:KSZ720962 LCU720951:LCV720962 LMQ720951:LMR720962 LWM720951:LWN720962 MGI720951:MGJ720962 MQE720951:MQF720962 NAA720951:NAB720962 NJW720951:NJX720962 NTS720951:NTT720962 ODO720951:ODP720962 ONK720951:ONL720962 OXG720951:OXH720962 PHC720951:PHD720962 PQY720951:PQZ720962 QAU720951:QAV720962 QKQ720951:QKR720962 QUM720951:QUN720962 REI720951:REJ720962 ROE720951:ROF720962 RYA720951:RYB720962 SHW720951:SHX720962 SRS720951:SRT720962 TBO720951:TBP720962 TLK720951:TLL720962 TVG720951:TVH720962 UFC720951:UFD720962 UOY720951:UOZ720962 UYU720951:UYV720962 VIQ720951:VIR720962 VSM720951:VSN720962 WCI720951:WCJ720962 WME720951:WMF720962 WWA720951:WWB720962 S786487:T786498 JO786487:JP786498 TK786487:TL786498 ADG786487:ADH786498 ANC786487:AND786498 AWY786487:AWZ786498 BGU786487:BGV786498 BQQ786487:BQR786498 CAM786487:CAN786498 CKI786487:CKJ786498 CUE786487:CUF786498 DEA786487:DEB786498 DNW786487:DNX786498 DXS786487:DXT786498 EHO786487:EHP786498 ERK786487:ERL786498 FBG786487:FBH786498 FLC786487:FLD786498 FUY786487:FUZ786498 GEU786487:GEV786498 GOQ786487:GOR786498 GYM786487:GYN786498 HII786487:HIJ786498 HSE786487:HSF786498 ICA786487:ICB786498 ILW786487:ILX786498 IVS786487:IVT786498 JFO786487:JFP786498 JPK786487:JPL786498 JZG786487:JZH786498 KJC786487:KJD786498 KSY786487:KSZ786498 LCU786487:LCV786498 LMQ786487:LMR786498 LWM786487:LWN786498 MGI786487:MGJ786498 MQE786487:MQF786498 NAA786487:NAB786498 NJW786487:NJX786498 NTS786487:NTT786498 ODO786487:ODP786498 ONK786487:ONL786498 OXG786487:OXH786498 PHC786487:PHD786498 PQY786487:PQZ786498 QAU786487:QAV786498 QKQ786487:QKR786498 QUM786487:QUN786498 REI786487:REJ786498 ROE786487:ROF786498 RYA786487:RYB786498 SHW786487:SHX786498 SRS786487:SRT786498 TBO786487:TBP786498 TLK786487:TLL786498 TVG786487:TVH786498 UFC786487:UFD786498 UOY786487:UOZ786498 UYU786487:UYV786498 VIQ786487:VIR786498 VSM786487:VSN786498 WCI786487:WCJ786498 WME786487:WMF786498 WWA786487:WWB786498 S852023:T852034 JO852023:JP852034 TK852023:TL852034 ADG852023:ADH852034 ANC852023:AND852034 AWY852023:AWZ852034 BGU852023:BGV852034 BQQ852023:BQR852034 CAM852023:CAN852034 CKI852023:CKJ852034 CUE852023:CUF852034 DEA852023:DEB852034 DNW852023:DNX852034 DXS852023:DXT852034 EHO852023:EHP852034 ERK852023:ERL852034 FBG852023:FBH852034 FLC852023:FLD852034 FUY852023:FUZ852034 GEU852023:GEV852034 GOQ852023:GOR852034 GYM852023:GYN852034 HII852023:HIJ852034 HSE852023:HSF852034 ICA852023:ICB852034 ILW852023:ILX852034 IVS852023:IVT852034 JFO852023:JFP852034 JPK852023:JPL852034 JZG852023:JZH852034 KJC852023:KJD852034 KSY852023:KSZ852034 LCU852023:LCV852034 LMQ852023:LMR852034 LWM852023:LWN852034 MGI852023:MGJ852034 MQE852023:MQF852034 NAA852023:NAB852034 NJW852023:NJX852034 NTS852023:NTT852034 ODO852023:ODP852034 ONK852023:ONL852034 OXG852023:OXH852034 PHC852023:PHD852034 PQY852023:PQZ852034 QAU852023:QAV852034 QKQ852023:QKR852034 QUM852023:QUN852034 REI852023:REJ852034 ROE852023:ROF852034 RYA852023:RYB852034 SHW852023:SHX852034 SRS852023:SRT852034 TBO852023:TBP852034 TLK852023:TLL852034 TVG852023:TVH852034 UFC852023:UFD852034 UOY852023:UOZ852034 UYU852023:UYV852034 VIQ852023:VIR852034 VSM852023:VSN852034 WCI852023:WCJ852034 WME852023:WMF852034 WWA852023:WWB852034 S917559:T917570 JO917559:JP917570 TK917559:TL917570 ADG917559:ADH917570 ANC917559:AND917570 AWY917559:AWZ917570 BGU917559:BGV917570 BQQ917559:BQR917570 CAM917559:CAN917570 CKI917559:CKJ917570 CUE917559:CUF917570 DEA917559:DEB917570 DNW917559:DNX917570 DXS917559:DXT917570 EHO917559:EHP917570 ERK917559:ERL917570 FBG917559:FBH917570 FLC917559:FLD917570 FUY917559:FUZ917570 GEU917559:GEV917570 GOQ917559:GOR917570 GYM917559:GYN917570 HII917559:HIJ917570 HSE917559:HSF917570 ICA917559:ICB917570 ILW917559:ILX917570 IVS917559:IVT917570 JFO917559:JFP917570 JPK917559:JPL917570 JZG917559:JZH917570 KJC917559:KJD917570 KSY917559:KSZ917570 LCU917559:LCV917570 LMQ917559:LMR917570 LWM917559:LWN917570 MGI917559:MGJ917570 MQE917559:MQF917570 NAA917559:NAB917570 NJW917559:NJX917570 NTS917559:NTT917570 ODO917559:ODP917570 ONK917559:ONL917570 OXG917559:OXH917570 PHC917559:PHD917570 PQY917559:PQZ917570 QAU917559:QAV917570 QKQ917559:QKR917570 QUM917559:QUN917570 REI917559:REJ917570 ROE917559:ROF917570 RYA917559:RYB917570 SHW917559:SHX917570 SRS917559:SRT917570 TBO917559:TBP917570 TLK917559:TLL917570 TVG917559:TVH917570 UFC917559:UFD917570 UOY917559:UOZ917570 UYU917559:UYV917570 VIQ917559:VIR917570 VSM917559:VSN917570 WCI917559:WCJ917570 WME917559:WMF917570 WWA917559:WWB917570 S983095:T983106 JO983095:JP983106 TK983095:TL983106 ADG983095:ADH983106 ANC983095:AND983106 AWY983095:AWZ983106 BGU983095:BGV983106 BQQ983095:BQR983106 CAM983095:CAN983106 CKI983095:CKJ983106 CUE983095:CUF983106 DEA983095:DEB983106 DNW983095:DNX983106 DXS983095:DXT983106 EHO983095:EHP983106 ERK983095:ERL983106 FBG983095:FBH983106 FLC983095:FLD983106 FUY983095:FUZ983106 GEU983095:GEV983106 GOQ983095:GOR983106 GYM983095:GYN983106 HII983095:HIJ983106 HSE983095:HSF983106 ICA983095:ICB983106 ILW983095:ILX983106 IVS983095:IVT983106 JFO983095:JFP983106 JPK983095:JPL983106 JZG983095:JZH983106 KJC983095:KJD983106 KSY983095:KSZ983106 LCU983095:LCV983106 LMQ983095:LMR983106 LWM983095:LWN983106 MGI983095:MGJ983106 MQE983095:MQF983106 NAA983095:NAB983106 NJW983095:NJX983106 NTS983095:NTT983106 ODO983095:ODP983106 ONK983095:ONL983106 OXG983095:OXH983106 PHC983095:PHD983106 PQY983095:PQZ983106 QAU983095:QAV983106 QKQ983095:QKR983106 QUM983095:QUN983106 REI983095:REJ983106 ROE983095:ROF983106 RYA983095:RYB983106 SHW983095:SHX983106 SRS983095:SRT983106 TBO983095:TBP983106 TLK983095:TLL983106 TVG983095:TVH983106 UFC983095:UFD983106 UOY983095:UOZ983106 UYU983095:UYV983106 VIQ983095:VIR983106 VSM983095:VSN983106 WCI983095:WCJ983106 WME983095:WMF983106 WWA983095:WWB983106 U41:V66 JQ41:JR66 TM41:TN66 ADI41:ADJ66 ANE41:ANF66 AXA41:AXB66 BGW41:BGX66 BQS41:BQT66 CAO41:CAP66 CKK41:CKL66 CUG41:CUH66 DEC41:DED66 DNY41:DNZ66 DXU41:DXV66 EHQ41:EHR66 ERM41:ERN66 FBI41:FBJ66 FLE41:FLF66 FVA41:FVB66 GEW41:GEX66 GOS41:GOT66 GYO41:GYP66 HIK41:HIL66 HSG41:HSH66 ICC41:ICD66 ILY41:ILZ66 IVU41:IVV66 JFQ41:JFR66 JPM41:JPN66 JZI41:JZJ66 KJE41:KJF66 KTA41:KTB66 LCW41:LCX66 LMS41:LMT66 LWO41:LWP66 MGK41:MGL66 MQG41:MQH66 NAC41:NAD66 NJY41:NJZ66 NTU41:NTV66 ODQ41:ODR66 ONM41:ONN66 OXI41:OXJ66 PHE41:PHF66 PRA41:PRB66 QAW41:QAX66 QKS41:QKT66 QUO41:QUP66 REK41:REL66 ROG41:ROH66 RYC41:RYD66 SHY41:SHZ66 SRU41:SRV66 TBQ41:TBR66 TLM41:TLN66 TVI41:TVJ66 UFE41:UFF66 UPA41:UPB66 UYW41:UYX66 VIS41:VIT66 VSO41:VSP66 WCK41:WCL66 WMG41:WMH66 WWC41:WWD66 U65577:V65602 JQ65577:JR65602 TM65577:TN65602 ADI65577:ADJ65602 ANE65577:ANF65602 AXA65577:AXB65602 BGW65577:BGX65602 BQS65577:BQT65602 CAO65577:CAP65602 CKK65577:CKL65602 CUG65577:CUH65602 DEC65577:DED65602 DNY65577:DNZ65602 DXU65577:DXV65602 EHQ65577:EHR65602 ERM65577:ERN65602 FBI65577:FBJ65602 FLE65577:FLF65602 FVA65577:FVB65602 GEW65577:GEX65602 GOS65577:GOT65602 GYO65577:GYP65602 HIK65577:HIL65602 HSG65577:HSH65602 ICC65577:ICD65602 ILY65577:ILZ65602 IVU65577:IVV65602 JFQ65577:JFR65602 JPM65577:JPN65602 JZI65577:JZJ65602 KJE65577:KJF65602 KTA65577:KTB65602 LCW65577:LCX65602 LMS65577:LMT65602 LWO65577:LWP65602 MGK65577:MGL65602 MQG65577:MQH65602 NAC65577:NAD65602 NJY65577:NJZ65602 NTU65577:NTV65602 ODQ65577:ODR65602 ONM65577:ONN65602 OXI65577:OXJ65602 PHE65577:PHF65602 PRA65577:PRB65602 QAW65577:QAX65602 QKS65577:QKT65602 QUO65577:QUP65602 REK65577:REL65602 ROG65577:ROH65602 RYC65577:RYD65602 SHY65577:SHZ65602 SRU65577:SRV65602 TBQ65577:TBR65602 TLM65577:TLN65602 TVI65577:TVJ65602 UFE65577:UFF65602 UPA65577:UPB65602 UYW65577:UYX65602 VIS65577:VIT65602 VSO65577:VSP65602 WCK65577:WCL65602 WMG65577:WMH65602 WWC65577:WWD65602 U131113:V131138 JQ131113:JR131138 TM131113:TN131138 ADI131113:ADJ131138 ANE131113:ANF131138 AXA131113:AXB131138 BGW131113:BGX131138 BQS131113:BQT131138 CAO131113:CAP131138 CKK131113:CKL131138 CUG131113:CUH131138 DEC131113:DED131138 DNY131113:DNZ131138 DXU131113:DXV131138 EHQ131113:EHR131138 ERM131113:ERN131138 FBI131113:FBJ131138 FLE131113:FLF131138 FVA131113:FVB131138 GEW131113:GEX131138 GOS131113:GOT131138 GYO131113:GYP131138 HIK131113:HIL131138 HSG131113:HSH131138 ICC131113:ICD131138 ILY131113:ILZ131138 IVU131113:IVV131138 JFQ131113:JFR131138 JPM131113:JPN131138 JZI131113:JZJ131138 KJE131113:KJF131138 KTA131113:KTB131138 LCW131113:LCX131138 LMS131113:LMT131138 LWO131113:LWP131138 MGK131113:MGL131138 MQG131113:MQH131138 NAC131113:NAD131138 NJY131113:NJZ131138 NTU131113:NTV131138 ODQ131113:ODR131138 ONM131113:ONN131138 OXI131113:OXJ131138 PHE131113:PHF131138 PRA131113:PRB131138 QAW131113:QAX131138 QKS131113:QKT131138 QUO131113:QUP131138 REK131113:REL131138 ROG131113:ROH131138 RYC131113:RYD131138 SHY131113:SHZ131138 SRU131113:SRV131138 TBQ131113:TBR131138 TLM131113:TLN131138 TVI131113:TVJ131138 UFE131113:UFF131138 UPA131113:UPB131138 UYW131113:UYX131138 VIS131113:VIT131138 VSO131113:VSP131138 WCK131113:WCL131138 WMG131113:WMH131138 WWC131113:WWD131138 U196649:V196674 JQ196649:JR196674 TM196649:TN196674 ADI196649:ADJ196674 ANE196649:ANF196674 AXA196649:AXB196674 BGW196649:BGX196674 BQS196649:BQT196674 CAO196649:CAP196674 CKK196649:CKL196674 CUG196649:CUH196674 DEC196649:DED196674 DNY196649:DNZ196674 DXU196649:DXV196674 EHQ196649:EHR196674 ERM196649:ERN196674 FBI196649:FBJ196674 FLE196649:FLF196674 FVA196649:FVB196674 GEW196649:GEX196674 GOS196649:GOT196674 GYO196649:GYP196674 HIK196649:HIL196674 HSG196649:HSH196674 ICC196649:ICD196674 ILY196649:ILZ196674 IVU196649:IVV196674 JFQ196649:JFR196674 JPM196649:JPN196674 JZI196649:JZJ196674 KJE196649:KJF196674 KTA196649:KTB196674 LCW196649:LCX196674 LMS196649:LMT196674 LWO196649:LWP196674 MGK196649:MGL196674 MQG196649:MQH196674 NAC196649:NAD196674 NJY196649:NJZ196674 NTU196649:NTV196674 ODQ196649:ODR196674 ONM196649:ONN196674 OXI196649:OXJ196674 PHE196649:PHF196674 PRA196649:PRB196674 QAW196649:QAX196674 QKS196649:QKT196674 QUO196649:QUP196674 REK196649:REL196674 ROG196649:ROH196674 RYC196649:RYD196674 SHY196649:SHZ196674 SRU196649:SRV196674 TBQ196649:TBR196674 TLM196649:TLN196674 TVI196649:TVJ196674 UFE196649:UFF196674 UPA196649:UPB196674 UYW196649:UYX196674 VIS196649:VIT196674 VSO196649:VSP196674 WCK196649:WCL196674 WMG196649:WMH196674 WWC196649:WWD196674 U262185:V262210 JQ262185:JR262210 TM262185:TN262210 ADI262185:ADJ262210 ANE262185:ANF262210 AXA262185:AXB262210 BGW262185:BGX262210 BQS262185:BQT262210 CAO262185:CAP262210 CKK262185:CKL262210 CUG262185:CUH262210 DEC262185:DED262210 DNY262185:DNZ262210 DXU262185:DXV262210 EHQ262185:EHR262210 ERM262185:ERN262210 FBI262185:FBJ262210 FLE262185:FLF262210 FVA262185:FVB262210 GEW262185:GEX262210 GOS262185:GOT262210 GYO262185:GYP262210 HIK262185:HIL262210 HSG262185:HSH262210 ICC262185:ICD262210 ILY262185:ILZ262210 IVU262185:IVV262210 JFQ262185:JFR262210 JPM262185:JPN262210 JZI262185:JZJ262210 KJE262185:KJF262210 KTA262185:KTB262210 LCW262185:LCX262210 LMS262185:LMT262210 LWO262185:LWP262210 MGK262185:MGL262210 MQG262185:MQH262210 NAC262185:NAD262210 NJY262185:NJZ262210 NTU262185:NTV262210 ODQ262185:ODR262210 ONM262185:ONN262210 OXI262185:OXJ262210 PHE262185:PHF262210 PRA262185:PRB262210 QAW262185:QAX262210 QKS262185:QKT262210 QUO262185:QUP262210 REK262185:REL262210 ROG262185:ROH262210 RYC262185:RYD262210 SHY262185:SHZ262210 SRU262185:SRV262210 TBQ262185:TBR262210 TLM262185:TLN262210 TVI262185:TVJ262210 UFE262185:UFF262210 UPA262185:UPB262210 UYW262185:UYX262210 VIS262185:VIT262210 VSO262185:VSP262210 WCK262185:WCL262210 WMG262185:WMH262210 WWC262185:WWD262210 U327721:V327746 JQ327721:JR327746 TM327721:TN327746 ADI327721:ADJ327746 ANE327721:ANF327746 AXA327721:AXB327746 BGW327721:BGX327746 BQS327721:BQT327746 CAO327721:CAP327746 CKK327721:CKL327746 CUG327721:CUH327746 DEC327721:DED327746 DNY327721:DNZ327746 DXU327721:DXV327746 EHQ327721:EHR327746 ERM327721:ERN327746 FBI327721:FBJ327746 FLE327721:FLF327746 FVA327721:FVB327746 GEW327721:GEX327746 GOS327721:GOT327746 GYO327721:GYP327746 HIK327721:HIL327746 HSG327721:HSH327746 ICC327721:ICD327746 ILY327721:ILZ327746 IVU327721:IVV327746 JFQ327721:JFR327746 JPM327721:JPN327746 JZI327721:JZJ327746 KJE327721:KJF327746 KTA327721:KTB327746 LCW327721:LCX327746 LMS327721:LMT327746 LWO327721:LWP327746 MGK327721:MGL327746 MQG327721:MQH327746 NAC327721:NAD327746 NJY327721:NJZ327746 NTU327721:NTV327746 ODQ327721:ODR327746 ONM327721:ONN327746 OXI327721:OXJ327746 PHE327721:PHF327746 PRA327721:PRB327746 QAW327721:QAX327746 QKS327721:QKT327746 QUO327721:QUP327746 REK327721:REL327746 ROG327721:ROH327746 RYC327721:RYD327746 SHY327721:SHZ327746 SRU327721:SRV327746 TBQ327721:TBR327746 TLM327721:TLN327746 TVI327721:TVJ327746 UFE327721:UFF327746 UPA327721:UPB327746 UYW327721:UYX327746 VIS327721:VIT327746 VSO327721:VSP327746 WCK327721:WCL327746 WMG327721:WMH327746 WWC327721:WWD327746 U393257:V393282 JQ393257:JR393282 TM393257:TN393282 ADI393257:ADJ393282 ANE393257:ANF393282 AXA393257:AXB393282 BGW393257:BGX393282 BQS393257:BQT393282 CAO393257:CAP393282 CKK393257:CKL393282 CUG393257:CUH393282 DEC393257:DED393282 DNY393257:DNZ393282 DXU393257:DXV393282 EHQ393257:EHR393282 ERM393257:ERN393282 FBI393257:FBJ393282 FLE393257:FLF393282 FVA393257:FVB393282 GEW393257:GEX393282 GOS393257:GOT393282 GYO393257:GYP393282 HIK393257:HIL393282 HSG393257:HSH393282 ICC393257:ICD393282 ILY393257:ILZ393282 IVU393257:IVV393282 JFQ393257:JFR393282 JPM393257:JPN393282 JZI393257:JZJ393282 KJE393257:KJF393282 KTA393257:KTB393282 LCW393257:LCX393282 LMS393257:LMT393282 LWO393257:LWP393282 MGK393257:MGL393282 MQG393257:MQH393282 NAC393257:NAD393282 NJY393257:NJZ393282 NTU393257:NTV393282 ODQ393257:ODR393282 ONM393257:ONN393282 OXI393257:OXJ393282 PHE393257:PHF393282 PRA393257:PRB393282 QAW393257:QAX393282 QKS393257:QKT393282 QUO393257:QUP393282 REK393257:REL393282 ROG393257:ROH393282 RYC393257:RYD393282 SHY393257:SHZ393282 SRU393257:SRV393282 TBQ393257:TBR393282 TLM393257:TLN393282 TVI393257:TVJ393282 UFE393257:UFF393282 UPA393257:UPB393282 UYW393257:UYX393282 VIS393257:VIT393282 VSO393257:VSP393282 WCK393257:WCL393282 WMG393257:WMH393282 WWC393257:WWD393282 U458793:V458818 JQ458793:JR458818 TM458793:TN458818 ADI458793:ADJ458818 ANE458793:ANF458818 AXA458793:AXB458818 BGW458793:BGX458818 BQS458793:BQT458818 CAO458793:CAP458818 CKK458793:CKL458818 CUG458793:CUH458818 DEC458793:DED458818 DNY458793:DNZ458818 DXU458793:DXV458818 EHQ458793:EHR458818 ERM458793:ERN458818 FBI458793:FBJ458818 FLE458793:FLF458818 FVA458793:FVB458818 GEW458793:GEX458818 GOS458793:GOT458818 GYO458793:GYP458818 HIK458793:HIL458818 HSG458793:HSH458818 ICC458793:ICD458818 ILY458793:ILZ458818 IVU458793:IVV458818 JFQ458793:JFR458818 JPM458793:JPN458818 JZI458793:JZJ458818 KJE458793:KJF458818 KTA458793:KTB458818 LCW458793:LCX458818 LMS458793:LMT458818 LWO458793:LWP458818 MGK458793:MGL458818 MQG458793:MQH458818 NAC458793:NAD458818 NJY458793:NJZ458818 NTU458793:NTV458818 ODQ458793:ODR458818 ONM458793:ONN458818 OXI458793:OXJ458818 PHE458793:PHF458818 PRA458793:PRB458818 QAW458793:QAX458818 QKS458793:QKT458818 QUO458793:QUP458818 REK458793:REL458818 ROG458793:ROH458818 RYC458793:RYD458818 SHY458793:SHZ458818 SRU458793:SRV458818 TBQ458793:TBR458818 TLM458793:TLN458818 TVI458793:TVJ458818 UFE458793:UFF458818 UPA458793:UPB458818 UYW458793:UYX458818 VIS458793:VIT458818 VSO458793:VSP458818 WCK458793:WCL458818 WMG458793:WMH458818 WWC458793:WWD458818 U524329:V524354 JQ524329:JR524354 TM524329:TN524354 ADI524329:ADJ524354 ANE524329:ANF524354 AXA524329:AXB524354 BGW524329:BGX524354 BQS524329:BQT524354 CAO524329:CAP524354 CKK524329:CKL524354 CUG524329:CUH524354 DEC524329:DED524354 DNY524329:DNZ524354 DXU524329:DXV524354 EHQ524329:EHR524354 ERM524329:ERN524354 FBI524329:FBJ524354 FLE524329:FLF524354 FVA524329:FVB524354 GEW524329:GEX524354 GOS524329:GOT524354 GYO524329:GYP524354 HIK524329:HIL524354 HSG524329:HSH524354 ICC524329:ICD524354 ILY524329:ILZ524354 IVU524329:IVV524354 JFQ524329:JFR524354 JPM524329:JPN524354 JZI524329:JZJ524354 KJE524329:KJF524354 KTA524329:KTB524354 LCW524329:LCX524354 LMS524329:LMT524354 LWO524329:LWP524354 MGK524329:MGL524354 MQG524329:MQH524354 NAC524329:NAD524354 NJY524329:NJZ524354 NTU524329:NTV524354 ODQ524329:ODR524354 ONM524329:ONN524354 OXI524329:OXJ524354 PHE524329:PHF524354 PRA524329:PRB524354 QAW524329:QAX524354 QKS524329:QKT524354 QUO524329:QUP524354 REK524329:REL524354 ROG524329:ROH524354 RYC524329:RYD524354 SHY524329:SHZ524354 SRU524329:SRV524354 TBQ524329:TBR524354 TLM524329:TLN524354 TVI524329:TVJ524354 UFE524329:UFF524354 UPA524329:UPB524354 UYW524329:UYX524354 VIS524329:VIT524354 VSO524329:VSP524354 WCK524329:WCL524354 WMG524329:WMH524354 WWC524329:WWD524354 U589865:V589890 JQ589865:JR589890 TM589865:TN589890 ADI589865:ADJ589890 ANE589865:ANF589890 AXA589865:AXB589890 BGW589865:BGX589890 BQS589865:BQT589890 CAO589865:CAP589890 CKK589865:CKL589890 CUG589865:CUH589890 DEC589865:DED589890 DNY589865:DNZ589890 DXU589865:DXV589890 EHQ589865:EHR589890 ERM589865:ERN589890 FBI589865:FBJ589890 FLE589865:FLF589890 FVA589865:FVB589890 GEW589865:GEX589890 GOS589865:GOT589890 GYO589865:GYP589890 HIK589865:HIL589890 HSG589865:HSH589890 ICC589865:ICD589890 ILY589865:ILZ589890 IVU589865:IVV589890 JFQ589865:JFR589890 JPM589865:JPN589890 JZI589865:JZJ589890 KJE589865:KJF589890 KTA589865:KTB589890 LCW589865:LCX589890 LMS589865:LMT589890 LWO589865:LWP589890 MGK589865:MGL589890 MQG589865:MQH589890 NAC589865:NAD589890 NJY589865:NJZ589890 NTU589865:NTV589890 ODQ589865:ODR589890 ONM589865:ONN589890 OXI589865:OXJ589890 PHE589865:PHF589890 PRA589865:PRB589890 QAW589865:QAX589890 QKS589865:QKT589890 QUO589865:QUP589890 REK589865:REL589890 ROG589865:ROH589890 RYC589865:RYD589890 SHY589865:SHZ589890 SRU589865:SRV589890 TBQ589865:TBR589890 TLM589865:TLN589890 TVI589865:TVJ589890 UFE589865:UFF589890 UPA589865:UPB589890 UYW589865:UYX589890 VIS589865:VIT589890 VSO589865:VSP589890 WCK589865:WCL589890 WMG589865:WMH589890 WWC589865:WWD589890 U655401:V655426 JQ655401:JR655426 TM655401:TN655426 ADI655401:ADJ655426 ANE655401:ANF655426 AXA655401:AXB655426 BGW655401:BGX655426 BQS655401:BQT655426 CAO655401:CAP655426 CKK655401:CKL655426 CUG655401:CUH655426 DEC655401:DED655426 DNY655401:DNZ655426 DXU655401:DXV655426 EHQ655401:EHR655426 ERM655401:ERN655426 FBI655401:FBJ655426 FLE655401:FLF655426 FVA655401:FVB655426 GEW655401:GEX655426 GOS655401:GOT655426 GYO655401:GYP655426 HIK655401:HIL655426 HSG655401:HSH655426 ICC655401:ICD655426 ILY655401:ILZ655426 IVU655401:IVV655426 JFQ655401:JFR655426 JPM655401:JPN655426 JZI655401:JZJ655426 KJE655401:KJF655426 KTA655401:KTB655426 LCW655401:LCX655426 LMS655401:LMT655426 LWO655401:LWP655426 MGK655401:MGL655426 MQG655401:MQH655426 NAC655401:NAD655426 NJY655401:NJZ655426 NTU655401:NTV655426 ODQ655401:ODR655426 ONM655401:ONN655426 OXI655401:OXJ655426 PHE655401:PHF655426 PRA655401:PRB655426 QAW655401:QAX655426 QKS655401:QKT655426 QUO655401:QUP655426 REK655401:REL655426 ROG655401:ROH655426 RYC655401:RYD655426 SHY655401:SHZ655426 SRU655401:SRV655426 TBQ655401:TBR655426 TLM655401:TLN655426 TVI655401:TVJ655426 UFE655401:UFF655426 UPA655401:UPB655426 UYW655401:UYX655426 VIS655401:VIT655426 VSO655401:VSP655426 WCK655401:WCL655426 WMG655401:WMH655426 WWC655401:WWD655426 U720937:V720962 JQ720937:JR720962 TM720937:TN720962 ADI720937:ADJ720962 ANE720937:ANF720962 AXA720937:AXB720962 BGW720937:BGX720962 BQS720937:BQT720962 CAO720937:CAP720962 CKK720937:CKL720962 CUG720937:CUH720962 DEC720937:DED720962 DNY720937:DNZ720962 DXU720937:DXV720962 EHQ720937:EHR720962 ERM720937:ERN720962 FBI720937:FBJ720962 FLE720937:FLF720962 FVA720937:FVB720962 GEW720937:GEX720962 GOS720937:GOT720962 GYO720937:GYP720962 HIK720937:HIL720962 HSG720937:HSH720962 ICC720937:ICD720962 ILY720937:ILZ720962 IVU720937:IVV720962 JFQ720937:JFR720962 JPM720937:JPN720962 JZI720937:JZJ720962 KJE720937:KJF720962 KTA720937:KTB720962 LCW720937:LCX720962 LMS720937:LMT720962 LWO720937:LWP720962 MGK720937:MGL720962 MQG720937:MQH720962 NAC720937:NAD720962 NJY720937:NJZ720962 NTU720937:NTV720962 ODQ720937:ODR720962 ONM720937:ONN720962 OXI720937:OXJ720962 PHE720937:PHF720962 PRA720937:PRB720962 QAW720937:QAX720962 QKS720937:QKT720962 QUO720937:QUP720962 REK720937:REL720962 ROG720937:ROH720962 RYC720937:RYD720962 SHY720937:SHZ720962 SRU720937:SRV720962 TBQ720937:TBR720962 TLM720937:TLN720962 TVI720937:TVJ720962 UFE720937:UFF720962 UPA720937:UPB720962 UYW720937:UYX720962 VIS720937:VIT720962 VSO720937:VSP720962 WCK720937:WCL720962 WMG720937:WMH720962 WWC720937:WWD720962 U786473:V786498 JQ786473:JR786498 TM786473:TN786498 ADI786473:ADJ786498 ANE786473:ANF786498 AXA786473:AXB786498 BGW786473:BGX786498 BQS786473:BQT786498 CAO786473:CAP786498 CKK786473:CKL786498 CUG786473:CUH786498 DEC786473:DED786498 DNY786473:DNZ786498 DXU786473:DXV786498 EHQ786473:EHR786498 ERM786473:ERN786498 FBI786473:FBJ786498 FLE786473:FLF786498 FVA786473:FVB786498 GEW786473:GEX786498 GOS786473:GOT786498 GYO786473:GYP786498 HIK786473:HIL786498 HSG786473:HSH786498 ICC786473:ICD786498 ILY786473:ILZ786498 IVU786473:IVV786498 JFQ786473:JFR786498 JPM786473:JPN786498 JZI786473:JZJ786498 KJE786473:KJF786498 KTA786473:KTB786498 LCW786473:LCX786498 LMS786473:LMT786498 LWO786473:LWP786498 MGK786473:MGL786498 MQG786473:MQH786498 NAC786473:NAD786498 NJY786473:NJZ786498 NTU786473:NTV786498 ODQ786473:ODR786498 ONM786473:ONN786498 OXI786473:OXJ786498 PHE786473:PHF786498 PRA786473:PRB786498 QAW786473:QAX786498 QKS786473:QKT786498 QUO786473:QUP786498 REK786473:REL786498 ROG786473:ROH786498 RYC786473:RYD786498 SHY786473:SHZ786498 SRU786473:SRV786498 TBQ786473:TBR786498 TLM786473:TLN786498 TVI786473:TVJ786498 UFE786473:UFF786498 UPA786473:UPB786498 UYW786473:UYX786498 VIS786473:VIT786498 VSO786473:VSP786498 WCK786473:WCL786498 WMG786473:WMH786498 WWC786473:WWD786498 U852009:V852034 JQ852009:JR852034 TM852009:TN852034 ADI852009:ADJ852034 ANE852009:ANF852034 AXA852009:AXB852034 BGW852009:BGX852034 BQS852009:BQT852034 CAO852009:CAP852034 CKK852009:CKL852034 CUG852009:CUH852034 DEC852009:DED852034 DNY852009:DNZ852034 DXU852009:DXV852034 EHQ852009:EHR852034 ERM852009:ERN852034 FBI852009:FBJ852034 FLE852009:FLF852034 FVA852009:FVB852034 GEW852009:GEX852034 GOS852009:GOT852034 GYO852009:GYP852034 HIK852009:HIL852034 HSG852009:HSH852034 ICC852009:ICD852034 ILY852009:ILZ852034 IVU852009:IVV852034 JFQ852009:JFR852034 JPM852009:JPN852034 JZI852009:JZJ852034 KJE852009:KJF852034 KTA852009:KTB852034 LCW852009:LCX852034 LMS852009:LMT852034 LWO852009:LWP852034 MGK852009:MGL852034 MQG852009:MQH852034 NAC852009:NAD852034 NJY852009:NJZ852034 NTU852009:NTV852034 ODQ852009:ODR852034 ONM852009:ONN852034 OXI852009:OXJ852034 PHE852009:PHF852034 PRA852009:PRB852034 QAW852009:QAX852034 QKS852009:QKT852034 QUO852009:QUP852034 REK852009:REL852034 ROG852009:ROH852034 RYC852009:RYD852034 SHY852009:SHZ852034 SRU852009:SRV852034 TBQ852009:TBR852034 TLM852009:TLN852034 TVI852009:TVJ852034 UFE852009:UFF852034 UPA852009:UPB852034 UYW852009:UYX852034 VIS852009:VIT852034 VSO852009:VSP852034 WCK852009:WCL852034 WMG852009:WMH852034 WWC852009:WWD852034 U917545:V917570 JQ917545:JR917570 TM917545:TN917570 ADI917545:ADJ917570 ANE917545:ANF917570 AXA917545:AXB917570 BGW917545:BGX917570 BQS917545:BQT917570 CAO917545:CAP917570 CKK917545:CKL917570 CUG917545:CUH917570 DEC917545:DED917570 DNY917545:DNZ917570 DXU917545:DXV917570 EHQ917545:EHR917570 ERM917545:ERN917570 FBI917545:FBJ917570 FLE917545:FLF917570 FVA917545:FVB917570 GEW917545:GEX917570 GOS917545:GOT917570 GYO917545:GYP917570 HIK917545:HIL917570 HSG917545:HSH917570 ICC917545:ICD917570 ILY917545:ILZ917570 IVU917545:IVV917570 JFQ917545:JFR917570 JPM917545:JPN917570 JZI917545:JZJ917570 KJE917545:KJF917570 KTA917545:KTB917570 LCW917545:LCX917570 LMS917545:LMT917570 LWO917545:LWP917570 MGK917545:MGL917570 MQG917545:MQH917570 NAC917545:NAD917570 NJY917545:NJZ917570 NTU917545:NTV917570 ODQ917545:ODR917570 ONM917545:ONN917570 OXI917545:OXJ917570 PHE917545:PHF917570 PRA917545:PRB917570 QAW917545:QAX917570 QKS917545:QKT917570 QUO917545:QUP917570 REK917545:REL917570 ROG917545:ROH917570 RYC917545:RYD917570 SHY917545:SHZ917570 SRU917545:SRV917570 TBQ917545:TBR917570 TLM917545:TLN917570 TVI917545:TVJ917570 UFE917545:UFF917570 UPA917545:UPB917570 UYW917545:UYX917570 VIS917545:VIT917570 VSO917545:VSP917570 WCK917545:WCL917570 WMG917545:WMH917570 WWC917545:WWD917570 U983081:V983106 JQ983081:JR983106 TM983081:TN983106 ADI983081:ADJ983106 ANE983081:ANF983106 AXA983081:AXB983106 BGW983081:BGX983106 BQS983081:BQT983106 CAO983081:CAP983106 CKK983081:CKL983106 CUG983081:CUH983106 DEC983081:DED983106 DNY983081:DNZ983106 DXU983081:DXV983106 EHQ983081:EHR983106 ERM983081:ERN983106 FBI983081:FBJ983106 FLE983081:FLF983106 FVA983081:FVB983106 GEW983081:GEX983106 GOS983081:GOT983106 GYO983081:GYP983106 HIK983081:HIL983106 HSG983081:HSH983106 ICC983081:ICD983106 ILY983081:ILZ983106 IVU983081:IVV983106 JFQ983081:JFR983106 JPM983081:JPN983106 JZI983081:JZJ983106 KJE983081:KJF983106 KTA983081:KTB983106 LCW983081:LCX983106 LMS983081:LMT983106 LWO983081:LWP983106 MGK983081:MGL983106 MQG983081:MQH983106 NAC983081:NAD983106 NJY983081:NJZ983106 NTU983081:NTV983106 ODQ983081:ODR983106 ONM983081:ONN983106 OXI983081:OXJ983106 PHE983081:PHF983106 PRA983081:PRB983106 QAW983081:QAX983106 QKS983081:QKT983106 QUO983081:QUP983106 REK983081:REL983106 ROG983081:ROH983106 RYC983081:RYD983106 SHY983081:SHZ983106 SRU983081:SRV983106 TBQ983081:TBR983106 TLM983081:TLN983106 TVI983081:TVJ983106 UFE983081:UFF983106 UPA983081:UPB983106 UYW983081:UYX983106 VIS983081:VIT983106 VSO983081:VSP983106 WCK983081:WCL983106 WMG983081:WMH983106 WWC983081:WWD983106 H42:H66 JD42:JD66 SZ42:SZ66 ACV42:ACV66 AMR42:AMR66 AWN42:AWN66 BGJ42:BGJ66 BQF42:BQF66 CAB42:CAB66 CJX42:CJX66 CTT42:CTT66 DDP42:DDP66 DNL42:DNL66 DXH42:DXH66 EHD42:EHD66 EQZ42:EQZ66 FAV42:FAV66 FKR42:FKR66 FUN42:FUN66 GEJ42:GEJ66 GOF42:GOF66 GYB42:GYB66 HHX42:HHX66 HRT42:HRT66 IBP42:IBP66 ILL42:ILL66 IVH42:IVH66 JFD42:JFD66 JOZ42:JOZ66 JYV42:JYV66 KIR42:KIR66 KSN42:KSN66 LCJ42:LCJ66 LMF42:LMF66 LWB42:LWB66 MFX42:MFX66 MPT42:MPT66 MZP42:MZP66 NJL42:NJL66 NTH42:NTH66 ODD42:ODD66 OMZ42:OMZ66 OWV42:OWV66 PGR42:PGR66 PQN42:PQN66 QAJ42:QAJ66 QKF42:QKF66 QUB42:QUB66 RDX42:RDX66 RNT42:RNT66 RXP42:RXP66 SHL42:SHL66 SRH42:SRH66 TBD42:TBD66 TKZ42:TKZ66 TUV42:TUV66 UER42:UER66 UON42:UON66 UYJ42:UYJ66 VIF42:VIF66 VSB42:VSB66 WBX42:WBX66 WLT42:WLT66 WVP42:WVP66 H65578:H65602 JD65578:JD65602 SZ65578:SZ65602 ACV65578:ACV65602 AMR65578:AMR65602 AWN65578:AWN65602 BGJ65578:BGJ65602 BQF65578:BQF65602 CAB65578:CAB65602 CJX65578:CJX65602 CTT65578:CTT65602 DDP65578:DDP65602 DNL65578:DNL65602 DXH65578:DXH65602 EHD65578:EHD65602 EQZ65578:EQZ65602 FAV65578:FAV65602 FKR65578:FKR65602 FUN65578:FUN65602 GEJ65578:GEJ65602 GOF65578:GOF65602 GYB65578:GYB65602 HHX65578:HHX65602 HRT65578:HRT65602 IBP65578:IBP65602 ILL65578:ILL65602 IVH65578:IVH65602 JFD65578:JFD65602 JOZ65578:JOZ65602 JYV65578:JYV65602 KIR65578:KIR65602 KSN65578:KSN65602 LCJ65578:LCJ65602 LMF65578:LMF65602 LWB65578:LWB65602 MFX65578:MFX65602 MPT65578:MPT65602 MZP65578:MZP65602 NJL65578:NJL65602 NTH65578:NTH65602 ODD65578:ODD65602 OMZ65578:OMZ65602 OWV65578:OWV65602 PGR65578:PGR65602 PQN65578:PQN65602 QAJ65578:QAJ65602 QKF65578:QKF65602 QUB65578:QUB65602 RDX65578:RDX65602 RNT65578:RNT65602 RXP65578:RXP65602 SHL65578:SHL65602 SRH65578:SRH65602 TBD65578:TBD65602 TKZ65578:TKZ65602 TUV65578:TUV65602 UER65578:UER65602 UON65578:UON65602 UYJ65578:UYJ65602 VIF65578:VIF65602 VSB65578:VSB65602 WBX65578:WBX65602 WLT65578:WLT65602 WVP65578:WVP65602 H131114:H131138 JD131114:JD131138 SZ131114:SZ131138 ACV131114:ACV131138 AMR131114:AMR131138 AWN131114:AWN131138 BGJ131114:BGJ131138 BQF131114:BQF131138 CAB131114:CAB131138 CJX131114:CJX131138 CTT131114:CTT131138 DDP131114:DDP131138 DNL131114:DNL131138 DXH131114:DXH131138 EHD131114:EHD131138 EQZ131114:EQZ131138 FAV131114:FAV131138 FKR131114:FKR131138 FUN131114:FUN131138 GEJ131114:GEJ131138 GOF131114:GOF131138 GYB131114:GYB131138 HHX131114:HHX131138 HRT131114:HRT131138 IBP131114:IBP131138 ILL131114:ILL131138 IVH131114:IVH131138 JFD131114:JFD131138 JOZ131114:JOZ131138 JYV131114:JYV131138 KIR131114:KIR131138 KSN131114:KSN131138 LCJ131114:LCJ131138 LMF131114:LMF131138 LWB131114:LWB131138 MFX131114:MFX131138 MPT131114:MPT131138 MZP131114:MZP131138 NJL131114:NJL131138 NTH131114:NTH131138 ODD131114:ODD131138 OMZ131114:OMZ131138 OWV131114:OWV131138 PGR131114:PGR131138 PQN131114:PQN131138 QAJ131114:QAJ131138 QKF131114:QKF131138 QUB131114:QUB131138 RDX131114:RDX131138 RNT131114:RNT131138 RXP131114:RXP131138 SHL131114:SHL131138 SRH131114:SRH131138 TBD131114:TBD131138 TKZ131114:TKZ131138 TUV131114:TUV131138 UER131114:UER131138 UON131114:UON131138 UYJ131114:UYJ131138 VIF131114:VIF131138 VSB131114:VSB131138 WBX131114:WBX131138 WLT131114:WLT131138 WVP131114:WVP131138 H196650:H196674 JD196650:JD196674 SZ196650:SZ196674 ACV196650:ACV196674 AMR196650:AMR196674 AWN196650:AWN196674 BGJ196650:BGJ196674 BQF196650:BQF196674 CAB196650:CAB196674 CJX196650:CJX196674 CTT196650:CTT196674 DDP196650:DDP196674 DNL196650:DNL196674 DXH196650:DXH196674 EHD196650:EHD196674 EQZ196650:EQZ196674 FAV196650:FAV196674 FKR196650:FKR196674 FUN196650:FUN196674 GEJ196650:GEJ196674 GOF196650:GOF196674 GYB196650:GYB196674 HHX196650:HHX196674 HRT196650:HRT196674 IBP196650:IBP196674 ILL196650:ILL196674 IVH196650:IVH196674 JFD196650:JFD196674 JOZ196650:JOZ196674 JYV196650:JYV196674 KIR196650:KIR196674 KSN196650:KSN196674 LCJ196650:LCJ196674 LMF196650:LMF196674 LWB196650:LWB196674 MFX196650:MFX196674 MPT196650:MPT196674 MZP196650:MZP196674 NJL196650:NJL196674 NTH196650:NTH196674 ODD196650:ODD196674 OMZ196650:OMZ196674 OWV196650:OWV196674 PGR196650:PGR196674 PQN196650:PQN196674 QAJ196650:QAJ196674 QKF196650:QKF196674 QUB196650:QUB196674 RDX196650:RDX196674 RNT196650:RNT196674 RXP196650:RXP196674 SHL196650:SHL196674 SRH196650:SRH196674 TBD196650:TBD196674 TKZ196650:TKZ196674 TUV196650:TUV196674 UER196650:UER196674 UON196650:UON196674 UYJ196650:UYJ196674 VIF196650:VIF196674 VSB196650:VSB196674 WBX196650:WBX196674 WLT196650:WLT196674 WVP196650:WVP196674 H262186:H262210 JD262186:JD262210 SZ262186:SZ262210 ACV262186:ACV262210 AMR262186:AMR262210 AWN262186:AWN262210 BGJ262186:BGJ262210 BQF262186:BQF262210 CAB262186:CAB262210 CJX262186:CJX262210 CTT262186:CTT262210 DDP262186:DDP262210 DNL262186:DNL262210 DXH262186:DXH262210 EHD262186:EHD262210 EQZ262186:EQZ262210 FAV262186:FAV262210 FKR262186:FKR262210 FUN262186:FUN262210 GEJ262186:GEJ262210 GOF262186:GOF262210 GYB262186:GYB262210 HHX262186:HHX262210 HRT262186:HRT262210 IBP262186:IBP262210 ILL262186:ILL262210 IVH262186:IVH262210 JFD262186:JFD262210 JOZ262186:JOZ262210 JYV262186:JYV262210 KIR262186:KIR262210 KSN262186:KSN262210 LCJ262186:LCJ262210 LMF262186:LMF262210 LWB262186:LWB262210 MFX262186:MFX262210 MPT262186:MPT262210 MZP262186:MZP262210 NJL262186:NJL262210 NTH262186:NTH262210 ODD262186:ODD262210 OMZ262186:OMZ262210 OWV262186:OWV262210 PGR262186:PGR262210 PQN262186:PQN262210 QAJ262186:QAJ262210 QKF262186:QKF262210 QUB262186:QUB262210 RDX262186:RDX262210 RNT262186:RNT262210 RXP262186:RXP262210 SHL262186:SHL262210 SRH262186:SRH262210 TBD262186:TBD262210 TKZ262186:TKZ262210 TUV262186:TUV262210 UER262186:UER262210 UON262186:UON262210 UYJ262186:UYJ262210 VIF262186:VIF262210 VSB262186:VSB262210 WBX262186:WBX262210 WLT262186:WLT262210 WVP262186:WVP262210 H327722:H327746 JD327722:JD327746 SZ327722:SZ327746 ACV327722:ACV327746 AMR327722:AMR327746 AWN327722:AWN327746 BGJ327722:BGJ327746 BQF327722:BQF327746 CAB327722:CAB327746 CJX327722:CJX327746 CTT327722:CTT327746 DDP327722:DDP327746 DNL327722:DNL327746 DXH327722:DXH327746 EHD327722:EHD327746 EQZ327722:EQZ327746 FAV327722:FAV327746 FKR327722:FKR327746 FUN327722:FUN327746 GEJ327722:GEJ327746 GOF327722:GOF327746 GYB327722:GYB327746 HHX327722:HHX327746 HRT327722:HRT327746 IBP327722:IBP327746 ILL327722:ILL327746 IVH327722:IVH327746 JFD327722:JFD327746 JOZ327722:JOZ327746 JYV327722:JYV327746 KIR327722:KIR327746 KSN327722:KSN327746 LCJ327722:LCJ327746 LMF327722:LMF327746 LWB327722:LWB327746 MFX327722:MFX327746 MPT327722:MPT327746 MZP327722:MZP327746 NJL327722:NJL327746 NTH327722:NTH327746 ODD327722:ODD327746 OMZ327722:OMZ327746 OWV327722:OWV327746 PGR327722:PGR327746 PQN327722:PQN327746 QAJ327722:QAJ327746 QKF327722:QKF327746 QUB327722:QUB327746 RDX327722:RDX327746 RNT327722:RNT327746 RXP327722:RXP327746 SHL327722:SHL327746 SRH327722:SRH327746 TBD327722:TBD327746 TKZ327722:TKZ327746 TUV327722:TUV327746 UER327722:UER327746 UON327722:UON327746 UYJ327722:UYJ327746 VIF327722:VIF327746 VSB327722:VSB327746 WBX327722:WBX327746 WLT327722:WLT327746 WVP327722:WVP327746 H393258:H393282 JD393258:JD393282 SZ393258:SZ393282 ACV393258:ACV393282 AMR393258:AMR393282 AWN393258:AWN393282 BGJ393258:BGJ393282 BQF393258:BQF393282 CAB393258:CAB393282 CJX393258:CJX393282 CTT393258:CTT393282 DDP393258:DDP393282 DNL393258:DNL393282 DXH393258:DXH393282 EHD393258:EHD393282 EQZ393258:EQZ393282 FAV393258:FAV393282 FKR393258:FKR393282 FUN393258:FUN393282 GEJ393258:GEJ393282 GOF393258:GOF393282 GYB393258:GYB393282 HHX393258:HHX393282 HRT393258:HRT393282 IBP393258:IBP393282 ILL393258:ILL393282 IVH393258:IVH393282 JFD393258:JFD393282 JOZ393258:JOZ393282 JYV393258:JYV393282 KIR393258:KIR393282 KSN393258:KSN393282 LCJ393258:LCJ393282 LMF393258:LMF393282 LWB393258:LWB393282 MFX393258:MFX393282 MPT393258:MPT393282 MZP393258:MZP393282 NJL393258:NJL393282 NTH393258:NTH393282 ODD393258:ODD393282 OMZ393258:OMZ393282 OWV393258:OWV393282 PGR393258:PGR393282 PQN393258:PQN393282 QAJ393258:QAJ393282 QKF393258:QKF393282 QUB393258:QUB393282 RDX393258:RDX393282 RNT393258:RNT393282 RXP393258:RXP393282 SHL393258:SHL393282 SRH393258:SRH393282 TBD393258:TBD393282 TKZ393258:TKZ393282 TUV393258:TUV393282 UER393258:UER393282 UON393258:UON393282 UYJ393258:UYJ393282 VIF393258:VIF393282 VSB393258:VSB393282 WBX393258:WBX393282 WLT393258:WLT393282 WVP393258:WVP393282 H458794:H458818 JD458794:JD458818 SZ458794:SZ458818 ACV458794:ACV458818 AMR458794:AMR458818 AWN458794:AWN458818 BGJ458794:BGJ458818 BQF458794:BQF458818 CAB458794:CAB458818 CJX458794:CJX458818 CTT458794:CTT458818 DDP458794:DDP458818 DNL458794:DNL458818 DXH458794:DXH458818 EHD458794:EHD458818 EQZ458794:EQZ458818 FAV458794:FAV458818 FKR458794:FKR458818 FUN458794:FUN458818 GEJ458794:GEJ458818 GOF458794:GOF458818 GYB458794:GYB458818 HHX458794:HHX458818 HRT458794:HRT458818 IBP458794:IBP458818 ILL458794:ILL458818 IVH458794:IVH458818 JFD458794:JFD458818 JOZ458794:JOZ458818 JYV458794:JYV458818 KIR458794:KIR458818 KSN458794:KSN458818 LCJ458794:LCJ458818 LMF458794:LMF458818 LWB458794:LWB458818 MFX458794:MFX458818 MPT458794:MPT458818 MZP458794:MZP458818 NJL458794:NJL458818 NTH458794:NTH458818 ODD458794:ODD458818 OMZ458794:OMZ458818 OWV458794:OWV458818 PGR458794:PGR458818 PQN458794:PQN458818 QAJ458794:QAJ458818 QKF458794:QKF458818 QUB458794:QUB458818 RDX458794:RDX458818 RNT458794:RNT458818 RXP458794:RXP458818 SHL458794:SHL458818 SRH458794:SRH458818 TBD458794:TBD458818 TKZ458794:TKZ458818 TUV458794:TUV458818 UER458794:UER458818 UON458794:UON458818 UYJ458794:UYJ458818 VIF458794:VIF458818 VSB458794:VSB458818 WBX458794:WBX458818 WLT458794:WLT458818 WVP458794:WVP458818 H524330:H524354 JD524330:JD524354 SZ524330:SZ524354 ACV524330:ACV524354 AMR524330:AMR524354 AWN524330:AWN524354 BGJ524330:BGJ524354 BQF524330:BQF524354 CAB524330:CAB524354 CJX524330:CJX524354 CTT524330:CTT524354 DDP524330:DDP524354 DNL524330:DNL524354 DXH524330:DXH524354 EHD524330:EHD524354 EQZ524330:EQZ524354 FAV524330:FAV524354 FKR524330:FKR524354 FUN524330:FUN524354 GEJ524330:GEJ524354 GOF524330:GOF524354 GYB524330:GYB524354 HHX524330:HHX524354 HRT524330:HRT524354 IBP524330:IBP524354 ILL524330:ILL524354 IVH524330:IVH524354 JFD524330:JFD524354 JOZ524330:JOZ524354 JYV524330:JYV524354 KIR524330:KIR524354 KSN524330:KSN524354 LCJ524330:LCJ524354 LMF524330:LMF524354 LWB524330:LWB524354 MFX524330:MFX524354 MPT524330:MPT524354 MZP524330:MZP524354 NJL524330:NJL524354 NTH524330:NTH524354 ODD524330:ODD524354 OMZ524330:OMZ524354 OWV524330:OWV524354 PGR524330:PGR524354 PQN524330:PQN524354 QAJ524330:QAJ524354 QKF524330:QKF524354 QUB524330:QUB524354 RDX524330:RDX524354 RNT524330:RNT524354 RXP524330:RXP524354 SHL524330:SHL524354 SRH524330:SRH524354 TBD524330:TBD524354 TKZ524330:TKZ524354 TUV524330:TUV524354 UER524330:UER524354 UON524330:UON524354 UYJ524330:UYJ524354 VIF524330:VIF524354 VSB524330:VSB524354 WBX524330:WBX524354 WLT524330:WLT524354 WVP524330:WVP524354 H589866:H589890 JD589866:JD589890 SZ589866:SZ589890 ACV589866:ACV589890 AMR589866:AMR589890 AWN589866:AWN589890 BGJ589866:BGJ589890 BQF589866:BQF589890 CAB589866:CAB589890 CJX589866:CJX589890 CTT589866:CTT589890 DDP589866:DDP589890 DNL589866:DNL589890 DXH589866:DXH589890 EHD589866:EHD589890 EQZ589866:EQZ589890 FAV589866:FAV589890 FKR589866:FKR589890 FUN589866:FUN589890 GEJ589866:GEJ589890 GOF589866:GOF589890 GYB589866:GYB589890 HHX589866:HHX589890 HRT589866:HRT589890 IBP589866:IBP589890 ILL589866:ILL589890 IVH589866:IVH589890 JFD589866:JFD589890 JOZ589866:JOZ589890 JYV589866:JYV589890 KIR589866:KIR589890 KSN589866:KSN589890 LCJ589866:LCJ589890 LMF589866:LMF589890 LWB589866:LWB589890 MFX589866:MFX589890 MPT589866:MPT589890 MZP589866:MZP589890 NJL589866:NJL589890 NTH589866:NTH589890 ODD589866:ODD589890 OMZ589866:OMZ589890 OWV589866:OWV589890 PGR589866:PGR589890 PQN589866:PQN589890 QAJ589866:QAJ589890 QKF589866:QKF589890 QUB589866:QUB589890 RDX589866:RDX589890 RNT589866:RNT589890 RXP589866:RXP589890 SHL589866:SHL589890 SRH589866:SRH589890 TBD589866:TBD589890 TKZ589866:TKZ589890 TUV589866:TUV589890 UER589866:UER589890 UON589866:UON589890 UYJ589866:UYJ589890 VIF589866:VIF589890 VSB589866:VSB589890 WBX589866:WBX589890 WLT589866:WLT589890 WVP589866:WVP589890 H655402:H655426 JD655402:JD655426 SZ655402:SZ655426 ACV655402:ACV655426 AMR655402:AMR655426 AWN655402:AWN655426 BGJ655402:BGJ655426 BQF655402:BQF655426 CAB655402:CAB655426 CJX655402:CJX655426 CTT655402:CTT655426 DDP655402:DDP655426 DNL655402:DNL655426 DXH655402:DXH655426 EHD655402:EHD655426 EQZ655402:EQZ655426 FAV655402:FAV655426 FKR655402:FKR655426 FUN655402:FUN655426 GEJ655402:GEJ655426 GOF655402:GOF655426 GYB655402:GYB655426 HHX655402:HHX655426 HRT655402:HRT655426 IBP655402:IBP655426 ILL655402:ILL655426 IVH655402:IVH655426 JFD655402:JFD655426 JOZ655402:JOZ655426 JYV655402:JYV655426 KIR655402:KIR655426 KSN655402:KSN655426 LCJ655402:LCJ655426 LMF655402:LMF655426 LWB655402:LWB655426 MFX655402:MFX655426 MPT655402:MPT655426 MZP655402:MZP655426 NJL655402:NJL655426 NTH655402:NTH655426 ODD655402:ODD655426 OMZ655402:OMZ655426 OWV655402:OWV655426 PGR655402:PGR655426 PQN655402:PQN655426 QAJ655402:QAJ655426 QKF655402:QKF655426 QUB655402:QUB655426 RDX655402:RDX655426 RNT655402:RNT655426 RXP655402:RXP655426 SHL655402:SHL655426 SRH655402:SRH655426 TBD655402:TBD655426 TKZ655402:TKZ655426 TUV655402:TUV655426 UER655402:UER655426 UON655402:UON655426 UYJ655402:UYJ655426 VIF655402:VIF655426 VSB655402:VSB655426 WBX655402:WBX655426 WLT655402:WLT655426 WVP655402:WVP655426 H720938:H720962 JD720938:JD720962 SZ720938:SZ720962 ACV720938:ACV720962 AMR720938:AMR720962 AWN720938:AWN720962 BGJ720938:BGJ720962 BQF720938:BQF720962 CAB720938:CAB720962 CJX720938:CJX720962 CTT720938:CTT720962 DDP720938:DDP720962 DNL720938:DNL720962 DXH720938:DXH720962 EHD720938:EHD720962 EQZ720938:EQZ720962 FAV720938:FAV720962 FKR720938:FKR720962 FUN720938:FUN720962 GEJ720938:GEJ720962 GOF720938:GOF720962 GYB720938:GYB720962 HHX720938:HHX720962 HRT720938:HRT720962 IBP720938:IBP720962 ILL720938:ILL720962 IVH720938:IVH720962 JFD720938:JFD720962 JOZ720938:JOZ720962 JYV720938:JYV720962 KIR720938:KIR720962 KSN720938:KSN720962 LCJ720938:LCJ720962 LMF720938:LMF720962 LWB720938:LWB720962 MFX720938:MFX720962 MPT720938:MPT720962 MZP720938:MZP720962 NJL720938:NJL720962 NTH720938:NTH720962 ODD720938:ODD720962 OMZ720938:OMZ720962 OWV720938:OWV720962 PGR720938:PGR720962 PQN720938:PQN720962 QAJ720938:QAJ720962 QKF720938:QKF720962 QUB720938:QUB720962 RDX720938:RDX720962 RNT720938:RNT720962 RXP720938:RXP720962 SHL720938:SHL720962 SRH720938:SRH720962 TBD720938:TBD720962 TKZ720938:TKZ720962 TUV720938:TUV720962 UER720938:UER720962 UON720938:UON720962 UYJ720938:UYJ720962 VIF720938:VIF720962 VSB720938:VSB720962 WBX720938:WBX720962 WLT720938:WLT720962 WVP720938:WVP720962 H786474:H786498 JD786474:JD786498 SZ786474:SZ786498 ACV786474:ACV786498 AMR786474:AMR786498 AWN786474:AWN786498 BGJ786474:BGJ786498 BQF786474:BQF786498 CAB786474:CAB786498 CJX786474:CJX786498 CTT786474:CTT786498 DDP786474:DDP786498 DNL786474:DNL786498 DXH786474:DXH786498 EHD786474:EHD786498 EQZ786474:EQZ786498 FAV786474:FAV786498 FKR786474:FKR786498 FUN786474:FUN786498 GEJ786474:GEJ786498 GOF786474:GOF786498 GYB786474:GYB786498 HHX786474:HHX786498 HRT786474:HRT786498 IBP786474:IBP786498 ILL786474:ILL786498 IVH786474:IVH786498 JFD786474:JFD786498 JOZ786474:JOZ786498 JYV786474:JYV786498 KIR786474:KIR786498 KSN786474:KSN786498 LCJ786474:LCJ786498 LMF786474:LMF786498 LWB786474:LWB786498 MFX786474:MFX786498 MPT786474:MPT786498 MZP786474:MZP786498 NJL786474:NJL786498 NTH786474:NTH786498 ODD786474:ODD786498 OMZ786474:OMZ786498 OWV786474:OWV786498 PGR786474:PGR786498 PQN786474:PQN786498 QAJ786474:QAJ786498 QKF786474:QKF786498 QUB786474:QUB786498 RDX786474:RDX786498 RNT786474:RNT786498 RXP786474:RXP786498 SHL786474:SHL786498 SRH786474:SRH786498 TBD786474:TBD786498 TKZ786474:TKZ786498 TUV786474:TUV786498 UER786474:UER786498 UON786474:UON786498 UYJ786474:UYJ786498 VIF786474:VIF786498 VSB786474:VSB786498 WBX786474:WBX786498 WLT786474:WLT786498 WVP786474:WVP786498 H852010:H852034 JD852010:JD852034 SZ852010:SZ852034 ACV852010:ACV852034 AMR852010:AMR852034 AWN852010:AWN852034 BGJ852010:BGJ852034 BQF852010:BQF852034 CAB852010:CAB852034 CJX852010:CJX852034 CTT852010:CTT852034 DDP852010:DDP852034 DNL852010:DNL852034 DXH852010:DXH852034 EHD852010:EHD852034 EQZ852010:EQZ852034 FAV852010:FAV852034 FKR852010:FKR852034 FUN852010:FUN852034 GEJ852010:GEJ852034 GOF852010:GOF852034 GYB852010:GYB852034 HHX852010:HHX852034 HRT852010:HRT852034 IBP852010:IBP852034 ILL852010:ILL852034 IVH852010:IVH852034 JFD852010:JFD852034 JOZ852010:JOZ852034 JYV852010:JYV852034 KIR852010:KIR852034 KSN852010:KSN852034 LCJ852010:LCJ852034 LMF852010:LMF852034 LWB852010:LWB852034 MFX852010:MFX852034 MPT852010:MPT852034 MZP852010:MZP852034 NJL852010:NJL852034 NTH852010:NTH852034 ODD852010:ODD852034 OMZ852010:OMZ852034 OWV852010:OWV852034 PGR852010:PGR852034 PQN852010:PQN852034 QAJ852010:QAJ852034 QKF852010:QKF852034 QUB852010:QUB852034 RDX852010:RDX852034 RNT852010:RNT852034 RXP852010:RXP852034 SHL852010:SHL852034 SRH852010:SRH852034 TBD852010:TBD852034 TKZ852010:TKZ852034 TUV852010:TUV852034 UER852010:UER852034 UON852010:UON852034 UYJ852010:UYJ852034 VIF852010:VIF852034 VSB852010:VSB852034 WBX852010:WBX852034 WLT852010:WLT852034 WVP852010:WVP852034 H917546:H917570 JD917546:JD917570 SZ917546:SZ917570 ACV917546:ACV917570 AMR917546:AMR917570 AWN917546:AWN917570 BGJ917546:BGJ917570 BQF917546:BQF917570 CAB917546:CAB917570 CJX917546:CJX917570 CTT917546:CTT917570 DDP917546:DDP917570 DNL917546:DNL917570 DXH917546:DXH917570 EHD917546:EHD917570 EQZ917546:EQZ917570 FAV917546:FAV917570 FKR917546:FKR917570 FUN917546:FUN917570 GEJ917546:GEJ917570 GOF917546:GOF917570 GYB917546:GYB917570 HHX917546:HHX917570 HRT917546:HRT917570 IBP917546:IBP917570 ILL917546:ILL917570 IVH917546:IVH917570 JFD917546:JFD917570 JOZ917546:JOZ917570 JYV917546:JYV917570 KIR917546:KIR917570 KSN917546:KSN917570 LCJ917546:LCJ917570 LMF917546:LMF917570 LWB917546:LWB917570 MFX917546:MFX917570 MPT917546:MPT917570 MZP917546:MZP917570 NJL917546:NJL917570 NTH917546:NTH917570 ODD917546:ODD917570 OMZ917546:OMZ917570 OWV917546:OWV917570 PGR917546:PGR917570 PQN917546:PQN917570 QAJ917546:QAJ917570 QKF917546:QKF917570 QUB917546:QUB917570 RDX917546:RDX917570 RNT917546:RNT917570 RXP917546:RXP917570 SHL917546:SHL917570 SRH917546:SRH917570 TBD917546:TBD917570 TKZ917546:TKZ917570 TUV917546:TUV917570 UER917546:UER917570 UON917546:UON917570 UYJ917546:UYJ917570 VIF917546:VIF917570 VSB917546:VSB917570 WBX917546:WBX917570 WLT917546:WLT917570 WVP917546:WVP917570 H983082:H983106 JD983082:JD983106 SZ983082:SZ983106 ACV983082:ACV983106 AMR983082:AMR983106 AWN983082:AWN983106 BGJ983082:BGJ983106 BQF983082:BQF983106 CAB983082:CAB983106 CJX983082:CJX983106 CTT983082:CTT983106 DDP983082:DDP983106 DNL983082:DNL983106 DXH983082:DXH983106 EHD983082:EHD983106 EQZ983082:EQZ983106 FAV983082:FAV983106 FKR983082:FKR983106 FUN983082:FUN983106 GEJ983082:GEJ983106 GOF983082:GOF983106 GYB983082:GYB983106 HHX983082:HHX983106 HRT983082:HRT983106 IBP983082:IBP983106 ILL983082:ILL983106 IVH983082:IVH983106 JFD983082:JFD983106 JOZ983082:JOZ983106 JYV983082:JYV983106 KIR983082:KIR983106 KSN983082:KSN983106 LCJ983082:LCJ983106 LMF983082:LMF983106 LWB983082:LWB983106 MFX983082:MFX983106 MPT983082:MPT983106 MZP983082:MZP983106 NJL983082:NJL983106 NTH983082:NTH983106 ODD983082:ODD983106 OMZ983082:OMZ983106 OWV983082:OWV983106 PGR983082:PGR983106 PQN983082:PQN983106 QAJ983082:QAJ983106 QKF983082:QKF983106 QUB983082:QUB983106 RDX983082:RDX983106 RNT983082:RNT983106 RXP983082:RXP983106 SHL983082:SHL983106 SRH983082:SRH983106 TBD983082:TBD983106 TKZ983082:TKZ983106 TUV983082:TUV983106 UER983082:UER983106 UON983082:UON983106 UYJ983082:UYJ983106 VIF983082:VIF983106 VSB983082:VSB983106 WBX983082:WBX983106 WLT983082:WLT983106 WVP983082:WVP983106 J42:N66 JF42:JJ66 TB42:TF66 ACX42:ADB66 AMT42:AMX66 AWP42:AWT66 BGL42:BGP66 BQH42:BQL66 CAD42:CAH66 CJZ42:CKD66 CTV42:CTZ66 DDR42:DDV66 DNN42:DNR66 DXJ42:DXN66 EHF42:EHJ66 ERB42:ERF66 FAX42:FBB66 FKT42:FKX66 FUP42:FUT66 GEL42:GEP66 GOH42:GOL66 GYD42:GYH66 HHZ42:HID66 HRV42:HRZ66 IBR42:IBV66 ILN42:ILR66 IVJ42:IVN66 JFF42:JFJ66 JPB42:JPF66 JYX42:JZB66 KIT42:KIX66 KSP42:KST66 LCL42:LCP66 LMH42:LML66 LWD42:LWH66 MFZ42:MGD66 MPV42:MPZ66 MZR42:MZV66 NJN42:NJR66 NTJ42:NTN66 ODF42:ODJ66 ONB42:ONF66 OWX42:OXB66 PGT42:PGX66 PQP42:PQT66 QAL42:QAP66 QKH42:QKL66 QUD42:QUH66 RDZ42:RED66 RNV42:RNZ66 RXR42:RXV66 SHN42:SHR66 SRJ42:SRN66 TBF42:TBJ66 TLB42:TLF66 TUX42:TVB66 UET42:UEX66 UOP42:UOT66 UYL42:UYP66 VIH42:VIL66 VSD42:VSH66 WBZ42:WCD66 WLV42:WLZ66 WVR42:WVV66 J65578:N65602 JF65578:JJ65602 TB65578:TF65602 ACX65578:ADB65602 AMT65578:AMX65602 AWP65578:AWT65602 BGL65578:BGP65602 BQH65578:BQL65602 CAD65578:CAH65602 CJZ65578:CKD65602 CTV65578:CTZ65602 DDR65578:DDV65602 DNN65578:DNR65602 DXJ65578:DXN65602 EHF65578:EHJ65602 ERB65578:ERF65602 FAX65578:FBB65602 FKT65578:FKX65602 FUP65578:FUT65602 GEL65578:GEP65602 GOH65578:GOL65602 GYD65578:GYH65602 HHZ65578:HID65602 HRV65578:HRZ65602 IBR65578:IBV65602 ILN65578:ILR65602 IVJ65578:IVN65602 JFF65578:JFJ65602 JPB65578:JPF65602 JYX65578:JZB65602 KIT65578:KIX65602 KSP65578:KST65602 LCL65578:LCP65602 LMH65578:LML65602 LWD65578:LWH65602 MFZ65578:MGD65602 MPV65578:MPZ65602 MZR65578:MZV65602 NJN65578:NJR65602 NTJ65578:NTN65602 ODF65578:ODJ65602 ONB65578:ONF65602 OWX65578:OXB65602 PGT65578:PGX65602 PQP65578:PQT65602 QAL65578:QAP65602 QKH65578:QKL65602 QUD65578:QUH65602 RDZ65578:RED65602 RNV65578:RNZ65602 RXR65578:RXV65602 SHN65578:SHR65602 SRJ65578:SRN65602 TBF65578:TBJ65602 TLB65578:TLF65602 TUX65578:TVB65602 UET65578:UEX65602 UOP65578:UOT65602 UYL65578:UYP65602 VIH65578:VIL65602 VSD65578:VSH65602 WBZ65578:WCD65602 WLV65578:WLZ65602 WVR65578:WVV65602 J131114:N131138 JF131114:JJ131138 TB131114:TF131138 ACX131114:ADB131138 AMT131114:AMX131138 AWP131114:AWT131138 BGL131114:BGP131138 BQH131114:BQL131138 CAD131114:CAH131138 CJZ131114:CKD131138 CTV131114:CTZ131138 DDR131114:DDV131138 DNN131114:DNR131138 DXJ131114:DXN131138 EHF131114:EHJ131138 ERB131114:ERF131138 FAX131114:FBB131138 FKT131114:FKX131138 FUP131114:FUT131138 GEL131114:GEP131138 GOH131114:GOL131138 GYD131114:GYH131138 HHZ131114:HID131138 HRV131114:HRZ131138 IBR131114:IBV131138 ILN131114:ILR131138 IVJ131114:IVN131138 JFF131114:JFJ131138 JPB131114:JPF131138 JYX131114:JZB131138 KIT131114:KIX131138 KSP131114:KST131138 LCL131114:LCP131138 LMH131114:LML131138 LWD131114:LWH131138 MFZ131114:MGD131138 MPV131114:MPZ131138 MZR131114:MZV131138 NJN131114:NJR131138 NTJ131114:NTN131138 ODF131114:ODJ131138 ONB131114:ONF131138 OWX131114:OXB131138 PGT131114:PGX131138 PQP131114:PQT131138 QAL131114:QAP131138 QKH131114:QKL131138 QUD131114:QUH131138 RDZ131114:RED131138 RNV131114:RNZ131138 RXR131114:RXV131138 SHN131114:SHR131138 SRJ131114:SRN131138 TBF131114:TBJ131138 TLB131114:TLF131138 TUX131114:TVB131138 UET131114:UEX131138 UOP131114:UOT131138 UYL131114:UYP131138 VIH131114:VIL131138 VSD131114:VSH131138 WBZ131114:WCD131138 WLV131114:WLZ131138 WVR131114:WVV131138 J196650:N196674 JF196650:JJ196674 TB196650:TF196674 ACX196650:ADB196674 AMT196650:AMX196674 AWP196650:AWT196674 BGL196650:BGP196674 BQH196650:BQL196674 CAD196650:CAH196674 CJZ196650:CKD196674 CTV196650:CTZ196674 DDR196650:DDV196674 DNN196650:DNR196674 DXJ196650:DXN196674 EHF196650:EHJ196674 ERB196650:ERF196674 FAX196650:FBB196674 FKT196650:FKX196674 FUP196650:FUT196674 GEL196650:GEP196674 GOH196650:GOL196674 GYD196650:GYH196674 HHZ196650:HID196674 HRV196650:HRZ196674 IBR196650:IBV196674 ILN196650:ILR196674 IVJ196650:IVN196674 JFF196650:JFJ196674 JPB196650:JPF196674 JYX196650:JZB196674 KIT196650:KIX196674 KSP196650:KST196674 LCL196650:LCP196674 LMH196650:LML196674 LWD196650:LWH196674 MFZ196650:MGD196674 MPV196650:MPZ196674 MZR196650:MZV196674 NJN196650:NJR196674 NTJ196650:NTN196674 ODF196650:ODJ196674 ONB196650:ONF196674 OWX196650:OXB196674 PGT196650:PGX196674 PQP196650:PQT196674 QAL196650:QAP196674 QKH196650:QKL196674 QUD196650:QUH196674 RDZ196650:RED196674 RNV196650:RNZ196674 RXR196650:RXV196674 SHN196650:SHR196674 SRJ196650:SRN196674 TBF196650:TBJ196674 TLB196650:TLF196674 TUX196650:TVB196674 UET196650:UEX196674 UOP196650:UOT196674 UYL196650:UYP196674 VIH196650:VIL196674 VSD196650:VSH196674 WBZ196650:WCD196674 WLV196650:WLZ196674 WVR196650:WVV196674 J262186:N262210 JF262186:JJ262210 TB262186:TF262210 ACX262186:ADB262210 AMT262186:AMX262210 AWP262186:AWT262210 BGL262186:BGP262210 BQH262186:BQL262210 CAD262186:CAH262210 CJZ262186:CKD262210 CTV262186:CTZ262210 DDR262186:DDV262210 DNN262186:DNR262210 DXJ262186:DXN262210 EHF262186:EHJ262210 ERB262186:ERF262210 FAX262186:FBB262210 FKT262186:FKX262210 FUP262186:FUT262210 GEL262186:GEP262210 GOH262186:GOL262210 GYD262186:GYH262210 HHZ262186:HID262210 HRV262186:HRZ262210 IBR262186:IBV262210 ILN262186:ILR262210 IVJ262186:IVN262210 JFF262186:JFJ262210 JPB262186:JPF262210 JYX262186:JZB262210 KIT262186:KIX262210 KSP262186:KST262210 LCL262186:LCP262210 LMH262186:LML262210 LWD262186:LWH262210 MFZ262186:MGD262210 MPV262186:MPZ262210 MZR262186:MZV262210 NJN262186:NJR262210 NTJ262186:NTN262210 ODF262186:ODJ262210 ONB262186:ONF262210 OWX262186:OXB262210 PGT262186:PGX262210 PQP262186:PQT262210 QAL262186:QAP262210 QKH262186:QKL262210 QUD262186:QUH262210 RDZ262186:RED262210 RNV262186:RNZ262210 RXR262186:RXV262210 SHN262186:SHR262210 SRJ262186:SRN262210 TBF262186:TBJ262210 TLB262186:TLF262210 TUX262186:TVB262210 UET262186:UEX262210 UOP262186:UOT262210 UYL262186:UYP262210 VIH262186:VIL262210 VSD262186:VSH262210 WBZ262186:WCD262210 WLV262186:WLZ262210 WVR262186:WVV262210 J327722:N327746 JF327722:JJ327746 TB327722:TF327746 ACX327722:ADB327746 AMT327722:AMX327746 AWP327722:AWT327746 BGL327722:BGP327746 BQH327722:BQL327746 CAD327722:CAH327746 CJZ327722:CKD327746 CTV327722:CTZ327746 DDR327722:DDV327746 DNN327722:DNR327746 DXJ327722:DXN327746 EHF327722:EHJ327746 ERB327722:ERF327746 FAX327722:FBB327746 FKT327722:FKX327746 FUP327722:FUT327746 GEL327722:GEP327746 GOH327722:GOL327746 GYD327722:GYH327746 HHZ327722:HID327746 HRV327722:HRZ327746 IBR327722:IBV327746 ILN327722:ILR327746 IVJ327722:IVN327746 JFF327722:JFJ327746 JPB327722:JPF327746 JYX327722:JZB327746 KIT327722:KIX327746 KSP327722:KST327746 LCL327722:LCP327746 LMH327722:LML327746 LWD327722:LWH327746 MFZ327722:MGD327746 MPV327722:MPZ327746 MZR327722:MZV327746 NJN327722:NJR327746 NTJ327722:NTN327746 ODF327722:ODJ327746 ONB327722:ONF327746 OWX327722:OXB327746 PGT327722:PGX327746 PQP327722:PQT327746 QAL327722:QAP327746 QKH327722:QKL327746 QUD327722:QUH327746 RDZ327722:RED327746 RNV327722:RNZ327746 RXR327722:RXV327746 SHN327722:SHR327746 SRJ327722:SRN327746 TBF327722:TBJ327746 TLB327722:TLF327746 TUX327722:TVB327746 UET327722:UEX327746 UOP327722:UOT327746 UYL327722:UYP327746 VIH327722:VIL327746 VSD327722:VSH327746 WBZ327722:WCD327746 WLV327722:WLZ327746 WVR327722:WVV327746 J393258:N393282 JF393258:JJ393282 TB393258:TF393282 ACX393258:ADB393282 AMT393258:AMX393282 AWP393258:AWT393282 BGL393258:BGP393282 BQH393258:BQL393282 CAD393258:CAH393282 CJZ393258:CKD393282 CTV393258:CTZ393282 DDR393258:DDV393282 DNN393258:DNR393282 DXJ393258:DXN393282 EHF393258:EHJ393282 ERB393258:ERF393282 FAX393258:FBB393282 FKT393258:FKX393282 FUP393258:FUT393282 GEL393258:GEP393282 GOH393258:GOL393282 GYD393258:GYH393282 HHZ393258:HID393282 HRV393258:HRZ393282 IBR393258:IBV393282 ILN393258:ILR393282 IVJ393258:IVN393282 JFF393258:JFJ393282 JPB393258:JPF393282 JYX393258:JZB393282 KIT393258:KIX393282 KSP393258:KST393282 LCL393258:LCP393282 LMH393258:LML393282 LWD393258:LWH393282 MFZ393258:MGD393282 MPV393258:MPZ393282 MZR393258:MZV393282 NJN393258:NJR393282 NTJ393258:NTN393282 ODF393258:ODJ393282 ONB393258:ONF393282 OWX393258:OXB393282 PGT393258:PGX393282 PQP393258:PQT393282 QAL393258:QAP393282 QKH393258:QKL393282 QUD393258:QUH393282 RDZ393258:RED393282 RNV393258:RNZ393282 RXR393258:RXV393282 SHN393258:SHR393282 SRJ393258:SRN393282 TBF393258:TBJ393282 TLB393258:TLF393282 TUX393258:TVB393282 UET393258:UEX393282 UOP393258:UOT393282 UYL393258:UYP393282 VIH393258:VIL393282 VSD393258:VSH393282 WBZ393258:WCD393282 WLV393258:WLZ393282 WVR393258:WVV393282 J458794:N458818 JF458794:JJ458818 TB458794:TF458818 ACX458794:ADB458818 AMT458794:AMX458818 AWP458794:AWT458818 BGL458794:BGP458818 BQH458794:BQL458818 CAD458794:CAH458818 CJZ458794:CKD458818 CTV458794:CTZ458818 DDR458794:DDV458818 DNN458794:DNR458818 DXJ458794:DXN458818 EHF458794:EHJ458818 ERB458794:ERF458818 FAX458794:FBB458818 FKT458794:FKX458818 FUP458794:FUT458818 GEL458794:GEP458818 GOH458794:GOL458818 GYD458794:GYH458818 HHZ458794:HID458818 HRV458794:HRZ458818 IBR458794:IBV458818 ILN458794:ILR458818 IVJ458794:IVN458818 JFF458794:JFJ458818 JPB458794:JPF458818 JYX458794:JZB458818 KIT458794:KIX458818 KSP458794:KST458818 LCL458794:LCP458818 LMH458794:LML458818 LWD458794:LWH458818 MFZ458794:MGD458818 MPV458794:MPZ458818 MZR458794:MZV458818 NJN458794:NJR458818 NTJ458794:NTN458818 ODF458794:ODJ458818 ONB458794:ONF458818 OWX458794:OXB458818 PGT458794:PGX458818 PQP458794:PQT458818 QAL458794:QAP458818 QKH458794:QKL458818 QUD458794:QUH458818 RDZ458794:RED458818 RNV458794:RNZ458818 RXR458794:RXV458818 SHN458794:SHR458818 SRJ458794:SRN458818 TBF458794:TBJ458818 TLB458794:TLF458818 TUX458794:TVB458818 UET458794:UEX458818 UOP458794:UOT458818 UYL458794:UYP458818 VIH458794:VIL458818 VSD458794:VSH458818 WBZ458794:WCD458818 WLV458794:WLZ458818 WVR458794:WVV458818 J524330:N524354 JF524330:JJ524354 TB524330:TF524354 ACX524330:ADB524354 AMT524330:AMX524354 AWP524330:AWT524354 BGL524330:BGP524354 BQH524330:BQL524354 CAD524330:CAH524354 CJZ524330:CKD524354 CTV524330:CTZ524354 DDR524330:DDV524354 DNN524330:DNR524354 DXJ524330:DXN524354 EHF524330:EHJ524354 ERB524330:ERF524354 FAX524330:FBB524354 FKT524330:FKX524354 FUP524330:FUT524354 GEL524330:GEP524354 GOH524330:GOL524354 GYD524330:GYH524354 HHZ524330:HID524354 HRV524330:HRZ524354 IBR524330:IBV524354 ILN524330:ILR524354 IVJ524330:IVN524354 JFF524330:JFJ524354 JPB524330:JPF524354 JYX524330:JZB524354 KIT524330:KIX524354 KSP524330:KST524354 LCL524330:LCP524354 LMH524330:LML524354 LWD524330:LWH524354 MFZ524330:MGD524354 MPV524330:MPZ524354 MZR524330:MZV524354 NJN524330:NJR524354 NTJ524330:NTN524354 ODF524330:ODJ524354 ONB524330:ONF524354 OWX524330:OXB524354 PGT524330:PGX524354 PQP524330:PQT524354 QAL524330:QAP524354 QKH524330:QKL524354 QUD524330:QUH524354 RDZ524330:RED524354 RNV524330:RNZ524354 RXR524330:RXV524354 SHN524330:SHR524354 SRJ524330:SRN524354 TBF524330:TBJ524354 TLB524330:TLF524354 TUX524330:TVB524354 UET524330:UEX524354 UOP524330:UOT524354 UYL524330:UYP524354 VIH524330:VIL524354 VSD524330:VSH524354 WBZ524330:WCD524354 WLV524330:WLZ524354 WVR524330:WVV524354 J589866:N589890 JF589866:JJ589890 TB589866:TF589890 ACX589866:ADB589890 AMT589866:AMX589890 AWP589866:AWT589890 BGL589866:BGP589890 BQH589866:BQL589890 CAD589866:CAH589890 CJZ589866:CKD589890 CTV589866:CTZ589890 DDR589866:DDV589890 DNN589866:DNR589890 DXJ589866:DXN589890 EHF589866:EHJ589890 ERB589866:ERF589890 FAX589866:FBB589890 FKT589866:FKX589890 FUP589866:FUT589890 GEL589866:GEP589890 GOH589866:GOL589890 GYD589866:GYH589890 HHZ589866:HID589890 HRV589866:HRZ589890 IBR589866:IBV589890 ILN589866:ILR589890 IVJ589866:IVN589890 JFF589866:JFJ589890 JPB589866:JPF589890 JYX589866:JZB589890 KIT589866:KIX589890 KSP589866:KST589890 LCL589866:LCP589890 LMH589866:LML589890 LWD589866:LWH589890 MFZ589866:MGD589890 MPV589866:MPZ589890 MZR589866:MZV589890 NJN589866:NJR589890 NTJ589866:NTN589890 ODF589866:ODJ589890 ONB589866:ONF589890 OWX589866:OXB589890 PGT589866:PGX589890 PQP589866:PQT589890 QAL589866:QAP589890 QKH589866:QKL589890 QUD589866:QUH589890 RDZ589866:RED589890 RNV589866:RNZ589890 RXR589866:RXV589890 SHN589866:SHR589890 SRJ589866:SRN589890 TBF589866:TBJ589890 TLB589866:TLF589890 TUX589866:TVB589890 UET589866:UEX589890 UOP589866:UOT589890 UYL589866:UYP589890 VIH589866:VIL589890 VSD589866:VSH589890 WBZ589866:WCD589890 WLV589866:WLZ589890 WVR589866:WVV589890 J655402:N655426 JF655402:JJ655426 TB655402:TF655426 ACX655402:ADB655426 AMT655402:AMX655426 AWP655402:AWT655426 BGL655402:BGP655426 BQH655402:BQL655426 CAD655402:CAH655426 CJZ655402:CKD655426 CTV655402:CTZ655426 DDR655402:DDV655426 DNN655402:DNR655426 DXJ655402:DXN655426 EHF655402:EHJ655426 ERB655402:ERF655426 FAX655402:FBB655426 FKT655402:FKX655426 FUP655402:FUT655426 GEL655402:GEP655426 GOH655402:GOL655426 GYD655402:GYH655426 HHZ655402:HID655426 HRV655402:HRZ655426 IBR655402:IBV655426 ILN655402:ILR655426 IVJ655402:IVN655426 JFF655402:JFJ655426 JPB655402:JPF655426 JYX655402:JZB655426 KIT655402:KIX655426 KSP655402:KST655426 LCL655402:LCP655426 LMH655402:LML655426 LWD655402:LWH655426 MFZ655402:MGD655426 MPV655402:MPZ655426 MZR655402:MZV655426 NJN655402:NJR655426 NTJ655402:NTN655426 ODF655402:ODJ655426 ONB655402:ONF655426 OWX655402:OXB655426 PGT655402:PGX655426 PQP655402:PQT655426 QAL655402:QAP655426 QKH655402:QKL655426 QUD655402:QUH655426 RDZ655402:RED655426 RNV655402:RNZ655426 RXR655402:RXV655426 SHN655402:SHR655426 SRJ655402:SRN655426 TBF655402:TBJ655426 TLB655402:TLF655426 TUX655402:TVB655426 UET655402:UEX655426 UOP655402:UOT655426 UYL655402:UYP655426 VIH655402:VIL655426 VSD655402:VSH655426 WBZ655402:WCD655426 WLV655402:WLZ655426 WVR655402:WVV655426 J720938:N720962 JF720938:JJ720962 TB720938:TF720962 ACX720938:ADB720962 AMT720938:AMX720962 AWP720938:AWT720962 BGL720938:BGP720962 BQH720938:BQL720962 CAD720938:CAH720962 CJZ720938:CKD720962 CTV720938:CTZ720962 DDR720938:DDV720962 DNN720938:DNR720962 DXJ720938:DXN720962 EHF720938:EHJ720962 ERB720938:ERF720962 FAX720938:FBB720962 FKT720938:FKX720962 FUP720938:FUT720962 GEL720938:GEP720962 GOH720938:GOL720962 GYD720938:GYH720962 HHZ720938:HID720962 HRV720938:HRZ720962 IBR720938:IBV720962 ILN720938:ILR720962 IVJ720938:IVN720962 JFF720938:JFJ720962 JPB720938:JPF720962 JYX720938:JZB720962 KIT720938:KIX720962 KSP720938:KST720962 LCL720938:LCP720962 LMH720938:LML720962 LWD720938:LWH720962 MFZ720938:MGD720962 MPV720938:MPZ720962 MZR720938:MZV720962 NJN720938:NJR720962 NTJ720938:NTN720962 ODF720938:ODJ720962 ONB720938:ONF720962 OWX720938:OXB720962 PGT720938:PGX720962 PQP720938:PQT720962 QAL720938:QAP720962 QKH720938:QKL720962 QUD720938:QUH720962 RDZ720938:RED720962 RNV720938:RNZ720962 RXR720938:RXV720962 SHN720938:SHR720962 SRJ720938:SRN720962 TBF720938:TBJ720962 TLB720938:TLF720962 TUX720938:TVB720962 UET720938:UEX720962 UOP720938:UOT720962 UYL720938:UYP720962 VIH720938:VIL720962 VSD720938:VSH720962 WBZ720938:WCD720962 WLV720938:WLZ720962 WVR720938:WVV720962 J786474:N786498 JF786474:JJ786498 TB786474:TF786498 ACX786474:ADB786498 AMT786474:AMX786498 AWP786474:AWT786498 BGL786474:BGP786498 BQH786474:BQL786498 CAD786474:CAH786498 CJZ786474:CKD786498 CTV786474:CTZ786498 DDR786474:DDV786498 DNN786474:DNR786498 DXJ786474:DXN786498 EHF786474:EHJ786498 ERB786474:ERF786498 FAX786474:FBB786498 FKT786474:FKX786498 FUP786474:FUT786498 GEL786474:GEP786498 GOH786474:GOL786498 GYD786474:GYH786498 HHZ786474:HID786498 HRV786474:HRZ786498 IBR786474:IBV786498 ILN786474:ILR786498 IVJ786474:IVN786498 JFF786474:JFJ786498 JPB786474:JPF786498 JYX786474:JZB786498 KIT786474:KIX786498 KSP786474:KST786498 LCL786474:LCP786498 LMH786474:LML786498 LWD786474:LWH786498 MFZ786474:MGD786498 MPV786474:MPZ786498 MZR786474:MZV786498 NJN786474:NJR786498 NTJ786474:NTN786498 ODF786474:ODJ786498 ONB786474:ONF786498 OWX786474:OXB786498 PGT786474:PGX786498 PQP786474:PQT786498 QAL786474:QAP786498 QKH786474:QKL786498 QUD786474:QUH786498 RDZ786474:RED786498 RNV786474:RNZ786498 RXR786474:RXV786498 SHN786474:SHR786498 SRJ786474:SRN786498 TBF786474:TBJ786498 TLB786474:TLF786498 TUX786474:TVB786498 UET786474:UEX786498 UOP786474:UOT786498 UYL786474:UYP786498 VIH786474:VIL786498 VSD786474:VSH786498 WBZ786474:WCD786498 WLV786474:WLZ786498 WVR786474:WVV786498 J852010:N852034 JF852010:JJ852034 TB852010:TF852034 ACX852010:ADB852034 AMT852010:AMX852034 AWP852010:AWT852034 BGL852010:BGP852034 BQH852010:BQL852034 CAD852010:CAH852034 CJZ852010:CKD852034 CTV852010:CTZ852034 DDR852010:DDV852034 DNN852010:DNR852034 DXJ852010:DXN852034 EHF852010:EHJ852034 ERB852010:ERF852034 FAX852010:FBB852034 FKT852010:FKX852034 FUP852010:FUT852034 GEL852010:GEP852034 GOH852010:GOL852034 GYD852010:GYH852034 HHZ852010:HID852034 HRV852010:HRZ852034 IBR852010:IBV852034 ILN852010:ILR852034 IVJ852010:IVN852034 JFF852010:JFJ852034 JPB852010:JPF852034 JYX852010:JZB852034 KIT852010:KIX852034 KSP852010:KST852034 LCL852010:LCP852034 LMH852010:LML852034 LWD852010:LWH852034 MFZ852010:MGD852034 MPV852010:MPZ852034 MZR852010:MZV852034 NJN852010:NJR852034 NTJ852010:NTN852034 ODF852010:ODJ852034 ONB852010:ONF852034 OWX852010:OXB852034 PGT852010:PGX852034 PQP852010:PQT852034 QAL852010:QAP852034 QKH852010:QKL852034 QUD852010:QUH852034 RDZ852010:RED852034 RNV852010:RNZ852034 RXR852010:RXV852034 SHN852010:SHR852034 SRJ852010:SRN852034 TBF852010:TBJ852034 TLB852010:TLF852034 TUX852010:TVB852034 UET852010:UEX852034 UOP852010:UOT852034 UYL852010:UYP852034 VIH852010:VIL852034 VSD852010:VSH852034 WBZ852010:WCD852034 WLV852010:WLZ852034 WVR852010:WVV852034 J917546:N917570 JF917546:JJ917570 TB917546:TF917570 ACX917546:ADB917570 AMT917546:AMX917570 AWP917546:AWT917570 BGL917546:BGP917570 BQH917546:BQL917570 CAD917546:CAH917570 CJZ917546:CKD917570 CTV917546:CTZ917570 DDR917546:DDV917570 DNN917546:DNR917570 DXJ917546:DXN917570 EHF917546:EHJ917570 ERB917546:ERF917570 FAX917546:FBB917570 FKT917546:FKX917570 FUP917546:FUT917570 GEL917546:GEP917570 GOH917546:GOL917570 GYD917546:GYH917570 HHZ917546:HID917570 HRV917546:HRZ917570 IBR917546:IBV917570 ILN917546:ILR917570 IVJ917546:IVN917570 JFF917546:JFJ917570 JPB917546:JPF917570 JYX917546:JZB917570 KIT917546:KIX917570 KSP917546:KST917570 LCL917546:LCP917570 LMH917546:LML917570 LWD917546:LWH917570 MFZ917546:MGD917570 MPV917546:MPZ917570 MZR917546:MZV917570 NJN917546:NJR917570 NTJ917546:NTN917570 ODF917546:ODJ917570 ONB917546:ONF917570 OWX917546:OXB917570 PGT917546:PGX917570 PQP917546:PQT917570 QAL917546:QAP917570 QKH917546:QKL917570 QUD917546:QUH917570 RDZ917546:RED917570 RNV917546:RNZ917570 RXR917546:RXV917570 SHN917546:SHR917570 SRJ917546:SRN917570 TBF917546:TBJ917570 TLB917546:TLF917570 TUX917546:TVB917570 UET917546:UEX917570 UOP917546:UOT917570 UYL917546:UYP917570 VIH917546:VIL917570 VSD917546:VSH917570 WBZ917546:WCD917570 WLV917546:WLZ917570 WVR917546:WVV917570 J983082:N983106 JF983082:JJ983106 TB983082:TF983106 ACX983082:ADB983106 AMT983082:AMX983106 AWP983082:AWT983106 BGL983082:BGP983106 BQH983082:BQL983106 CAD983082:CAH983106 CJZ983082:CKD983106 CTV983082:CTZ983106 DDR983082:DDV983106 DNN983082:DNR983106 DXJ983082:DXN983106 EHF983082:EHJ983106 ERB983082:ERF983106 FAX983082:FBB983106 FKT983082:FKX983106 FUP983082:FUT983106 GEL983082:GEP983106 GOH983082:GOL983106 GYD983082:GYH983106 HHZ983082:HID983106 HRV983082:HRZ983106 IBR983082:IBV983106 ILN983082:ILR983106 IVJ983082:IVN983106 JFF983082:JFJ983106 JPB983082:JPF983106 JYX983082:JZB983106 KIT983082:KIX983106 KSP983082:KST983106 LCL983082:LCP983106 LMH983082:LML983106 LWD983082:LWH983106 MFZ983082:MGD983106 MPV983082:MPZ983106 MZR983082:MZV983106 NJN983082:NJR983106 NTJ983082:NTN983106 ODF983082:ODJ983106 ONB983082:ONF983106 OWX983082:OXB983106 PGT983082:PGX983106 PQP983082:PQT983106 QAL983082:QAP983106 QKH983082:QKL983106 QUD983082:QUH983106 RDZ983082:RED983106 RNV983082:RNZ983106 RXR983082:RXV983106 SHN983082:SHR983106 SRJ983082:SRN983106 TBF983082:TBJ983106 TLB983082:TLF983106 TUX983082:TVB983106 UET983082:UEX983106 UOP983082:UOT983106 UYL983082:UYP983106 VIH983082:VIL983106 VSD983082:VSH983106 WBZ983082:WCD983106 WLV983082:WLZ983106 WVR983082:WVV983106 S75:T86 JO75:JP86 TK75:TL86 ADG75:ADH86 ANC75:AND86 AWY75:AWZ86 BGU75:BGV86 BQQ75:BQR86 CAM75:CAN86 CKI75:CKJ86 CUE75:CUF86 DEA75:DEB86 DNW75:DNX86 DXS75:DXT86 EHO75:EHP86 ERK75:ERL86 FBG75:FBH86 FLC75:FLD86 FUY75:FUZ86 GEU75:GEV86 GOQ75:GOR86 GYM75:GYN86 HII75:HIJ86 HSE75:HSF86 ICA75:ICB86 ILW75:ILX86 IVS75:IVT86 JFO75:JFP86 JPK75:JPL86 JZG75:JZH86 KJC75:KJD86 KSY75:KSZ86 LCU75:LCV86 LMQ75:LMR86 LWM75:LWN86 MGI75:MGJ86 MQE75:MQF86 NAA75:NAB86 NJW75:NJX86 NTS75:NTT86 ODO75:ODP86 ONK75:ONL86 OXG75:OXH86 PHC75:PHD86 PQY75:PQZ86 QAU75:QAV86 QKQ75:QKR86 QUM75:QUN86 REI75:REJ86 ROE75:ROF86 RYA75:RYB86 SHW75:SHX86 SRS75:SRT86 TBO75:TBP86 TLK75:TLL86 TVG75:TVH86 UFC75:UFD86 UOY75:UOZ86 UYU75:UYV86 VIQ75:VIR86 VSM75:VSN86 WCI75:WCJ86 WME75:WMF86 WWA75:WWB86 S65611:T65622 JO65611:JP65622 TK65611:TL65622 ADG65611:ADH65622 ANC65611:AND65622 AWY65611:AWZ65622 BGU65611:BGV65622 BQQ65611:BQR65622 CAM65611:CAN65622 CKI65611:CKJ65622 CUE65611:CUF65622 DEA65611:DEB65622 DNW65611:DNX65622 DXS65611:DXT65622 EHO65611:EHP65622 ERK65611:ERL65622 FBG65611:FBH65622 FLC65611:FLD65622 FUY65611:FUZ65622 GEU65611:GEV65622 GOQ65611:GOR65622 GYM65611:GYN65622 HII65611:HIJ65622 HSE65611:HSF65622 ICA65611:ICB65622 ILW65611:ILX65622 IVS65611:IVT65622 JFO65611:JFP65622 JPK65611:JPL65622 JZG65611:JZH65622 KJC65611:KJD65622 KSY65611:KSZ65622 LCU65611:LCV65622 LMQ65611:LMR65622 LWM65611:LWN65622 MGI65611:MGJ65622 MQE65611:MQF65622 NAA65611:NAB65622 NJW65611:NJX65622 NTS65611:NTT65622 ODO65611:ODP65622 ONK65611:ONL65622 OXG65611:OXH65622 PHC65611:PHD65622 PQY65611:PQZ65622 QAU65611:QAV65622 QKQ65611:QKR65622 QUM65611:QUN65622 REI65611:REJ65622 ROE65611:ROF65622 RYA65611:RYB65622 SHW65611:SHX65622 SRS65611:SRT65622 TBO65611:TBP65622 TLK65611:TLL65622 TVG65611:TVH65622 UFC65611:UFD65622 UOY65611:UOZ65622 UYU65611:UYV65622 VIQ65611:VIR65622 VSM65611:VSN65622 WCI65611:WCJ65622 WME65611:WMF65622 WWA65611:WWB65622 S131147:T131158 JO131147:JP131158 TK131147:TL131158 ADG131147:ADH131158 ANC131147:AND131158 AWY131147:AWZ131158 BGU131147:BGV131158 BQQ131147:BQR131158 CAM131147:CAN131158 CKI131147:CKJ131158 CUE131147:CUF131158 DEA131147:DEB131158 DNW131147:DNX131158 DXS131147:DXT131158 EHO131147:EHP131158 ERK131147:ERL131158 FBG131147:FBH131158 FLC131147:FLD131158 FUY131147:FUZ131158 GEU131147:GEV131158 GOQ131147:GOR131158 GYM131147:GYN131158 HII131147:HIJ131158 HSE131147:HSF131158 ICA131147:ICB131158 ILW131147:ILX131158 IVS131147:IVT131158 JFO131147:JFP131158 JPK131147:JPL131158 JZG131147:JZH131158 KJC131147:KJD131158 KSY131147:KSZ131158 LCU131147:LCV131158 LMQ131147:LMR131158 LWM131147:LWN131158 MGI131147:MGJ131158 MQE131147:MQF131158 NAA131147:NAB131158 NJW131147:NJX131158 NTS131147:NTT131158 ODO131147:ODP131158 ONK131147:ONL131158 OXG131147:OXH131158 PHC131147:PHD131158 PQY131147:PQZ131158 QAU131147:QAV131158 QKQ131147:QKR131158 QUM131147:QUN131158 REI131147:REJ131158 ROE131147:ROF131158 RYA131147:RYB131158 SHW131147:SHX131158 SRS131147:SRT131158 TBO131147:TBP131158 TLK131147:TLL131158 TVG131147:TVH131158 UFC131147:UFD131158 UOY131147:UOZ131158 UYU131147:UYV131158 VIQ131147:VIR131158 VSM131147:VSN131158 WCI131147:WCJ131158 WME131147:WMF131158 WWA131147:WWB131158 S196683:T196694 JO196683:JP196694 TK196683:TL196694 ADG196683:ADH196694 ANC196683:AND196694 AWY196683:AWZ196694 BGU196683:BGV196694 BQQ196683:BQR196694 CAM196683:CAN196694 CKI196683:CKJ196694 CUE196683:CUF196694 DEA196683:DEB196694 DNW196683:DNX196694 DXS196683:DXT196694 EHO196683:EHP196694 ERK196683:ERL196694 FBG196683:FBH196694 FLC196683:FLD196694 FUY196683:FUZ196694 GEU196683:GEV196694 GOQ196683:GOR196694 GYM196683:GYN196694 HII196683:HIJ196694 HSE196683:HSF196694 ICA196683:ICB196694 ILW196683:ILX196694 IVS196683:IVT196694 JFO196683:JFP196694 JPK196683:JPL196694 JZG196683:JZH196694 KJC196683:KJD196694 KSY196683:KSZ196694 LCU196683:LCV196694 LMQ196683:LMR196694 LWM196683:LWN196694 MGI196683:MGJ196694 MQE196683:MQF196694 NAA196683:NAB196694 NJW196683:NJX196694 NTS196683:NTT196694 ODO196683:ODP196694 ONK196683:ONL196694 OXG196683:OXH196694 PHC196683:PHD196694 PQY196683:PQZ196694 QAU196683:QAV196694 QKQ196683:QKR196694 QUM196683:QUN196694 REI196683:REJ196694 ROE196683:ROF196694 RYA196683:RYB196694 SHW196683:SHX196694 SRS196683:SRT196694 TBO196683:TBP196694 TLK196683:TLL196694 TVG196683:TVH196694 UFC196683:UFD196694 UOY196683:UOZ196694 UYU196683:UYV196694 VIQ196683:VIR196694 VSM196683:VSN196694 WCI196683:WCJ196694 WME196683:WMF196694 WWA196683:WWB196694 S262219:T262230 JO262219:JP262230 TK262219:TL262230 ADG262219:ADH262230 ANC262219:AND262230 AWY262219:AWZ262230 BGU262219:BGV262230 BQQ262219:BQR262230 CAM262219:CAN262230 CKI262219:CKJ262230 CUE262219:CUF262230 DEA262219:DEB262230 DNW262219:DNX262230 DXS262219:DXT262230 EHO262219:EHP262230 ERK262219:ERL262230 FBG262219:FBH262230 FLC262219:FLD262230 FUY262219:FUZ262230 GEU262219:GEV262230 GOQ262219:GOR262230 GYM262219:GYN262230 HII262219:HIJ262230 HSE262219:HSF262230 ICA262219:ICB262230 ILW262219:ILX262230 IVS262219:IVT262230 JFO262219:JFP262230 JPK262219:JPL262230 JZG262219:JZH262230 KJC262219:KJD262230 KSY262219:KSZ262230 LCU262219:LCV262230 LMQ262219:LMR262230 LWM262219:LWN262230 MGI262219:MGJ262230 MQE262219:MQF262230 NAA262219:NAB262230 NJW262219:NJX262230 NTS262219:NTT262230 ODO262219:ODP262230 ONK262219:ONL262230 OXG262219:OXH262230 PHC262219:PHD262230 PQY262219:PQZ262230 QAU262219:QAV262230 QKQ262219:QKR262230 QUM262219:QUN262230 REI262219:REJ262230 ROE262219:ROF262230 RYA262219:RYB262230 SHW262219:SHX262230 SRS262219:SRT262230 TBO262219:TBP262230 TLK262219:TLL262230 TVG262219:TVH262230 UFC262219:UFD262230 UOY262219:UOZ262230 UYU262219:UYV262230 VIQ262219:VIR262230 VSM262219:VSN262230 WCI262219:WCJ262230 WME262219:WMF262230 WWA262219:WWB262230 S327755:T327766 JO327755:JP327766 TK327755:TL327766 ADG327755:ADH327766 ANC327755:AND327766 AWY327755:AWZ327766 BGU327755:BGV327766 BQQ327755:BQR327766 CAM327755:CAN327766 CKI327755:CKJ327766 CUE327755:CUF327766 DEA327755:DEB327766 DNW327755:DNX327766 DXS327755:DXT327766 EHO327755:EHP327766 ERK327755:ERL327766 FBG327755:FBH327766 FLC327755:FLD327766 FUY327755:FUZ327766 GEU327755:GEV327766 GOQ327755:GOR327766 GYM327755:GYN327766 HII327755:HIJ327766 HSE327755:HSF327766 ICA327755:ICB327766 ILW327755:ILX327766 IVS327755:IVT327766 JFO327755:JFP327766 JPK327755:JPL327766 JZG327755:JZH327766 KJC327755:KJD327766 KSY327755:KSZ327766 LCU327755:LCV327766 LMQ327755:LMR327766 LWM327755:LWN327766 MGI327755:MGJ327766 MQE327755:MQF327766 NAA327755:NAB327766 NJW327755:NJX327766 NTS327755:NTT327766 ODO327755:ODP327766 ONK327755:ONL327766 OXG327755:OXH327766 PHC327755:PHD327766 PQY327755:PQZ327766 QAU327755:QAV327766 QKQ327755:QKR327766 QUM327755:QUN327766 REI327755:REJ327766 ROE327755:ROF327766 RYA327755:RYB327766 SHW327755:SHX327766 SRS327755:SRT327766 TBO327755:TBP327766 TLK327755:TLL327766 TVG327755:TVH327766 UFC327755:UFD327766 UOY327755:UOZ327766 UYU327755:UYV327766 VIQ327755:VIR327766 VSM327755:VSN327766 WCI327755:WCJ327766 WME327755:WMF327766 WWA327755:WWB327766 S393291:T393302 JO393291:JP393302 TK393291:TL393302 ADG393291:ADH393302 ANC393291:AND393302 AWY393291:AWZ393302 BGU393291:BGV393302 BQQ393291:BQR393302 CAM393291:CAN393302 CKI393291:CKJ393302 CUE393291:CUF393302 DEA393291:DEB393302 DNW393291:DNX393302 DXS393291:DXT393302 EHO393291:EHP393302 ERK393291:ERL393302 FBG393291:FBH393302 FLC393291:FLD393302 FUY393291:FUZ393302 GEU393291:GEV393302 GOQ393291:GOR393302 GYM393291:GYN393302 HII393291:HIJ393302 HSE393291:HSF393302 ICA393291:ICB393302 ILW393291:ILX393302 IVS393291:IVT393302 JFO393291:JFP393302 JPK393291:JPL393302 JZG393291:JZH393302 KJC393291:KJD393302 KSY393291:KSZ393302 LCU393291:LCV393302 LMQ393291:LMR393302 LWM393291:LWN393302 MGI393291:MGJ393302 MQE393291:MQF393302 NAA393291:NAB393302 NJW393291:NJX393302 NTS393291:NTT393302 ODO393291:ODP393302 ONK393291:ONL393302 OXG393291:OXH393302 PHC393291:PHD393302 PQY393291:PQZ393302 QAU393291:QAV393302 QKQ393291:QKR393302 QUM393291:QUN393302 REI393291:REJ393302 ROE393291:ROF393302 RYA393291:RYB393302 SHW393291:SHX393302 SRS393291:SRT393302 TBO393291:TBP393302 TLK393291:TLL393302 TVG393291:TVH393302 UFC393291:UFD393302 UOY393291:UOZ393302 UYU393291:UYV393302 VIQ393291:VIR393302 VSM393291:VSN393302 WCI393291:WCJ393302 WME393291:WMF393302 WWA393291:WWB393302 S458827:T458838 JO458827:JP458838 TK458827:TL458838 ADG458827:ADH458838 ANC458827:AND458838 AWY458827:AWZ458838 BGU458827:BGV458838 BQQ458827:BQR458838 CAM458827:CAN458838 CKI458827:CKJ458838 CUE458827:CUF458838 DEA458827:DEB458838 DNW458827:DNX458838 DXS458827:DXT458838 EHO458827:EHP458838 ERK458827:ERL458838 FBG458827:FBH458838 FLC458827:FLD458838 FUY458827:FUZ458838 GEU458827:GEV458838 GOQ458827:GOR458838 GYM458827:GYN458838 HII458827:HIJ458838 HSE458827:HSF458838 ICA458827:ICB458838 ILW458827:ILX458838 IVS458827:IVT458838 JFO458827:JFP458838 JPK458827:JPL458838 JZG458827:JZH458838 KJC458827:KJD458838 KSY458827:KSZ458838 LCU458827:LCV458838 LMQ458827:LMR458838 LWM458827:LWN458838 MGI458827:MGJ458838 MQE458827:MQF458838 NAA458827:NAB458838 NJW458827:NJX458838 NTS458827:NTT458838 ODO458827:ODP458838 ONK458827:ONL458838 OXG458827:OXH458838 PHC458827:PHD458838 PQY458827:PQZ458838 QAU458827:QAV458838 QKQ458827:QKR458838 QUM458827:QUN458838 REI458827:REJ458838 ROE458827:ROF458838 RYA458827:RYB458838 SHW458827:SHX458838 SRS458827:SRT458838 TBO458827:TBP458838 TLK458827:TLL458838 TVG458827:TVH458838 UFC458827:UFD458838 UOY458827:UOZ458838 UYU458827:UYV458838 VIQ458827:VIR458838 VSM458827:VSN458838 WCI458827:WCJ458838 WME458827:WMF458838 WWA458827:WWB458838 S524363:T524374 JO524363:JP524374 TK524363:TL524374 ADG524363:ADH524374 ANC524363:AND524374 AWY524363:AWZ524374 BGU524363:BGV524374 BQQ524363:BQR524374 CAM524363:CAN524374 CKI524363:CKJ524374 CUE524363:CUF524374 DEA524363:DEB524374 DNW524363:DNX524374 DXS524363:DXT524374 EHO524363:EHP524374 ERK524363:ERL524374 FBG524363:FBH524374 FLC524363:FLD524374 FUY524363:FUZ524374 GEU524363:GEV524374 GOQ524363:GOR524374 GYM524363:GYN524374 HII524363:HIJ524374 HSE524363:HSF524374 ICA524363:ICB524374 ILW524363:ILX524374 IVS524363:IVT524374 JFO524363:JFP524374 JPK524363:JPL524374 JZG524363:JZH524374 KJC524363:KJD524374 KSY524363:KSZ524374 LCU524363:LCV524374 LMQ524363:LMR524374 LWM524363:LWN524374 MGI524363:MGJ524374 MQE524363:MQF524374 NAA524363:NAB524374 NJW524363:NJX524374 NTS524363:NTT524374 ODO524363:ODP524374 ONK524363:ONL524374 OXG524363:OXH524374 PHC524363:PHD524374 PQY524363:PQZ524374 QAU524363:QAV524374 QKQ524363:QKR524374 QUM524363:QUN524374 REI524363:REJ524374 ROE524363:ROF524374 RYA524363:RYB524374 SHW524363:SHX524374 SRS524363:SRT524374 TBO524363:TBP524374 TLK524363:TLL524374 TVG524363:TVH524374 UFC524363:UFD524374 UOY524363:UOZ524374 UYU524363:UYV524374 VIQ524363:VIR524374 VSM524363:VSN524374 WCI524363:WCJ524374 WME524363:WMF524374 WWA524363:WWB524374 S589899:T589910 JO589899:JP589910 TK589899:TL589910 ADG589899:ADH589910 ANC589899:AND589910 AWY589899:AWZ589910 BGU589899:BGV589910 BQQ589899:BQR589910 CAM589899:CAN589910 CKI589899:CKJ589910 CUE589899:CUF589910 DEA589899:DEB589910 DNW589899:DNX589910 DXS589899:DXT589910 EHO589899:EHP589910 ERK589899:ERL589910 FBG589899:FBH589910 FLC589899:FLD589910 FUY589899:FUZ589910 GEU589899:GEV589910 GOQ589899:GOR589910 GYM589899:GYN589910 HII589899:HIJ589910 HSE589899:HSF589910 ICA589899:ICB589910 ILW589899:ILX589910 IVS589899:IVT589910 JFO589899:JFP589910 JPK589899:JPL589910 JZG589899:JZH589910 KJC589899:KJD589910 KSY589899:KSZ589910 LCU589899:LCV589910 LMQ589899:LMR589910 LWM589899:LWN589910 MGI589899:MGJ589910 MQE589899:MQF589910 NAA589899:NAB589910 NJW589899:NJX589910 NTS589899:NTT589910 ODO589899:ODP589910 ONK589899:ONL589910 OXG589899:OXH589910 PHC589899:PHD589910 PQY589899:PQZ589910 QAU589899:QAV589910 QKQ589899:QKR589910 QUM589899:QUN589910 REI589899:REJ589910 ROE589899:ROF589910 RYA589899:RYB589910 SHW589899:SHX589910 SRS589899:SRT589910 TBO589899:TBP589910 TLK589899:TLL589910 TVG589899:TVH589910 UFC589899:UFD589910 UOY589899:UOZ589910 UYU589899:UYV589910 VIQ589899:VIR589910 VSM589899:VSN589910 WCI589899:WCJ589910 WME589899:WMF589910 WWA589899:WWB589910 S655435:T655446 JO655435:JP655446 TK655435:TL655446 ADG655435:ADH655446 ANC655435:AND655446 AWY655435:AWZ655446 BGU655435:BGV655446 BQQ655435:BQR655446 CAM655435:CAN655446 CKI655435:CKJ655446 CUE655435:CUF655446 DEA655435:DEB655446 DNW655435:DNX655446 DXS655435:DXT655446 EHO655435:EHP655446 ERK655435:ERL655446 FBG655435:FBH655446 FLC655435:FLD655446 FUY655435:FUZ655446 GEU655435:GEV655446 GOQ655435:GOR655446 GYM655435:GYN655446 HII655435:HIJ655446 HSE655435:HSF655446 ICA655435:ICB655446 ILW655435:ILX655446 IVS655435:IVT655446 JFO655435:JFP655446 JPK655435:JPL655446 JZG655435:JZH655446 KJC655435:KJD655446 KSY655435:KSZ655446 LCU655435:LCV655446 LMQ655435:LMR655446 LWM655435:LWN655446 MGI655435:MGJ655446 MQE655435:MQF655446 NAA655435:NAB655446 NJW655435:NJX655446 NTS655435:NTT655446 ODO655435:ODP655446 ONK655435:ONL655446 OXG655435:OXH655446 PHC655435:PHD655446 PQY655435:PQZ655446 QAU655435:QAV655446 QKQ655435:QKR655446 QUM655435:QUN655446 REI655435:REJ655446 ROE655435:ROF655446 RYA655435:RYB655446 SHW655435:SHX655446 SRS655435:SRT655446 TBO655435:TBP655446 TLK655435:TLL655446 TVG655435:TVH655446 UFC655435:UFD655446 UOY655435:UOZ655446 UYU655435:UYV655446 VIQ655435:VIR655446 VSM655435:VSN655446 WCI655435:WCJ655446 WME655435:WMF655446 WWA655435:WWB655446 S720971:T720982 JO720971:JP720982 TK720971:TL720982 ADG720971:ADH720982 ANC720971:AND720982 AWY720971:AWZ720982 BGU720971:BGV720982 BQQ720971:BQR720982 CAM720971:CAN720982 CKI720971:CKJ720982 CUE720971:CUF720982 DEA720971:DEB720982 DNW720971:DNX720982 DXS720971:DXT720982 EHO720971:EHP720982 ERK720971:ERL720982 FBG720971:FBH720982 FLC720971:FLD720982 FUY720971:FUZ720982 GEU720971:GEV720982 GOQ720971:GOR720982 GYM720971:GYN720982 HII720971:HIJ720982 HSE720971:HSF720982 ICA720971:ICB720982 ILW720971:ILX720982 IVS720971:IVT720982 JFO720971:JFP720982 JPK720971:JPL720982 JZG720971:JZH720982 KJC720971:KJD720982 KSY720971:KSZ720982 LCU720971:LCV720982 LMQ720971:LMR720982 LWM720971:LWN720982 MGI720971:MGJ720982 MQE720971:MQF720982 NAA720971:NAB720982 NJW720971:NJX720982 NTS720971:NTT720982 ODO720971:ODP720982 ONK720971:ONL720982 OXG720971:OXH720982 PHC720971:PHD720982 PQY720971:PQZ720982 QAU720971:QAV720982 QKQ720971:QKR720982 QUM720971:QUN720982 REI720971:REJ720982 ROE720971:ROF720982 RYA720971:RYB720982 SHW720971:SHX720982 SRS720971:SRT720982 TBO720971:TBP720982 TLK720971:TLL720982 TVG720971:TVH720982 UFC720971:UFD720982 UOY720971:UOZ720982 UYU720971:UYV720982 VIQ720971:VIR720982 VSM720971:VSN720982 WCI720971:WCJ720982 WME720971:WMF720982 WWA720971:WWB720982 S786507:T786518 JO786507:JP786518 TK786507:TL786518 ADG786507:ADH786518 ANC786507:AND786518 AWY786507:AWZ786518 BGU786507:BGV786518 BQQ786507:BQR786518 CAM786507:CAN786518 CKI786507:CKJ786518 CUE786507:CUF786518 DEA786507:DEB786518 DNW786507:DNX786518 DXS786507:DXT786518 EHO786507:EHP786518 ERK786507:ERL786518 FBG786507:FBH786518 FLC786507:FLD786518 FUY786507:FUZ786518 GEU786507:GEV786518 GOQ786507:GOR786518 GYM786507:GYN786518 HII786507:HIJ786518 HSE786507:HSF786518 ICA786507:ICB786518 ILW786507:ILX786518 IVS786507:IVT786518 JFO786507:JFP786518 JPK786507:JPL786518 JZG786507:JZH786518 KJC786507:KJD786518 KSY786507:KSZ786518 LCU786507:LCV786518 LMQ786507:LMR786518 LWM786507:LWN786518 MGI786507:MGJ786518 MQE786507:MQF786518 NAA786507:NAB786518 NJW786507:NJX786518 NTS786507:NTT786518 ODO786507:ODP786518 ONK786507:ONL786518 OXG786507:OXH786518 PHC786507:PHD786518 PQY786507:PQZ786518 QAU786507:QAV786518 QKQ786507:QKR786518 QUM786507:QUN786518 REI786507:REJ786518 ROE786507:ROF786518 RYA786507:RYB786518 SHW786507:SHX786518 SRS786507:SRT786518 TBO786507:TBP786518 TLK786507:TLL786518 TVG786507:TVH786518 UFC786507:UFD786518 UOY786507:UOZ786518 UYU786507:UYV786518 VIQ786507:VIR786518 VSM786507:VSN786518 WCI786507:WCJ786518 WME786507:WMF786518 WWA786507:WWB786518 S852043:T852054 JO852043:JP852054 TK852043:TL852054 ADG852043:ADH852054 ANC852043:AND852054 AWY852043:AWZ852054 BGU852043:BGV852054 BQQ852043:BQR852054 CAM852043:CAN852054 CKI852043:CKJ852054 CUE852043:CUF852054 DEA852043:DEB852054 DNW852043:DNX852054 DXS852043:DXT852054 EHO852043:EHP852054 ERK852043:ERL852054 FBG852043:FBH852054 FLC852043:FLD852054 FUY852043:FUZ852054 GEU852043:GEV852054 GOQ852043:GOR852054 GYM852043:GYN852054 HII852043:HIJ852054 HSE852043:HSF852054 ICA852043:ICB852054 ILW852043:ILX852054 IVS852043:IVT852054 JFO852043:JFP852054 JPK852043:JPL852054 JZG852043:JZH852054 KJC852043:KJD852054 KSY852043:KSZ852054 LCU852043:LCV852054 LMQ852043:LMR852054 LWM852043:LWN852054 MGI852043:MGJ852054 MQE852043:MQF852054 NAA852043:NAB852054 NJW852043:NJX852054 NTS852043:NTT852054 ODO852043:ODP852054 ONK852043:ONL852054 OXG852043:OXH852054 PHC852043:PHD852054 PQY852043:PQZ852054 QAU852043:QAV852054 QKQ852043:QKR852054 QUM852043:QUN852054 REI852043:REJ852054 ROE852043:ROF852054 RYA852043:RYB852054 SHW852043:SHX852054 SRS852043:SRT852054 TBO852043:TBP852054 TLK852043:TLL852054 TVG852043:TVH852054 UFC852043:UFD852054 UOY852043:UOZ852054 UYU852043:UYV852054 VIQ852043:VIR852054 VSM852043:VSN852054 WCI852043:WCJ852054 WME852043:WMF852054 WWA852043:WWB852054 S917579:T917590 JO917579:JP917590 TK917579:TL917590 ADG917579:ADH917590 ANC917579:AND917590 AWY917579:AWZ917590 BGU917579:BGV917590 BQQ917579:BQR917590 CAM917579:CAN917590 CKI917579:CKJ917590 CUE917579:CUF917590 DEA917579:DEB917590 DNW917579:DNX917590 DXS917579:DXT917590 EHO917579:EHP917590 ERK917579:ERL917590 FBG917579:FBH917590 FLC917579:FLD917590 FUY917579:FUZ917590 GEU917579:GEV917590 GOQ917579:GOR917590 GYM917579:GYN917590 HII917579:HIJ917590 HSE917579:HSF917590 ICA917579:ICB917590 ILW917579:ILX917590 IVS917579:IVT917590 JFO917579:JFP917590 JPK917579:JPL917590 JZG917579:JZH917590 KJC917579:KJD917590 KSY917579:KSZ917590 LCU917579:LCV917590 LMQ917579:LMR917590 LWM917579:LWN917590 MGI917579:MGJ917590 MQE917579:MQF917590 NAA917579:NAB917590 NJW917579:NJX917590 NTS917579:NTT917590 ODO917579:ODP917590 ONK917579:ONL917590 OXG917579:OXH917590 PHC917579:PHD917590 PQY917579:PQZ917590 QAU917579:QAV917590 QKQ917579:QKR917590 QUM917579:QUN917590 REI917579:REJ917590 ROE917579:ROF917590 RYA917579:RYB917590 SHW917579:SHX917590 SRS917579:SRT917590 TBO917579:TBP917590 TLK917579:TLL917590 TVG917579:TVH917590 UFC917579:UFD917590 UOY917579:UOZ917590 UYU917579:UYV917590 VIQ917579:VIR917590 VSM917579:VSN917590 WCI917579:WCJ917590 WME917579:WMF917590 WWA917579:WWB917590 S983115:T983126 JO983115:JP983126 TK983115:TL983126 ADG983115:ADH983126 ANC983115:AND983126 AWY983115:AWZ983126 BGU983115:BGV983126 BQQ983115:BQR983126 CAM983115:CAN983126 CKI983115:CKJ983126 CUE983115:CUF983126 DEA983115:DEB983126 DNW983115:DNX983126 DXS983115:DXT983126 EHO983115:EHP983126 ERK983115:ERL983126 FBG983115:FBH983126 FLC983115:FLD983126 FUY983115:FUZ983126 GEU983115:GEV983126 GOQ983115:GOR983126 GYM983115:GYN983126 HII983115:HIJ983126 HSE983115:HSF983126 ICA983115:ICB983126 ILW983115:ILX983126 IVS983115:IVT983126 JFO983115:JFP983126 JPK983115:JPL983126 JZG983115:JZH983126 KJC983115:KJD983126 KSY983115:KSZ983126 LCU983115:LCV983126 LMQ983115:LMR983126 LWM983115:LWN983126 MGI983115:MGJ983126 MQE983115:MQF983126 NAA983115:NAB983126 NJW983115:NJX983126 NTS983115:NTT983126 ODO983115:ODP983126 ONK983115:ONL983126 OXG983115:OXH983126 PHC983115:PHD983126 PQY983115:PQZ983126 QAU983115:QAV983126 QKQ983115:QKR983126 QUM983115:QUN983126 REI983115:REJ983126 ROE983115:ROF983126 RYA983115:RYB983126 SHW983115:SHX983126 SRS983115:SRT983126 TBO983115:TBP983126 TLK983115:TLL983126 TVG983115:TVH983126 UFC983115:UFD983126 UOY983115:UOZ983126 UYU983115:UYV983126 VIQ983115:VIR983126 VSM983115:VSN983126 WCI983115:WCJ983126 WME983115:WMF983126 WWA983115:WWB983126 S88:T99 JO88:JP99 TK88:TL99 ADG88:ADH99 ANC88:AND99 AWY88:AWZ99 BGU88:BGV99 BQQ88:BQR99 CAM88:CAN99 CKI88:CKJ99 CUE88:CUF99 DEA88:DEB99 DNW88:DNX99 DXS88:DXT99 EHO88:EHP99 ERK88:ERL99 FBG88:FBH99 FLC88:FLD99 FUY88:FUZ99 GEU88:GEV99 GOQ88:GOR99 GYM88:GYN99 HII88:HIJ99 HSE88:HSF99 ICA88:ICB99 ILW88:ILX99 IVS88:IVT99 JFO88:JFP99 JPK88:JPL99 JZG88:JZH99 KJC88:KJD99 KSY88:KSZ99 LCU88:LCV99 LMQ88:LMR99 LWM88:LWN99 MGI88:MGJ99 MQE88:MQF99 NAA88:NAB99 NJW88:NJX99 NTS88:NTT99 ODO88:ODP99 ONK88:ONL99 OXG88:OXH99 PHC88:PHD99 PQY88:PQZ99 QAU88:QAV99 QKQ88:QKR99 QUM88:QUN99 REI88:REJ99 ROE88:ROF99 RYA88:RYB99 SHW88:SHX99 SRS88:SRT99 TBO88:TBP99 TLK88:TLL99 TVG88:TVH99 UFC88:UFD99 UOY88:UOZ99 UYU88:UYV99 VIQ88:VIR99 VSM88:VSN99 WCI88:WCJ99 WME88:WMF99 WWA88:WWB99 S65624:T65635 JO65624:JP65635 TK65624:TL65635 ADG65624:ADH65635 ANC65624:AND65635 AWY65624:AWZ65635 BGU65624:BGV65635 BQQ65624:BQR65635 CAM65624:CAN65635 CKI65624:CKJ65635 CUE65624:CUF65635 DEA65624:DEB65635 DNW65624:DNX65635 DXS65624:DXT65635 EHO65624:EHP65635 ERK65624:ERL65635 FBG65624:FBH65635 FLC65624:FLD65635 FUY65624:FUZ65635 GEU65624:GEV65635 GOQ65624:GOR65635 GYM65624:GYN65635 HII65624:HIJ65635 HSE65624:HSF65635 ICA65624:ICB65635 ILW65624:ILX65635 IVS65624:IVT65635 JFO65624:JFP65635 JPK65624:JPL65635 JZG65624:JZH65635 KJC65624:KJD65635 KSY65624:KSZ65635 LCU65624:LCV65635 LMQ65624:LMR65635 LWM65624:LWN65635 MGI65624:MGJ65635 MQE65624:MQF65635 NAA65624:NAB65635 NJW65624:NJX65635 NTS65624:NTT65635 ODO65624:ODP65635 ONK65624:ONL65635 OXG65624:OXH65635 PHC65624:PHD65635 PQY65624:PQZ65635 QAU65624:QAV65635 QKQ65624:QKR65635 QUM65624:QUN65635 REI65624:REJ65635 ROE65624:ROF65635 RYA65624:RYB65635 SHW65624:SHX65635 SRS65624:SRT65635 TBO65624:TBP65635 TLK65624:TLL65635 TVG65624:TVH65635 UFC65624:UFD65635 UOY65624:UOZ65635 UYU65624:UYV65635 VIQ65624:VIR65635 VSM65624:VSN65635 WCI65624:WCJ65635 WME65624:WMF65635 WWA65624:WWB65635 S131160:T131171 JO131160:JP131171 TK131160:TL131171 ADG131160:ADH131171 ANC131160:AND131171 AWY131160:AWZ131171 BGU131160:BGV131171 BQQ131160:BQR131171 CAM131160:CAN131171 CKI131160:CKJ131171 CUE131160:CUF131171 DEA131160:DEB131171 DNW131160:DNX131171 DXS131160:DXT131171 EHO131160:EHP131171 ERK131160:ERL131171 FBG131160:FBH131171 FLC131160:FLD131171 FUY131160:FUZ131171 GEU131160:GEV131171 GOQ131160:GOR131171 GYM131160:GYN131171 HII131160:HIJ131171 HSE131160:HSF131171 ICA131160:ICB131171 ILW131160:ILX131171 IVS131160:IVT131171 JFO131160:JFP131171 JPK131160:JPL131171 JZG131160:JZH131171 KJC131160:KJD131171 KSY131160:KSZ131171 LCU131160:LCV131171 LMQ131160:LMR131171 LWM131160:LWN131171 MGI131160:MGJ131171 MQE131160:MQF131171 NAA131160:NAB131171 NJW131160:NJX131171 NTS131160:NTT131171 ODO131160:ODP131171 ONK131160:ONL131171 OXG131160:OXH131171 PHC131160:PHD131171 PQY131160:PQZ131171 QAU131160:QAV131171 QKQ131160:QKR131171 QUM131160:QUN131171 REI131160:REJ131171 ROE131160:ROF131171 RYA131160:RYB131171 SHW131160:SHX131171 SRS131160:SRT131171 TBO131160:TBP131171 TLK131160:TLL131171 TVG131160:TVH131171 UFC131160:UFD131171 UOY131160:UOZ131171 UYU131160:UYV131171 VIQ131160:VIR131171 VSM131160:VSN131171 WCI131160:WCJ131171 WME131160:WMF131171 WWA131160:WWB131171 S196696:T196707 JO196696:JP196707 TK196696:TL196707 ADG196696:ADH196707 ANC196696:AND196707 AWY196696:AWZ196707 BGU196696:BGV196707 BQQ196696:BQR196707 CAM196696:CAN196707 CKI196696:CKJ196707 CUE196696:CUF196707 DEA196696:DEB196707 DNW196696:DNX196707 DXS196696:DXT196707 EHO196696:EHP196707 ERK196696:ERL196707 FBG196696:FBH196707 FLC196696:FLD196707 FUY196696:FUZ196707 GEU196696:GEV196707 GOQ196696:GOR196707 GYM196696:GYN196707 HII196696:HIJ196707 HSE196696:HSF196707 ICA196696:ICB196707 ILW196696:ILX196707 IVS196696:IVT196707 JFO196696:JFP196707 JPK196696:JPL196707 JZG196696:JZH196707 KJC196696:KJD196707 KSY196696:KSZ196707 LCU196696:LCV196707 LMQ196696:LMR196707 LWM196696:LWN196707 MGI196696:MGJ196707 MQE196696:MQF196707 NAA196696:NAB196707 NJW196696:NJX196707 NTS196696:NTT196707 ODO196696:ODP196707 ONK196696:ONL196707 OXG196696:OXH196707 PHC196696:PHD196707 PQY196696:PQZ196707 QAU196696:QAV196707 QKQ196696:QKR196707 QUM196696:QUN196707 REI196696:REJ196707 ROE196696:ROF196707 RYA196696:RYB196707 SHW196696:SHX196707 SRS196696:SRT196707 TBO196696:TBP196707 TLK196696:TLL196707 TVG196696:TVH196707 UFC196696:UFD196707 UOY196696:UOZ196707 UYU196696:UYV196707 VIQ196696:VIR196707 VSM196696:VSN196707 WCI196696:WCJ196707 WME196696:WMF196707 WWA196696:WWB196707 S262232:T262243 JO262232:JP262243 TK262232:TL262243 ADG262232:ADH262243 ANC262232:AND262243 AWY262232:AWZ262243 BGU262232:BGV262243 BQQ262232:BQR262243 CAM262232:CAN262243 CKI262232:CKJ262243 CUE262232:CUF262243 DEA262232:DEB262243 DNW262232:DNX262243 DXS262232:DXT262243 EHO262232:EHP262243 ERK262232:ERL262243 FBG262232:FBH262243 FLC262232:FLD262243 FUY262232:FUZ262243 GEU262232:GEV262243 GOQ262232:GOR262243 GYM262232:GYN262243 HII262232:HIJ262243 HSE262232:HSF262243 ICA262232:ICB262243 ILW262232:ILX262243 IVS262232:IVT262243 JFO262232:JFP262243 JPK262232:JPL262243 JZG262232:JZH262243 KJC262232:KJD262243 KSY262232:KSZ262243 LCU262232:LCV262243 LMQ262232:LMR262243 LWM262232:LWN262243 MGI262232:MGJ262243 MQE262232:MQF262243 NAA262232:NAB262243 NJW262232:NJX262243 NTS262232:NTT262243 ODO262232:ODP262243 ONK262232:ONL262243 OXG262232:OXH262243 PHC262232:PHD262243 PQY262232:PQZ262243 QAU262232:QAV262243 QKQ262232:QKR262243 QUM262232:QUN262243 REI262232:REJ262243 ROE262232:ROF262243 RYA262232:RYB262243 SHW262232:SHX262243 SRS262232:SRT262243 TBO262232:TBP262243 TLK262232:TLL262243 TVG262232:TVH262243 UFC262232:UFD262243 UOY262232:UOZ262243 UYU262232:UYV262243 VIQ262232:VIR262243 VSM262232:VSN262243 WCI262232:WCJ262243 WME262232:WMF262243 WWA262232:WWB262243 S327768:T327779 JO327768:JP327779 TK327768:TL327779 ADG327768:ADH327779 ANC327768:AND327779 AWY327768:AWZ327779 BGU327768:BGV327779 BQQ327768:BQR327779 CAM327768:CAN327779 CKI327768:CKJ327779 CUE327768:CUF327779 DEA327768:DEB327779 DNW327768:DNX327779 DXS327768:DXT327779 EHO327768:EHP327779 ERK327768:ERL327779 FBG327768:FBH327779 FLC327768:FLD327779 FUY327768:FUZ327779 GEU327768:GEV327779 GOQ327768:GOR327779 GYM327768:GYN327779 HII327768:HIJ327779 HSE327768:HSF327779 ICA327768:ICB327779 ILW327768:ILX327779 IVS327768:IVT327779 JFO327768:JFP327779 JPK327768:JPL327779 JZG327768:JZH327779 KJC327768:KJD327779 KSY327768:KSZ327779 LCU327768:LCV327779 LMQ327768:LMR327779 LWM327768:LWN327779 MGI327768:MGJ327779 MQE327768:MQF327779 NAA327768:NAB327779 NJW327768:NJX327779 NTS327768:NTT327779 ODO327768:ODP327779 ONK327768:ONL327779 OXG327768:OXH327779 PHC327768:PHD327779 PQY327768:PQZ327779 QAU327768:QAV327779 QKQ327768:QKR327779 QUM327768:QUN327779 REI327768:REJ327779 ROE327768:ROF327779 RYA327768:RYB327779 SHW327768:SHX327779 SRS327768:SRT327779 TBO327768:TBP327779 TLK327768:TLL327779 TVG327768:TVH327779 UFC327768:UFD327779 UOY327768:UOZ327779 UYU327768:UYV327779 VIQ327768:VIR327779 VSM327768:VSN327779 WCI327768:WCJ327779 WME327768:WMF327779 WWA327768:WWB327779 S393304:T393315 JO393304:JP393315 TK393304:TL393315 ADG393304:ADH393315 ANC393304:AND393315 AWY393304:AWZ393315 BGU393304:BGV393315 BQQ393304:BQR393315 CAM393304:CAN393315 CKI393304:CKJ393315 CUE393304:CUF393315 DEA393304:DEB393315 DNW393304:DNX393315 DXS393304:DXT393315 EHO393304:EHP393315 ERK393304:ERL393315 FBG393304:FBH393315 FLC393304:FLD393315 FUY393304:FUZ393315 GEU393304:GEV393315 GOQ393304:GOR393315 GYM393304:GYN393315 HII393304:HIJ393315 HSE393304:HSF393315 ICA393304:ICB393315 ILW393304:ILX393315 IVS393304:IVT393315 JFO393304:JFP393315 JPK393304:JPL393315 JZG393304:JZH393315 KJC393304:KJD393315 KSY393304:KSZ393315 LCU393304:LCV393315 LMQ393304:LMR393315 LWM393304:LWN393315 MGI393304:MGJ393315 MQE393304:MQF393315 NAA393304:NAB393315 NJW393304:NJX393315 NTS393304:NTT393315 ODO393304:ODP393315 ONK393304:ONL393315 OXG393304:OXH393315 PHC393304:PHD393315 PQY393304:PQZ393315 QAU393304:QAV393315 QKQ393304:QKR393315 QUM393304:QUN393315 REI393304:REJ393315 ROE393304:ROF393315 RYA393304:RYB393315 SHW393304:SHX393315 SRS393304:SRT393315 TBO393304:TBP393315 TLK393304:TLL393315 TVG393304:TVH393315 UFC393304:UFD393315 UOY393304:UOZ393315 UYU393304:UYV393315 VIQ393304:VIR393315 VSM393304:VSN393315 WCI393304:WCJ393315 WME393304:WMF393315 WWA393304:WWB393315 S458840:T458851 JO458840:JP458851 TK458840:TL458851 ADG458840:ADH458851 ANC458840:AND458851 AWY458840:AWZ458851 BGU458840:BGV458851 BQQ458840:BQR458851 CAM458840:CAN458851 CKI458840:CKJ458851 CUE458840:CUF458851 DEA458840:DEB458851 DNW458840:DNX458851 DXS458840:DXT458851 EHO458840:EHP458851 ERK458840:ERL458851 FBG458840:FBH458851 FLC458840:FLD458851 FUY458840:FUZ458851 GEU458840:GEV458851 GOQ458840:GOR458851 GYM458840:GYN458851 HII458840:HIJ458851 HSE458840:HSF458851 ICA458840:ICB458851 ILW458840:ILX458851 IVS458840:IVT458851 JFO458840:JFP458851 JPK458840:JPL458851 JZG458840:JZH458851 KJC458840:KJD458851 KSY458840:KSZ458851 LCU458840:LCV458851 LMQ458840:LMR458851 LWM458840:LWN458851 MGI458840:MGJ458851 MQE458840:MQF458851 NAA458840:NAB458851 NJW458840:NJX458851 NTS458840:NTT458851 ODO458840:ODP458851 ONK458840:ONL458851 OXG458840:OXH458851 PHC458840:PHD458851 PQY458840:PQZ458851 QAU458840:QAV458851 QKQ458840:QKR458851 QUM458840:QUN458851 REI458840:REJ458851 ROE458840:ROF458851 RYA458840:RYB458851 SHW458840:SHX458851 SRS458840:SRT458851 TBO458840:TBP458851 TLK458840:TLL458851 TVG458840:TVH458851 UFC458840:UFD458851 UOY458840:UOZ458851 UYU458840:UYV458851 VIQ458840:VIR458851 VSM458840:VSN458851 WCI458840:WCJ458851 WME458840:WMF458851 WWA458840:WWB458851 S524376:T524387 JO524376:JP524387 TK524376:TL524387 ADG524376:ADH524387 ANC524376:AND524387 AWY524376:AWZ524387 BGU524376:BGV524387 BQQ524376:BQR524387 CAM524376:CAN524387 CKI524376:CKJ524387 CUE524376:CUF524387 DEA524376:DEB524387 DNW524376:DNX524387 DXS524376:DXT524387 EHO524376:EHP524387 ERK524376:ERL524387 FBG524376:FBH524387 FLC524376:FLD524387 FUY524376:FUZ524387 GEU524376:GEV524387 GOQ524376:GOR524387 GYM524376:GYN524387 HII524376:HIJ524387 HSE524376:HSF524387 ICA524376:ICB524387 ILW524376:ILX524387 IVS524376:IVT524387 JFO524376:JFP524387 JPK524376:JPL524387 JZG524376:JZH524387 KJC524376:KJD524387 KSY524376:KSZ524387 LCU524376:LCV524387 LMQ524376:LMR524387 LWM524376:LWN524387 MGI524376:MGJ524387 MQE524376:MQF524387 NAA524376:NAB524387 NJW524376:NJX524387 NTS524376:NTT524387 ODO524376:ODP524387 ONK524376:ONL524387 OXG524376:OXH524387 PHC524376:PHD524387 PQY524376:PQZ524387 QAU524376:QAV524387 QKQ524376:QKR524387 QUM524376:QUN524387 REI524376:REJ524387 ROE524376:ROF524387 RYA524376:RYB524387 SHW524376:SHX524387 SRS524376:SRT524387 TBO524376:TBP524387 TLK524376:TLL524387 TVG524376:TVH524387 UFC524376:UFD524387 UOY524376:UOZ524387 UYU524376:UYV524387 VIQ524376:VIR524387 VSM524376:VSN524387 WCI524376:WCJ524387 WME524376:WMF524387 WWA524376:WWB524387 S589912:T589923 JO589912:JP589923 TK589912:TL589923 ADG589912:ADH589923 ANC589912:AND589923 AWY589912:AWZ589923 BGU589912:BGV589923 BQQ589912:BQR589923 CAM589912:CAN589923 CKI589912:CKJ589923 CUE589912:CUF589923 DEA589912:DEB589923 DNW589912:DNX589923 DXS589912:DXT589923 EHO589912:EHP589923 ERK589912:ERL589923 FBG589912:FBH589923 FLC589912:FLD589923 FUY589912:FUZ589923 GEU589912:GEV589923 GOQ589912:GOR589923 GYM589912:GYN589923 HII589912:HIJ589923 HSE589912:HSF589923 ICA589912:ICB589923 ILW589912:ILX589923 IVS589912:IVT589923 JFO589912:JFP589923 JPK589912:JPL589923 JZG589912:JZH589923 KJC589912:KJD589923 KSY589912:KSZ589923 LCU589912:LCV589923 LMQ589912:LMR589923 LWM589912:LWN589923 MGI589912:MGJ589923 MQE589912:MQF589923 NAA589912:NAB589923 NJW589912:NJX589923 NTS589912:NTT589923 ODO589912:ODP589923 ONK589912:ONL589923 OXG589912:OXH589923 PHC589912:PHD589923 PQY589912:PQZ589923 QAU589912:QAV589923 QKQ589912:QKR589923 QUM589912:QUN589923 REI589912:REJ589923 ROE589912:ROF589923 RYA589912:RYB589923 SHW589912:SHX589923 SRS589912:SRT589923 TBO589912:TBP589923 TLK589912:TLL589923 TVG589912:TVH589923 UFC589912:UFD589923 UOY589912:UOZ589923 UYU589912:UYV589923 VIQ589912:VIR589923 VSM589912:VSN589923 WCI589912:WCJ589923 WME589912:WMF589923 WWA589912:WWB589923 S655448:T655459 JO655448:JP655459 TK655448:TL655459 ADG655448:ADH655459 ANC655448:AND655459 AWY655448:AWZ655459 BGU655448:BGV655459 BQQ655448:BQR655459 CAM655448:CAN655459 CKI655448:CKJ655459 CUE655448:CUF655459 DEA655448:DEB655459 DNW655448:DNX655459 DXS655448:DXT655459 EHO655448:EHP655459 ERK655448:ERL655459 FBG655448:FBH655459 FLC655448:FLD655459 FUY655448:FUZ655459 GEU655448:GEV655459 GOQ655448:GOR655459 GYM655448:GYN655459 HII655448:HIJ655459 HSE655448:HSF655459 ICA655448:ICB655459 ILW655448:ILX655459 IVS655448:IVT655459 JFO655448:JFP655459 JPK655448:JPL655459 JZG655448:JZH655459 KJC655448:KJD655459 KSY655448:KSZ655459 LCU655448:LCV655459 LMQ655448:LMR655459 LWM655448:LWN655459 MGI655448:MGJ655459 MQE655448:MQF655459 NAA655448:NAB655459 NJW655448:NJX655459 NTS655448:NTT655459 ODO655448:ODP655459 ONK655448:ONL655459 OXG655448:OXH655459 PHC655448:PHD655459 PQY655448:PQZ655459 QAU655448:QAV655459 QKQ655448:QKR655459 QUM655448:QUN655459 REI655448:REJ655459 ROE655448:ROF655459 RYA655448:RYB655459 SHW655448:SHX655459 SRS655448:SRT655459 TBO655448:TBP655459 TLK655448:TLL655459 TVG655448:TVH655459 UFC655448:UFD655459 UOY655448:UOZ655459 UYU655448:UYV655459 VIQ655448:VIR655459 VSM655448:VSN655459 WCI655448:WCJ655459 WME655448:WMF655459 WWA655448:WWB655459 S720984:T720995 JO720984:JP720995 TK720984:TL720995 ADG720984:ADH720995 ANC720984:AND720995 AWY720984:AWZ720995 BGU720984:BGV720995 BQQ720984:BQR720995 CAM720984:CAN720995 CKI720984:CKJ720995 CUE720984:CUF720995 DEA720984:DEB720995 DNW720984:DNX720995 DXS720984:DXT720995 EHO720984:EHP720995 ERK720984:ERL720995 FBG720984:FBH720995 FLC720984:FLD720995 FUY720984:FUZ720995 GEU720984:GEV720995 GOQ720984:GOR720995 GYM720984:GYN720995 HII720984:HIJ720995 HSE720984:HSF720995 ICA720984:ICB720995 ILW720984:ILX720995 IVS720984:IVT720995 JFO720984:JFP720995 JPK720984:JPL720995 JZG720984:JZH720995 KJC720984:KJD720995 KSY720984:KSZ720995 LCU720984:LCV720995 LMQ720984:LMR720995 LWM720984:LWN720995 MGI720984:MGJ720995 MQE720984:MQF720995 NAA720984:NAB720995 NJW720984:NJX720995 NTS720984:NTT720995 ODO720984:ODP720995 ONK720984:ONL720995 OXG720984:OXH720995 PHC720984:PHD720995 PQY720984:PQZ720995 QAU720984:QAV720995 QKQ720984:QKR720995 QUM720984:QUN720995 REI720984:REJ720995 ROE720984:ROF720995 RYA720984:RYB720995 SHW720984:SHX720995 SRS720984:SRT720995 TBO720984:TBP720995 TLK720984:TLL720995 TVG720984:TVH720995 UFC720984:UFD720995 UOY720984:UOZ720995 UYU720984:UYV720995 VIQ720984:VIR720995 VSM720984:VSN720995 WCI720984:WCJ720995 WME720984:WMF720995 WWA720984:WWB720995 S786520:T786531 JO786520:JP786531 TK786520:TL786531 ADG786520:ADH786531 ANC786520:AND786531 AWY786520:AWZ786531 BGU786520:BGV786531 BQQ786520:BQR786531 CAM786520:CAN786531 CKI786520:CKJ786531 CUE786520:CUF786531 DEA786520:DEB786531 DNW786520:DNX786531 DXS786520:DXT786531 EHO786520:EHP786531 ERK786520:ERL786531 FBG786520:FBH786531 FLC786520:FLD786531 FUY786520:FUZ786531 GEU786520:GEV786531 GOQ786520:GOR786531 GYM786520:GYN786531 HII786520:HIJ786531 HSE786520:HSF786531 ICA786520:ICB786531 ILW786520:ILX786531 IVS786520:IVT786531 JFO786520:JFP786531 JPK786520:JPL786531 JZG786520:JZH786531 KJC786520:KJD786531 KSY786520:KSZ786531 LCU786520:LCV786531 LMQ786520:LMR786531 LWM786520:LWN786531 MGI786520:MGJ786531 MQE786520:MQF786531 NAA786520:NAB786531 NJW786520:NJX786531 NTS786520:NTT786531 ODO786520:ODP786531 ONK786520:ONL786531 OXG786520:OXH786531 PHC786520:PHD786531 PQY786520:PQZ786531 QAU786520:QAV786531 QKQ786520:QKR786531 QUM786520:QUN786531 REI786520:REJ786531 ROE786520:ROF786531 RYA786520:RYB786531 SHW786520:SHX786531 SRS786520:SRT786531 TBO786520:TBP786531 TLK786520:TLL786531 TVG786520:TVH786531 UFC786520:UFD786531 UOY786520:UOZ786531 UYU786520:UYV786531 VIQ786520:VIR786531 VSM786520:VSN786531 WCI786520:WCJ786531 WME786520:WMF786531 WWA786520:WWB786531 S852056:T852067 JO852056:JP852067 TK852056:TL852067 ADG852056:ADH852067 ANC852056:AND852067 AWY852056:AWZ852067 BGU852056:BGV852067 BQQ852056:BQR852067 CAM852056:CAN852067 CKI852056:CKJ852067 CUE852056:CUF852067 DEA852056:DEB852067 DNW852056:DNX852067 DXS852056:DXT852067 EHO852056:EHP852067 ERK852056:ERL852067 FBG852056:FBH852067 FLC852056:FLD852067 FUY852056:FUZ852067 GEU852056:GEV852067 GOQ852056:GOR852067 GYM852056:GYN852067 HII852056:HIJ852067 HSE852056:HSF852067 ICA852056:ICB852067 ILW852056:ILX852067 IVS852056:IVT852067 JFO852056:JFP852067 JPK852056:JPL852067 JZG852056:JZH852067 KJC852056:KJD852067 KSY852056:KSZ852067 LCU852056:LCV852067 LMQ852056:LMR852067 LWM852056:LWN852067 MGI852056:MGJ852067 MQE852056:MQF852067 NAA852056:NAB852067 NJW852056:NJX852067 NTS852056:NTT852067 ODO852056:ODP852067 ONK852056:ONL852067 OXG852056:OXH852067 PHC852056:PHD852067 PQY852056:PQZ852067 QAU852056:QAV852067 QKQ852056:QKR852067 QUM852056:QUN852067 REI852056:REJ852067 ROE852056:ROF852067 RYA852056:RYB852067 SHW852056:SHX852067 SRS852056:SRT852067 TBO852056:TBP852067 TLK852056:TLL852067 TVG852056:TVH852067 UFC852056:UFD852067 UOY852056:UOZ852067 UYU852056:UYV852067 VIQ852056:VIR852067 VSM852056:VSN852067 WCI852056:WCJ852067 WME852056:WMF852067 WWA852056:WWB852067 S917592:T917603 JO917592:JP917603 TK917592:TL917603 ADG917592:ADH917603 ANC917592:AND917603 AWY917592:AWZ917603 BGU917592:BGV917603 BQQ917592:BQR917603 CAM917592:CAN917603 CKI917592:CKJ917603 CUE917592:CUF917603 DEA917592:DEB917603 DNW917592:DNX917603 DXS917592:DXT917603 EHO917592:EHP917603 ERK917592:ERL917603 FBG917592:FBH917603 FLC917592:FLD917603 FUY917592:FUZ917603 GEU917592:GEV917603 GOQ917592:GOR917603 GYM917592:GYN917603 HII917592:HIJ917603 HSE917592:HSF917603 ICA917592:ICB917603 ILW917592:ILX917603 IVS917592:IVT917603 JFO917592:JFP917603 JPK917592:JPL917603 JZG917592:JZH917603 KJC917592:KJD917603 KSY917592:KSZ917603 LCU917592:LCV917603 LMQ917592:LMR917603 LWM917592:LWN917603 MGI917592:MGJ917603 MQE917592:MQF917603 NAA917592:NAB917603 NJW917592:NJX917603 NTS917592:NTT917603 ODO917592:ODP917603 ONK917592:ONL917603 OXG917592:OXH917603 PHC917592:PHD917603 PQY917592:PQZ917603 QAU917592:QAV917603 QKQ917592:QKR917603 QUM917592:QUN917603 REI917592:REJ917603 ROE917592:ROF917603 RYA917592:RYB917603 SHW917592:SHX917603 SRS917592:SRT917603 TBO917592:TBP917603 TLK917592:TLL917603 TVG917592:TVH917603 UFC917592:UFD917603 UOY917592:UOZ917603 UYU917592:UYV917603 VIQ917592:VIR917603 VSM917592:VSN917603 WCI917592:WCJ917603 WME917592:WMF917603 WWA917592:WWB917603 S983128:T983139 JO983128:JP983139 TK983128:TL983139 ADG983128:ADH983139 ANC983128:AND983139 AWY983128:AWZ983139 BGU983128:BGV983139 BQQ983128:BQR983139 CAM983128:CAN983139 CKI983128:CKJ983139 CUE983128:CUF983139 DEA983128:DEB983139 DNW983128:DNX983139 DXS983128:DXT983139 EHO983128:EHP983139 ERK983128:ERL983139 FBG983128:FBH983139 FLC983128:FLD983139 FUY983128:FUZ983139 GEU983128:GEV983139 GOQ983128:GOR983139 GYM983128:GYN983139 HII983128:HIJ983139 HSE983128:HSF983139 ICA983128:ICB983139 ILW983128:ILX983139 IVS983128:IVT983139 JFO983128:JFP983139 JPK983128:JPL983139 JZG983128:JZH983139 KJC983128:KJD983139 KSY983128:KSZ983139 LCU983128:LCV983139 LMQ983128:LMR983139 LWM983128:LWN983139 MGI983128:MGJ983139 MQE983128:MQF983139 NAA983128:NAB983139 NJW983128:NJX983139 NTS983128:NTT983139 ODO983128:ODP983139 ONK983128:ONL983139 OXG983128:OXH983139 PHC983128:PHD983139 PQY983128:PQZ983139 QAU983128:QAV983139 QKQ983128:QKR983139 QUM983128:QUN983139 REI983128:REJ983139 ROE983128:ROF983139 RYA983128:RYB983139 SHW983128:SHX983139 SRS983128:SRT983139 TBO983128:TBP983139 TLK983128:TLL983139 TVG983128:TVH983139 UFC983128:UFD983139 UOY983128:UOZ983139 UYU983128:UYV983139 VIQ983128:VIR983139 VSM983128:VSN983139 WCI983128:WCJ983139 WME983128:WMF983139 WWA983128:WWB983139 U74:V99 JQ74:JR99 TM74:TN99 ADI74:ADJ99 ANE74:ANF99 AXA74:AXB99 BGW74:BGX99 BQS74:BQT99 CAO74:CAP99 CKK74:CKL99 CUG74:CUH99 DEC74:DED99 DNY74:DNZ99 DXU74:DXV99 EHQ74:EHR99 ERM74:ERN99 FBI74:FBJ99 FLE74:FLF99 FVA74:FVB99 GEW74:GEX99 GOS74:GOT99 GYO74:GYP99 HIK74:HIL99 HSG74:HSH99 ICC74:ICD99 ILY74:ILZ99 IVU74:IVV99 JFQ74:JFR99 JPM74:JPN99 JZI74:JZJ99 KJE74:KJF99 KTA74:KTB99 LCW74:LCX99 LMS74:LMT99 LWO74:LWP99 MGK74:MGL99 MQG74:MQH99 NAC74:NAD99 NJY74:NJZ99 NTU74:NTV99 ODQ74:ODR99 ONM74:ONN99 OXI74:OXJ99 PHE74:PHF99 PRA74:PRB99 QAW74:QAX99 QKS74:QKT99 QUO74:QUP99 REK74:REL99 ROG74:ROH99 RYC74:RYD99 SHY74:SHZ99 SRU74:SRV99 TBQ74:TBR99 TLM74:TLN99 TVI74:TVJ99 UFE74:UFF99 UPA74:UPB99 UYW74:UYX99 VIS74:VIT99 VSO74:VSP99 WCK74:WCL99 WMG74:WMH99 WWC74:WWD99 U65610:V65635 JQ65610:JR65635 TM65610:TN65635 ADI65610:ADJ65635 ANE65610:ANF65635 AXA65610:AXB65635 BGW65610:BGX65635 BQS65610:BQT65635 CAO65610:CAP65635 CKK65610:CKL65635 CUG65610:CUH65635 DEC65610:DED65635 DNY65610:DNZ65635 DXU65610:DXV65635 EHQ65610:EHR65635 ERM65610:ERN65635 FBI65610:FBJ65635 FLE65610:FLF65635 FVA65610:FVB65635 GEW65610:GEX65635 GOS65610:GOT65635 GYO65610:GYP65635 HIK65610:HIL65635 HSG65610:HSH65635 ICC65610:ICD65635 ILY65610:ILZ65635 IVU65610:IVV65635 JFQ65610:JFR65635 JPM65610:JPN65635 JZI65610:JZJ65635 KJE65610:KJF65635 KTA65610:KTB65635 LCW65610:LCX65635 LMS65610:LMT65635 LWO65610:LWP65635 MGK65610:MGL65635 MQG65610:MQH65635 NAC65610:NAD65635 NJY65610:NJZ65635 NTU65610:NTV65635 ODQ65610:ODR65635 ONM65610:ONN65635 OXI65610:OXJ65635 PHE65610:PHF65635 PRA65610:PRB65635 QAW65610:QAX65635 QKS65610:QKT65635 QUO65610:QUP65635 REK65610:REL65635 ROG65610:ROH65635 RYC65610:RYD65635 SHY65610:SHZ65635 SRU65610:SRV65635 TBQ65610:TBR65635 TLM65610:TLN65635 TVI65610:TVJ65635 UFE65610:UFF65635 UPA65610:UPB65635 UYW65610:UYX65635 VIS65610:VIT65635 VSO65610:VSP65635 WCK65610:WCL65635 WMG65610:WMH65635 WWC65610:WWD65635 U131146:V131171 JQ131146:JR131171 TM131146:TN131171 ADI131146:ADJ131171 ANE131146:ANF131171 AXA131146:AXB131171 BGW131146:BGX131171 BQS131146:BQT131171 CAO131146:CAP131171 CKK131146:CKL131171 CUG131146:CUH131171 DEC131146:DED131171 DNY131146:DNZ131171 DXU131146:DXV131171 EHQ131146:EHR131171 ERM131146:ERN131171 FBI131146:FBJ131171 FLE131146:FLF131171 FVA131146:FVB131171 GEW131146:GEX131171 GOS131146:GOT131171 GYO131146:GYP131171 HIK131146:HIL131171 HSG131146:HSH131171 ICC131146:ICD131171 ILY131146:ILZ131171 IVU131146:IVV131171 JFQ131146:JFR131171 JPM131146:JPN131171 JZI131146:JZJ131171 KJE131146:KJF131171 KTA131146:KTB131171 LCW131146:LCX131171 LMS131146:LMT131171 LWO131146:LWP131171 MGK131146:MGL131171 MQG131146:MQH131171 NAC131146:NAD131171 NJY131146:NJZ131171 NTU131146:NTV131171 ODQ131146:ODR131171 ONM131146:ONN131171 OXI131146:OXJ131171 PHE131146:PHF131171 PRA131146:PRB131171 QAW131146:QAX131171 QKS131146:QKT131171 QUO131146:QUP131171 REK131146:REL131171 ROG131146:ROH131171 RYC131146:RYD131171 SHY131146:SHZ131171 SRU131146:SRV131171 TBQ131146:TBR131171 TLM131146:TLN131171 TVI131146:TVJ131171 UFE131146:UFF131171 UPA131146:UPB131171 UYW131146:UYX131171 VIS131146:VIT131171 VSO131146:VSP131171 WCK131146:WCL131171 WMG131146:WMH131171 WWC131146:WWD131171 U196682:V196707 JQ196682:JR196707 TM196682:TN196707 ADI196682:ADJ196707 ANE196682:ANF196707 AXA196682:AXB196707 BGW196682:BGX196707 BQS196682:BQT196707 CAO196682:CAP196707 CKK196682:CKL196707 CUG196682:CUH196707 DEC196682:DED196707 DNY196682:DNZ196707 DXU196682:DXV196707 EHQ196682:EHR196707 ERM196682:ERN196707 FBI196682:FBJ196707 FLE196682:FLF196707 FVA196682:FVB196707 GEW196682:GEX196707 GOS196682:GOT196707 GYO196682:GYP196707 HIK196682:HIL196707 HSG196682:HSH196707 ICC196682:ICD196707 ILY196682:ILZ196707 IVU196682:IVV196707 JFQ196682:JFR196707 JPM196682:JPN196707 JZI196682:JZJ196707 KJE196682:KJF196707 KTA196682:KTB196707 LCW196682:LCX196707 LMS196682:LMT196707 LWO196682:LWP196707 MGK196682:MGL196707 MQG196682:MQH196707 NAC196682:NAD196707 NJY196682:NJZ196707 NTU196682:NTV196707 ODQ196682:ODR196707 ONM196682:ONN196707 OXI196682:OXJ196707 PHE196682:PHF196707 PRA196682:PRB196707 QAW196682:QAX196707 QKS196682:QKT196707 QUO196682:QUP196707 REK196682:REL196707 ROG196682:ROH196707 RYC196682:RYD196707 SHY196682:SHZ196707 SRU196682:SRV196707 TBQ196682:TBR196707 TLM196682:TLN196707 TVI196682:TVJ196707 UFE196682:UFF196707 UPA196682:UPB196707 UYW196682:UYX196707 VIS196682:VIT196707 VSO196682:VSP196707 WCK196682:WCL196707 WMG196682:WMH196707 WWC196682:WWD196707 U262218:V262243 JQ262218:JR262243 TM262218:TN262243 ADI262218:ADJ262243 ANE262218:ANF262243 AXA262218:AXB262243 BGW262218:BGX262243 BQS262218:BQT262243 CAO262218:CAP262243 CKK262218:CKL262243 CUG262218:CUH262243 DEC262218:DED262243 DNY262218:DNZ262243 DXU262218:DXV262243 EHQ262218:EHR262243 ERM262218:ERN262243 FBI262218:FBJ262243 FLE262218:FLF262243 FVA262218:FVB262243 GEW262218:GEX262243 GOS262218:GOT262243 GYO262218:GYP262243 HIK262218:HIL262243 HSG262218:HSH262243 ICC262218:ICD262243 ILY262218:ILZ262243 IVU262218:IVV262243 JFQ262218:JFR262243 JPM262218:JPN262243 JZI262218:JZJ262243 KJE262218:KJF262243 KTA262218:KTB262243 LCW262218:LCX262243 LMS262218:LMT262243 LWO262218:LWP262243 MGK262218:MGL262243 MQG262218:MQH262243 NAC262218:NAD262243 NJY262218:NJZ262243 NTU262218:NTV262243 ODQ262218:ODR262243 ONM262218:ONN262243 OXI262218:OXJ262243 PHE262218:PHF262243 PRA262218:PRB262243 QAW262218:QAX262243 QKS262218:QKT262243 QUO262218:QUP262243 REK262218:REL262243 ROG262218:ROH262243 RYC262218:RYD262243 SHY262218:SHZ262243 SRU262218:SRV262243 TBQ262218:TBR262243 TLM262218:TLN262243 TVI262218:TVJ262243 UFE262218:UFF262243 UPA262218:UPB262243 UYW262218:UYX262243 VIS262218:VIT262243 VSO262218:VSP262243 WCK262218:WCL262243 WMG262218:WMH262243 WWC262218:WWD262243 U327754:V327779 JQ327754:JR327779 TM327754:TN327779 ADI327754:ADJ327779 ANE327754:ANF327779 AXA327754:AXB327779 BGW327754:BGX327779 BQS327754:BQT327779 CAO327754:CAP327779 CKK327754:CKL327779 CUG327754:CUH327779 DEC327754:DED327779 DNY327754:DNZ327779 DXU327754:DXV327779 EHQ327754:EHR327779 ERM327754:ERN327779 FBI327754:FBJ327779 FLE327754:FLF327779 FVA327754:FVB327779 GEW327754:GEX327779 GOS327754:GOT327779 GYO327754:GYP327779 HIK327754:HIL327779 HSG327754:HSH327779 ICC327754:ICD327779 ILY327754:ILZ327779 IVU327754:IVV327779 JFQ327754:JFR327779 JPM327754:JPN327779 JZI327754:JZJ327779 KJE327754:KJF327779 KTA327754:KTB327779 LCW327754:LCX327779 LMS327754:LMT327779 LWO327754:LWP327779 MGK327754:MGL327779 MQG327754:MQH327779 NAC327754:NAD327779 NJY327754:NJZ327779 NTU327754:NTV327779 ODQ327754:ODR327779 ONM327754:ONN327779 OXI327754:OXJ327779 PHE327754:PHF327779 PRA327754:PRB327779 QAW327754:QAX327779 QKS327754:QKT327779 QUO327754:QUP327779 REK327754:REL327779 ROG327754:ROH327779 RYC327754:RYD327779 SHY327754:SHZ327779 SRU327754:SRV327779 TBQ327754:TBR327779 TLM327754:TLN327779 TVI327754:TVJ327779 UFE327754:UFF327779 UPA327754:UPB327779 UYW327754:UYX327779 VIS327754:VIT327779 VSO327754:VSP327779 WCK327754:WCL327779 WMG327754:WMH327779 WWC327754:WWD327779 U393290:V393315 JQ393290:JR393315 TM393290:TN393315 ADI393290:ADJ393315 ANE393290:ANF393315 AXA393290:AXB393315 BGW393290:BGX393315 BQS393290:BQT393315 CAO393290:CAP393315 CKK393290:CKL393315 CUG393290:CUH393315 DEC393290:DED393315 DNY393290:DNZ393315 DXU393290:DXV393315 EHQ393290:EHR393315 ERM393290:ERN393315 FBI393290:FBJ393315 FLE393290:FLF393315 FVA393290:FVB393315 GEW393290:GEX393315 GOS393290:GOT393315 GYO393290:GYP393315 HIK393290:HIL393315 HSG393290:HSH393315 ICC393290:ICD393315 ILY393290:ILZ393315 IVU393290:IVV393315 JFQ393290:JFR393315 JPM393290:JPN393315 JZI393290:JZJ393315 KJE393290:KJF393315 KTA393290:KTB393315 LCW393290:LCX393315 LMS393290:LMT393315 LWO393290:LWP393315 MGK393290:MGL393315 MQG393290:MQH393315 NAC393290:NAD393315 NJY393290:NJZ393315 NTU393290:NTV393315 ODQ393290:ODR393315 ONM393290:ONN393315 OXI393290:OXJ393315 PHE393290:PHF393315 PRA393290:PRB393315 QAW393290:QAX393315 QKS393290:QKT393315 QUO393290:QUP393315 REK393290:REL393315 ROG393290:ROH393315 RYC393290:RYD393315 SHY393290:SHZ393315 SRU393290:SRV393315 TBQ393290:TBR393315 TLM393290:TLN393315 TVI393290:TVJ393315 UFE393290:UFF393315 UPA393290:UPB393315 UYW393290:UYX393315 VIS393290:VIT393315 VSO393290:VSP393315 WCK393290:WCL393315 WMG393290:WMH393315 WWC393290:WWD393315 U458826:V458851 JQ458826:JR458851 TM458826:TN458851 ADI458826:ADJ458851 ANE458826:ANF458851 AXA458826:AXB458851 BGW458826:BGX458851 BQS458826:BQT458851 CAO458826:CAP458851 CKK458826:CKL458851 CUG458826:CUH458851 DEC458826:DED458851 DNY458826:DNZ458851 DXU458826:DXV458851 EHQ458826:EHR458851 ERM458826:ERN458851 FBI458826:FBJ458851 FLE458826:FLF458851 FVA458826:FVB458851 GEW458826:GEX458851 GOS458826:GOT458851 GYO458826:GYP458851 HIK458826:HIL458851 HSG458826:HSH458851 ICC458826:ICD458851 ILY458826:ILZ458851 IVU458826:IVV458851 JFQ458826:JFR458851 JPM458826:JPN458851 JZI458826:JZJ458851 KJE458826:KJF458851 KTA458826:KTB458851 LCW458826:LCX458851 LMS458826:LMT458851 LWO458826:LWP458851 MGK458826:MGL458851 MQG458826:MQH458851 NAC458826:NAD458851 NJY458826:NJZ458851 NTU458826:NTV458851 ODQ458826:ODR458851 ONM458826:ONN458851 OXI458826:OXJ458851 PHE458826:PHF458851 PRA458826:PRB458851 QAW458826:QAX458851 QKS458826:QKT458851 QUO458826:QUP458851 REK458826:REL458851 ROG458826:ROH458851 RYC458826:RYD458851 SHY458826:SHZ458851 SRU458826:SRV458851 TBQ458826:TBR458851 TLM458826:TLN458851 TVI458826:TVJ458851 UFE458826:UFF458851 UPA458826:UPB458851 UYW458826:UYX458851 VIS458826:VIT458851 VSO458826:VSP458851 WCK458826:WCL458851 WMG458826:WMH458851 WWC458826:WWD458851 U524362:V524387 JQ524362:JR524387 TM524362:TN524387 ADI524362:ADJ524387 ANE524362:ANF524387 AXA524362:AXB524387 BGW524362:BGX524387 BQS524362:BQT524387 CAO524362:CAP524387 CKK524362:CKL524387 CUG524362:CUH524387 DEC524362:DED524387 DNY524362:DNZ524387 DXU524362:DXV524387 EHQ524362:EHR524387 ERM524362:ERN524387 FBI524362:FBJ524387 FLE524362:FLF524387 FVA524362:FVB524387 GEW524362:GEX524387 GOS524362:GOT524387 GYO524362:GYP524387 HIK524362:HIL524387 HSG524362:HSH524387 ICC524362:ICD524387 ILY524362:ILZ524387 IVU524362:IVV524387 JFQ524362:JFR524387 JPM524362:JPN524387 JZI524362:JZJ524387 KJE524362:KJF524387 KTA524362:KTB524387 LCW524362:LCX524387 LMS524362:LMT524387 LWO524362:LWP524387 MGK524362:MGL524387 MQG524362:MQH524387 NAC524362:NAD524387 NJY524362:NJZ524387 NTU524362:NTV524387 ODQ524362:ODR524387 ONM524362:ONN524387 OXI524362:OXJ524387 PHE524362:PHF524387 PRA524362:PRB524387 QAW524362:QAX524387 QKS524362:QKT524387 QUO524362:QUP524387 REK524362:REL524387 ROG524362:ROH524387 RYC524362:RYD524387 SHY524362:SHZ524387 SRU524362:SRV524387 TBQ524362:TBR524387 TLM524362:TLN524387 TVI524362:TVJ524387 UFE524362:UFF524387 UPA524362:UPB524387 UYW524362:UYX524387 VIS524362:VIT524387 VSO524362:VSP524387 WCK524362:WCL524387 WMG524362:WMH524387 WWC524362:WWD524387 U589898:V589923 JQ589898:JR589923 TM589898:TN589923 ADI589898:ADJ589923 ANE589898:ANF589923 AXA589898:AXB589923 BGW589898:BGX589923 BQS589898:BQT589923 CAO589898:CAP589923 CKK589898:CKL589923 CUG589898:CUH589923 DEC589898:DED589923 DNY589898:DNZ589923 DXU589898:DXV589923 EHQ589898:EHR589923 ERM589898:ERN589923 FBI589898:FBJ589923 FLE589898:FLF589923 FVA589898:FVB589923 GEW589898:GEX589923 GOS589898:GOT589923 GYO589898:GYP589923 HIK589898:HIL589923 HSG589898:HSH589923 ICC589898:ICD589923 ILY589898:ILZ589923 IVU589898:IVV589923 JFQ589898:JFR589923 JPM589898:JPN589923 JZI589898:JZJ589923 KJE589898:KJF589923 KTA589898:KTB589923 LCW589898:LCX589923 LMS589898:LMT589923 LWO589898:LWP589923 MGK589898:MGL589923 MQG589898:MQH589923 NAC589898:NAD589923 NJY589898:NJZ589923 NTU589898:NTV589923 ODQ589898:ODR589923 ONM589898:ONN589923 OXI589898:OXJ589923 PHE589898:PHF589923 PRA589898:PRB589923 QAW589898:QAX589923 QKS589898:QKT589923 QUO589898:QUP589923 REK589898:REL589923 ROG589898:ROH589923 RYC589898:RYD589923 SHY589898:SHZ589923 SRU589898:SRV589923 TBQ589898:TBR589923 TLM589898:TLN589923 TVI589898:TVJ589923 UFE589898:UFF589923 UPA589898:UPB589923 UYW589898:UYX589923 VIS589898:VIT589923 VSO589898:VSP589923 WCK589898:WCL589923 WMG589898:WMH589923 WWC589898:WWD589923 U655434:V655459 JQ655434:JR655459 TM655434:TN655459 ADI655434:ADJ655459 ANE655434:ANF655459 AXA655434:AXB655459 BGW655434:BGX655459 BQS655434:BQT655459 CAO655434:CAP655459 CKK655434:CKL655459 CUG655434:CUH655459 DEC655434:DED655459 DNY655434:DNZ655459 DXU655434:DXV655459 EHQ655434:EHR655459 ERM655434:ERN655459 FBI655434:FBJ655459 FLE655434:FLF655459 FVA655434:FVB655459 GEW655434:GEX655459 GOS655434:GOT655459 GYO655434:GYP655459 HIK655434:HIL655459 HSG655434:HSH655459 ICC655434:ICD655459 ILY655434:ILZ655459 IVU655434:IVV655459 JFQ655434:JFR655459 JPM655434:JPN655459 JZI655434:JZJ655459 KJE655434:KJF655459 KTA655434:KTB655459 LCW655434:LCX655459 LMS655434:LMT655459 LWO655434:LWP655459 MGK655434:MGL655459 MQG655434:MQH655459 NAC655434:NAD655459 NJY655434:NJZ655459 NTU655434:NTV655459 ODQ655434:ODR655459 ONM655434:ONN655459 OXI655434:OXJ655459 PHE655434:PHF655459 PRA655434:PRB655459 QAW655434:QAX655459 QKS655434:QKT655459 QUO655434:QUP655459 REK655434:REL655459 ROG655434:ROH655459 RYC655434:RYD655459 SHY655434:SHZ655459 SRU655434:SRV655459 TBQ655434:TBR655459 TLM655434:TLN655459 TVI655434:TVJ655459 UFE655434:UFF655459 UPA655434:UPB655459 UYW655434:UYX655459 VIS655434:VIT655459 VSO655434:VSP655459 WCK655434:WCL655459 WMG655434:WMH655459 WWC655434:WWD655459 U720970:V720995 JQ720970:JR720995 TM720970:TN720995 ADI720970:ADJ720995 ANE720970:ANF720995 AXA720970:AXB720995 BGW720970:BGX720995 BQS720970:BQT720995 CAO720970:CAP720995 CKK720970:CKL720995 CUG720970:CUH720995 DEC720970:DED720995 DNY720970:DNZ720995 DXU720970:DXV720995 EHQ720970:EHR720995 ERM720970:ERN720995 FBI720970:FBJ720995 FLE720970:FLF720995 FVA720970:FVB720995 GEW720970:GEX720995 GOS720970:GOT720995 GYO720970:GYP720995 HIK720970:HIL720995 HSG720970:HSH720995 ICC720970:ICD720995 ILY720970:ILZ720995 IVU720970:IVV720995 JFQ720970:JFR720995 JPM720970:JPN720995 JZI720970:JZJ720995 KJE720970:KJF720995 KTA720970:KTB720995 LCW720970:LCX720995 LMS720970:LMT720995 LWO720970:LWP720995 MGK720970:MGL720995 MQG720970:MQH720995 NAC720970:NAD720995 NJY720970:NJZ720995 NTU720970:NTV720995 ODQ720970:ODR720995 ONM720970:ONN720995 OXI720970:OXJ720995 PHE720970:PHF720995 PRA720970:PRB720995 QAW720970:QAX720995 QKS720970:QKT720995 QUO720970:QUP720995 REK720970:REL720995 ROG720970:ROH720995 RYC720970:RYD720995 SHY720970:SHZ720995 SRU720970:SRV720995 TBQ720970:TBR720995 TLM720970:TLN720995 TVI720970:TVJ720995 UFE720970:UFF720995 UPA720970:UPB720995 UYW720970:UYX720995 VIS720970:VIT720995 VSO720970:VSP720995 WCK720970:WCL720995 WMG720970:WMH720995 WWC720970:WWD720995 U786506:V786531 JQ786506:JR786531 TM786506:TN786531 ADI786506:ADJ786531 ANE786506:ANF786531 AXA786506:AXB786531 BGW786506:BGX786531 BQS786506:BQT786531 CAO786506:CAP786531 CKK786506:CKL786531 CUG786506:CUH786531 DEC786506:DED786531 DNY786506:DNZ786531 DXU786506:DXV786531 EHQ786506:EHR786531 ERM786506:ERN786531 FBI786506:FBJ786531 FLE786506:FLF786531 FVA786506:FVB786531 GEW786506:GEX786531 GOS786506:GOT786531 GYO786506:GYP786531 HIK786506:HIL786531 HSG786506:HSH786531 ICC786506:ICD786531 ILY786506:ILZ786531 IVU786506:IVV786531 JFQ786506:JFR786531 JPM786506:JPN786531 JZI786506:JZJ786531 KJE786506:KJF786531 KTA786506:KTB786531 LCW786506:LCX786531 LMS786506:LMT786531 LWO786506:LWP786531 MGK786506:MGL786531 MQG786506:MQH786531 NAC786506:NAD786531 NJY786506:NJZ786531 NTU786506:NTV786531 ODQ786506:ODR786531 ONM786506:ONN786531 OXI786506:OXJ786531 PHE786506:PHF786531 PRA786506:PRB786531 QAW786506:QAX786531 QKS786506:QKT786531 QUO786506:QUP786531 REK786506:REL786531 ROG786506:ROH786531 RYC786506:RYD786531 SHY786506:SHZ786531 SRU786506:SRV786531 TBQ786506:TBR786531 TLM786506:TLN786531 TVI786506:TVJ786531 UFE786506:UFF786531 UPA786506:UPB786531 UYW786506:UYX786531 VIS786506:VIT786531 VSO786506:VSP786531 WCK786506:WCL786531 WMG786506:WMH786531 WWC786506:WWD786531 U852042:V852067 JQ852042:JR852067 TM852042:TN852067 ADI852042:ADJ852067 ANE852042:ANF852067 AXA852042:AXB852067 BGW852042:BGX852067 BQS852042:BQT852067 CAO852042:CAP852067 CKK852042:CKL852067 CUG852042:CUH852067 DEC852042:DED852067 DNY852042:DNZ852067 DXU852042:DXV852067 EHQ852042:EHR852067 ERM852042:ERN852067 FBI852042:FBJ852067 FLE852042:FLF852067 FVA852042:FVB852067 GEW852042:GEX852067 GOS852042:GOT852067 GYO852042:GYP852067 HIK852042:HIL852067 HSG852042:HSH852067 ICC852042:ICD852067 ILY852042:ILZ852067 IVU852042:IVV852067 JFQ852042:JFR852067 JPM852042:JPN852067 JZI852042:JZJ852067 KJE852042:KJF852067 KTA852042:KTB852067 LCW852042:LCX852067 LMS852042:LMT852067 LWO852042:LWP852067 MGK852042:MGL852067 MQG852042:MQH852067 NAC852042:NAD852067 NJY852042:NJZ852067 NTU852042:NTV852067 ODQ852042:ODR852067 ONM852042:ONN852067 OXI852042:OXJ852067 PHE852042:PHF852067 PRA852042:PRB852067 QAW852042:QAX852067 QKS852042:QKT852067 QUO852042:QUP852067 REK852042:REL852067 ROG852042:ROH852067 RYC852042:RYD852067 SHY852042:SHZ852067 SRU852042:SRV852067 TBQ852042:TBR852067 TLM852042:TLN852067 TVI852042:TVJ852067 UFE852042:UFF852067 UPA852042:UPB852067 UYW852042:UYX852067 VIS852042:VIT852067 VSO852042:VSP852067 WCK852042:WCL852067 WMG852042:WMH852067 WWC852042:WWD852067 U917578:V917603 JQ917578:JR917603 TM917578:TN917603 ADI917578:ADJ917603 ANE917578:ANF917603 AXA917578:AXB917603 BGW917578:BGX917603 BQS917578:BQT917603 CAO917578:CAP917603 CKK917578:CKL917603 CUG917578:CUH917603 DEC917578:DED917603 DNY917578:DNZ917603 DXU917578:DXV917603 EHQ917578:EHR917603 ERM917578:ERN917603 FBI917578:FBJ917603 FLE917578:FLF917603 FVA917578:FVB917603 GEW917578:GEX917603 GOS917578:GOT917603 GYO917578:GYP917603 HIK917578:HIL917603 HSG917578:HSH917603 ICC917578:ICD917603 ILY917578:ILZ917603 IVU917578:IVV917603 JFQ917578:JFR917603 JPM917578:JPN917603 JZI917578:JZJ917603 KJE917578:KJF917603 KTA917578:KTB917603 LCW917578:LCX917603 LMS917578:LMT917603 LWO917578:LWP917603 MGK917578:MGL917603 MQG917578:MQH917603 NAC917578:NAD917603 NJY917578:NJZ917603 NTU917578:NTV917603 ODQ917578:ODR917603 ONM917578:ONN917603 OXI917578:OXJ917603 PHE917578:PHF917603 PRA917578:PRB917603 QAW917578:QAX917603 QKS917578:QKT917603 QUO917578:QUP917603 REK917578:REL917603 ROG917578:ROH917603 RYC917578:RYD917603 SHY917578:SHZ917603 SRU917578:SRV917603 TBQ917578:TBR917603 TLM917578:TLN917603 TVI917578:TVJ917603 UFE917578:UFF917603 UPA917578:UPB917603 UYW917578:UYX917603 VIS917578:VIT917603 VSO917578:VSP917603 WCK917578:WCL917603 WMG917578:WMH917603 WWC917578:WWD917603 U983114:V983139 JQ983114:JR983139 TM983114:TN983139 ADI983114:ADJ983139 ANE983114:ANF983139 AXA983114:AXB983139 BGW983114:BGX983139 BQS983114:BQT983139 CAO983114:CAP983139 CKK983114:CKL983139 CUG983114:CUH983139 DEC983114:DED983139 DNY983114:DNZ983139 DXU983114:DXV983139 EHQ983114:EHR983139 ERM983114:ERN983139 FBI983114:FBJ983139 FLE983114:FLF983139 FVA983114:FVB983139 GEW983114:GEX983139 GOS983114:GOT983139 GYO983114:GYP983139 HIK983114:HIL983139 HSG983114:HSH983139 ICC983114:ICD983139 ILY983114:ILZ983139 IVU983114:IVV983139 JFQ983114:JFR983139 JPM983114:JPN983139 JZI983114:JZJ983139 KJE983114:KJF983139 KTA983114:KTB983139 LCW983114:LCX983139 LMS983114:LMT983139 LWO983114:LWP983139 MGK983114:MGL983139 MQG983114:MQH983139 NAC983114:NAD983139 NJY983114:NJZ983139 NTU983114:NTV983139 ODQ983114:ODR983139 ONM983114:ONN983139 OXI983114:OXJ983139 PHE983114:PHF983139 PRA983114:PRB983139 QAW983114:QAX983139 QKS983114:QKT983139 QUO983114:QUP983139 REK983114:REL983139 ROG983114:ROH983139 RYC983114:RYD983139 SHY983114:SHZ983139 SRU983114:SRV983139 TBQ983114:TBR983139 TLM983114:TLN983139 TVI983114:TVJ983139 UFE983114:UFF983139 UPA983114:UPB983139 UYW983114:UYX983139 VIS983114:VIT983139 VSO983114:VSP983139 WCK983114:WCL983139 WMG983114:WMH983139 WWC983114:WWD983139 H75:H99 JD75:JD99 SZ75:SZ99 ACV75:ACV99 AMR75:AMR99 AWN75:AWN99 BGJ75:BGJ99 BQF75:BQF99 CAB75:CAB99 CJX75:CJX99 CTT75:CTT99 DDP75:DDP99 DNL75:DNL99 DXH75:DXH99 EHD75:EHD99 EQZ75:EQZ99 FAV75:FAV99 FKR75:FKR99 FUN75:FUN99 GEJ75:GEJ99 GOF75:GOF99 GYB75:GYB99 HHX75:HHX99 HRT75:HRT99 IBP75:IBP99 ILL75:ILL99 IVH75:IVH99 JFD75:JFD99 JOZ75:JOZ99 JYV75:JYV99 KIR75:KIR99 KSN75:KSN99 LCJ75:LCJ99 LMF75:LMF99 LWB75:LWB99 MFX75:MFX99 MPT75:MPT99 MZP75:MZP99 NJL75:NJL99 NTH75:NTH99 ODD75:ODD99 OMZ75:OMZ99 OWV75:OWV99 PGR75:PGR99 PQN75:PQN99 QAJ75:QAJ99 QKF75:QKF99 QUB75:QUB99 RDX75:RDX99 RNT75:RNT99 RXP75:RXP99 SHL75:SHL99 SRH75:SRH99 TBD75:TBD99 TKZ75:TKZ99 TUV75:TUV99 UER75:UER99 UON75:UON99 UYJ75:UYJ99 VIF75:VIF99 VSB75:VSB99 WBX75:WBX99 WLT75:WLT99 WVP75:WVP99 H65611:H65635 JD65611:JD65635 SZ65611:SZ65635 ACV65611:ACV65635 AMR65611:AMR65635 AWN65611:AWN65635 BGJ65611:BGJ65635 BQF65611:BQF65635 CAB65611:CAB65635 CJX65611:CJX65635 CTT65611:CTT65635 DDP65611:DDP65635 DNL65611:DNL65635 DXH65611:DXH65635 EHD65611:EHD65635 EQZ65611:EQZ65635 FAV65611:FAV65635 FKR65611:FKR65635 FUN65611:FUN65635 GEJ65611:GEJ65635 GOF65611:GOF65635 GYB65611:GYB65635 HHX65611:HHX65635 HRT65611:HRT65635 IBP65611:IBP65635 ILL65611:ILL65635 IVH65611:IVH65635 JFD65611:JFD65635 JOZ65611:JOZ65635 JYV65611:JYV65635 KIR65611:KIR65635 KSN65611:KSN65635 LCJ65611:LCJ65635 LMF65611:LMF65635 LWB65611:LWB65635 MFX65611:MFX65635 MPT65611:MPT65635 MZP65611:MZP65635 NJL65611:NJL65635 NTH65611:NTH65635 ODD65611:ODD65635 OMZ65611:OMZ65635 OWV65611:OWV65635 PGR65611:PGR65635 PQN65611:PQN65635 QAJ65611:QAJ65635 QKF65611:QKF65635 QUB65611:QUB65635 RDX65611:RDX65635 RNT65611:RNT65635 RXP65611:RXP65635 SHL65611:SHL65635 SRH65611:SRH65635 TBD65611:TBD65635 TKZ65611:TKZ65635 TUV65611:TUV65635 UER65611:UER65635 UON65611:UON65635 UYJ65611:UYJ65635 VIF65611:VIF65635 VSB65611:VSB65635 WBX65611:WBX65635 WLT65611:WLT65635 WVP65611:WVP65635 H131147:H131171 JD131147:JD131171 SZ131147:SZ131171 ACV131147:ACV131171 AMR131147:AMR131171 AWN131147:AWN131171 BGJ131147:BGJ131171 BQF131147:BQF131171 CAB131147:CAB131171 CJX131147:CJX131171 CTT131147:CTT131171 DDP131147:DDP131171 DNL131147:DNL131171 DXH131147:DXH131171 EHD131147:EHD131171 EQZ131147:EQZ131171 FAV131147:FAV131171 FKR131147:FKR131171 FUN131147:FUN131171 GEJ131147:GEJ131171 GOF131147:GOF131171 GYB131147:GYB131171 HHX131147:HHX131171 HRT131147:HRT131171 IBP131147:IBP131171 ILL131147:ILL131171 IVH131147:IVH131171 JFD131147:JFD131171 JOZ131147:JOZ131171 JYV131147:JYV131171 KIR131147:KIR131171 KSN131147:KSN131171 LCJ131147:LCJ131171 LMF131147:LMF131171 LWB131147:LWB131171 MFX131147:MFX131171 MPT131147:MPT131171 MZP131147:MZP131171 NJL131147:NJL131171 NTH131147:NTH131171 ODD131147:ODD131171 OMZ131147:OMZ131171 OWV131147:OWV131171 PGR131147:PGR131171 PQN131147:PQN131171 QAJ131147:QAJ131171 QKF131147:QKF131171 QUB131147:QUB131171 RDX131147:RDX131171 RNT131147:RNT131171 RXP131147:RXP131171 SHL131147:SHL131171 SRH131147:SRH131171 TBD131147:TBD131171 TKZ131147:TKZ131171 TUV131147:TUV131171 UER131147:UER131171 UON131147:UON131171 UYJ131147:UYJ131171 VIF131147:VIF131171 VSB131147:VSB131171 WBX131147:WBX131171 WLT131147:WLT131171 WVP131147:WVP131171 H196683:H196707 JD196683:JD196707 SZ196683:SZ196707 ACV196683:ACV196707 AMR196683:AMR196707 AWN196683:AWN196707 BGJ196683:BGJ196707 BQF196683:BQF196707 CAB196683:CAB196707 CJX196683:CJX196707 CTT196683:CTT196707 DDP196683:DDP196707 DNL196683:DNL196707 DXH196683:DXH196707 EHD196683:EHD196707 EQZ196683:EQZ196707 FAV196683:FAV196707 FKR196683:FKR196707 FUN196683:FUN196707 GEJ196683:GEJ196707 GOF196683:GOF196707 GYB196683:GYB196707 HHX196683:HHX196707 HRT196683:HRT196707 IBP196683:IBP196707 ILL196683:ILL196707 IVH196683:IVH196707 JFD196683:JFD196707 JOZ196683:JOZ196707 JYV196683:JYV196707 KIR196683:KIR196707 KSN196683:KSN196707 LCJ196683:LCJ196707 LMF196683:LMF196707 LWB196683:LWB196707 MFX196683:MFX196707 MPT196683:MPT196707 MZP196683:MZP196707 NJL196683:NJL196707 NTH196683:NTH196707 ODD196683:ODD196707 OMZ196683:OMZ196707 OWV196683:OWV196707 PGR196683:PGR196707 PQN196683:PQN196707 QAJ196683:QAJ196707 QKF196683:QKF196707 QUB196683:QUB196707 RDX196683:RDX196707 RNT196683:RNT196707 RXP196683:RXP196707 SHL196683:SHL196707 SRH196683:SRH196707 TBD196683:TBD196707 TKZ196683:TKZ196707 TUV196683:TUV196707 UER196683:UER196707 UON196683:UON196707 UYJ196683:UYJ196707 VIF196683:VIF196707 VSB196683:VSB196707 WBX196683:WBX196707 WLT196683:WLT196707 WVP196683:WVP196707 H262219:H262243 JD262219:JD262243 SZ262219:SZ262243 ACV262219:ACV262243 AMR262219:AMR262243 AWN262219:AWN262243 BGJ262219:BGJ262243 BQF262219:BQF262243 CAB262219:CAB262243 CJX262219:CJX262243 CTT262219:CTT262243 DDP262219:DDP262243 DNL262219:DNL262243 DXH262219:DXH262243 EHD262219:EHD262243 EQZ262219:EQZ262243 FAV262219:FAV262243 FKR262219:FKR262243 FUN262219:FUN262243 GEJ262219:GEJ262243 GOF262219:GOF262243 GYB262219:GYB262243 HHX262219:HHX262243 HRT262219:HRT262243 IBP262219:IBP262243 ILL262219:ILL262243 IVH262219:IVH262243 JFD262219:JFD262243 JOZ262219:JOZ262243 JYV262219:JYV262243 KIR262219:KIR262243 KSN262219:KSN262243 LCJ262219:LCJ262243 LMF262219:LMF262243 LWB262219:LWB262243 MFX262219:MFX262243 MPT262219:MPT262243 MZP262219:MZP262243 NJL262219:NJL262243 NTH262219:NTH262243 ODD262219:ODD262243 OMZ262219:OMZ262243 OWV262219:OWV262243 PGR262219:PGR262243 PQN262219:PQN262243 QAJ262219:QAJ262243 QKF262219:QKF262243 QUB262219:QUB262243 RDX262219:RDX262243 RNT262219:RNT262243 RXP262219:RXP262243 SHL262219:SHL262243 SRH262219:SRH262243 TBD262219:TBD262243 TKZ262219:TKZ262243 TUV262219:TUV262243 UER262219:UER262243 UON262219:UON262243 UYJ262219:UYJ262243 VIF262219:VIF262243 VSB262219:VSB262243 WBX262219:WBX262243 WLT262219:WLT262243 WVP262219:WVP262243 H327755:H327779 JD327755:JD327779 SZ327755:SZ327779 ACV327755:ACV327779 AMR327755:AMR327779 AWN327755:AWN327779 BGJ327755:BGJ327779 BQF327755:BQF327779 CAB327755:CAB327779 CJX327755:CJX327779 CTT327755:CTT327779 DDP327755:DDP327779 DNL327755:DNL327779 DXH327755:DXH327779 EHD327755:EHD327779 EQZ327755:EQZ327779 FAV327755:FAV327779 FKR327755:FKR327779 FUN327755:FUN327779 GEJ327755:GEJ327779 GOF327755:GOF327779 GYB327755:GYB327779 HHX327755:HHX327779 HRT327755:HRT327779 IBP327755:IBP327779 ILL327755:ILL327779 IVH327755:IVH327779 JFD327755:JFD327779 JOZ327755:JOZ327779 JYV327755:JYV327779 KIR327755:KIR327779 KSN327755:KSN327779 LCJ327755:LCJ327779 LMF327755:LMF327779 LWB327755:LWB327779 MFX327755:MFX327779 MPT327755:MPT327779 MZP327755:MZP327779 NJL327755:NJL327779 NTH327755:NTH327779 ODD327755:ODD327779 OMZ327755:OMZ327779 OWV327755:OWV327779 PGR327755:PGR327779 PQN327755:PQN327779 QAJ327755:QAJ327779 QKF327755:QKF327779 QUB327755:QUB327779 RDX327755:RDX327779 RNT327755:RNT327779 RXP327755:RXP327779 SHL327755:SHL327779 SRH327755:SRH327779 TBD327755:TBD327779 TKZ327755:TKZ327779 TUV327755:TUV327779 UER327755:UER327779 UON327755:UON327779 UYJ327755:UYJ327779 VIF327755:VIF327779 VSB327755:VSB327779 WBX327755:WBX327779 WLT327755:WLT327779 WVP327755:WVP327779 H393291:H393315 JD393291:JD393315 SZ393291:SZ393315 ACV393291:ACV393315 AMR393291:AMR393315 AWN393291:AWN393315 BGJ393291:BGJ393315 BQF393291:BQF393315 CAB393291:CAB393315 CJX393291:CJX393315 CTT393291:CTT393315 DDP393291:DDP393315 DNL393291:DNL393315 DXH393291:DXH393315 EHD393291:EHD393315 EQZ393291:EQZ393315 FAV393291:FAV393315 FKR393291:FKR393315 FUN393291:FUN393315 GEJ393291:GEJ393315 GOF393291:GOF393315 GYB393291:GYB393315 HHX393291:HHX393315 HRT393291:HRT393315 IBP393291:IBP393315 ILL393291:ILL393315 IVH393291:IVH393315 JFD393291:JFD393315 JOZ393291:JOZ393315 JYV393291:JYV393315 KIR393291:KIR393315 KSN393291:KSN393315 LCJ393291:LCJ393315 LMF393291:LMF393315 LWB393291:LWB393315 MFX393291:MFX393315 MPT393291:MPT393315 MZP393291:MZP393315 NJL393291:NJL393315 NTH393291:NTH393315 ODD393291:ODD393315 OMZ393291:OMZ393315 OWV393291:OWV393315 PGR393291:PGR393315 PQN393291:PQN393315 QAJ393291:QAJ393315 QKF393291:QKF393315 QUB393291:QUB393315 RDX393291:RDX393315 RNT393291:RNT393315 RXP393291:RXP393315 SHL393291:SHL393315 SRH393291:SRH393315 TBD393291:TBD393315 TKZ393291:TKZ393315 TUV393291:TUV393315 UER393291:UER393315 UON393291:UON393315 UYJ393291:UYJ393315 VIF393291:VIF393315 VSB393291:VSB393315 WBX393291:WBX393315 WLT393291:WLT393315 WVP393291:WVP393315 H458827:H458851 JD458827:JD458851 SZ458827:SZ458851 ACV458827:ACV458851 AMR458827:AMR458851 AWN458827:AWN458851 BGJ458827:BGJ458851 BQF458827:BQF458851 CAB458827:CAB458851 CJX458827:CJX458851 CTT458827:CTT458851 DDP458827:DDP458851 DNL458827:DNL458851 DXH458827:DXH458851 EHD458827:EHD458851 EQZ458827:EQZ458851 FAV458827:FAV458851 FKR458827:FKR458851 FUN458827:FUN458851 GEJ458827:GEJ458851 GOF458827:GOF458851 GYB458827:GYB458851 HHX458827:HHX458851 HRT458827:HRT458851 IBP458827:IBP458851 ILL458827:ILL458851 IVH458827:IVH458851 JFD458827:JFD458851 JOZ458827:JOZ458851 JYV458827:JYV458851 KIR458827:KIR458851 KSN458827:KSN458851 LCJ458827:LCJ458851 LMF458827:LMF458851 LWB458827:LWB458851 MFX458827:MFX458851 MPT458827:MPT458851 MZP458827:MZP458851 NJL458827:NJL458851 NTH458827:NTH458851 ODD458827:ODD458851 OMZ458827:OMZ458851 OWV458827:OWV458851 PGR458827:PGR458851 PQN458827:PQN458851 QAJ458827:QAJ458851 QKF458827:QKF458851 QUB458827:QUB458851 RDX458827:RDX458851 RNT458827:RNT458851 RXP458827:RXP458851 SHL458827:SHL458851 SRH458827:SRH458851 TBD458827:TBD458851 TKZ458827:TKZ458851 TUV458827:TUV458851 UER458827:UER458851 UON458827:UON458851 UYJ458827:UYJ458851 VIF458827:VIF458851 VSB458827:VSB458851 WBX458827:WBX458851 WLT458827:WLT458851 WVP458827:WVP458851 H524363:H524387 JD524363:JD524387 SZ524363:SZ524387 ACV524363:ACV524387 AMR524363:AMR524387 AWN524363:AWN524387 BGJ524363:BGJ524387 BQF524363:BQF524387 CAB524363:CAB524387 CJX524363:CJX524387 CTT524363:CTT524387 DDP524363:DDP524387 DNL524363:DNL524387 DXH524363:DXH524387 EHD524363:EHD524387 EQZ524363:EQZ524387 FAV524363:FAV524387 FKR524363:FKR524387 FUN524363:FUN524387 GEJ524363:GEJ524387 GOF524363:GOF524387 GYB524363:GYB524387 HHX524363:HHX524387 HRT524363:HRT524387 IBP524363:IBP524387 ILL524363:ILL524387 IVH524363:IVH524387 JFD524363:JFD524387 JOZ524363:JOZ524387 JYV524363:JYV524387 KIR524363:KIR524387 KSN524363:KSN524387 LCJ524363:LCJ524387 LMF524363:LMF524387 LWB524363:LWB524387 MFX524363:MFX524387 MPT524363:MPT524387 MZP524363:MZP524387 NJL524363:NJL524387 NTH524363:NTH524387 ODD524363:ODD524387 OMZ524363:OMZ524387 OWV524363:OWV524387 PGR524363:PGR524387 PQN524363:PQN524387 QAJ524363:QAJ524387 QKF524363:QKF524387 QUB524363:QUB524387 RDX524363:RDX524387 RNT524363:RNT524387 RXP524363:RXP524387 SHL524363:SHL524387 SRH524363:SRH524387 TBD524363:TBD524387 TKZ524363:TKZ524387 TUV524363:TUV524387 UER524363:UER524387 UON524363:UON524387 UYJ524363:UYJ524387 VIF524363:VIF524387 VSB524363:VSB524387 WBX524363:WBX524387 WLT524363:WLT524387 WVP524363:WVP524387 H589899:H589923 JD589899:JD589923 SZ589899:SZ589923 ACV589899:ACV589923 AMR589899:AMR589923 AWN589899:AWN589923 BGJ589899:BGJ589923 BQF589899:BQF589923 CAB589899:CAB589923 CJX589899:CJX589923 CTT589899:CTT589923 DDP589899:DDP589923 DNL589899:DNL589923 DXH589899:DXH589923 EHD589899:EHD589923 EQZ589899:EQZ589923 FAV589899:FAV589923 FKR589899:FKR589923 FUN589899:FUN589923 GEJ589899:GEJ589923 GOF589899:GOF589923 GYB589899:GYB589923 HHX589899:HHX589923 HRT589899:HRT589923 IBP589899:IBP589923 ILL589899:ILL589923 IVH589899:IVH589923 JFD589899:JFD589923 JOZ589899:JOZ589923 JYV589899:JYV589923 KIR589899:KIR589923 KSN589899:KSN589923 LCJ589899:LCJ589923 LMF589899:LMF589923 LWB589899:LWB589923 MFX589899:MFX589923 MPT589899:MPT589923 MZP589899:MZP589923 NJL589899:NJL589923 NTH589899:NTH589923 ODD589899:ODD589923 OMZ589899:OMZ589923 OWV589899:OWV589923 PGR589899:PGR589923 PQN589899:PQN589923 QAJ589899:QAJ589923 QKF589899:QKF589923 QUB589899:QUB589923 RDX589899:RDX589923 RNT589899:RNT589923 RXP589899:RXP589923 SHL589899:SHL589923 SRH589899:SRH589923 TBD589899:TBD589923 TKZ589899:TKZ589923 TUV589899:TUV589923 UER589899:UER589923 UON589899:UON589923 UYJ589899:UYJ589923 VIF589899:VIF589923 VSB589899:VSB589923 WBX589899:WBX589923 WLT589899:WLT589923 WVP589899:WVP589923 H655435:H655459 JD655435:JD655459 SZ655435:SZ655459 ACV655435:ACV655459 AMR655435:AMR655459 AWN655435:AWN655459 BGJ655435:BGJ655459 BQF655435:BQF655459 CAB655435:CAB655459 CJX655435:CJX655459 CTT655435:CTT655459 DDP655435:DDP655459 DNL655435:DNL655459 DXH655435:DXH655459 EHD655435:EHD655459 EQZ655435:EQZ655459 FAV655435:FAV655459 FKR655435:FKR655459 FUN655435:FUN655459 GEJ655435:GEJ655459 GOF655435:GOF655459 GYB655435:GYB655459 HHX655435:HHX655459 HRT655435:HRT655459 IBP655435:IBP655459 ILL655435:ILL655459 IVH655435:IVH655459 JFD655435:JFD655459 JOZ655435:JOZ655459 JYV655435:JYV655459 KIR655435:KIR655459 KSN655435:KSN655459 LCJ655435:LCJ655459 LMF655435:LMF655459 LWB655435:LWB655459 MFX655435:MFX655459 MPT655435:MPT655459 MZP655435:MZP655459 NJL655435:NJL655459 NTH655435:NTH655459 ODD655435:ODD655459 OMZ655435:OMZ655459 OWV655435:OWV655459 PGR655435:PGR655459 PQN655435:PQN655459 QAJ655435:QAJ655459 QKF655435:QKF655459 QUB655435:QUB655459 RDX655435:RDX655459 RNT655435:RNT655459 RXP655435:RXP655459 SHL655435:SHL655459 SRH655435:SRH655459 TBD655435:TBD655459 TKZ655435:TKZ655459 TUV655435:TUV655459 UER655435:UER655459 UON655435:UON655459 UYJ655435:UYJ655459 VIF655435:VIF655459 VSB655435:VSB655459 WBX655435:WBX655459 WLT655435:WLT655459 WVP655435:WVP655459 H720971:H720995 JD720971:JD720995 SZ720971:SZ720995 ACV720971:ACV720995 AMR720971:AMR720995 AWN720971:AWN720995 BGJ720971:BGJ720995 BQF720971:BQF720995 CAB720971:CAB720995 CJX720971:CJX720995 CTT720971:CTT720995 DDP720971:DDP720995 DNL720971:DNL720995 DXH720971:DXH720995 EHD720971:EHD720995 EQZ720971:EQZ720995 FAV720971:FAV720995 FKR720971:FKR720995 FUN720971:FUN720995 GEJ720971:GEJ720995 GOF720971:GOF720995 GYB720971:GYB720995 HHX720971:HHX720995 HRT720971:HRT720995 IBP720971:IBP720995 ILL720971:ILL720995 IVH720971:IVH720995 JFD720971:JFD720995 JOZ720971:JOZ720995 JYV720971:JYV720995 KIR720971:KIR720995 KSN720971:KSN720995 LCJ720971:LCJ720995 LMF720971:LMF720995 LWB720971:LWB720995 MFX720971:MFX720995 MPT720971:MPT720995 MZP720971:MZP720995 NJL720971:NJL720995 NTH720971:NTH720995 ODD720971:ODD720995 OMZ720971:OMZ720995 OWV720971:OWV720995 PGR720971:PGR720995 PQN720971:PQN720995 QAJ720971:QAJ720995 QKF720971:QKF720995 QUB720971:QUB720995 RDX720971:RDX720995 RNT720971:RNT720995 RXP720971:RXP720995 SHL720971:SHL720995 SRH720971:SRH720995 TBD720971:TBD720995 TKZ720971:TKZ720995 TUV720971:TUV720995 UER720971:UER720995 UON720971:UON720995 UYJ720971:UYJ720995 VIF720971:VIF720995 VSB720971:VSB720995 WBX720971:WBX720995 WLT720971:WLT720995 WVP720971:WVP720995 H786507:H786531 JD786507:JD786531 SZ786507:SZ786531 ACV786507:ACV786531 AMR786507:AMR786531 AWN786507:AWN786531 BGJ786507:BGJ786531 BQF786507:BQF786531 CAB786507:CAB786531 CJX786507:CJX786531 CTT786507:CTT786531 DDP786507:DDP786531 DNL786507:DNL786531 DXH786507:DXH786531 EHD786507:EHD786531 EQZ786507:EQZ786531 FAV786507:FAV786531 FKR786507:FKR786531 FUN786507:FUN786531 GEJ786507:GEJ786531 GOF786507:GOF786531 GYB786507:GYB786531 HHX786507:HHX786531 HRT786507:HRT786531 IBP786507:IBP786531 ILL786507:ILL786531 IVH786507:IVH786531 JFD786507:JFD786531 JOZ786507:JOZ786531 JYV786507:JYV786531 KIR786507:KIR786531 KSN786507:KSN786531 LCJ786507:LCJ786531 LMF786507:LMF786531 LWB786507:LWB786531 MFX786507:MFX786531 MPT786507:MPT786531 MZP786507:MZP786531 NJL786507:NJL786531 NTH786507:NTH786531 ODD786507:ODD786531 OMZ786507:OMZ786531 OWV786507:OWV786531 PGR786507:PGR786531 PQN786507:PQN786531 QAJ786507:QAJ786531 QKF786507:QKF786531 QUB786507:QUB786531 RDX786507:RDX786531 RNT786507:RNT786531 RXP786507:RXP786531 SHL786507:SHL786531 SRH786507:SRH786531 TBD786507:TBD786531 TKZ786507:TKZ786531 TUV786507:TUV786531 UER786507:UER786531 UON786507:UON786531 UYJ786507:UYJ786531 VIF786507:VIF786531 VSB786507:VSB786531 WBX786507:WBX786531 WLT786507:WLT786531 WVP786507:WVP786531 H852043:H852067 JD852043:JD852067 SZ852043:SZ852067 ACV852043:ACV852067 AMR852043:AMR852067 AWN852043:AWN852067 BGJ852043:BGJ852067 BQF852043:BQF852067 CAB852043:CAB852067 CJX852043:CJX852067 CTT852043:CTT852067 DDP852043:DDP852067 DNL852043:DNL852067 DXH852043:DXH852067 EHD852043:EHD852067 EQZ852043:EQZ852067 FAV852043:FAV852067 FKR852043:FKR852067 FUN852043:FUN852067 GEJ852043:GEJ852067 GOF852043:GOF852067 GYB852043:GYB852067 HHX852043:HHX852067 HRT852043:HRT852067 IBP852043:IBP852067 ILL852043:ILL852067 IVH852043:IVH852067 JFD852043:JFD852067 JOZ852043:JOZ852067 JYV852043:JYV852067 KIR852043:KIR852067 KSN852043:KSN852067 LCJ852043:LCJ852067 LMF852043:LMF852067 LWB852043:LWB852067 MFX852043:MFX852067 MPT852043:MPT852067 MZP852043:MZP852067 NJL852043:NJL852067 NTH852043:NTH852067 ODD852043:ODD852067 OMZ852043:OMZ852067 OWV852043:OWV852067 PGR852043:PGR852067 PQN852043:PQN852067 QAJ852043:QAJ852067 QKF852043:QKF852067 QUB852043:QUB852067 RDX852043:RDX852067 RNT852043:RNT852067 RXP852043:RXP852067 SHL852043:SHL852067 SRH852043:SRH852067 TBD852043:TBD852067 TKZ852043:TKZ852067 TUV852043:TUV852067 UER852043:UER852067 UON852043:UON852067 UYJ852043:UYJ852067 VIF852043:VIF852067 VSB852043:VSB852067 WBX852043:WBX852067 WLT852043:WLT852067 WVP852043:WVP852067 H917579:H917603 JD917579:JD917603 SZ917579:SZ917603 ACV917579:ACV917603 AMR917579:AMR917603 AWN917579:AWN917603 BGJ917579:BGJ917603 BQF917579:BQF917603 CAB917579:CAB917603 CJX917579:CJX917603 CTT917579:CTT917603 DDP917579:DDP917603 DNL917579:DNL917603 DXH917579:DXH917603 EHD917579:EHD917603 EQZ917579:EQZ917603 FAV917579:FAV917603 FKR917579:FKR917603 FUN917579:FUN917603 GEJ917579:GEJ917603 GOF917579:GOF917603 GYB917579:GYB917603 HHX917579:HHX917603 HRT917579:HRT917603 IBP917579:IBP917603 ILL917579:ILL917603 IVH917579:IVH917603 JFD917579:JFD917603 JOZ917579:JOZ917603 JYV917579:JYV917603 KIR917579:KIR917603 KSN917579:KSN917603 LCJ917579:LCJ917603 LMF917579:LMF917603 LWB917579:LWB917603 MFX917579:MFX917603 MPT917579:MPT917603 MZP917579:MZP917603 NJL917579:NJL917603 NTH917579:NTH917603 ODD917579:ODD917603 OMZ917579:OMZ917603 OWV917579:OWV917603 PGR917579:PGR917603 PQN917579:PQN917603 QAJ917579:QAJ917603 QKF917579:QKF917603 QUB917579:QUB917603 RDX917579:RDX917603 RNT917579:RNT917603 RXP917579:RXP917603 SHL917579:SHL917603 SRH917579:SRH917603 TBD917579:TBD917603 TKZ917579:TKZ917603 TUV917579:TUV917603 UER917579:UER917603 UON917579:UON917603 UYJ917579:UYJ917603 VIF917579:VIF917603 VSB917579:VSB917603 WBX917579:WBX917603 WLT917579:WLT917603 WVP917579:WVP917603 H983115:H983139 JD983115:JD983139 SZ983115:SZ983139 ACV983115:ACV983139 AMR983115:AMR983139 AWN983115:AWN983139 BGJ983115:BGJ983139 BQF983115:BQF983139 CAB983115:CAB983139 CJX983115:CJX983139 CTT983115:CTT983139 DDP983115:DDP983139 DNL983115:DNL983139 DXH983115:DXH983139 EHD983115:EHD983139 EQZ983115:EQZ983139 FAV983115:FAV983139 FKR983115:FKR983139 FUN983115:FUN983139 GEJ983115:GEJ983139 GOF983115:GOF983139 GYB983115:GYB983139 HHX983115:HHX983139 HRT983115:HRT983139 IBP983115:IBP983139 ILL983115:ILL983139 IVH983115:IVH983139 JFD983115:JFD983139 JOZ983115:JOZ983139 JYV983115:JYV983139 KIR983115:KIR983139 KSN983115:KSN983139 LCJ983115:LCJ983139 LMF983115:LMF983139 LWB983115:LWB983139 MFX983115:MFX983139 MPT983115:MPT983139 MZP983115:MZP983139 NJL983115:NJL983139 NTH983115:NTH983139 ODD983115:ODD983139 OMZ983115:OMZ983139 OWV983115:OWV983139 PGR983115:PGR983139 PQN983115:PQN983139 QAJ983115:QAJ983139 QKF983115:QKF983139 QUB983115:QUB983139 RDX983115:RDX983139 RNT983115:RNT983139 RXP983115:RXP983139 SHL983115:SHL983139 SRH983115:SRH983139 TBD983115:TBD983139 TKZ983115:TKZ983139 TUV983115:TUV983139 UER983115:UER983139 UON983115:UON983139 UYJ983115:UYJ983139 VIF983115:VIF983139 VSB983115:VSB983139 WBX983115:WBX983139 WLT983115:WLT983139 WVP983115:WVP983139 J75:N99 JF75:JJ99 TB75:TF99 ACX75:ADB99 AMT75:AMX99 AWP75:AWT99 BGL75:BGP99 BQH75:BQL99 CAD75:CAH99 CJZ75:CKD99 CTV75:CTZ99 DDR75:DDV99 DNN75:DNR99 DXJ75:DXN99 EHF75:EHJ99 ERB75:ERF99 FAX75:FBB99 FKT75:FKX99 FUP75:FUT99 GEL75:GEP99 GOH75:GOL99 GYD75:GYH99 HHZ75:HID99 HRV75:HRZ99 IBR75:IBV99 ILN75:ILR99 IVJ75:IVN99 JFF75:JFJ99 JPB75:JPF99 JYX75:JZB99 KIT75:KIX99 KSP75:KST99 LCL75:LCP99 LMH75:LML99 LWD75:LWH99 MFZ75:MGD99 MPV75:MPZ99 MZR75:MZV99 NJN75:NJR99 NTJ75:NTN99 ODF75:ODJ99 ONB75:ONF99 OWX75:OXB99 PGT75:PGX99 PQP75:PQT99 QAL75:QAP99 QKH75:QKL99 QUD75:QUH99 RDZ75:RED99 RNV75:RNZ99 RXR75:RXV99 SHN75:SHR99 SRJ75:SRN99 TBF75:TBJ99 TLB75:TLF99 TUX75:TVB99 UET75:UEX99 UOP75:UOT99 UYL75:UYP99 VIH75:VIL99 VSD75:VSH99 WBZ75:WCD99 WLV75:WLZ99 WVR75:WVV99 J65611:N65635 JF65611:JJ65635 TB65611:TF65635 ACX65611:ADB65635 AMT65611:AMX65635 AWP65611:AWT65635 BGL65611:BGP65635 BQH65611:BQL65635 CAD65611:CAH65635 CJZ65611:CKD65635 CTV65611:CTZ65635 DDR65611:DDV65635 DNN65611:DNR65635 DXJ65611:DXN65635 EHF65611:EHJ65635 ERB65611:ERF65635 FAX65611:FBB65635 FKT65611:FKX65635 FUP65611:FUT65635 GEL65611:GEP65635 GOH65611:GOL65635 GYD65611:GYH65635 HHZ65611:HID65635 HRV65611:HRZ65635 IBR65611:IBV65635 ILN65611:ILR65635 IVJ65611:IVN65635 JFF65611:JFJ65635 JPB65611:JPF65635 JYX65611:JZB65635 KIT65611:KIX65635 KSP65611:KST65635 LCL65611:LCP65635 LMH65611:LML65635 LWD65611:LWH65635 MFZ65611:MGD65635 MPV65611:MPZ65635 MZR65611:MZV65635 NJN65611:NJR65635 NTJ65611:NTN65635 ODF65611:ODJ65635 ONB65611:ONF65635 OWX65611:OXB65635 PGT65611:PGX65635 PQP65611:PQT65635 QAL65611:QAP65635 QKH65611:QKL65635 QUD65611:QUH65635 RDZ65611:RED65635 RNV65611:RNZ65635 RXR65611:RXV65635 SHN65611:SHR65635 SRJ65611:SRN65635 TBF65611:TBJ65635 TLB65611:TLF65635 TUX65611:TVB65635 UET65611:UEX65635 UOP65611:UOT65635 UYL65611:UYP65635 VIH65611:VIL65635 VSD65611:VSH65635 WBZ65611:WCD65635 WLV65611:WLZ65635 WVR65611:WVV65635 J131147:N131171 JF131147:JJ131171 TB131147:TF131171 ACX131147:ADB131171 AMT131147:AMX131171 AWP131147:AWT131171 BGL131147:BGP131171 BQH131147:BQL131171 CAD131147:CAH131171 CJZ131147:CKD131171 CTV131147:CTZ131171 DDR131147:DDV131171 DNN131147:DNR131171 DXJ131147:DXN131171 EHF131147:EHJ131171 ERB131147:ERF131171 FAX131147:FBB131171 FKT131147:FKX131171 FUP131147:FUT131171 GEL131147:GEP131171 GOH131147:GOL131171 GYD131147:GYH131171 HHZ131147:HID131171 HRV131147:HRZ131171 IBR131147:IBV131171 ILN131147:ILR131171 IVJ131147:IVN131171 JFF131147:JFJ131171 JPB131147:JPF131171 JYX131147:JZB131171 KIT131147:KIX131171 KSP131147:KST131171 LCL131147:LCP131171 LMH131147:LML131171 LWD131147:LWH131171 MFZ131147:MGD131171 MPV131147:MPZ131171 MZR131147:MZV131171 NJN131147:NJR131171 NTJ131147:NTN131171 ODF131147:ODJ131171 ONB131147:ONF131171 OWX131147:OXB131171 PGT131147:PGX131171 PQP131147:PQT131171 QAL131147:QAP131171 QKH131147:QKL131171 QUD131147:QUH131171 RDZ131147:RED131171 RNV131147:RNZ131171 RXR131147:RXV131171 SHN131147:SHR131171 SRJ131147:SRN131171 TBF131147:TBJ131171 TLB131147:TLF131171 TUX131147:TVB131171 UET131147:UEX131171 UOP131147:UOT131171 UYL131147:UYP131171 VIH131147:VIL131171 VSD131147:VSH131171 WBZ131147:WCD131171 WLV131147:WLZ131171 WVR131147:WVV131171 J196683:N196707 JF196683:JJ196707 TB196683:TF196707 ACX196683:ADB196707 AMT196683:AMX196707 AWP196683:AWT196707 BGL196683:BGP196707 BQH196683:BQL196707 CAD196683:CAH196707 CJZ196683:CKD196707 CTV196683:CTZ196707 DDR196683:DDV196707 DNN196683:DNR196707 DXJ196683:DXN196707 EHF196683:EHJ196707 ERB196683:ERF196707 FAX196683:FBB196707 FKT196683:FKX196707 FUP196683:FUT196707 GEL196683:GEP196707 GOH196683:GOL196707 GYD196683:GYH196707 HHZ196683:HID196707 HRV196683:HRZ196707 IBR196683:IBV196707 ILN196683:ILR196707 IVJ196683:IVN196707 JFF196683:JFJ196707 JPB196683:JPF196707 JYX196683:JZB196707 KIT196683:KIX196707 KSP196683:KST196707 LCL196683:LCP196707 LMH196683:LML196707 LWD196683:LWH196707 MFZ196683:MGD196707 MPV196683:MPZ196707 MZR196683:MZV196707 NJN196683:NJR196707 NTJ196683:NTN196707 ODF196683:ODJ196707 ONB196683:ONF196707 OWX196683:OXB196707 PGT196683:PGX196707 PQP196683:PQT196707 QAL196683:QAP196707 QKH196683:QKL196707 QUD196683:QUH196707 RDZ196683:RED196707 RNV196683:RNZ196707 RXR196683:RXV196707 SHN196683:SHR196707 SRJ196683:SRN196707 TBF196683:TBJ196707 TLB196683:TLF196707 TUX196683:TVB196707 UET196683:UEX196707 UOP196683:UOT196707 UYL196683:UYP196707 VIH196683:VIL196707 VSD196683:VSH196707 WBZ196683:WCD196707 WLV196683:WLZ196707 WVR196683:WVV196707 J262219:N262243 JF262219:JJ262243 TB262219:TF262243 ACX262219:ADB262243 AMT262219:AMX262243 AWP262219:AWT262243 BGL262219:BGP262243 BQH262219:BQL262243 CAD262219:CAH262243 CJZ262219:CKD262243 CTV262219:CTZ262243 DDR262219:DDV262243 DNN262219:DNR262243 DXJ262219:DXN262243 EHF262219:EHJ262243 ERB262219:ERF262243 FAX262219:FBB262243 FKT262219:FKX262243 FUP262219:FUT262243 GEL262219:GEP262243 GOH262219:GOL262243 GYD262219:GYH262243 HHZ262219:HID262243 HRV262219:HRZ262243 IBR262219:IBV262243 ILN262219:ILR262243 IVJ262219:IVN262243 JFF262219:JFJ262243 JPB262219:JPF262243 JYX262219:JZB262243 KIT262219:KIX262243 KSP262219:KST262243 LCL262219:LCP262243 LMH262219:LML262243 LWD262219:LWH262243 MFZ262219:MGD262243 MPV262219:MPZ262243 MZR262219:MZV262243 NJN262219:NJR262243 NTJ262219:NTN262243 ODF262219:ODJ262243 ONB262219:ONF262243 OWX262219:OXB262243 PGT262219:PGX262243 PQP262219:PQT262243 QAL262219:QAP262243 QKH262219:QKL262243 QUD262219:QUH262243 RDZ262219:RED262243 RNV262219:RNZ262243 RXR262219:RXV262243 SHN262219:SHR262243 SRJ262219:SRN262243 TBF262219:TBJ262243 TLB262219:TLF262243 TUX262219:TVB262243 UET262219:UEX262243 UOP262219:UOT262243 UYL262219:UYP262243 VIH262219:VIL262243 VSD262219:VSH262243 WBZ262219:WCD262243 WLV262219:WLZ262243 WVR262219:WVV262243 J327755:N327779 JF327755:JJ327779 TB327755:TF327779 ACX327755:ADB327779 AMT327755:AMX327779 AWP327755:AWT327779 BGL327755:BGP327779 BQH327755:BQL327779 CAD327755:CAH327779 CJZ327755:CKD327779 CTV327755:CTZ327779 DDR327755:DDV327779 DNN327755:DNR327779 DXJ327755:DXN327779 EHF327755:EHJ327779 ERB327755:ERF327779 FAX327755:FBB327779 FKT327755:FKX327779 FUP327755:FUT327779 GEL327755:GEP327779 GOH327755:GOL327779 GYD327755:GYH327779 HHZ327755:HID327779 HRV327755:HRZ327779 IBR327755:IBV327779 ILN327755:ILR327779 IVJ327755:IVN327779 JFF327755:JFJ327779 JPB327755:JPF327779 JYX327755:JZB327779 KIT327755:KIX327779 KSP327755:KST327779 LCL327755:LCP327779 LMH327755:LML327779 LWD327755:LWH327779 MFZ327755:MGD327779 MPV327755:MPZ327779 MZR327755:MZV327779 NJN327755:NJR327779 NTJ327755:NTN327779 ODF327755:ODJ327779 ONB327755:ONF327779 OWX327755:OXB327779 PGT327755:PGX327779 PQP327755:PQT327779 QAL327755:QAP327779 QKH327755:QKL327779 QUD327755:QUH327779 RDZ327755:RED327779 RNV327755:RNZ327779 RXR327755:RXV327779 SHN327755:SHR327779 SRJ327755:SRN327779 TBF327755:TBJ327779 TLB327755:TLF327779 TUX327755:TVB327779 UET327755:UEX327779 UOP327755:UOT327779 UYL327755:UYP327779 VIH327755:VIL327779 VSD327755:VSH327779 WBZ327755:WCD327779 WLV327755:WLZ327779 WVR327755:WVV327779 J393291:N393315 JF393291:JJ393315 TB393291:TF393315 ACX393291:ADB393315 AMT393291:AMX393315 AWP393291:AWT393315 BGL393291:BGP393315 BQH393291:BQL393315 CAD393291:CAH393315 CJZ393291:CKD393315 CTV393291:CTZ393315 DDR393291:DDV393315 DNN393291:DNR393315 DXJ393291:DXN393315 EHF393291:EHJ393315 ERB393291:ERF393315 FAX393291:FBB393315 FKT393291:FKX393315 FUP393291:FUT393315 GEL393291:GEP393315 GOH393291:GOL393315 GYD393291:GYH393315 HHZ393291:HID393315 HRV393291:HRZ393315 IBR393291:IBV393315 ILN393291:ILR393315 IVJ393291:IVN393315 JFF393291:JFJ393315 JPB393291:JPF393315 JYX393291:JZB393315 KIT393291:KIX393315 KSP393291:KST393315 LCL393291:LCP393315 LMH393291:LML393315 LWD393291:LWH393315 MFZ393291:MGD393315 MPV393291:MPZ393315 MZR393291:MZV393315 NJN393291:NJR393315 NTJ393291:NTN393315 ODF393291:ODJ393315 ONB393291:ONF393315 OWX393291:OXB393315 PGT393291:PGX393315 PQP393291:PQT393315 QAL393291:QAP393315 QKH393291:QKL393315 QUD393291:QUH393315 RDZ393291:RED393315 RNV393291:RNZ393315 RXR393291:RXV393315 SHN393291:SHR393315 SRJ393291:SRN393315 TBF393291:TBJ393315 TLB393291:TLF393315 TUX393291:TVB393315 UET393291:UEX393315 UOP393291:UOT393315 UYL393291:UYP393315 VIH393291:VIL393315 VSD393291:VSH393315 WBZ393291:WCD393315 WLV393291:WLZ393315 WVR393291:WVV393315 J458827:N458851 JF458827:JJ458851 TB458827:TF458851 ACX458827:ADB458851 AMT458827:AMX458851 AWP458827:AWT458851 BGL458827:BGP458851 BQH458827:BQL458851 CAD458827:CAH458851 CJZ458827:CKD458851 CTV458827:CTZ458851 DDR458827:DDV458851 DNN458827:DNR458851 DXJ458827:DXN458851 EHF458827:EHJ458851 ERB458827:ERF458851 FAX458827:FBB458851 FKT458827:FKX458851 FUP458827:FUT458851 GEL458827:GEP458851 GOH458827:GOL458851 GYD458827:GYH458851 HHZ458827:HID458851 HRV458827:HRZ458851 IBR458827:IBV458851 ILN458827:ILR458851 IVJ458827:IVN458851 JFF458827:JFJ458851 JPB458827:JPF458851 JYX458827:JZB458851 KIT458827:KIX458851 KSP458827:KST458851 LCL458827:LCP458851 LMH458827:LML458851 LWD458827:LWH458851 MFZ458827:MGD458851 MPV458827:MPZ458851 MZR458827:MZV458851 NJN458827:NJR458851 NTJ458827:NTN458851 ODF458827:ODJ458851 ONB458827:ONF458851 OWX458827:OXB458851 PGT458827:PGX458851 PQP458827:PQT458851 QAL458827:QAP458851 QKH458827:QKL458851 QUD458827:QUH458851 RDZ458827:RED458851 RNV458827:RNZ458851 RXR458827:RXV458851 SHN458827:SHR458851 SRJ458827:SRN458851 TBF458827:TBJ458851 TLB458827:TLF458851 TUX458827:TVB458851 UET458827:UEX458851 UOP458827:UOT458851 UYL458827:UYP458851 VIH458827:VIL458851 VSD458827:VSH458851 WBZ458827:WCD458851 WLV458827:WLZ458851 WVR458827:WVV458851 J524363:N524387 JF524363:JJ524387 TB524363:TF524387 ACX524363:ADB524387 AMT524363:AMX524387 AWP524363:AWT524387 BGL524363:BGP524387 BQH524363:BQL524387 CAD524363:CAH524387 CJZ524363:CKD524387 CTV524363:CTZ524387 DDR524363:DDV524387 DNN524363:DNR524387 DXJ524363:DXN524387 EHF524363:EHJ524387 ERB524363:ERF524387 FAX524363:FBB524387 FKT524363:FKX524387 FUP524363:FUT524387 GEL524363:GEP524387 GOH524363:GOL524387 GYD524363:GYH524387 HHZ524363:HID524387 HRV524363:HRZ524387 IBR524363:IBV524387 ILN524363:ILR524387 IVJ524363:IVN524387 JFF524363:JFJ524387 JPB524363:JPF524387 JYX524363:JZB524387 KIT524363:KIX524387 KSP524363:KST524387 LCL524363:LCP524387 LMH524363:LML524387 LWD524363:LWH524387 MFZ524363:MGD524387 MPV524363:MPZ524387 MZR524363:MZV524387 NJN524363:NJR524387 NTJ524363:NTN524387 ODF524363:ODJ524387 ONB524363:ONF524387 OWX524363:OXB524387 PGT524363:PGX524387 PQP524363:PQT524387 QAL524363:QAP524387 QKH524363:QKL524387 QUD524363:QUH524387 RDZ524363:RED524387 RNV524363:RNZ524387 RXR524363:RXV524387 SHN524363:SHR524387 SRJ524363:SRN524387 TBF524363:TBJ524387 TLB524363:TLF524387 TUX524363:TVB524387 UET524363:UEX524387 UOP524363:UOT524387 UYL524363:UYP524387 VIH524363:VIL524387 VSD524363:VSH524387 WBZ524363:WCD524387 WLV524363:WLZ524387 WVR524363:WVV524387 J589899:N589923 JF589899:JJ589923 TB589899:TF589923 ACX589899:ADB589923 AMT589899:AMX589923 AWP589899:AWT589923 BGL589899:BGP589923 BQH589899:BQL589923 CAD589899:CAH589923 CJZ589899:CKD589923 CTV589899:CTZ589923 DDR589899:DDV589923 DNN589899:DNR589923 DXJ589899:DXN589923 EHF589899:EHJ589923 ERB589899:ERF589923 FAX589899:FBB589923 FKT589899:FKX589923 FUP589899:FUT589923 GEL589899:GEP589923 GOH589899:GOL589923 GYD589899:GYH589923 HHZ589899:HID589923 HRV589899:HRZ589923 IBR589899:IBV589923 ILN589899:ILR589923 IVJ589899:IVN589923 JFF589899:JFJ589923 JPB589899:JPF589923 JYX589899:JZB589923 KIT589899:KIX589923 KSP589899:KST589923 LCL589899:LCP589923 LMH589899:LML589923 LWD589899:LWH589923 MFZ589899:MGD589923 MPV589899:MPZ589923 MZR589899:MZV589923 NJN589899:NJR589923 NTJ589899:NTN589923 ODF589899:ODJ589923 ONB589899:ONF589923 OWX589899:OXB589923 PGT589899:PGX589923 PQP589899:PQT589923 QAL589899:QAP589923 QKH589899:QKL589923 QUD589899:QUH589923 RDZ589899:RED589923 RNV589899:RNZ589923 RXR589899:RXV589923 SHN589899:SHR589923 SRJ589899:SRN589923 TBF589899:TBJ589923 TLB589899:TLF589923 TUX589899:TVB589923 UET589899:UEX589923 UOP589899:UOT589923 UYL589899:UYP589923 VIH589899:VIL589923 VSD589899:VSH589923 WBZ589899:WCD589923 WLV589899:WLZ589923 WVR589899:WVV589923 J655435:N655459 JF655435:JJ655459 TB655435:TF655459 ACX655435:ADB655459 AMT655435:AMX655459 AWP655435:AWT655459 BGL655435:BGP655459 BQH655435:BQL655459 CAD655435:CAH655459 CJZ655435:CKD655459 CTV655435:CTZ655459 DDR655435:DDV655459 DNN655435:DNR655459 DXJ655435:DXN655459 EHF655435:EHJ655459 ERB655435:ERF655459 FAX655435:FBB655459 FKT655435:FKX655459 FUP655435:FUT655459 GEL655435:GEP655459 GOH655435:GOL655459 GYD655435:GYH655459 HHZ655435:HID655459 HRV655435:HRZ655459 IBR655435:IBV655459 ILN655435:ILR655459 IVJ655435:IVN655459 JFF655435:JFJ655459 JPB655435:JPF655459 JYX655435:JZB655459 KIT655435:KIX655459 KSP655435:KST655459 LCL655435:LCP655459 LMH655435:LML655459 LWD655435:LWH655459 MFZ655435:MGD655459 MPV655435:MPZ655459 MZR655435:MZV655459 NJN655435:NJR655459 NTJ655435:NTN655459 ODF655435:ODJ655459 ONB655435:ONF655459 OWX655435:OXB655459 PGT655435:PGX655459 PQP655435:PQT655459 QAL655435:QAP655459 QKH655435:QKL655459 QUD655435:QUH655459 RDZ655435:RED655459 RNV655435:RNZ655459 RXR655435:RXV655459 SHN655435:SHR655459 SRJ655435:SRN655459 TBF655435:TBJ655459 TLB655435:TLF655459 TUX655435:TVB655459 UET655435:UEX655459 UOP655435:UOT655459 UYL655435:UYP655459 VIH655435:VIL655459 VSD655435:VSH655459 WBZ655435:WCD655459 WLV655435:WLZ655459 WVR655435:WVV655459 J720971:N720995 JF720971:JJ720995 TB720971:TF720995 ACX720971:ADB720995 AMT720971:AMX720995 AWP720971:AWT720995 BGL720971:BGP720995 BQH720971:BQL720995 CAD720971:CAH720995 CJZ720971:CKD720995 CTV720971:CTZ720995 DDR720971:DDV720995 DNN720971:DNR720995 DXJ720971:DXN720995 EHF720971:EHJ720995 ERB720971:ERF720995 FAX720971:FBB720995 FKT720971:FKX720995 FUP720971:FUT720995 GEL720971:GEP720995 GOH720971:GOL720995 GYD720971:GYH720995 HHZ720971:HID720995 HRV720971:HRZ720995 IBR720971:IBV720995 ILN720971:ILR720995 IVJ720971:IVN720995 JFF720971:JFJ720995 JPB720971:JPF720995 JYX720971:JZB720995 KIT720971:KIX720995 KSP720971:KST720995 LCL720971:LCP720995 LMH720971:LML720995 LWD720971:LWH720995 MFZ720971:MGD720995 MPV720971:MPZ720995 MZR720971:MZV720995 NJN720971:NJR720995 NTJ720971:NTN720995 ODF720971:ODJ720995 ONB720971:ONF720995 OWX720971:OXB720995 PGT720971:PGX720995 PQP720971:PQT720995 QAL720971:QAP720995 QKH720971:QKL720995 QUD720971:QUH720995 RDZ720971:RED720995 RNV720971:RNZ720995 RXR720971:RXV720995 SHN720971:SHR720995 SRJ720971:SRN720995 TBF720971:TBJ720995 TLB720971:TLF720995 TUX720971:TVB720995 UET720971:UEX720995 UOP720971:UOT720995 UYL720971:UYP720995 VIH720971:VIL720995 VSD720971:VSH720995 WBZ720971:WCD720995 WLV720971:WLZ720995 WVR720971:WVV720995 J786507:N786531 JF786507:JJ786531 TB786507:TF786531 ACX786507:ADB786531 AMT786507:AMX786531 AWP786507:AWT786531 BGL786507:BGP786531 BQH786507:BQL786531 CAD786507:CAH786531 CJZ786507:CKD786531 CTV786507:CTZ786531 DDR786507:DDV786531 DNN786507:DNR786531 DXJ786507:DXN786531 EHF786507:EHJ786531 ERB786507:ERF786531 FAX786507:FBB786531 FKT786507:FKX786531 FUP786507:FUT786531 GEL786507:GEP786531 GOH786507:GOL786531 GYD786507:GYH786531 HHZ786507:HID786531 HRV786507:HRZ786531 IBR786507:IBV786531 ILN786507:ILR786531 IVJ786507:IVN786531 JFF786507:JFJ786531 JPB786507:JPF786531 JYX786507:JZB786531 KIT786507:KIX786531 KSP786507:KST786531 LCL786507:LCP786531 LMH786507:LML786531 LWD786507:LWH786531 MFZ786507:MGD786531 MPV786507:MPZ786531 MZR786507:MZV786531 NJN786507:NJR786531 NTJ786507:NTN786531 ODF786507:ODJ786531 ONB786507:ONF786531 OWX786507:OXB786531 PGT786507:PGX786531 PQP786507:PQT786531 QAL786507:QAP786531 QKH786507:QKL786531 QUD786507:QUH786531 RDZ786507:RED786531 RNV786507:RNZ786531 RXR786507:RXV786531 SHN786507:SHR786531 SRJ786507:SRN786531 TBF786507:TBJ786531 TLB786507:TLF786531 TUX786507:TVB786531 UET786507:UEX786531 UOP786507:UOT786531 UYL786507:UYP786531 VIH786507:VIL786531 VSD786507:VSH786531 WBZ786507:WCD786531 WLV786507:WLZ786531 WVR786507:WVV786531 J852043:N852067 JF852043:JJ852067 TB852043:TF852067 ACX852043:ADB852067 AMT852043:AMX852067 AWP852043:AWT852067 BGL852043:BGP852067 BQH852043:BQL852067 CAD852043:CAH852067 CJZ852043:CKD852067 CTV852043:CTZ852067 DDR852043:DDV852067 DNN852043:DNR852067 DXJ852043:DXN852067 EHF852043:EHJ852067 ERB852043:ERF852067 FAX852043:FBB852067 FKT852043:FKX852067 FUP852043:FUT852067 GEL852043:GEP852067 GOH852043:GOL852067 GYD852043:GYH852067 HHZ852043:HID852067 HRV852043:HRZ852067 IBR852043:IBV852067 ILN852043:ILR852067 IVJ852043:IVN852067 JFF852043:JFJ852067 JPB852043:JPF852067 JYX852043:JZB852067 KIT852043:KIX852067 KSP852043:KST852067 LCL852043:LCP852067 LMH852043:LML852067 LWD852043:LWH852067 MFZ852043:MGD852067 MPV852043:MPZ852067 MZR852043:MZV852067 NJN852043:NJR852067 NTJ852043:NTN852067 ODF852043:ODJ852067 ONB852043:ONF852067 OWX852043:OXB852067 PGT852043:PGX852067 PQP852043:PQT852067 QAL852043:QAP852067 QKH852043:QKL852067 QUD852043:QUH852067 RDZ852043:RED852067 RNV852043:RNZ852067 RXR852043:RXV852067 SHN852043:SHR852067 SRJ852043:SRN852067 TBF852043:TBJ852067 TLB852043:TLF852067 TUX852043:TVB852067 UET852043:UEX852067 UOP852043:UOT852067 UYL852043:UYP852067 VIH852043:VIL852067 VSD852043:VSH852067 WBZ852043:WCD852067 WLV852043:WLZ852067 WVR852043:WVV852067 J917579:N917603 JF917579:JJ917603 TB917579:TF917603 ACX917579:ADB917603 AMT917579:AMX917603 AWP917579:AWT917603 BGL917579:BGP917603 BQH917579:BQL917603 CAD917579:CAH917603 CJZ917579:CKD917603 CTV917579:CTZ917603 DDR917579:DDV917603 DNN917579:DNR917603 DXJ917579:DXN917603 EHF917579:EHJ917603 ERB917579:ERF917603 FAX917579:FBB917603 FKT917579:FKX917603 FUP917579:FUT917603 GEL917579:GEP917603 GOH917579:GOL917603 GYD917579:GYH917603 HHZ917579:HID917603 HRV917579:HRZ917603 IBR917579:IBV917603 ILN917579:ILR917603 IVJ917579:IVN917603 JFF917579:JFJ917603 JPB917579:JPF917603 JYX917579:JZB917603 KIT917579:KIX917603 KSP917579:KST917603 LCL917579:LCP917603 LMH917579:LML917603 LWD917579:LWH917603 MFZ917579:MGD917603 MPV917579:MPZ917603 MZR917579:MZV917603 NJN917579:NJR917603 NTJ917579:NTN917603 ODF917579:ODJ917603 ONB917579:ONF917603 OWX917579:OXB917603 PGT917579:PGX917603 PQP917579:PQT917603 QAL917579:QAP917603 QKH917579:QKL917603 QUD917579:QUH917603 RDZ917579:RED917603 RNV917579:RNZ917603 RXR917579:RXV917603 SHN917579:SHR917603 SRJ917579:SRN917603 TBF917579:TBJ917603 TLB917579:TLF917603 TUX917579:TVB917603 UET917579:UEX917603 UOP917579:UOT917603 UYL917579:UYP917603 VIH917579:VIL917603 VSD917579:VSH917603 WBZ917579:WCD917603 WLV917579:WLZ917603 WVR917579:WVV917603 J983115:N983139 JF983115:JJ983139 TB983115:TF983139 ACX983115:ADB983139 AMT983115:AMX983139 AWP983115:AWT983139 BGL983115:BGP983139 BQH983115:BQL983139 CAD983115:CAH983139 CJZ983115:CKD983139 CTV983115:CTZ983139 DDR983115:DDV983139 DNN983115:DNR983139 DXJ983115:DXN983139 EHF983115:EHJ983139 ERB983115:ERF983139 FAX983115:FBB983139 FKT983115:FKX983139 FUP983115:FUT983139 GEL983115:GEP983139 GOH983115:GOL983139 GYD983115:GYH983139 HHZ983115:HID983139 HRV983115:HRZ983139 IBR983115:IBV983139 ILN983115:ILR983139 IVJ983115:IVN983139 JFF983115:JFJ983139 JPB983115:JPF983139 JYX983115:JZB983139 KIT983115:KIX983139 KSP983115:KST983139 LCL983115:LCP983139 LMH983115:LML983139 LWD983115:LWH983139 MFZ983115:MGD983139 MPV983115:MPZ983139 MZR983115:MZV983139 NJN983115:NJR983139 NTJ983115:NTN983139 ODF983115:ODJ983139 ONB983115:ONF983139 OWX983115:OXB983139 PGT983115:PGX983139 PQP983115:PQT983139 QAL983115:QAP983139 QKH983115:QKL983139 QUD983115:QUH983139 RDZ983115:RED983139 RNV983115:RNZ983139 RXR983115:RXV983139 SHN983115:SHR983139 SRJ983115:SRN983139 TBF983115:TBJ983139 TLB983115:TLF983139 TUX983115:TVB983139 UET983115:UEX983139 UOP983115:UOT983139 UYL983115:UYP983139 VIH983115:VIL983139 VSD983115:VSH983139 WBZ983115:WCD983139 WLV983115:WLZ983139 WVR983115:WVV983139 S108:T119 JO108:JP119 TK108:TL119 ADG108:ADH119 ANC108:AND119 AWY108:AWZ119 BGU108:BGV119 BQQ108:BQR119 CAM108:CAN119 CKI108:CKJ119 CUE108:CUF119 DEA108:DEB119 DNW108:DNX119 DXS108:DXT119 EHO108:EHP119 ERK108:ERL119 FBG108:FBH119 FLC108:FLD119 FUY108:FUZ119 GEU108:GEV119 GOQ108:GOR119 GYM108:GYN119 HII108:HIJ119 HSE108:HSF119 ICA108:ICB119 ILW108:ILX119 IVS108:IVT119 JFO108:JFP119 JPK108:JPL119 JZG108:JZH119 KJC108:KJD119 KSY108:KSZ119 LCU108:LCV119 LMQ108:LMR119 LWM108:LWN119 MGI108:MGJ119 MQE108:MQF119 NAA108:NAB119 NJW108:NJX119 NTS108:NTT119 ODO108:ODP119 ONK108:ONL119 OXG108:OXH119 PHC108:PHD119 PQY108:PQZ119 QAU108:QAV119 QKQ108:QKR119 QUM108:QUN119 REI108:REJ119 ROE108:ROF119 RYA108:RYB119 SHW108:SHX119 SRS108:SRT119 TBO108:TBP119 TLK108:TLL119 TVG108:TVH119 UFC108:UFD119 UOY108:UOZ119 UYU108:UYV119 VIQ108:VIR119 VSM108:VSN119 WCI108:WCJ119 WME108:WMF119 WWA108:WWB119 S65644:T65655 JO65644:JP65655 TK65644:TL65655 ADG65644:ADH65655 ANC65644:AND65655 AWY65644:AWZ65655 BGU65644:BGV65655 BQQ65644:BQR65655 CAM65644:CAN65655 CKI65644:CKJ65655 CUE65644:CUF65655 DEA65644:DEB65655 DNW65644:DNX65655 DXS65644:DXT65655 EHO65644:EHP65655 ERK65644:ERL65655 FBG65644:FBH65655 FLC65644:FLD65655 FUY65644:FUZ65655 GEU65644:GEV65655 GOQ65644:GOR65655 GYM65644:GYN65655 HII65644:HIJ65655 HSE65644:HSF65655 ICA65644:ICB65655 ILW65644:ILX65655 IVS65644:IVT65655 JFO65644:JFP65655 JPK65644:JPL65655 JZG65644:JZH65655 KJC65644:KJD65655 KSY65644:KSZ65655 LCU65644:LCV65655 LMQ65644:LMR65655 LWM65644:LWN65655 MGI65644:MGJ65655 MQE65644:MQF65655 NAA65644:NAB65655 NJW65644:NJX65655 NTS65644:NTT65655 ODO65644:ODP65655 ONK65644:ONL65655 OXG65644:OXH65655 PHC65644:PHD65655 PQY65644:PQZ65655 QAU65644:QAV65655 QKQ65644:QKR65655 QUM65644:QUN65655 REI65644:REJ65655 ROE65644:ROF65655 RYA65644:RYB65655 SHW65644:SHX65655 SRS65644:SRT65655 TBO65644:TBP65655 TLK65644:TLL65655 TVG65644:TVH65655 UFC65644:UFD65655 UOY65644:UOZ65655 UYU65644:UYV65655 VIQ65644:VIR65655 VSM65644:VSN65655 WCI65644:WCJ65655 WME65644:WMF65655 WWA65644:WWB65655 S131180:T131191 JO131180:JP131191 TK131180:TL131191 ADG131180:ADH131191 ANC131180:AND131191 AWY131180:AWZ131191 BGU131180:BGV131191 BQQ131180:BQR131191 CAM131180:CAN131191 CKI131180:CKJ131191 CUE131180:CUF131191 DEA131180:DEB131191 DNW131180:DNX131191 DXS131180:DXT131191 EHO131180:EHP131191 ERK131180:ERL131191 FBG131180:FBH131191 FLC131180:FLD131191 FUY131180:FUZ131191 GEU131180:GEV131191 GOQ131180:GOR131191 GYM131180:GYN131191 HII131180:HIJ131191 HSE131180:HSF131191 ICA131180:ICB131191 ILW131180:ILX131191 IVS131180:IVT131191 JFO131180:JFP131191 JPK131180:JPL131191 JZG131180:JZH131191 KJC131180:KJD131191 KSY131180:KSZ131191 LCU131180:LCV131191 LMQ131180:LMR131191 LWM131180:LWN131191 MGI131180:MGJ131191 MQE131180:MQF131191 NAA131180:NAB131191 NJW131180:NJX131191 NTS131180:NTT131191 ODO131180:ODP131191 ONK131180:ONL131191 OXG131180:OXH131191 PHC131180:PHD131191 PQY131180:PQZ131191 QAU131180:QAV131191 QKQ131180:QKR131191 QUM131180:QUN131191 REI131180:REJ131191 ROE131180:ROF131191 RYA131180:RYB131191 SHW131180:SHX131191 SRS131180:SRT131191 TBO131180:TBP131191 TLK131180:TLL131191 TVG131180:TVH131191 UFC131180:UFD131191 UOY131180:UOZ131191 UYU131180:UYV131191 VIQ131180:VIR131191 VSM131180:VSN131191 WCI131180:WCJ131191 WME131180:WMF131191 WWA131180:WWB131191 S196716:T196727 JO196716:JP196727 TK196716:TL196727 ADG196716:ADH196727 ANC196716:AND196727 AWY196716:AWZ196727 BGU196716:BGV196727 BQQ196716:BQR196727 CAM196716:CAN196727 CKI196716:CKJ196727 CUE196716:CUF196727 DEA196716:DEB196727 DNW196716:DNX196727 DXS196716:DXT196727 EHO196716:EHP196727 ERK196716:ERL196727 FBG196716:FBH196727 FLC196716:FLD196727 FUY196716:FUZ196727 GEU196716:GEV196727 GOQ196716:GOR196727 GYM196716:GYN196727 HII196716:HIJ196727 HSE196716:HSF196727 ICA196716:ICB196727 ILW196716:ILX196727 IVS196716:IVT196727 JFO196716:JFP196727 JPK196716:JPL196727 JZG196716:JZH196727 KJC196716:KJD196727 KSY196716:KSZ196727 LCU196716:LCV196727 LMQ196716:LMR196727 LWM196716:LWN196727 MGI196716:MGJ196727 MQE196716:MQF196727 NAA196716:NAB196727 NJW196716:NJX196727 NTS196716:NTT196727 ODO196716:ODP196727 ONK196716:ONL196727 OXG196716:OXH196727 PHC196716:PHD196727 PQY196716:PQZ196727 QAU196716:QAV196727 QKQ196716:QKR196727 QUM196716:QUN196727 REI196716:REJ196727 ROE196716:ROF196727 RYA196716:RYB196727 SHW196716:SHX196727 SRS196716:SRT196727 TBO196716:TBP196727 TLK196716:TLL196727 TVG196716:TVH196727 UFC196716:UFD196727 UOY196716:UOZ196727 UYU196716:UYV196727 VIQ196716:VIR196727 VSM196716:VSN196727 WCI196716:WCJ196727 WME196716:WMF196727 WWA196716:WWB196727 S262252:T262263 JO262252:JP262263 TK262252:TL262263 ADG262252:ADH262263 ANC262252:AND262263 AWY262252:AWZ262263 BGU262252:BGV262263 BQQ262252:BQR262263 CAM262252:CAN262263 CKI262252:CKJ262263 CUE262252:CUF262263 DEA262252:DEB262263 DNW262252:DNX262263 DXS262252:DXT262263 EHO262252:EHP262263 ERK262252:ERL262263 FBG262252:FBH262263 FLC262252:FLD262263 FUY262252:FUZ262263 GEU262252:GEV262263 GOQ262252:GOR262263 GYM262252:GYN262263 HII262252:HIJ262263 HSE262252:HSF262263 ICA262252:ICB262263 ILW262252:ILX262263 IVS262252:IVT262263 JFO262252:JFP262263 JPK262252:JPL262263 JZG262252:JZH262263 KJC262252:KJD262263 KSY262252:KSZ262263 LCU262252:LCV262263 LMQ262252:LMR262263 LWM262252:LWN262263 MGI262252:MGJ262263 MQE262252:MQF262263 NAA262252:NAB262263 NJW262252:NJX262263 NTS262252:NTT262263 ODO262252:ODP262263 ONK262252:ONL262263 OXG262252:OXH262263 PHC262252:PHD262263 PQY262252:PQZ262263 QAU262252:QAV262263 QKQ262252:QKR262263 QUM262252:QUN262263 REI262252:REJ262263 ROE262252:ROF262263 RYA262252:RYB262263 SHW262252:SHX262263 SRS262252:SRT262263 TBO262252:TBP262263 TLK262252:TLL262263 TVG262252:TVH262263 UFC262252:UFD262263 UOY262252:UOZ262263 UYU262252:UYV262263 VIQ262252:VIR262263 VSM262252:VSN262263 WCI262252:WCJ262263 WME262252:WMF262263 WWA262252:WWB262263 S327788:T327799 JO327788:JP327799 TK327788:TL327799 ADG327788:ADH327799 ANC327788:AND327799 AWY327788:AWZ327799 BGU327788:BGV327799 BQQ327788:BQR327799 CAM327788:CAN327799 CKI327788:CKJ327799 CUE327788:CUF327799 DEA327788:DEB327799 DNW327788:DNX327799 DXS327788:DXT327799 EHO327788:EHP327799 ERK327788:ERL327799 FBG327788:FBH327799 FLC327788:FLD327799 FUY327788:FUZ327799 GEU327788:GEV327799 GOQ327788:GOR327799 GYM327788:GYN327799 HII327788:HIJ327799 HSE327788:HSF327799 ICA327788:ICB327799 ILW327788:ILX327799 IVS327788:IVT327799 JFO327788:JFP327799 JPK327788:JPL327799 JZG327788:JZH327799 KJC327788:KJD327799 KSY327788:KSZ327799 LCU327788:LCV327799 LMQ327788:LMR327799 LWM327788:LWN327799 MGI327788:MGJ327799 MQE327788:MQF327799 NAA327788:NAB327799 NJW327788:NJX327799 NTS327788:NTT327799 ODO327788:ODP327799 ONK327788:ONL327799 OXG327788:OXH327799 PHC327788:PHD327799 PQY327788:PQZ327799 QAU327788:QAV327799 QKQ327788:QKR327799 QUM327788:QUN327799 REI327788:REJ327799 ROE327788:ROF327799 RYA327788:RYB327799 SHW327788:SHX327799 SRS327788:SRT327799 TBO327788:TBP327799 TLK327788:TLL327799 TVG327788:TVH327799 UFC327788:UFD327799 UOY327788:UOZ327799 UYU327788:UYV327799 VIQ327788:VIR327799 VSM327788:VSN327799 WCI327788:WCJ327799 WME327788:WMF327799 WWA327788:WWB327799 S393324:T393335 JO393324:JP393335 TK393324:TL393335 ADG393324:ADH393335 ANC393324:AND393335 AWY393324:AWZ393335 BGU393324:BGV393335 BQQ393324:BQR393335 CAM393324:CAN393335 CKI393324:CKJ393335 CUE393324:CUF393335 DEA393324:DEB393335 DNW393324:DNX393335 DXS393324:DXT393335 EHO393324:EHP393335 ERK393324:ERL393335 FBG393324:FBH393335 FLC393324:FLD393335 FUY393324:FUZ393335 GEU393324:GEV393335 GOQ393324:GOR393335 GYM393324:GYN393335 HII393324:HIJ393335 HSE393324:HSF393335 ICA393324:ICB393335 ILW393324:ILX393335 IVS393324:IVT393335 JFO393324:JFP393335 JPK393324:JPL393335 JZG393324:JZH393335 KJC393324:KJD393335 KSY393324:KSZ393335 LCU393324:LCV393335 LMQ393324:LMR393335 LWM393324:LWN393335 MGI393324:MGJ393335 MQE393324:MQF393335 NAA393324:NAB393335 NJW393324:NJX393335 NTS393324:NTT393335 ODO393324:ODP393335 ONK393324:ONL393335 OXG393324:OXH393335 PHC393324:PHD393335 PQY393324:PQZ393335 QAU393324:QAV393335 QKQ393324:QKR393335 QUM393324:QUN393335 REI393324:REJ393335 ROE393324:ROF393335 RYA393324:RYB393335 SHW393324:SHX393335 SRS393324:SRT393335 TBO393324:TBP393335 TLK393324:TLL393335 TVG393324:TVH393335 UFC393324:UFD393335 UOY393324:UOZ393335 UYU393324:UYV393335 VIQ393324:VIR393335 VSM393324:VSN393335 WCI393324:WCJ393335 WME393324:WMF393335 WWA393324:WWB393335 S458860:T458871 JO458860:JP458871 TK458860:TL458871 ADG458860:ADH458871 ANC458860:AND458871 AWY458860:AWZ458871 BGU458860:BGV458871 BQQ458860:BQR458871 CAM458860:CAN458871 CKI458860:CKJ458871 CUE458860:CUF458871 DEA458860:DEB458871 DNW458860:DNX458871 DXS458860:DXT458871 EHO458860:EHP458871 ERK458860:ERL458871 FBG458860:FBH458871 FLC458860:FLD458871 FUY458860:FUZ458871 GEU458860:GEV458871 GOQ458860:GOR458871 GYM458860:GYN458871 HII458860:HIJ458871 HSE458860:HSF458871 ICA458860:ICB458871 ILW458860:ILX458871 IVS458860:IVT458871 JFO458860:JFP458871 JPK458860:JPL458871 JZG458860:JZH458871 KJC458860:KJD458871 KSY458860:KSZ458871 LCU458860:LCV458871 LMQ458860:LMR458871 LWM458860:LWN458871 MGI458860:MGJ458871 MQE458860:MQF458871 NAA458860:NAB458871 NJW458860:NJX458871 NTS458860:NTT458871 ODO458860:ODP458871 ONK458860:ONL458871 OXG458860:OXH458871 PHC458860:PHD458871 PQY458860:PQZ458871 QAU458860:QAV458871 QKQ458860:QKR458871 QUM458860:QUN458871 REI458860:REJ458871 ROE458860:ROF458871 RYA458860:RYB458871 SHW458860:SHX458871 SRS458860:SRT458871 TBO458860:TBP458871 TLK458860:TLL458871 TVG458860:TVH458871 UFC458860:UFD458871 UOY458860:UOZ458871 UYU458860:UYV458871 VIQ458860:VIR458871 VSM458860:VSN458871 WCI458860:WCJ458871 WME458860:WMF458871 WWA458860:WWB458871 S524396:T524407 JO524396:JP524407 TK524396:TL524407 ADG524396:ADH524407 ANC524396:AND524407 AWY524396:AWZ524407 BGU524396:BGV524407 BQQ524396:BQR524407 CAM524396:CAN524407 CKI524396:CKJ524407 CUE524396:CUF524407 DEA524396:DEB524407 DNW524396:DNX524407 DXS524396:DXT524407 EHO524396:EHP524407 ERK524396:ERL524407 FBG524396:FBH524407 FLC524396:FLD524407 FUY524396:FUZ524407 GEU524396:GEV524407 GOQ524396:GOR524407 GYM524396:GYN524407 HII524396:HIJ524407 HSE524396:HSF524407 ICA524396:ICB524407 ILW524396:ILX524407 IVS524396:IVT524407 JFO524396:JFP524407 JPK524396:JPL524407 JZG524396:JZH524407 KJC524396:KJD524407 KSY524396:KSZ524407 LCU524396:LCV524407 LMQ524396:LMR524407 LWM524396:LWN524407 MGI524396:MGJ524407 MQE524396:MQF524407 NAA524396:NAB524407 NJW524396:NJX524407 NTS524396:NTT524407 ODO524396:ODP524407 ONK524396:ONL524407 OXG524396:OXH524407 PHC524396:PHD524407 PQY524396:PQZ524407 QAU524396:QAV524407 QKQ524396:QKR524407 QUM524396:QUN524407 REI524396:REJ524407 ROE524396:ROF524407 RYA524396:RYB524407 SHW524396:SHX524407 SRS524396:SRT524407 TBO524396:TBP524407 TLK524396:TLL524407 TVG524396:TVH524407 UFC524396:UFD524407 UOY524396:UOZ524407 UYU524396:UYV524407 VIQ524396:VIR524407 VSM524396:VSN524407 WCI524396:WCJ524407 WME524396:WMF524407 WWA524396:WWB524407 S589932:T589943 JO589932:JP589943 TK589932:TL589943 ADG589932:ADH589943 ANC589932:AND589943 AWY589932:AWZ589943 BGU589932:BGV589943 BQQ589932:BQR589943 CAM589932:CAN589943 CKI589932:CKJ589943 CUE589932:CUF589943 DEA589932:DEB589943 DNW589932:DNX589943 DXS589932:DXT589943 EHO589932:EHP589943 ERK589932:ERL589943 FBG589932:FBH589943 FLC589932:FLD589943 FUY589932:FUZ589943 GEU589932:GEV589943 GOQ589932:GOR589943 GYM589932:GYN589943 HII589932:HIJ589943 HSE589932:HSF589943 ICA589932:ICB589943 ILW589932:ILX589943 IVS589932:IVT589943 JFO589932:JFP589943 JPK589932:JPL589943 JZG589932:JZH589943 KJC589932:KJD589943 KSY589932:KSZ589943 LCU589932:LCV589943 LMQ589932:LMR589943 LWM589932:LWN589943 MGI589932:MGJ589943 MQE589932:MQF589943 NAA589932:NAB589943 NJW589932:NJX589943 NTS589932:NTT589943 ODO589932:ODP589943 ONK589932:ONL589943 OXG589932:OXH589943 PHC589932:PHD589943 PQY589932:PQZ589943 QAU589932:QAV589943 QKQ589932:QKR589943 QUM589932:QUN589943 REI589932:REJ589943 ROE589932:ROF589943 RYA589932:RYB589943 SHW589932:SHX589943 SRS589932:SRT589943 TBO589932:TBP589943 TLK589932:TLL589943 TVG589932:TVH589943 UFC589932:UFD589943 UOY589932:UOZ589943 UYU589932:UYV589943 VIQ589932:VIR589943 VSM589932:VSN589943 WCI589932:WCJ589943 WME589932:WMF589943 WWA589932:WWB589943 S655468:T655479 JO655468:JP655479 TK655468:TL655479 ADG655468:ADH655479 ANC655468:AND655479 AWY655468:AWZ655479 BGU655468:BGV655479 BQQ655468:BQR655479 CAM655468:CAN655479 CKI655468:CKJ655479 CUE655468:CUF655479 DEA655468:DEB655479 DNW655468:DNX655479 DXS655468:DXT655479 EHO655468:EHP655479 ERK655468:ERL655479 FBG655468:FBH655479 FLC655468:FLD655479 FUY655468:FUZ655479 GEU655468:GEV655479 GOQ655468:GOR655479 GYM655468:GYN655479 HII655468:HIJ655479 HSE655468:HSF655479 ICA655468:ICB655479 ILW655468:ILX655479 IVS655468:IVT655479 JFO655468:JFP655479 JPK655468:JPL655479 JZG655468:JZH655479 KJC655468:KJD655479 KSY655468:KSZ655479 LCU655468:LCV655479 LMQ655468:LMR655479 LWM655468:LWN655479 MGI655468:MGJ655479 MQE655468:MQF655479 NAA655468:NAB655479 NJW655468:NJX655479 NTS655468:NTT655479 ODO655468:ODP655479 ONK655468:ONL655479 OXG655468:OXH655479 PHC655468:PHD655479 PQY655468:PQZ655479 QAU655468:QAV655479 QKQ655468:QKR655479 QUM655468:QUN655479 REI655468:REJ655479 ROE655468:ROF655479 RYA655468:RYB655479 SHW655468:SHX655479 SRS655468:SRT655479 TBO655468:TBP655479 TLK655468:TLL655479 TVG655468:TVH655479 UFC655468:UFD655479 UOY655468:UOZ655479 UYU655468:UYV655479 VIQ655468:VIR655479 VSM655468:VSN655479 WCI655468:WCJ655479 WME655468:WMF655479 WWA655468:WWB655479 S721004:T721015 JO721004:JP721015 TK721004:TL721015 ADG721004:ADH721015 ANC721004:AND721015 AWY721004:AWZ721015 BGU721004:BGV721015 BQQ721004:BQR721015 CAM721004:CAN721015 CKI721004:CKJ721015 CUE721004:CUF721015 DEA721004:DEB721015 DNW721004:DNX721015 DXS721004:DXT721015 EHO721004:EHP721015 ERK721004:ERL721015 FBG721004:FBH721015 FLC721004:FLD721015 FUY721004:FUZ721015 GEU721004:GEV721015 GOQ721004:GOR721015 GYM721004:GYN721015 HII721004:HIJ721015 HSE721004:HSF721015 ICA721004:ICB721015 ILW721004:ILX721015 IVS721004:IVT721015 JFO721004:JFP721015 JPK721004:JPL721015 JZG721004:JZH721015 KJC721004:KJD721015 KSY721004:KSZ721015 LCU721004:LCV721015 LMQ721004:LMR721015 LWM721004:LWN721015 MGI721004:MGJ721015 MQE721004:MQF721015 NAA721004:NAB721015 NJW721004:NJX721015 NTS721004:NTT721015 ODO721004:ODP721015 ONK721004:ONL721015 OXG721004:OXH721015 PHC721004:PHD721015 PQY721004:PQZ721015 QAU721004:QAV721015 QKQ721004:QKR721015 QUM721004:QUN721015 REI721004:REJ721015 ROE721004:ROF721015 RYA721004:RYB721015 SHW721004:SHX721015 SRS721004:SRT721015 TBO721004:TBP721015 TLK721004:TLL721015 TVG721004:TVH721015 UFC721004:UFD721015 UOY721004:UOZ721015 UYU721004:UYV721015 VIQ721004:VIR721015 VSM721004:VSN721015 WCI721004:WCJ721015 WME721004:WMF721015 WWA721004:WWB721015 S786540:T786551 JO786540:JP786551 TK786540:TL786551 ADG786540:ADH786551 ANC786540:AND786551 AWY786540:AWZ786551 BGU786540:BGV786551 BQQ786540:BQR786551 CAM786540:CAN786551 CKI786540:CKJ786551 CUE786540:CUF786551 DEA786540:DEB786551 DNW786540:DNX786551 DXS786540:DXT786551 EHO786540:EHP786551 ERK786540:ERL786551 FBG786540:FBH786551 FLC786540:FLD786551 FUY786540:FUZ786551 GEU786540:GEV786551 GOQ786540:GOR786551 GYM786540:GYN786551 HII786540:HIJ786551 HSE786540:HSF786551 ICA786540:ICB786551 ILW786540:ILX786551 IVS786540:IVT786551 JFO786540:JFP786551 JPK786540:JPL786551 JZG786540:JZH786551 KJC786540:KJD786551 KSY786540:KSZ786551 LCU786540:LCV786551 LMQ786540:LMR786551 LWM786540:LWN786551 MGI786540:MGJ786551 MQE786540:MQF786551 NAA786540:NAB786551 NJW786540:NJX786551 NTS786540:NTT786551 ODO786540:ODP786551 ONK786540:ONL786551 OXG786540:OXH786551 PHC786540:PHD786551 PQY786540:PQZ786551 QAU786540:QAV786551 QKQ786540:QKR786551 QUM786540:QUN786551 REI786540:REJ786551 ROE786540:ROF786551 RYA786540:RYB786551 SHW786540:SHX786551 SRS786540:SRT786551 TBO786540:TBP786551 TLK786540:TLL786551 TVG786540:TVH786551 UFC786540:UFD786551 UOY786540:UOZ786551 UYU786540:UYV786551 VIQ786540:VIR786551 VSM786540:VSN786551 WCI786540:WCJ786551 WME786540:WMF786551 WWA786540:WWB786551 S852076:T852087 JO852076:JP852087 TK852076:TL852087 ADG852076:ADH852087 ANC852076:AND852087 AWY852076:AWZ852087 BGU852076:BGV852087 BQQ852076:BQR852087 CAM852076:CAN852087 CKI852076:CKJ852087 CUE852076:CUF852087 DEA852076:DEB852087 DNW852076:DNX852087 DXS852076:DXT852087 EHO852076:EHP852087 ERK852076:ERL852087 FBG852076:FBH852087 FLC852076:FLD852087 FUY852076:FUZ852087 GEU852076:GEV852087 GOQ852076:GOR852087 GYM852076:GYN852087 HII852076:HIJ852087 HSE852076:HSF852087 ICA852076:ICB852087 ILW852076:ILX852087 IVS852076:IVT852087 JFO852076:JFP852087 JPK852076:JPL852087 JZG852076:JZH852087 KJC852076:KJD852087 KSY852076:KSZ852087 LCU852076:LCV852087 LMQ852076:LMR852087 LWM852076:LWN852087 MGI852076:MGJ852087 MQE852076:MQF852087 NAA852076:NAB852087 NJW852076:NJX852087 NTS852076:NTT852087 ODO852076:ODP852087 ONK852076:ONL852087 OXG852076:OXH852087 PHC852076:PHD852087 PQY852076:PQZ852087 QAU852076:QAV852087 QKQ852076:QKR852087 QUM852076:QUN852087 REI852076:REJ852087 ROE852076:ROF852087 RYA852076:RYB852087 SHW852076:SHX852087 SRS852076:SRT852087 TBO852076:TBP852087 TLK852076:TLL852087 TVG852076:TVH852087 UFC852076:UFD852087 UOY852076:UOZ852087 UYU852076:UYV852087 VIQ852076:VIR852087 VSM852076:VSN852087 WCI852076:WCJ852087 WME852076:WMF852087 WWA852076:WWB852087 S917612:T917623 JO917612:JP917623 TK917612:TL917623 ADG917612:ADH917623 ANC917612:AND917623 AWY917612:AWZ917623 BGU917612:BGV917623 BQQ917612:BQR917623 CAM917612:CAN917623 CKI917612:CKJ917623 CUE917612:CUF917623 DEA917612:DEB917623 DNW917612:DNX917623 DXS917612:DXT917623 EHO917612:EHP917623 ERK917612:ERL917623 FBG917612:FBH917623 FLC917612:FLD917623 FUY917612:FUZ917623 GEU917612:GEV917623 GOQ917612:GOR917623 GYM917612:GYN917623 HII917612:HIJ917623 HSE917612:HSF917623 ICA917612:ICB917623 ILW917612:ILX917623 IVS917612:IVT917623 JFO917612:JFP917623 JPK917612:JPL917623 JZG917612:JZH917623 KJC917612:KJD917623 KSY917612:KSZ917623 LCU917612:LCV917623 LMQ917612:LMR917623 LWM917612:LWN917623 MGI917612:MGJ917623 MQE917612:MQF917623 NAA917612:NAB917623 NJW917612:NJX917623 NTS917612:NTT917623 ODO917612:ODP917623 ONK917612:ONL917623 OXG917612:OXH917623 PHC917612:PHD917623 PQY917612:PQZ917623 QAU917612:QAV917623 QKQ917612:QKR917623 QUM917612:QUN917623 REI917612:REJ917623 ROE917612:ROF917623 RYA917612:RYB917623 SHW917612:SHX917623 SRS917612:SRT917623 TBO917612:TBP917623 TLK917612:TLL917623 TVG917612:TVH917623 UFC917612:UFD917623 UOY917612:UOZ917623 UYU917612:UYV917623 VIQ917612:VIR917623 VSM917612:VSN917623 WCI917612:WCJ917623 WME917612:WMF917623 WWA917612:WWB917623 S983148:T983159 JO983148:JP983159 TK983148:TL983159 ADG983148:ADH983159 ANC983148:AND983159 AWY983148:AWZ983159 BGU983148:BGV983159 BQQ983148:BQR983159 CAM983148:CAN983159 CKI983148:CKJ983159 CUE983148:CUF983159 DEA983148:DEB983159 DNW983148:DNX983159 DXS983148:DXT983159 EHO983148:EHP983159 ERK983148:ERL983159 FBG983148:FBH983159 FLC983148:FLD983159 FUY983148:FUZ983159 GEU983148:GEV983159 GOQ983148:GOR983159 GYM983148:GYN983159 HII983148:HIJ983159 HSE983148:HSF983159 ICA983148:ICB983159 ILW983148:ILX983159 IVS983148:IVT983159 JFO983148:JFP983159 JPK983148:JPL983159 JZG983148:JZH983159 KJC983148:KJD983159 KSY983148:KSZ983159 LCU983148:LCV983159 LMQ983148:LMR983159 LWM983148:LWN983159 MGI983148:MGJ983159 MQE983148:MQF983159 NAA983148:NAB983159 NJW983148:NJX983159 NTS983148:NTT983159 ODO983148:ODP983159 ONK983148:ONL983159 OXG983148:OXH983159 PHC983148:PHD983159 PQY983148:PQZ983159 QAU983148:QAV983159 QKQ983148:QKR983159 QUM983148:QUN983159 REI983148:REJ983159 ROE983148:ROF983159 RYA983148:RYB983159 SHW983148:SHX983159 SRS983148:SRT983159 TBO983148:TBP983159 TLK983148:TLL983159 TVG983148:TVH983159 UFC983148:UFD983159 UOY983148:UOZ983159 UYU983148:UYV983159 VIQ983148:VIR983159 VSM983148:VSN983159 WCI983148:WCJ983159 WME983148:WMF983159 WWA983148:WWB983159 S121:T132 JO121:JP132 TK121:TL132 ADG121:ADH132 ANC121:AND132 AWY121:AWZ132 BGU121:BGV132 BQQ121:BQR132 CAM121:CAN132 CKI121:CKJ132 CUE121:CUF132 DEA121:DEB132 DNW121:DNX132 DXS121:DXT132 EHO121:EHP132 ERK121:ERL132 FBG121:FBH132 FLC121:FLD132 FUY121:FUZ132 GEU121:GEV132 GOQ121:GOR132 GYM121:GYN132 HII121:HIJ132 HSE121:HSF132 ICA121:ICB132 ILW121:ILX132 IVS121:IVT132 JFO121:JFP132 JPK121:JPL132 JZG121:JZH132 KJC121:KJD132 KSY121:KSZ132 LCU121:LCV132 LMQ121:LMR132 LWM121:LWN132 MGI121:MGJ132 MQE121:MQF132 NAA121:NAB132 NJW121:NJX132 NTS121:NTT132 ODO121:ODP132 ONK121:ONL132 OXG121:OXH132 PHC121:PHD132 PQY121:PQZ132 QAU121:QAV132 QKQ121:QKR132 QUM121:QUN132 REI121:REJ132 ROE121:ROF132 RYA121:RYB132 SHW121:SHX132 SRS121:SRT132 TBO121:TBP132 TLK121:TLL132 TVG121:TVH132 UFC121:UFD132 UOY121:UOZ132 UYU121:UYV132 VIQ121:VIR132 VSM121:VSN132 WCI121:WCJ132 WME121:WMF132 WWA121:WWB132 S65657:T65668 JO65657:JP65668 TK65657:TL65668 ADG65657:ADH65668 ANC65657:AND65668 AWY65657:AWZ65668 BGU65657:BGV65668 BQQ65657:BQR65668 CAM65657:CAN65668 CKI65657:CKJ65668 CUE65657:CUF65668 DEA65657:DEB65668 DNW65657:DNX65668 DXS65657:DXT65668 EHO65657:EHP65668 ERK65657:ERL65668 FBG65657:FBH65668 FLC65657:FLD65668 FUY65657:FUZ65668 GEU65657:GEV65668 GOQ65657:GOR65668 GYM65657:GYN65668 HII65657:HIJ65668 HSE65657:HSF65668 ICA65657:ICB65668 ILW65657:ILX65668 IVS65657:IVT65668 JFO65657:JFP65668 JPK65657:JPL65668 JZG65657:JZH65668 KJC65657:KJD65668 KSY65657:KSZ65668 LCU65657:LCV65668 LMQ65657:LMR65668 LWM65657:LWN65668 MGI65657:MGJ65668 MQE65657:MQF65668 NAA65657:NAB65668 NJW65657:NJX65668 NTS65657:NTT65668 ODO65657:ODP65668 ONK65657:ONL65668 OXG65657:OXH65668 PHC65657:PHD65668 PQY65657:PQZ65668 QAU65657:QAV65668 QKQ65657:QKR65668 QUM65657:QUN65668 REI65657:REJ65668 ROE65657:ROF65668 RYA65657:RYB65668 SHW65657:SHX65668 SRS65657:SRT65668 TBO65657:TBP65668 TLK65657:TLL65668 TVG65657:TVH65668 UFC65657:UFD65668 UOY65657:UOZ65668 UYU65657:UYV65668 VIQ65657:VIR65668 VSM65657:VSN65668 WCI65657:WCJ65668 WME65657:WMF65668 WWA65657:WWB65668 S131193:T131204 JO131193:JP131204 TK131193:TL131204 ADG131193:ADH131204 ANC131193:AND131204 AWY131193:AWZ131204 BGU131193:BGV131204 BQQ131193:BQR131204 CAM131193:CAN131204 CKI131193:CKJ131204 CUE131193:CUF131204 DEA131193:DEB131204 DNW131193:DNX131204 DXS131193:DXT131204 EHO131193:EHP131204 ERK131193:ERL131204 FBG131193:FBH131204 FLC131193:FLD131204 FUY131193:FUZ131204 GEU131193:GEV131204 GOQ131193:GOR131204 GYM131193:GYN131204 HII131193:HIJ131204 HSE131193:HSF131204 ICA131193:ICB131204 ILW131193:ILX131204 IVS131193:IVT131204 JFO131193:JFP131204 JPK131193:JPL131204 JZG131193:JZH131204 KJC131193:KJD131204 KSY131193:KSZ131204 LCU131193:LCV131204 LMQ131193:LMR131204 LWM131193:LWN131204 MGI131193:MGJ131204 MQE131193:MQF131204 NAA131193:NAB131204 NJW131193:NJX131204 NTS131193:NTT131204 ODO131193:ODP131204 ONK131193:ONL131204 OXG131193:OXH131204 PHC131193:PHD131204 PQY131193:PQZ131204 QAU131193:QAV131204 QKQ131193:QKR131204 QUM131193:QUN131204 REI131193:REJ131204 ROE131193:ROF131204 RYA131193:RYB131204 SHW131193:SHX131204 SRS131193:SRT131204 TBO131193:TBP131204 TLK131193:TLL131204 TVG131193:TVH131204 UFC131193:UFD131204 UOY131193:UOZ131204 UYU131193:UYV131204 VIQ131193:VIR131204 VSM131193:VSN131204 WCI131193:WCJ131204 WME131193:WMF131204 WWA131193:WWB131204 S196729:T196740 JO196729:JP196740 TK196729:TL196740 ADG196729:ADH196740 ANC196729:AND196740 AWY196729:AWZ196740 BGU196729:BGV196740 BQQ196729:BQR196740 CAM196729:CAN196740 CKI196729:CKJ196740 CUE196729:CUF196740 DEA196729:DEB196740 DNW196729:DNX196740 DXS196729:DXT196740 EHO196729:EHP196740 ERK196729:ERL196740 FBG196729:FBH196740 FLC196729:FLD196740 FUY196729:FUZ196740 GEU196729:GEV196740 GOQ196729:GOR196740 GYM196729:GYN196740 HII196729:HIJ196740 HSE196729:HSF196740 ICA196729:ICB196740 ILW196729:ILX196740 IVS196729:IVT196740 JFO196729:JFP196740 JPK196729:JPL196740 JZG196729:JZH196740 KJC196729:KJD196740 KSY196729:KSZ196740 LCU196729:LCV196740 LMQ196729:LMR196740 LWM196729:LWN196740 MGI196729:MGJ196740 MQE196729:MQF196740 NAA196729:NAB196740 NJW196729:NJX196740 NTS196729:NTT196740 ODO196729:ODP196740 ONK196729:ONL196740 OXG196729:OXH196740 PHC196729:PHD196740 PQY196729:PQZ196740 QAU196729:QAV196740 QKQ196729:QKR196740 QUM196729:QUN196740 REI196729:REJ196740 ROE196729:ROF196740 RYA196729:RYB196740 SHW196729:SHX196740 SRS196729:SRT196740 TBO196729:TBP196740 TLK196729:TLL196740 TVG196729:TVH196740 UFC196729:UFD196740 UOY196729:UOZ196740 UYU196729:UYV196740 VIQ196729:VIR196740 VSM196729:VSN196740 WCI196729:WCJ196740 WME196729:WMF196740 WWA196729:WWB196740 S262265:T262276 JO262265:JP262276 TK262265:TL262276 ADG262265:ADH262276 ANC262265:AND262276 AWY262265:AWZ262276 BGU262265:BGV262276 BQQ262265:BQR262276 CAM262265:CAN262276 CKI262265:CKJ262276 CUE262265:CUF262276 DEA262265:DEB262276 DNW262265:DNX262276 DXS262265:DXT262276 EHO262265:EHP262276 ERK262265:ERL262276 FBG262265:FBH262276 FLC262265:FLD262276 FUY262265:FUZ262276 GEU262265:GEV262276 GOQ262265:GOR262276 GYM262265:GYN262276 HII262265:HIJ262276 HSE262265:HSF262276 ICA262265:ICB262276 ILW262265:ILX262276 IVS262265:IVT262276 JFO262265:JFP262276 JPK262265:JPL262276 JZG262265:JZH262276 KJC262265:KJD262276 KSY262265:KSZ262276 LCU262265:LCV262276 LMQ262265:LMR262276 LWM262265:LWN262276 MGI262265:MGJ262276 MQE262265:MQF262276 NAA262265:NAB262276 NJW262265:NJX262276 NTS262265:NTT262276 ODO262265:ODP262276 ONK262265:ONL262276 OXG262265:OXH262276 PHC262265:PHD262276 PQY262265:PQZ262276 QAU262265:QAV262276 QKQ262265:QKR262276 QUM262265:QUN262276 REI262265:REJ262276 ROE262265:ROF262276 RYA262265:RYB262276 SHW262265:SHX262276 SRS262265:SRT262276 TBO262265:TBP262276 TLK262265:TLL262276 TVG262265:TVH262276 UFC262265:UFD262276 UOY262265:UOZ262276 UYU262265:UYV262276 VIQ262265:VIR262276 VSM262265:VSN262276 WCI262265:WCJ262276 WME262265:WMF262276 WWA262265:WWB262276 S327801:T327812 JO327801:JP327812 TK327801:TL327812 ADG327801:ADH327812 ANC327801:AND327812 AWY327801:AWZ327812 BGU327801:BGV327812 BQQ327801:BQR327812 CAM327801:CAN327812 CKI327801:CKJ327812 CUE327801:CUF327812 DEA327801:DEB327812 DNW327801:DNX327812 DXS327801:DXT327812 EHO327801:EHP327812 ERK327801:ERL327812 FBG327801:FBH327812 FLC327801:FLD327812 FUY327801:FUZ327812 GEU327801:GEV327812 GOQ327801:GOR327812 GYM327801:GYN327812 HII327801:HIJ327812 HSE327801:HSF327812 ICA327801:ICB327812 ILW327801:ILX327812 IVS327801:IVT327812 JFO327801:JFP327812 JPK327801:JPL327812 JZG327801:JZH327812 KJC327801:KJD327812 KSY327801:KSZ327812 LCU327801:LCV327812 LMQ327801:LMR327812 LWM327801:LWN327812 MGI327801:MGJ327812 MQE327801:MQF327812 NAA327801:NAB327812 NJW327801:NJX327812 NTS327801:NTT327812 ODO327801:ODP327812 ONK327801:ONL327812 OXG327801:OXH327812 PHC327801:PHD327812 PQY327801:PQZ327812 QAU327801:QAV327812 QKQ327801:QKR327812 QUM327801:QUN327812 REI327801:REJ327812 ROE327801:ROF327812 RYA327801:RYB327812 SHW327801:SHX327812 SRS327801:SRT327812 TBO327801:TBP327812 TLK327801:TLL327812 TVG327801:TVH327812 UFC327801:UFD327812 UOY327801:UOZ327812 UYU327801:UYV327812 VIQ327801:VIR327812 VSM327801:VSN327812 WCI327801:WCJ327812 WME327801:WMF327812 WWA327801:WWB327812 S393337:T393348 JO393337:JP393348 TK393337:TL393348 ADG393337:ADH393348 ANC393337:AND393348 AWY393337:AWZ393348 BGU393337:BGV393348 BQQ393337:BQR393348 CAM393337:CAN393348 CKI393337:CKJ393348 CUE393337:CUF393348 DEA393337:DEB393348 DNW393337:DNX393348 DXS393337:DXT393348 EHO393337:EHP393348 ERK393337:ERL393348 FBG393337:FBH393348 FLC393337:FLD393348 FUY393337:FUZ393348 GEU393337:GEV393348 GOQ393337:GOR393348 GYM393337:GYN393348 HII393337:HIJ393348 HSE393337:HSF393348 ICA393337:ICB393348 ILW393337:ILX393348 IVS393337:IVT393348 JFO393337:JFP393348 JPK393337:JPL393348 JZG393337:JZH393348 KJC393337:KJD393348 KSY393337:KSZ393348 LCU393337:LCV393348 LMQ393337:LMR393348 LWM393337:LWN393348 MGI393337:MGJ393348 MQE393337:MQF393348 NAA393337:NAB393348 NJW393337:NJX393348 NTS393337:NTT393348 ODO393337:ODP393348 ONK393337:ONL393348 OXG393337:OXH393348 PHC393337:PHD393348 PQY393337:PQZ393348 QAU393337:QAV393348 QKQ393337:QKR393348 QUM393337:QUN393348 REI393337:REJ393348 ROE393337:ROF393348 RYA393337:RYB393348 SHW393337:SHX393348 SRS393337:SRT393348 TBO393337:TBP393348 TLK393337:TLL393348 TVG393337:TVH393348 UFC393337:UFD393348 UOY393337:UOZ393348 UYU393337:UYV393348 VIQ393337:VIR393348 VSM393337:VSN393348 WCI393337:WCJ393348 WME393337:WMF393348 WWA393337:WWB393348 S458873:T458884 JO458873:JP458884 TK458873:TL458884 ADG458873:ADH458884 ANC458873:AND458884 AWY458873:AWZ458884 BGU458873:BGV458884 BQQ458873:BQR458884 CAM458873:CAN458884 CKI458873:CKJ458884 CUE458873:CUF458884 DEA458873:DEB458884 DNW458873:DNX458884 DXS458873:DXT458884 EHO458873:EHP458884 ERK458873:ERL458884 FBG458873:FBH458884 FLC458873:FLD458884 FUY458873:FUZ458884 GEU458873:GEV458884 GOQ458873:GOR458884 GYM458873:GYN458884 HII458873:HIJ458884 HSE458873:HSF458884 ICA458873:ICB458884 ILW458873:ILX458884 IVS458873:IVT458884 JFO458873:JFP458884 JPK458873:JPL458884 JZG458873:JZH458884 KJC458873:KJD458884 KSY458873:KSZ458884 LCU458873:LCV458884 LMQ458873:LMR458884 LWM458873:LWN458884 MGI458873:MGJ458884 MQE458873:MQF458884 NAA458873:NAB458884 NJW458873:NJX458884 NTS458873:NTT458884 ODO458873:ODP458884 ONK458873:ONL458884 OXG458873:OXH458884 PHC458873:PHD458884 PQY458873:PQZ458884 QAU458873:QAV458884 QKQ458873:QKR458884 QUM458873:QUN458884 REI458873:REJ458884 ROE458873:ROF458884 RYA458873:RYB458884 SHW458873:SHX458884 SRS458873:SRT458884 TBO458873:TBP458884 TLK458873:TLL458884 TVG458873:TVH458884 UFC458873:UFD458884 UOY458873:UOZ458884 UYU458873:UYV458884 VIQ458873:VIR458884 VSM458873:VSN458884 WCI458873:WCJ458884 WME458873:WMF458884 WWA458873:WWB458884 S524409:T524420 JO524409:JP524420 TK524409:TL524420 ADG524409:ADH524420 ANC524409:AND524420 AWY524409:AWZ524420 BGU524409:BGV524420 BQQ524409:BQR524420 CAM524409:CAN524420 CKI524409:CKJ524420 CUE524409:CUF524420 DEA524409:DEB524420 DNW524409:DNX524420 DXS524409:DXT524420 EHO524409:EHP524420 ERK524409:ERL524420 FBG524409:FBH524420 FLC524409:FLD524420 FUY524409:FUZ524420 GEU524409:GEV524420 GOQ524409:GOR524420 GYM524409:GYN524420 HII524409:HIJ524420 HSE524409:HSF524420 ICA524409:ICB524420 ILW524409:ILX524420 IVS524409:IVT524420 JFO524409:JFP524420 JPK524409:JPL524420 JZG524409:JZH524420 KJC524409:KJD524420 KSY524409:KSZ524420 LCU524409:LCV524420 LMQ524409:LMR524420 LWM524409:LWN524420 MGI524409:MGJ524420 MQE524409:MQF524420 NAA524409:NAB524420 NJW524409:NJX524420 NTS524409:NTT524420 ODO524409:ODP524420 ONK524409:ONL524420 OXG524409:OXH524420 PHC524409:PHD524420 PQY524409:PQZ524420 QAU524409:QAV524420 QKQ524409:QKR524420 QUM524409:QUN524420 REI524409:REJ524420 ROE524409:ROF524420 RYA524409:RYB524420 SHW524409:SHX524420 SRS524409:SRT524420 TBO524409:TBP524420 TLK524409:TLL524420 TVG524409:TVH524420 UFC524409:UFD524420 UOY524409:UOZ524420 UYU524409:UYV524420 VIQ524409:VIR524420 VSM524409:VSN524420 WCI524409:WCJ524420 WME524409:WMF524420 WWA524409:WWB524420 S589945:T589956 JO589945:JP589956 TK589945:TL589956 ADG589945:ADH589956 ANC589945:AND589956 AWY589945:AWZ589956 BGU589945:BGV589956 BQQ589945:BQR589956 CAM589945:CAN589956 CKI589945:CKJ589956 CUE589945:CUF589956 DEA589945:DEB589956 DNW589945:DNX589956 DXS589945:DXT589956 EHO589945:EHP589956 ERK589945:ERL589956 FBG589945:FBH589956 FLC589945:FLD589956 FUY589945:FUZ589956 GEU589945:GEV589956 GOQ589945:GOR589956 GYM589945:GYN589956 HII589945:HIJ589956 HSE589945:HSF589956 ICA589945:ICB589956 ILW589945:ILX589956 IVS589945:IVT589956 JFO589945:JFP589956 JPK589945:JPL589956 JZG589945:JZH589956 KJC589945:KJD589956 KSY589945:KSZ589956 LCU589945:LCV589956 LMQ589945:LMR589956 LWM589945:LWN589956 MGI589945:MGJ589956 MQE589945:MQF589956 NAA589945:NAB589956 NJW589945:NJX589956 NTS589945:NTT589956 ODO589945:ODP589956 ONK589945:ONL589956 OXG589945:OXH589956 PHC589945:PHD589956 PQY589945:PQZ589956 QAU589945:QAV589956 QKQ589945:QKR589956 QUM589945:QUN589956 REI589945:REJ589956 ROE589945:ROF589956 RYA589945:RYB589956 SHW589945:SHX589956 SRS589945:SRT589956 TBO589945:TBP589956 TLK589945:TLL589956 TVG589945:TVH589956 UFC589945:UFD589956 UOY589945:UOZ589956 UYU589945:UYV589956 VIQ589945:VIR589956 VSM589945:VSN589956 WCI589945:WCJ589956 WME589945:WMF589956 WWA589945:WWB589956 S655481:T655492 JO655481:JP655492 TK655481:TL655492 ADG655481:ADH655492 ANC655481:AND655492 AWY655481:AWZ655492 BGU655481:BGV655492 BQQ655481:BQR655492 CAM655481:CAN655492 CKI655481:CKJ655492 CUE655481:CUF655492 DEA655481:DEB655492 DNW655481:DNX655492 DXS655481:DXT655492 EHO655481:EHP655492 ERK655481:ERL655492 FBG655481:FBH655492 FLC655481:FLD655492 FUY655481:FUZ655492 GEU655481:GEV655492 GOQ655481:GOR655492 GYM655481:GYN655492 HII655481:HIJ655492 HSE655481:HSF655492 ICA655481:ICB655492 ILW655481:ILX655492 IVS655481:IVT655492 JFO655481:JFP655492 JPK655481:JPL655492 JZG655481:JZH655492 KJC655481:KJD655492 KSY655481:KSZ655492 LCU655481:LCV655492 LMQ655481:LMR655492 LWM655481:LWN655492 MGI655481:MGJ655492 MQE655481:MQF655492 NAA655481:NAB655492 NJW655481:NJX655492 NTS655481:NTT655492 ODO655481:ODP655492 ONK655481:ONL655492 OXG655481:OXH655492 PHC655481:PHD655492 PQY655481:PQZ655492 QAU655481:QAV655492 QKQ655481:QKR655492 QUM655481:QUN655492 REI655481:REJ655492 ROE655481:ROF655492 RYA655481:RYB655492 SHW655481:SHX655492 SRS655481:SRT655492 TBO655481:TBP655492 TLK655481:TLL655492 TVG655481:TVH655492 UFC655481:UFD655492 UOY655481:UOZ655492 UYU655481:UYV655492 VIQ655481:VIR655492 VSM655481:VSN655492 WCI655481:WCJ655492 WME655481:WMF655492 WWA655481:WWB655492 S721017:T721028 JO721017:JP721028 TK721017:TL721028 ADG721017:ADH721028 ANC721017:AND721028 AWY721017:AWZ721028 BGU721017:BGV721028 BQQ721017:BQR721028 CAM721017:CAN721028 CKI721017:CKJ721028 CUE721017:CUF721028 DEA721017:DEB721028 DNW721017:DNX721028 DXS721017:DXT721028 EHO721017:EHP721028 ERK721017:ERL721028 FBG721017:FBH721028 FLC721017:FLD721028 FUY721017:FUZ721028 GEU721017:GEV721028 GOQ721017:GOR721028 GYM721017:GYN721028 HII721017:HIJ721028 HSE721017:HSF721028 ICA721017:ICB721028 ILW721017:ILX721028 IVS721017:IVT721028 JFO721017:JFP721028 JPK721017:JPL721028 JZG721017:JZH721028 KJC721017:KJD721028 KSY721017:KSZ721028 LCU721017:LCV721028 LMQ721017:LMR721028 LWM721017:LWN721028 MGI721017:MGJ721028 MQE721017:MQF721028 NAA721017:NAB721028 NJW721017:NJX721028 NTS721017:NTT721028 ODO721017:ODP721028 ONK721017:ONL721028 OXG721017:OXH721028 PHC721017:PHD721028 PQY721017:PQZ721028 QAU721017:QAV721028 QKQ721017:QKR721028 QUM721017:QUN721028 REI721017:REJ721028 ROE721017:ROF721028 RYA721017:RYB721028 SHW721017:SHX721028 SRS721017:SRT721028 TBO721017:TBP721028 TLK721017:TLL721028 TVG721017:TVH721028 UFC721017:UFD721028 UOY721017:UOZ721028 UYU721017:UYV721028 VIQ721017:VIR721028 VSM721017:VSN721028 WCI721017:WCJ721028 WME721017:WMF721028 WWA721017:WWB721028 S786553:T786564 JO786553:JP786564 TK786553:TL786564 ADG786553:ADH786564 ANC786553:AND786564 AWY786553:AWZ786564 BGU786553:BGV786564 BQQ786553:BQR786564 CAM786553:CAN786564 CKI786553:CKJ786564 CUE786553:CUF786564 DEA786553:DEB786564 DNW786553:DNX786564 DXS786553:DXT786564 EHO786553:EHP786564 ERK786553:ERL786564 FBG786553:FBH786564 FLC786553:FLD786564 FUY786553:FUZ786564 GEU786553:GEV786564 GOQ786553:GOR786564 GYM786553:GYN786564 HII786553:HIJ786564 HSE786553:HSF786564 ICA786553:ICB786564 ILW786553:ILX786564 IVS786553:IVT786564 JFO786553:JFP786564 JPK786553:JPL786564 JZG786553:JZH786564 KJC786553:KJD786564 KSY786553:KSZ786564 LCU786553:LCV786564 LMQ786553:LMR786564 LWM786553:LWN786564 MGI786553:MGJ786564 MQE786553:MQF786564 NAA786553:NAB786564 NJW786553:NJX786564 NTS786553:NTT786564 ODO786553:ODP786564 ONK786553:ONL786564 OXG786553:OXH786564 PHC786553:PHD786564 PQY786553:PQZ786564 QAU786553:QAV786564 QKQ786553:QKR786564 QUM786553:QUN786564 REI786553:REJ786564 ROE786553:ROF786564 RYA786553:RYB786564 SHW786553:SHX786564 SRS786553:SRT786564 TBO786553:TBP786564 TLK786553:TLL786564 TVG786553:TVH786564 UFC786553:UFD786564 UOY786553:UOZ786564 UYU786553:UYV786564 VIQ786553:VIR786564 VSM786553:VSN786564 WCI786553:WCJ786564 WME786553:WMF786564 WWA786553:WWB786564 S852089:T852100 JO852089:JP852100 TK852089:TL852100 ADG852089:ADH852100 ANC852089:AND852100 AWY852089:AWZ852100 BGU852089:BGV852100 BQQ852089:BQR852100 CAM852089:CAN852100 CKI852089:CKJ852100 CUE852089:CUF852100 DEA852089:DEB852100 DNW852089:DNX852100 DXS852089:DXT852100 EHO852089:EHP852100 ERK852089:ERL852100 FBG852089:FBH852100 FLC852089:FLD852100 FUY852089:FUZ852100 GEU852089:GEV852100 GOQ852089:GOR852100 GYM852089:GYN852100 HII852089:HIJ852100 HSE852089:HSF852100 ICA852089:ICB852100 ILW852089:ILX852100 IVS852089:IVT852100 JFO852089:JFP852100 JPK852089:JPL852100 JZG852089:JZH852100 KJC852089:KJD852100 KSY852089:KSZ852100 LCU852089:LCV852100 LMQ852089:LMR852100 LWM852089:LWN852100 MGI852089:MGJ852100 MQE852089:MQF852100 NAA852089:NAB852100 NJW852089:NJX852100 NTS852089:NTT852100 ODO852089:ODP852100 ONK852089:ONL852100 OXG852089:OXH852100 PHC852089:PHD852100 PQY852089:PQZ852100 QAU852089:QAV852100 QKQ852089:QKR852100 QUM852089:QUN852100 REI852089:REJ852100 ROE852089:ROF852100 RYA852089:RYB852100 SHW852089:SHX852100 SRS852089:SRT852100 TBO852089:TBP852100 TLK852089:TLL852100 TVG852089:TVH852100 UFC852089:UFD852100 UOY852089:UOZ852100 UYU852089:UYV852100 VIQ852089:VIR852100 VSM852089:VSN852100 WCI852089:WCJ852100 WME852089:WMF852100 WWA852089:WWB852100 S917625:T917636 JO917625:JP917636 TK917625:TL917636 ADG917625:ADH917636 ANC917625:AND917636 AWY917625:AWZ917636 BGU917625:BGV917636 BQQ917625:BQR917636 CAM917625:CAN917636 CKI917625:CKJ917636 CUE917625:CUF917636 DEA917625:DEB917636 DNW917625:DNX917636 DXS917625:DXT917636 EHO917625:EHP917636 ERK917625:ERL917636 FBG917625:FBH917636 FLC917625:FLD917636 FUY917625:FUZ917636 GEU917625:GEV917636 GOQ917625:GOR917636 GYM917625:GYN917636 HII917625:HIJ917636 HSE917625:HSF917636 ICA917625:ICB917636 ILW917625:ILX917636 IVS917625:IVT917636 JFO917625:JFP917636 JPK917625:JPL917636 JZG917625:JZH917636 KJC917625:KJD917636 KSY917625:KSZ917636 LCU917625:LCV917636 LMQ917625:LMR917636 LWM917625:LWN917636 MGI917625:MGJ917636 MQE917625:MQF917636 NAA917625:NAB917636 NJW917625:NJX917636 NTS917625:NTT917636 ODO917625:ODP917636 ONK917625:ONL917636 OXG917625:OXH917636 PHC917625:PHD917636 PQY917625:PQZ917636 QAU917625:QAV917636 QKQ917625:QKR917636 QUM917625:QUN917636 REI917625:REJ917636 ROE917625:ROF917636 RYA917625:RYB917636 SHW917625:SHX917636 SRS917625:SRT917636 TBO917625:TBP917636 TLK917625:TLL917636 TVG917625:TVH917636 UFC917625:UFD917636 UOY917625:UOZ917636 UYU917625:UYV917636 VIQ917625:VIR917636 VSM917625:VSN917636 WCI917625:WCJ917636 WME917625:WMF917636 WWA917625:WWB917636 S983161:T983172 JO983161:JP983172 TK983161:TL983172 ADG983161:ADH983172 ANC983161:AND983172 AWY983161:AWZ983172 BGU983161:BGV983172 BQQ983161:BQR983172 CAM983161:CAN983172 CKI983161:CKJ983172 CUE983161:CUF983172 DEA983161:DEB983172 DNW983161:DNX983172 DXS983161:DXT983172 EHO983161:EHP983172 ERK983161:ERL983172 FBG983161:FBH983172 FLC983161:FLD983172 FUY983161:FUZ983172 GEU983161:GEV983172 GOQ983161:GOR983172 GYM983161:GYN983172 HII983161:HIJ983172 HSE983161:HSF983172 ICA983161:ICB983172 ILW983161:ILX983172 IVS983161:IVT983172 JFO983161:JFP983172 JPK983161:JPL983172 JZG983161:JZH983172 KJC983161:KJD983172 KSY983161:KSZ983172 LCU983161:LCV983172 LMQ983161:LMR983172 LWM983161:LWN983172 MGI983161:MGJ983172 MQE983161:MQF983172 NAA983161:NAB983172 NJW983161:NJX983172 NTS983161:NTT983172 ODO983161:ODP983172 ONK983161:ONL983172 OXG983161:OXH983172 PHC983161:PHD983172 PQY983161:PQZ983172 QAU983161:QAV983172 QKQ983161:QKR983172 QUM983161:QUN983172 REI983161:REJ983172 ROE983161:ROF983172 RYA983161:RYB983172 SHW983161:SHX983172 SRS983161:SRT983172 TBO983161:TBP983172 TLK983161:TLL983172 TVG983161:TVH983172 UFC983161:UFD983172 UOY983161:UOZ983172 UYU983161:UYV983172 VIQ983161:VIR983172 VSM983161:VSN983172 WCI983161:WCJ983172 WME983161:WMF983172 WWA983161:WWB983172 U107:V132 JQ107:JR132 TM107:TN132 ADI107:ADJ132 ANE107:ANF132 AXA107:AXB132 BGW107:BGX132 BQS107:BQT132 CAO107:CAP132 CKK107:CKL132 CUG107:CUH132 DEC107:DED132 DNY107:DNZ132 DXU107:DXV132 EHQ107:EHR132 ERM107:ERN132 FBI107:FBJ132 FLE107:FLF132 FVA107:FVB132 GEW107:GEX132 GOS107:GOT132 GYO107:GYP132 HIK107:HIL132 HSG107:HSH132 ICC107:ICD132 ILY107:ILZ132 IVU107:IVV132 JFQ107:JFR132 JPM107:JPN132 JZI107:JZJ132 KJE107:KJF132 KTA107:KTB132 LCW107:LCX132 LMS107:LMT132 LWO107:LWP132 MGK107:MGL132 MQG107:MQH132 NAC107:NAD132 NJY107:NJZ132 NTU107:NTV132 ODQ107:ODR132 ONM107:ONN132 OXI107:OXJ132 PHE107:PHF132 PRA107:PRB132 QAW107:QAX132 QKS107:QKT132 QUO107:QUP132 REK107:REL132 ROG107:ROH132 RYC107:RYD132 SHY107:SHZ132 SRU107:SRV132 TBQ107:TBR132 TLM107:TLN132 TVI107:TVJ132 UFE107:UFF132 UPA107:UPB132 UYW107:UYX132 VIS107:VIT132 VSO107:VSP132 WCK107:WCL132 WMG107:WMH132 WWC107:WWD132 U65643:V65668 JQ65643:JR65668 TM65643:TN65668 ADI65643:ADJ65668 ANE65643:ANF65668 AXA65643:AXB65668 BGW65643:BGX65668 BQS65643:BQT65668 CAO65643:CAP65668 CKK65643:CKL65668 CUG65643:CUH65668 DEC65643:DED65668 DNY65643:DNZ65668 DXU65643:DXV65668 EHQ65643:EHR65668 ERM65643:ERN65668 FBI65643:FBJ65668 FLE65643:FLF65668 FVA65643:FVB65668 GEW65643:GEX65668 GOS65643:GOT65668 GYO65643:GYP65668 HIK65643:HIL65668 HSG65643:HSH65668 ICC65643:ICD65668 ILY65643:ILZ65668 IVU65643:IVV65668 JFQ65643:JFR65668 JPM65643:JPN65668 JZI65643:JZJ65668 KJE65643:KJF65668 KTA65643:KTB65668 LCW65643:LCX65668 LMS65643:LMT65668 LWO65643:LWP65668 MGK65643:MGL65668 MQG65643:MQH65668 NAC65643:NAD65668 NJY65643:NJZ65668 NTU65643:NTV65668 ODQ65643:ODR65668 ONM65643:ONN65668 OXI65643:OXJ65668 PHE65643:PHF65668 PRA65643:PRB65668 QAW65643:QAX65668 QKS65643:QKT65668 QUO65643:QUP65668 REK65643:REL65668 ROG65643:ROH65668 RYC65643:RYD65668 SHY65643:SHZ65668 SRU65643:SRV65668 TBQ65643:TBR65668 TLM65643:TLN65668 TVI65643:TVJ65668 UFE65643:UFF65668 UPA65643:UPB65668 UYW65643:UYX65668 VIS65643:VIT65668 VSO65643:VSP65668 WCK65643:WCL65668 WMG65643:WMH65668 WWC65643:WWD65668 U131179:V131204 JQ131179:JR131204 TM131179:TN131204 ADI131179:ADJ131204 ANE131179:ANF131204 AXA131179:AXB131204 BGW131179:BGX131204 BQS131179:BQT131204 CAO131179:CAP131204 CKK131179:CKL131204 CUG131179:CUH131204 DEC131179:DED131204 DNY131179:DNZ131204 DXU131179:DXV131204 EHQ131179:EHR131204 ERM131179:ERN131204 FBI131179:FBJ131204 FLE131179:FLF131204 FVA131179:FVB131204 GEW131179:GEX131204 GOS131179:GOT131204 GYO131179:GYP131204 HIK131179:HIL131204 HSG131179:HSH131204 ICC131179:ICD131204 ILY131179:ILZ131204 IVU131179:IVV131204 JFQ131179:JFR131204 JPM131179:JPN131204 JZI131179:JZJ131204 KJE131179:KJF131204 KTA131179:KTB131204 LCW131179:LCX131204 LMS131179:LMT131204 LWO131179:LWP131204 MGK131179:MGL131204 MQG131179:MQH131204 NAC131179:NAD131204 NJY131179:NJZ131204 NTU131179:NTV131204 ODQ131179:ODR131204 ONM131179:ONN131204 OXI131179:OXJ131204 PHE131179:PHF131204 PRA131179:PRB131204 QAW131179:QAX131204 QKS131179:QKT131204 QUO131179:QUP131204 REK131179:REL131204 ROG131179:ROH131204 RYC131179:RYD131204 SHY131179:SHZ131204 SRU131179:SRV131204 TBQ131179:TBR131204 TLM131179:TLN131204 TVI131179:TVJ131204 UFE131179:UFF131204 UPA131179:UPB131204 UYW131179:UYX131204 VIS131179:VIT131204 VSO131179:VSP131204 WCK131179:WCL131204 WMG131179:WMH131204 WWC131179:WWD131204 U196715:V196740 JQ196715:JR196740 TM196715:TN196740 ADI196715:ADJ196740 ANE196715:ANF196740 AXA196715:AXB196740 BGW196715:BGX196740 BQS196715:BQT196740 CAO196715:CAP196740 CKK196715:CKL196740 CUG196715:CUH196740 DEC196715:DED196740 DNY196715:DNZ196740 DXU196715:DXV196740 EHQ196715:EHR196740 ERM196715:ERN196740 FBI196715:FBJ196740 FLE196715:FLF196740 FVA196715:FVB196740 GEW196715:GEX196740 GOS196715:GOT196740 GYO196715:GYP196740 HIK196715:HIL196740 HSG196715:HSH196740 ICC196715:ICD196740 ILY196715:ILZ196740 IVU196715:IVV196740 JFQ196715:JFR196740 JPM196715:JPN196740 JZI196715:JZJ196740 KJE196715:KJF196740 KTA196715:KTB196740 LCW196715:LCX196740 LMS196715:LMT196740 LWO196715:LWP196740 MGK196715:MGL196740 MQG196715:MQH196740 NAC196715:NAD196740 NJY196715:NJZ196740 NTU196715:NTV196740 ODQ196715:ODR196740 ONM196715:ONN196740 OXI196715:OXJ196740 PHE196715:PHF196740 PRA196715:PRB196740 QAW196715:QAX196740 QKS196715:QKT196740 QUO196715:QUP196740 REK196715:REL196740 ROG196715:ROH196740 RYC196715:RYD196740 SHY196715:SHZ196740 SRU196715:SRV196740 TBQ196715:TBR196740 TLM196715:TLN196740 TVI196715:TVJ196740 UFE196715:UFF196740 UPA196715:UPB196740 UYW196715:UYX196740 VIS196715:VIT196740 VSO196715:VSP196740 WCK196715:WCL196740 WMG196715:WMH196740 WWC196715:WWD196740 U262251:V262276 JQ262251:JR262276 TM262251:TN262276 ADI262251:ADJ262276 ANE262251:ANF262276 AXA262251:AXB262276 BGW262251:BGX262276 BQS262251:BQT262276 CAO262251:CAP262276 CKK262251:CKL262276 CUG262251:CUH262276 DEC262251:DED262276 DNY262251:DNZ262276 DXU262251:DXV262276 EHQ262251:EHR262276 ERM262251:ERN262276 FBI262251:FBJ262276 FLE262251:FLF262276 FVA262251:FVB262276 GEW262251:GEX262276 GOS262251:GOT262276 GYO262251:GYP262276 HIK262251:HIL262276 HSG262251:HSH262276 ICC262251:ICD262276 ILY262251:ILZ262276 IVU262251:IVV262276 JFQ262251:JFR262276 JPM262251:JPN262276 JZI262251:JZJ262276 KJE262251:KJF262276 KTA262251:KTB262276 LCW262251:LCX262276 LMS262251:LMT262276 LWO262251:LWP262276 MGK262251:MGL262276 MQG262251:MQH262276 NAC262251:NAD262276 NJY262251:NJZ262276 NTU262251:NTV262276 ODQ262251:ODR262276 ONM262251:ONN262276 OXI262251:OXJ262276 PHE262251:PHF262276 PRA262251:PRB262276 QAW262251:QAX262276 QKS262251:QKT262276 QUO262251:QUP262276 REK262251:REL262276 ROG262251:ROH262276 RYC262251:RYD262276 SHY262251:SHZ262276 SRU262251:SRV262276 TBQ262251:TBR262276 TLM262251:TLN262276 TVI262251:TVJ262276 UFE262251:UFF262276 UPA262251:UPB262276 UYW262251:UYX262276 VIS262251:VIT262276 VSO262251:VSP262276 WCK262251:WCL262276 WMG262251:WMH262276 WWC262251:WWD262276 U327787:V327812 JQ327787:JR327812 TM327787:TN327812 ADI327787:ADJ327812 ANE327787:ANF327812 AXA327787:AXB327812 BGW327787:BGX327812 BQS327787:BQT327812 CAO327787:CAP327812 CKK327787:CKL327812 CUG327787:CUH327812 DEC327787:DED327812 DNY327787:DNZ327812 DXU327787:DXV327812 EHQ327787:EHR327812 ERM327787:ERN327812 FBI327787:FBJ327812 FLE327787:FLF327812 FVA327787:FVB327812 GEW327787:GEX327812 GOS327787:GOT327812 GYO327787:GYP327812 HIK327787:HIL327812 HSG327787:HSH327812 ICC327787:ICD327812 ILY327787:ILZ327812 IVU327787:IVV327812 JFQ327787:JFR327812 JPM327787:JPN327812 JZI327787:JZJ327812 KJE327787:KJF327812 KTA327787:KTB327812 LCW327787:LCX327812 LMS327787:LMT327812 LWO327787:LWP327812 MGK327787:MGL327812 MQG327787:MQH327812 NAC327787:NAD327812 NJY327787:NJZ327812 NTU327787:NTV327812 ODQ327787:ODR327812 ONM327787:ONN327812 OXI327787:OXJ327812 PHE327787:PHF327812 PRA327787:PRB327812 QAW327787:QAX327812 QKS327787:QKT327812 QUO327787:QUP327812 REK327787:REL327812 ROG327787:ROH327812 RYC327787:RYD327812 SHY327787:SHZ327812 SRU327787:SRV327812 TBQ327787:TBR327812 TLM327787:TLN327812 TVI327787:TVJ327812 UFE327787:UFF327812 UPA327787:UPB327812 UYW327787:UYX327812 VIS327787:VIT327812 VSO327787:VSP327812 WCK327787:WCL327812 WMG327787:WMH327812 WWC327787:WWD327812 U393323:V393348 JQ393323:JR393348 TM393323:TN393348 ADI393323:ADJ393348 ANE393323:ANF393348 AXA393323:AXB393348 BGW393323:BGX393348 BQS393323:BQT393348 CAO393323:CAP393348 CKK393323:CKL393348 CUG393323:CUH393348 DEC393323:DED393348 DNY393323:DNZ393348 DXU393323:DXV393348 EHQ393323:EHR393348 ERM393323:ERN393348 FBI393323:FBJ393348 FLE393323:FLF393348 FVA393323:FVB393348 GEW393323:GEX393348 GOS393323:GOT393348 GYO393323:GYP393348 HIK393323:HIL393348 HSG393323:HSH393348 ICC393323:ICD393348 ILY393323:ILZ393348 IVU393323:IVV393348 JFQ393323:JFR393348 JPM393323:JPN393348 JZI393323:JZJ393348 KJE393323:KJF393348 KTA393323:KTB393348 LCW393323:LCX393348 LMS393323:LMT393348 LWO393323:LWP393348 MGK393323:MGL393348 MQG393323:MQH393348 NAC393323:NAD393348 NJY393323:NJZ393348 NTU393323:NTV393348 ODQ393323:ODR393348 ONM393323:ONN393348 OXI393323:OXJ393348 PHE393323:PHF393348 PRA393323:PRB393348 QAW393323:QAX393348 QKS393323:QKT393348 QUO393323:QUP393348 REK393323:REL393348 ROG393323:ROH393348 RYC393323:RYD393348 SHY393323:SHZ393348 SRU393323:SRV393348 TBQ393323:TBR393348 TLM393323:TLN393348 TVI393323:TVJ393348 UFE393323:UFF393348 UPA393323:UPB393348 UYW393323:UYX393348 VIS393323:VIT393348 VSO393323:VSP393348 WCK393323:WCL393348 WMG393323:WMH393348 WWC393323:WWD393348 U458859:V458884 JQ458859:JR458884 TM458859:TN458884 ADI458859:ADJ458884 ANE458859:ANF458884 AXA458859:AXB458884 BGW458859:BGX458884 BQS458859:BQT458884 CAO458859:CAP458884 CKK458859:CKL458884 CUG458859:CUH458884 DEC458859:DED458884 DNY458859:DNZ458884 DXU458859:DXV458884 EHQ458859:EHR458884 ERM458859:ERN458884 FBI458859:FBJ458884 FLE458859:FLF458884 FVA458859:FVB458884 GEW458859:GEX458884 GOS458859:GOT458884 GYO458859:GYP458884 HIK458859:HIL458884 HSG458859:HSH458884 ICC458859:ICD458884 ILY458859:ILZ458884 IVU458859:IVV458884 JFQ458859:JFR458884 JPM458859:JPN458884 JZI458859:JZJ458884 KJE458859:KJF458884 KTA458859:KTB458884 LCW458859:LCX458884 LMS458859:LMT458884 LWO458859:LWP458884 MGK458859:MGL458884 MQG458859:MQH458884 NAC458859:NAD458884 NJY458859:NJZ458884 NTU458859:NTV458884 ODQ458859:ODR458884 ONM458859:ONN458884 OXI458859:OXJ458884 PHE458859:PHF458884 PRA458859:PRB458884 QAW458859:QAX458884 QKS458859:QKT458884 QUO458859:QUP458884 REK458859:REL458884 ROG458859:ROH458884 RYC458859:RYD458884 SHY458859:SHZ458884 SRU458859:SRV458884 TBQ458859:TBR458884 TLM458859:TLN458884 TVI458859:TVJ458884 UFE458859:UFF458884 UPA458859:UPB458884 UYW458859:UYX458884 VIS458859:VIT458884 VSO458859:VSP458884 WCK458859:WCL458884 WMG458859:WMH458884 WWC458859:WWD458884 U524395:V524420 JQ524395:JR524420 TM524395:TN524420 ADI524395:ADJ524420 ANE524395:ANF524420 AXA524395:AXB524420 BGW524395:BGX524420 BQS524395:BQT524420 CAO524395:CAP524420 CKK524395:CKL524420 CUG524395:CUH524420 DEC524395:DED524420 DNY524395:DNZ524420 DXU524395:DXV524420 EHQ524395:EHR524420 ERM524395:ERN524420 FBI524395:FBJ524420 FLE524395:FLF524420 FVA524395:FVB524420 GEW524395:GEX524420 GOS524395:GOT524420 GYO524395:GYP524420 HIK524395:HIL524420 HSG524395:HSH524420 ICC524395:ICD524420 ILY524395:ILZ524420 IVU524395:IVV524420 JFQ524395:JFR524420 JPM524395:JPN524420 JZI524395:JZJ524420 KJE524395:KJF524420 KTA524395:KTB524420 LCW524395:LCX524420 LMS524395:LMT524420 LWO524395:LWP524420 MGK524395:MGL524420 MQG524395:MQH524420 NAC524395:NAD524420 NJY524395:NJZ524420 NTU524395:NTV524420 ODQ524395:ODR524420 ONM524395:ONN524420 OXI524395:OXJ524420 PHE524395:PHF524420 PRA524395:PRB524420 QAW524395:QAX524420 QKS524395:QKT524420 QUO524395:QUP524420 REK524395:REL524420 ROG524395:ROH524420 RYC524395:RYD524420 SHY524395:SHZ524420 SRU524395:SRV524420 TBQ524395:TBR524420 TLM524395:TLN524420 TVI524395:TVJ524420 UFE524395:UFF524420 UPA524395:UPB524420 UYW524395:UYX524420 VIS524395:VIT524420 VSO524395:VSP524420 WCK524395:WCL524420 WMG524395:WMH524420 WWC524395:WWD524420 U589931:V589956 JQ589931:JR589956 TM589931:TN589956 ADI589931:ADJ589956 ANE589931:ANF589956 AXA589931:AXB589956 BGW589931:BGX589956 BQS589931:BQT589956 CAO589931:CAP589956 CKK589931:CKL589956 CUG589931:CUH589956 DEC589931:DED589956 DNY589931:DNZ589956 DXU589931:DXV589956 EHQ589931:EHR589956 ERM589931:ERN589956 FBI589931:FBJ589956 FLE589931:FLF589956 FVA589931:FVB589956 GEW589931:GEX589956 GOS589931:GOT589956 GYO589931:GYP589956 HIK589931:HIL589956 HSG589931:HSH589956 ICC589931:ICD589956 ILY589931:ILZ589956 IVU589931:IVV589956 JFQ589931:JFR589956 JPM589931:JPN589956 JZI589931:JZJ589956 KJE589931:KJF589956 KTA589931:KTB589956 LCW589931:LCX589956 LMS589931:LMT589956 LWO589931:LWP589956 MGK589931:MGL589956 MQG589931:MQH589956 NAC589931:NAD589956 NJY589931:NJZ589956 NTU589931:NTV589956 ODQ589931:ODR589956 ONM589931:ONN589956 OXI589931:OXJ589956 PHE589931:PHF589956 PRA589931:PRB589956 QAW589931:QAX589956 QKS589931:QKT589956 QUO589931:QUP589956 REK589931:REL589956 ROG589931:ROH589956 RYC589931:RYD589956 SHY589931:SHZ589956 SRU589931:SRV589956 TBQ589931:TBR589956 TLM589931:TLN589956 TVI589931:TVJ589956 UFE589931:UFF589956 UPA589931:UPB589956 UYW589931:UYX589956 VIS589931:VIT589956 VSO589931:VSP589956 WCK589931:WCL589956 WMG589931:WMH589956 WWC589931:WWD589956 U655467:V655492 JQ655467:JR655492 TM655467:TN655492 ADI655467:ADJ655492 ANE655467:ANF655492 AXA655467:AXB655492 BGW655467:BGX655492 BQS655467:BQT655492 CAO655467:CAP655492 CKK655467:CKL655492 CUG655467:CUH655492 DEC655467:DED655492 DNY655467:DNZ655492 DXU655467:DXV655492 EHQ655467:EHR655492 ERM655467:ERN655492 FBI655467:FBJ655492 FLE655467:FLF655492 FVA655467:FVB655492 GEW655467:GEX655492 GOS655467:GOT655492 GYO655467:GYP655492 HIK655467:HIL655492 HSG655467:HSH655492 ICC655467:ICD655492 ILY655467:ILZ655492 IVU655467:IVV655492 JFQ655467:JFR655492 JPM655467:JPN655492 JZI655467:JZJ655492 KJE655467:KJF655492 KTA655467:KTB655492 LCW655467:LCX655492 LMS655467:LMT655492 LWO655467:LWP655492 MGK655467:MGL655492 MQG655467:MQH655492 NAC655467:NAD655492 NJY655467:NJZ655492 NTU655467:NTV655492 ODQ655467:ODR655492 ONM655467:ONN655492 OXI655467:OXJ655492 PHE655467:PHF655492 PRA655467:PRB655492 QAW655467:QAX655492 QKS655467:QKT655492 QUO655467:QUP655492 REK655467:REL655492 ROG655467:ROH655492 RYC655467:RYD655492 SHY655467:SHZ655492 SRU655467:SRV655492 TBQ655467:TBR655492 TLM655467:TLN655492 TVI655467:TVJ655492 UFE655467:UFF655492 UPA655467:UPB655492 UYW655467:UYX655492 VIS655467:VIT655492 VSO655467:VSP655492 WCK655467:WCL655492 WMG655467:WMH655492 WWC655467:WWD655492 U721003:V721028 JQ721003:JR721028 TM721003:TN721028 ADI721003:ADJ721028 ANE721003:ANF721028 AXA721003:AXB721028 BGW721003:BGX721028 BQS721003:BQT721028 CAO721003:CAP721028 CKK721003:CKL721028 CUG721003:CUH721028 DEC721003:DED721028 DNY721003:DNZ721028 DXU721003:DXV721028 EHQ721003:EHR721028 ERM721003:ERN721028 FBI721003:FBJ721028 FLE721003:FLF721028 FVA721003:FVB721028 GEW721003:GEX721028 GOS721003:GOT721028 GYO721003:GYP721028 HIK721003:HIL721028 HSG721003:HSH721028 ICC721003:ICD721028 ILY721003:ILZ721028 IVU721003:IVV721028 JFQ721003:JFR721028 JPM721003:JPN721028 JZI721003:JZJ721028 KJE721003:KJF721028 KTA721003:KTB721028 LCW721003:LCX721028 LMS721003:LMT721028 LWO721003:LWP721028 MGK721003:MGL721028 MQG721003:MQH721028 NAC721003:NAD721028 NJY721003:NJZ721028 NTU721003:NTV721028 ODQ721003:ODR721028 ONM721003:ONN721028 OXI721003:OXJ721028 PHE721003:PHF721028 PRA721003:PRB721028 QAW721003:QAX721028 QKS721003:QKT721028 QUO721003:QUP721028 REK721003:REL721028 ROG721003:ROH721028 RYC721003:RYD721028 SHY721003:SHZ721028 SRU721003:SRV721028 TBQ721003:TBR721028 TLM721003:TLN721028 TVI721003:TVJ721028 UFE721003:UFF721028 UPA721003:UPB721028 UYW721003:UYX721028 VIS721003:VIT721028 VSO721003:VSP721028 WCK721003:WCL721028 WMG721003:WMH721028 WWC721003:WWD721028 U786539:V786564 JQ786539:JR786564 TM786539:TN786564 ADI786539:ADJ786564 ANE786539:ANF786564 AXA786539:AXB786564 BGW786539:BGX786564 BQS786539:BQT786564 CAO786539:CAP786564 CKK786539:CKL786564 CUG786539:CUH786564 DEC786539:DED786564 DNY786539:DNZ786564 DXU786539:DXV786564 EHQ786539:EHR786564 ERM786539:ERN786564 FBI786539:FBJ786564 FLE786539:FLF786564 FVA786539:FVB786564 GEW786539:GEX786564 GOS786539:GOT786564 GYO786539:GYP786564 HIK786539:HIL786564 HSG786539:HSH786564 ICC786539:ICD786564 ILY786539:ILZ786564 IVU786539:IVV786564 JFQ786539:JFR786564 JPM786539:JPN786564 JZI786539:JZJ786564 KJE786539:KJF786564 KTA786539:KTB786564 LCW786539:LCX786564 LMS786539:LMT786564 LWO786539:LWP786564 MGK786539:MGL786564 MQG786539:MQH786564 NAC786539:NAD786564 NJY786539:NJZ786564 NTU786539:NTV786564 ODQ786539:ODR786564 ONM786539:ONN786564 OXI786539:OXJ786564 PHE786539:PHF786564 PRA786539:PRB786564 QAW786539:QAX786564 QKS786539:QKT786564 QUO786539:QUP786564 REK786539:REL786564 ROG786539:ROH786564 RYC786539:RYD786564 SHY786539:SHZ786564 SRU786539:SRV786564 TBQ786539:TBR786564 TLM786539:TLN786564 TVI786539:TVJ786564 UFE786539:UFF786564 UPA786539:UPB786564 UYW786539:UYX786564 VIS786539:VIT786564 VSO786539:VSP786564 WCK786539:WCL786564 WMG786539:WMH786564 WWC786539:WWD786564 U852075:V852100 JQ852075:JR852100 TM852075:TN852100 ADI852075:ADJ852100 ANE852075:ANF852100 AXA852075:AXB852100 BGW852075:BGX852100 BQS852075:BQT852100 CAO852075:CAP852100 CKK852075:CKL852100 CUG852075:CUH852100 DEC852075:DED852100 DNY852075:DNZ852100 DXU852075:DXV852100 EHQ852075:EHR852100 ERM852075:ERN852100 FBI852075:FBJ852100 FLE852075:FLF852100 FVA852075:FVB852100 GEW852075:GEX852100 GOS852075:GOT852100 GYO852075:GYP852100 HIK852075:HIL852100 HSG852075:HSH852100 ICC852075:ICD852100 ILY852075:ILZ852100 IVU852075:IVV852100 JFQ852075:JFR852100 JPM852075:JPN852100 JZI852075:JZJ852100 KJE852075:KJF852100 KTA852075:KTB852100 LCW852075:LCX852100 LMS852075:LMT852100 LWO852075:LWP852100 MGK852075:MGL852100 MQG852075:MQH852100 NAC852075:NAD852100 NJY852075:NJZ852100 NTU852075:NTV852100 ODQ852075:ODR852100 ONM852075:ONN852100 OXI852075:OXJ852100 PHE852075:PHF852100 PRA852075:PRB852100 QAW852075:QAX852100 QKS852075:QKT852100 QUO852075:QUP852100 REK852075:REL852100 ROG852075:ROH852100 RYC852075:RYD852100 SHY852075:SHZ852100 SRU852075:SRV852100 TBQ852075:TBR852100 TLM852075:TLN852100 TVI852075:TVJ852100 UFE852075:UFF852100 UPA852075:UPB852100 UYW852075:UYX852100 VIS852075:VIT852100 VSO852075:VSP852100 WCK852075:WCL852100 WMG852075:WMH852100 WWC852075:WWD852100 U917611:V917636 JQ917611:JR917636 TM917611:TN917636 ADI917611:ADJ917636 ANE917611:ANF917636 AXA917611:AXB917636 BGW917611:BGX917636 BQS917611:BQT917636 CAO917611:CAP917636 CKK917611:CKL917636 CUG917611:CUH917636 DEC917611:DED917636 DNY917611:DNZ917636 DXU917611:DXV917636 EHQ917611:EHR917636 ERM917611:ERN917636 FBI917611:FBJ917636 FLE917611:FLF917636 FVA917611:FVB917636 GEW917611:GEX917636 GOS917611:GOT917636 GYO917611:GYP917636 HIK917611:HIL917636 HSG917611:HSH917636 ICC917611:ICD917636 ILY917611:ILZ917636 IVU917611:IVV917636 JFQ917611:JFR917636 JPM917611:JPN917636 JZI917611:JZJ917636 KJE917611:KJF917636 KTA917611:KTB917636 LCW917611:LCX917636 LMS917611:LMT917636 LWO917611:LWP917636 MGK917611:MGL917636 MQG917611:MQH917636 NAC917611:NAD917636 NJY917611:NJZ917636 NTU917611:NTV917636 ODQ917611:ODR917636 ONM917611:ONN917636 OXI917611:OXJ917636 PHE917611:PHF917636 PRA917611:PRB917636 QAW917611:QAX917636 QKS917611:QKT917636 QUO917611:QUP917636 REK917611:REL917636 ROG917611:ROH917636 RYC917611:RYD917636 SHY917611:SHZ917636 SRU917611:SRV917636 TBQ917611:TBR917636 TLM917611:TLN917636 TVI917611:TVJ917636 UFE917611:UFF917636 UPA917611:UPB917636 UYW917611:UYX917636 VIS917611:VIT917636 VSO917611:VSP917636 WCK917611:WCL917636 WMG917611:WMH917636 WWC917611:WWD917636 U983147:V983172 JQ983147:JR983172 TM983147:TN983172 ADI983147:ADJ983172 ANE983147:ANF983172 AXA983147:AXB983172 BGW983147:BGX983172 BQS983147:BQT983172 CAO983147:CAP983172 CKK983147:CKL983172 CUG983147:CUH983172 DEC983147:DED983172 DNY983147:DNZ983172 DXU983147:DXV983172 EHQ983147:EHR983172 ERM983147:ERN983172 FBI983147:FBJ983172 FLE983147:FLF983172 FVA983147:FVB983172 GEW983147:GEX983172 GOS983147:GOT983172 GYO983147:GYP983172 HIK983147:HIL983172 HSG983147:HSH983172 ICC983147:ICD983172 ILY983147:ILZ983172 IVU983147:IVV983172 JFQ983147:JFR983172 JPM983147:JPN983172 JZI983147:JZJ983172 KJE983147:KJF983172 KTA983147:KTB983172 LCW983147:LCX983172 LMS983147:LMT983172 LWO983147:LWP983172 MGK983147:MGL983172 MQG983147:MQH983172 NAC983147:NAD983172 NJY983147:NJZ983172 NTU983147:NTV983172 ODQ983147:ODR983172 ONM983147:ONN983172 OXI983147:OXJ983172 PHE983147:PHF983172 PRA983147:PRB983172 QAW983147:QAX983172 QKS983147:QKT983172 QUO983147:QUP983172 REK983147:REL983172 ROG983147:ROH983172 RYC983147:RYD983172 SHY983147:SHZ983172 SRU983147:SRV983172 TBQ983147:TBR983172 TLM983147:TLN983172 TVI983147:TVJ983172 UFE983147:UFF983172 UPA983147:UPB983172 UYW983147:UYX983172 VIS983147:VIT983172 VSO983147:VSP983172 WCK983147:WCL983172 WMG983147:WMH983172 WWC983147:WWD983172 H108:H132 JD108:JD132 SZ108:SZ132 ACV108:ACV132 AMR108:AMR132 AWN108:AWN132 BGJ108:BGJ132 BQF108:BQF132 CAB108:CAB132 CJX108:CJX132 CTT108:CTT132 DDP108:DDP132 DNL108:DNL132 DXH108:DXH132 EHD108:EHD132 EQZ108:EQZ132 FAV108:FAV132 FKR108:FKR132 FUN108:FUN132 GEJ108:GEJ132 GOF108:GOF132 GYB108:GYB132 HHX108:HHX132 HRT108:HRT132 IBP108:IBP132 ILL108:ILL132 IVH108:IVH132 JFD108:JFD132 JOZ108:JOZ132 JYV108:JYV132 KIR108:KIR132 KSN108:KSN132 LCJ108:LCJ132 LMF108:LMF132 LWB108:LWB132 MFX108:MFX132 MPT108:MPT132 MZP108:MZP132 NJL108:NJL132 NTH108:NTH132 ODD108:ODD132 OMZ108:OMZ132 OWV108:OWV132 PGR108:PGR132 PQN108:PQN132 QAJ108:QAJ132 QKF108:QKF132 QUB108:QUB132 RDX108:RDX132 RNT108:RNT132 RXP108:RXP132 SHL108:SHL132 SRH108:SRH132 TBD108:TBD132 TKZ108:TKZ132 TUV108:TUV132 UER108:UER132 UON108:UON132 UYJ108:UYJ132 VIF108:VIF132 VSB108:VSB132 WBX108:WBX132 WLT108:WLT132 WVP108:WVP132 H65644:H65668 JD65644:JD65668 SZ65644:SZ65668 ACV65644:ACV65668 AMR65644:AMR65668 AWN65644:AWN65668 BGJ65644:BGJ65668 BQF65644:BQF65668 CAB65644:CAB65668 CJX65644:CJX65668 CTT65644:CTT65668 DDP65644:DDP65668 DNL65644:DNL65668 DXH65644:DXH65668 EHD65644:EHD65668 EQZ65644:EQZ65668 FAV65644:FAV65668 FKR65644:FKR65668 FUN65644:FUN65668 GEJ65644:GEJ65668 GOF65644:GOF65668 GYB65644:GYB65668 HHX65644:HHX65668 HRT65644:HRT65668 IBP65644:IBP65668 ILL65644:ILL65668 IVH65644:IVH65668 JFD65644:JFD65668 JOZ65644:JOZ65668 JYV65644:JYV65668 KIR65644:KIR65668 KSN65644:KSN65668 LCJ65644:LCJ65668 LMF65644:LMF65668 LWB65644:LWB65668 MFX65644:MFX65668 MPT65644:MPT65668 MZP65644:MZP65668 NJL65644:NJL65668 NTH65644:NTH65668 ODD65644:ODD65668 OMZ65644:OMZ65668 OWV65644:OWV65668 PGR65644:PGR65668 PQN65644:PQN65668 QAJ65644:QAJ65668 QKF65644:QKF65668 QUB65644:QUB65668 RDX65644:RDX65668 RNT65644:RNT65668 RXP65644:RXP65668 SHL65644:SHL65668 SRH65644:SRH65668 TBD65644:TBD65668 TKZ65644:TKZ65668 TUV65644:TUV65668 UER65644:UER65668 UON65644:UON65668 UYJ65644:UYJ65668 VIF65644:VIF65668 VSB65644:VSB65668 WBX65644:WBX65668 WLT65644:WLT65668 WVP65644:WVP65668 H131180:H131204 JD131180:JD131204 SZ131180:SZ131204 ACV131180:ACV131204 AMR131180:AMR131204 AWN131180:AWN131204 BGJ131180:BGJ131204 BQF131180:BQF131204 CAB131180:CAB131204 CJX131180:CJX131204 CTT131180:CTT131204 DDP131180:DDP131204 DNL131180:DNL131204 DXH131180:DXH131204 EHD131180:EHD131204 EQZ131180:EQZ131204 FAV131180:FAV131204 FKR131180:FKR131204 FUN131180:FUN131204 GEJ131180:GEJ131204 GOF131180:GOF131204 GYB131180:GYB131204 HHX131180:HHX131204 HRT131180:HRT131204 IBP131180:IBP131204 ILL131180:ILL131204 IVH131180:IVH131204 JFD131180:JFD131204 JOZ131180:JOZ131204 JYV131180:JYV131204 KIR131180:KIR131204 KSN131180:KSN131204 LCJ131180:LCJ131204 LMF131180:LMF131204 LWB131180:LWB131204 MFX131180:MFX131204 MPT131180:MPT131204 MZP131180:MZP131204 NJL131180:NJL131204 NTH131180:NTH131204 ODD131180:ODD131204 OMZ131180:OMZ131204 OWV131180:OWV131204 PGR131180:PGR131204 PQN131180:PQN131204 QAJ131180:QAJ131204 QKF131180:QKF131204 QUB131180:QUB131204 RDX131180:RDX131204 RNT131180:RNT131204 RXP131180:RXP131204 SHL131180:SHL131204 SRH131180:SRH131204 TBD131180:TBD131204 TKZ131180:TKZ131204 TUV131180:TUV131204 UER131180:UER131204 UON131180:UON131204 UYJ131180:UYJ131204 VIF131180:VIF131204 VSB131180:VSB131204 WBX131180:WBX131204 WLT131180:WLT131204 WVP131180:WVP131204 H196716:H196740 JD196716:JD196740 SZ196716:SZ196740 ACV196716:ACV196740 AMR196716:AMR196740 AWN196716:AWN196740 BGJ196716:BGJ196740 BQF196716:BQF196740 CAB196716:CAB196740 CJX196716:CJX196740 CTT196716:CTT196740 DDP196716:DDP196740 DNL196716:DNL196740 DXH196716:DXH196740 EHD196716:EHD196740 EQZ196716:EQZ196740 FAV196716:FAV196740 FKR196716:FKR196740 FUN196716:FUN196740 GEJ196716:GEJ196740 GOF196716:GOF196740 GYB196716:GYB196740 HHX196716:HHX196740 HRT196716:HRT196740 IBP196716:IBP196740 ILL196716:ILL196740 IVH196716:IVH196740 JFD196716:JFD196740 JOZ196716:JOZ196740 JYV196716:JYV196740 KIR196716:KIR196740 KSN196716:KSN196740 LCJ196716:LCJ196740 LMF196716:LMF196740 LWB196716:LWB196740 MFX196716:MFX196740 MPT196716:MPT196740 MZP196716:MZP196740 NJL196716:NJL196740 NTH196716:NTH196740 ODD196716:ODD196740 OMZ196716:OMZ196740 OWV196716:OWV196740 PGR196716:PGR196740 PQN196716:PQN196740 QAJ196716:QAJ196740 QKF196716:QKF196740 QUB196716:QUB196740 RDX196716:RDX196740 RNT196716:RNT196740 RXP196716:RXP196740 SHL196716:SHL196740 SRH196716:SRH196740 TBD196716:TBD196740 TKZ196716:TKZ196740 TUV196716:TUV196740 UER196716:UER196740 UON196716:UON196740 UYJ196716:UYJ196740 VIF196716:VIF196740 VSB196716:VSB196740 WBX196716:WBX196740 WLT196716:WLT196740 WVP196716:WVP196740 H262252:H262276 JD262252:JD262276 SZ262252:SZ262276 ACV262252:ACV262276 AMR262252:AMR262276 AWN262252:AWN262276 BGJ262252:BGJ262276 BQF262252:BQF262276 CAB262252:CAB262276 CJX262252:CJX262276 CTT262252:CTT262276 DDP262252:DDP262276 DNL262252:DNL262276 DXH262252:DXH262276 EHD262252:EHD262276 EQZ262252:EQZ262276 FAV262252:FAV262276 FKR262252:FKR262276 FUN262252:FUN262276 GEJ262252:GEJ262276 GOF262252:GOF262276 GYB262252:GYB262276 HHX262252:HHX262276 HRT262252:HRT262276 IBP262252:IBP262276 ILL262252:ILL262276 IVH262252:IVH262276 JFD262252:JFD262276 JOZ262252:JOZ262276 JYV262252:JYV262276 KIR262252:KIR262276 KSN262252:KSN262276 LCJ262252:LCJ262276 LMF262252:LMF262276 LWB262252:LWB262276 MFX262252:MFX262276 MPT262252:MPT262276 MZP262252:MZP262276 NJL262252:NJL262276 NTH262252:NTH262276 ODD262252:ODD262276 OMZ262252:OMZ262276 OWV262252:OWV262276 PGR262252:PGR262276 PQN262252:PQN262276 QAJ262252:QAJ262276 QKF262252:QKF262276 QUB262252:QUB262276 RDX262252:RDX262276 RNT262252:RNT262276 RXP262252:RXP262276 SHL262252:SHL262276 SRH262252:SRH262276 TBD262252:TBD262276 TKZ262252:TKZ262276 TUV262252:TUV262276 UER262252:UER262276 UON262252:UON262276 UYJ262252:UYJ262276 VIF262252:VIF262276 VSB262252:VSB262276 WBX262252:WBX262276 WLT262252:WLT262276 WVP262252:WVP262276 H327788:H327812 JD327788:JD327812 SZ327788:SZ327812 ACV327788:ACV327812 AMR327788:AMR327812 AWN327788:AWN327812 BGJ327788:BGJ327812 BQF327788:BQF327812 CAB327788:CAB327812 CJX327788:CJX327812 CTT327788:CTT327812 DDP327788:DDP327812 DNL327788:DNL327812 DXH327788:DXH327812 EHD327788:EHD327812 EQZ327788:EQZ327812 FAV327788:FAV327812 FKR327788:FKR327812 FUN327788:FUN327812 GEJ327788:GEJ327812 GOF327788:GOF327812 GYB327788:GYB327812 HHX327788:HHX327812 HRT327788:HRT327812 IBP327788:IBP327812 ILL327788:ILL327812 IVH327788:IVH327812 JFD327788:JFD327812 JOZ327788:JOZ327812 JYV327788:JYV327812 KIR327788:KIR327812 KSN327788:KSN327812 LCJ327788:LCJ327812 LMF327788:LMF327812 LWB327788:LWB327812 MFX327788:MFX327812 MPT327788:MPT327812 MZP327788:MZP327812 NJL327788:NJL327812 NTH327788:NTH327812 ODD327788:ODD327812 OMZ327788:OMZ327812 OWV327788:OWV327812 PGR327788:PGR327812 PQN327788:PQN327812 QAJ327788:QAJ327812 QKF327788:QKF327812 QUB327788:QUB327812 RDX327788:RDX327812 RNT327788:RNT327812 RXP327788:RXP327812 SHL327788:SHL327812 SRH327788:SRH327812 TBD327788:TBD327812 TKZ327788:TKZ327812 TUV327788:TUV327812 UER327788:UER327812 UON327788:UON327812 UYJ327788:UYJ327812 VIF327788:VIF327812 VSB327788:VSB327812 WBX327788:WBX327812 WLT327788:WLT327812 WVP327788:WVP327812 H393324:H393348 JD393324:JD393348 SZ393324:SZ393348 ACV393324:ACV393348 AMR393324:AMR393348 AWN393324:AWN393348 BGJ393324:BGJ393348 BQF393324:BQF393348 CAB393324:CAB393348 CJX393324:CJX393348 CTT393324:CTT393348 DDP393324:DDP393348 DNL393324:DNL393348 DXH393324:DXH393348 EHD393324:EHD393348 EQZ393324:EQZ393348 FAV393324:FAV393348 FKR393324:FKR393348 FUN393324:FUN393348 GEJ393324:GEJ393348 GOF393324:GOF393348 GYB393324:GYB393348 HHX393324:HHX393348 HRT393324:HRT393348 IBP393324:IBP393348 ILL393324:ILL393348 IVH393324:IVH393348 JFD393324:JFD393348 JOZ393324:JOZ393348 JYV393324:JYV393348 KIR393324:KIR393348 KSN393324:KSN393348 LCJ393324:LCJ393348 LMF393324:LMF393348 LWB393324:LWB393348 MFX393324:MFX393348 MPT393324:MPT393348 MZP393324:MZP393348 NJL393324:NJL393348 NTH393324:NTH393348 ODD393324:ODD393348 OMZ393324:OMZ393348 OWV393324:OWV393348 PGR393324:PGR393348 PQN393324:PQN393348 QAJ393324:QAJ393348 QKF393324:QKF393348 QUB393324:QUB393348 RDX393324:RDX393348 RNT393324:RNT393348 RXP393324:RXP393348 SHL393324:SHL393348 SRH393324:SRH393348 TBD393324:TBD393348 TKZ393324:TKZ393348 TUV393324:TUV393348 UER393324:UER393348 UON393324:UON393348 UYJ393324:UYJ393348 VIF393324:VIF393348 VSB393324:VSB393348 WBX393324:WBX393348 WLT393324:WLT393348 WVP393324:WVP393348 H458860:H458884 JD458860:JD458884 SZ458860:SZ458884 ACV458860:ACV458884 AMR458860:AMR458884 AWN458860:AWN458884 BGJ458860:BGJ458884 BQF458860:BQF458884 CAB458860:CAB458884 CJX458860:CJX458884 CTT458860:CTT458884 DDP458860:DDP458884 DNL458860:DNL458884 DXH458860:DXH458884 EHD458860:EHD458884 EQZ458860:EQZ458884 FAV458860:FAV458884 FKR458860:FKR458884 FUN458860:FUN458884 GEJ458860:GEJ458884 GOF458860:GOF458884 GYB458860:GYB458884 HHX458860:HHX458884 HRT458860:HRT458884 IBP458860:IBP458884 ILL458860:ILL458884 IVH458860:IVH458884 JFD458860:JFD458884 JOZ458860:JOZ458884 JYV458860:JYV458884 KIR458860:KIR458884 KSN458860:KSN458884 LCJ458860:LCJ458884 LMF458860:LMF458884 LWB458860:LWB458884 MFX458860:MFX458884 MPT458860:MPT458884 MZP458860:MZP458884 NJL458860:NJL458884 NTH458860:NTH458884 ODD458860:ODD458884 OMZ458860:OMZ458884 OWV458860:OWV458884 PGR458860:PGR458884 PQN458860:PQN458884 QAJ458860:QAJ458884 QKF458860:QKF458884 QUB458860:QUB458884 RDX458860:RDX458884 RNT458860:RNT458884 RXP458860:RXP458884 SHL458860:SHL458884 SRH458860:SRH458884 TBD458860:TBD458884 TKZ458860:TKZ458884 TUV458860:TUV458884 UER458860:UER458884 UON458860:UON458884 UYJ458860:UYJ458884 VIF458860:VIF458884 VSB458860:VSB458884 WBX458860:WBX458884 WLT458860:WLT458884 WVP458860:WVP458884 H524396:H524420 JD524396:JD524420 SZ524396:SZ524420 ACV524396:ACV524420 AMR524396:AMR524420 AWN524396:AWN524420 BGJ524396:BGJ524420 BQF524396:BQF524420 CAB524396:CAB524420 CJX524396:CJX524420 CTT524396:CTT524420 DDP524396:DDP524420 DNL524396:DNL524420 DXH524396:DXH524420 EHD524396:EHD524420 EQZ524396:EQZ524420 FAV524396:FAV524420 FKR524396:FKR524420 FUN524396:FUN524420 GEJ524396:GEJ524420 GOF524396:GOF524420 GYB524396:GYB524420 HHX524396:HHX524420 HRT524396:HRT524420 IBP524396:IBP524420 ILL524396:ILL524420 IVH524396:IVH524420 JFD524396:JFD524420 JOZ524396:JOZ524420 JYV524396:JYV524420 KIR524396:KIR524420 KSN524396:KSN524420 LCJ524396:LCJ524420 LMF524396:LMF524420 LWB524396:LWB524420 MFX524396:MFX524420 MPT524396:MPT524420 MZP524396:MZP524420 NJL524396:NJL524420 NTH524396:NTH524420 ODD524396:ODD524420 OMZ524396:OMZ524420 OWV524396:OWV524420 PGR524396:PGR524420 PQN524396:PQN524420 QAJ524396:QAJ524420 QKF524396:QKF524420 QUB524396:QUB524420 RDX524396:RDX524420 RNT524396:RNT524420 RXP524396:RXP524420 SHL524396:SHL524420 SRH524396:SRH524420 TBD524396:TBD524420 TKZ524396:TKZ524420 TUV524396:TUV524420 UER524396:UER524420 UON524396:UON524420 UYJ524396:UYJ524420 VIF524396:VIF524420 VSB524396:VSB524420 WBX524396:WBX524420 WLT524396:WLT524420 WVP524396:WVP524420 H589932:H589956 JD589932:JD589956 SZ589932:SZ589956 ACV589932:ACV589956 AMR589932:AMR589956 AWN589932:AWN589956 BGJ589932:BGJ589956 BQF589932:BQF589956 CAB589932:CAB589956 CJX589932:CJX589956 CTT589932:CTT589956 DDP589932:DDP589956 DNL589932:DNL589956 DXH589932:DXH589956 EHD589932:EHD589956 EQZ589932:EQZ589956 FAV589932:FAV589956 FKR589932:FKR589956 FUN589932:FUN589956 GEJ589932:GEJ589956 GOF589932:GOF589956 GYB589932:GYB589956 HHX589932:HHX589956 HRT589932:HRT589956 IBP589932:IBP589956 ILL589932:ILL589956 IVH589932:IVH589956 JFD589932:JFD589956 JOZ589932:JOZ589956 JYV589932:JYV589956 KIR589932:KIR589956 KSN589932:KSN589956 LCJ589932:LCJ589956 LMF589932:LMF589956 LWB589932:LWB589956 MFX589932:MFX589956 MPT589932:MPT589956 MZP589932:MZP589956 NJL589932:NJL589956 NTH589932:NTH589956 ODD589932:ODD589956 OMZ589932:OMZ589956 OWV589932:OWV589956 PGR589932:PGR589956 PQN589932:PQN589956 QAJ589932:QAJ589956 QKF589932:QKF589956 QUB589932:QUB589956 RDX589932:RDX589956 RNT589932:RNT589956 RXP589932:RXP589956 SHL589932:SHL589956 SRH589932:SRH589956 TBD589932:TBD589956 TKZ589932:TKZ589956 TUV589932:TUV589956 UER589932:UER589956 UON589932:UON589956 UYJ589932:UYJ589956 VIF589932:VIF589956 VSB589932:VSB589956 WBX589932:WBX589956 WLT589932:WLT589956 WVP589932:WVP589956 H655468:H655492 JD655468:JD655492 SZ655468:SZ655492 ACV655468:ACV655492 AMR655468:AMR655492 AWN655468:AWN655492 BGJ655468:BGJ655492 BQF655468:BQF655492 CAB655468:CAB655492 CJX655468:CJX655492 CTT655468:CTT655492 DDP655468:DDP655492 DNL655468:DNL655492 DXH655468:DXH655492 EHD655468:EHD655492 EQZ655468:EQZ655492 FAV655468:FAV655492 FKR655468:FKR655492 FUN655468:FUN655492 GEJ655468:GEJ655492 GOF655468:GOF655492 GYB655468:GYB655492 HHX655468:HHX655492 HRT655468:HRT655492 IBP655468:IBP655492 ILL655468:ILL655492 IVH655468:IVH655492 JFD655468:JFD655492 JOZ655468:JOZ655492 JYV655468:JYV655492 KIR655468:KIR655492 KSN655468:KSN655492 LCJ655468:LCJ655492 LMF655468:LMF655492 LWB655468:LWB655492 MFX655468:MFX655492 MPT655468:MPT655492 MZP655468:MZP655492 NJL655468:NJL655492 NTH655468:NTH655492 ODD655468:ODD655492 OMZ655468:OMZ655492 OWV655468:OWV655492 PGR655468:PGR655492 PQN655468:PQN655492 QAJ655468:QAJ655492 QKF655468:QKF655492 QUB655468:QUB655492 RDX655468:RDX655492 RNT655468:RNT655492 RXP655468:RXP655492 SHL655468:SHL655492 SRH655468:SRH655492 TBD655468:TBD655492 TKZ655468:TKZ655492 TUV655468:TUV655492 UER655468:UER655492 UON655468:UON655492 UYJ655468:UYJ655492 VIF655468:VIF655492 VSB655468:VSB655492 WBX655468:WBX655492 WLT655468:WLT655492 WVP655468:WVP655492 H721004:H721028 JD721004:JD721028 SZ721004:SZ721028 ACV721004:ACV721028 AMR721004:AMR721028 AWN721004:AWN721028 BGJ721004:BGJ721028 BQF721004:BQF721028 CAB721004:CAB721028 CJX721004:CJX721028 CTT721004:CTT721028 DDP721004:DDP721028 DNL721004:DNL721028 DXH721004:DXH721028 EHD721004:EHD721028 EQZ721004:EQZ721028 FAV721004:FAV721028 FKR721004:FKR721028 FUN721004:FUN721028 GEJ721004:GEJ721028 GOF721004:GOF721028 GYB721004:GYB721028 HHX721004:HHX721028 HRT721004:HRT721028 IBP721004:IBP721028 ILL721004:ILL721028 IVH721004:IVH721028 JFD721004:JFD721028 JOZ721004:JOZ721028 JYV721004:JYV721028 KIR721004:KIR721028 KSN721004:KSN721028 LCJ721004:LCJ721028 LMF721004:LMF721028 LWB721004:LWB721028 MFX721004:MFX721028 MPT721004:MPT721028 MZP721004:MZP721028 NJL721004:NJL721028 NTH721004:NTH721028 ODD721004:ODD721028 OMZ721004:OMZ721028 OWV721004:OWV721028 PGR721004:PGR721028 PQN721004:PQN721028 QAJ721004:QAJ721028 QKF721004:QKF721028 QUB721004:QUB721028 RDX721004:RDX721028 RNT721004:RNT721028 RXP721004:RXP721028 SHL721004:SHL721028 SRH721004:SRH721028 TBD721004:TBD721028 TKZ721004:TKZ721028 TUV721004:TUV721028 UER721004:UER721028 UON721004:UON721028 UYJ721004:UYJ721028 VIF721004:VIF721028 VSB721004:VSB721028 WBX721004:WBX721028 WLT721004:WLT721028 WVP721004:WVP721028 H786540:H786564 JD786540:JD786564 SZ786540:SZ786564 ACV786540:ACV786564 AMR786540:AMR786564 AWN786540:AWN786564 BGJ786540:BGJ786564 BQF786540:BQF786564 CAB786540:CAB786564 CJX786540:CJX786564 CTT786540:CTT786564 DDP786540:DDP786564 DNL786540:DNL786564 DXH786540:DXH786564 EHD786540:EHD786564 EQZ786540:EQZ786564 FAV786540:FAV786564 FKR786540:FKR786564 FUN786540:FUN786564 GEJ786540:GEJ786564 GOF786540:GOF786564 GYB786540:GYB786564 HHX786540:HHX786564 HRT786540:HRT786564 IBP786540:IBP786564 ILL786540:ILL786564 IVH786540:IVH786564 JFD786540:JFD786564 JOZ786540:JOZ786564 JYV786540:JYV786564 KIR786540:KIR786564 KSN786540:KSN786564 LCJ786540:LCJ786564 LMF786540:LMF786564 LWB786540:LWB786564 MFX786540:MFX786564 MPT786540:MPT786564 MZP786540:MZP786564 NJL786540:NJL786564 NTH786540:NTH786564 ODD786540:ODD786564 OMZ786540:OMZ786564 OWV786540:OWV786564 PGR786540:PGR786564 PQN786540:PQN786564 QAJ786540:QAJ786564 QKF786540:QKF786564 QUB786540:QUB786564 RDX786540:RDX786564 RNT786540:RNT786564 RXP786540:RXP786564 SHL786540:SHL786564 SRH786540:SRH786564 TBD786540:TBD786564 TKZ786540:TKZ786564 TUV786540:TUV786564 UER786540:UER786564 UON786540:UON786564 UYJ786540:UYJ786564 VIF786540:VIF786564 VSB786540:VSB786564 WBX786540:WBX786564 WLT786540:WLT786564 WVP786540:WVP786564 H852076:H852100 JD852076:JD852100 SZ852076:SZ852100 ACV852076:ACV852100 AMR852076:AMR852100 AWN852076:AWN852100 BGJ852076:BGJ852100 BQF852076:BQF852100 CAB852076:CAB852100 CJX852076:CJX852100 CTT852076:CTT852100 DDP852076:DDP852100 DNL852076:DNL852100 DXH852076:DXH852100 EHD852076:EHD852100 EQZ852076:EQZ852100 FAV852076:FAV852100 FKR852076:FKR852100 FUN852076:FUN852100 GEJ852076:GEJ852100 GOF852076:GOF852100 GYB852076:GYB852100 HHX852076:HHX852100 HRT852076:HRT852100 IBP852076:IBP852100 ILL852076:ILL852100 IVH852076:IVH852100 JFD852076:JFD852100 JOZ852076:JOZ852100 JYV852076:JYV852100 KIR852076:KIR852100 KSN852076:KSN852100 LCJ852076:LCJ852100 LMF852076:LMF852100 LWB852076:LWB852100 MFX852076:MFX852100 MPT852076:MPT852100 MZP852076:MZP852100 NJL852076:NJL852100 NTH852076:NTH852100 ODD852076:ODD852100 OMZ852076:OMZ852100 OWV852076:OWV852100 PGR852076:PGR852100 PQN852076:PQN852100 QAJ852076:QAJ852100 QKF852076:QKF852100 QUB852076:QUB852100 RDX852076:RDX852100 RNT852076:RNT852100 RXP852076:RXP852100 SHL852076:SHL852100 SRH852076:SRH852100 TBD852076:TBD852100 TKZ852076:TKZ852100 TUV852076:TUV852100 UER852076:UER852100 UON852076:UON852100 UYJ852076:UYJ852100 VIF852076:VIF852100 VSB852076:VSB852100 WBX852076:WBX852100 WLT852076:WLT852100 WVP852076:WVP852100 H917612:H917636 JD917612:JD917636 SZ917612:SZ917636 ACV917612:ACV917636 AMR917612:AMR917636 AWN917612:AWN917636 BGJ917612:BGJ917636 BQF917612:BQF917636 CAB917612:CAB917636 CJX917612:CJX917636 CTT917612:CTT917636 DDP917612:DDP917636 DNL917612:DNL917636 DXH917612:DXH917636 EHD917612:EHD917636 EQZ917612:EQZ917636 FAV917612:FAV917636 FKR917612:FKR917636 FUN917612:FUN917636 GEJ917612:GEJ917636 GOF917612:GOF917636 GYB917612:GYB917636 HHX917612:HHX917636 HRT917612:HRT917636 IBP917612:IBP917636 ILL917612:ILL917636 IVH917612:IVH917636 JFD917612:JFD917636 JOZ917612:JOZ917636 JYV917612:JYV917636 KIR917612:KIR917636 KSN917612:KSN917636 LCJ917612:LCJ917636 LMF917612:LMF917636 LWB917612:LWB917636 MFX917612:MFX917636 MPT917612:MPT917636 MZP917612:MZP917636 NJL917612:NJL917636 NTH917612:NTH917636 ODD917612:ODD917636 OMZ917612:OMZ917636 OWV917612:OWV917636 PGR917612:PGR917636 PQN917612:PQN917636 QAJ917612:QAJ917636 QKF917612:QKF917636 QUB917612:QUB917636 RDX917612:RDX917636 RNT917612:RNT917636 RXP917612:RXP917636 SHL917612:SHL917636 SRH917612:SRH917636 TBD917612:TBD917636 TKZ917612:TKZ917636 TUV917612:TUV917636 UER917612:UER917636 UON917612:UON917636 UYJ917612:UYJ917636 VIF917612:VIF917636 VSB917612:VSB917636 WBX917612:WBX917636 WLT917612:WLT917636 WVP917612:WVP917636 H983148:H983172 JD983148:JD983172 SZ983148:SZ983172 ACV983148:ACV983172 AMR983148:AMR983172 AWN983148:AWN983172 BGJ983148:BGJ983172 BQF983148:BQF983172 CAB983148:CAB983172 CJX983148:CJX983172 CTT983148:CTT983172 DDP983148:DDP983172 DNL983148:DNL983172 DXH983148:DXH983172 EHD983148:EHD983172 EQZ983148:EQZ983172 FAV983148:FAV983172 FKR983148:FKR983172 FUN983148:FUN983172 GEJ983148:GEJ983172 GOF983148:GOF983172 GYB983148:GYB983172 HHX983148:HHX983172 HRT983148:HRT983172 IBP983148:IBP983172 ILL983148:ILL983172 IVH983148:IVH983172 JFD983148:JFD983172 JOZ983148:JOZ983172 JYV983148:JYV983172 KIR983148:KIR983172 KSN983148:KSN983172 LCJ983148:LCJ983172 LMF983148:LMF983172 LWB983148:LWB983172 MFX983148:MFX983172 MPT983148:MPT983172 MZP983148:MZP983172 NJL983148:NJL983172 NTH983148:NTH983172 ODD983148:ODD983172 OMZ983148:OMZ983172 OWV983148:OWV983172 PGR983148:PGR983172 PQN983148:PQN983172 QAJ983148:QAJ983172 QKF983148:QKF983172 QUB983148:QUB983172 RDX983148:RDX983172 RNT983148:RNT983172 RXP983148:RXP983172 SHL983148:SHL983172 SRH983148:SRH983172 TBD983148:TBD983172 TKZ983148:TKZ983172 TUV983148:TUV983172 UER983148:UER983172 UON983148:UON983172 UYJ983148:UYJ983172 VIF983148:VIF983172 VSB983148:VSB983172 WBX983148:WBX983172 WLT983148:WLT983172 WVP983148:WVP983172 J108:N132 JF108:JJ132 TB108:TF132 ACX108:ADB132 AMT108:AMX132 AWP108:AWT132 BGL108:BGP132 BQH108:BQL132 CAD108:CAH132 CJZ108:CKD132 CTV108:CTZ132 DDR108:DDV132 DNN108:DNR132 DXJ108:DXN132 EHF108:EHJ132 ERB108:ERF132 FAX108:FBB132 FKT108:FKX132 FUP108:FUT132 GEL108:GEP132 GOH108:GOL132 GYD108:GYH132 HHZ108:HID132 HRV108:HRZ132 IBR108:IBV132 ILN108:ILR132 IVJ108:IVN132 JFF108:JFJ132 JPB108:JPF132 JYX108:JZB132 KIT108:KIX132 KSP108:KST132 LCL108:LCP132 LMH108:LML132 LWD108:LWH132 MFZ108:MGD132 MPV108:MPZ132 MZR108:MZV132 NJN108:NJR132 NTJ108:NTN132 ODF108:ODJ132 ONB108:ONF132 OWX108:OXB132 PGT108:PGX132 PQP108:PQT132 QAL108:QAP132 QKH108:QKL132 QUD108:QUH132 RDZ108:RED132 RNV108:RNZ132 RXR108:RXV132 SHN108:SHR132 SRJ108:SRN132 TBF108:TBJ132 TLB108:TLF132 TUX108:TVB132 UET108:UEX132 UOP108:UOT132 UYL108:UYP132 VIH108:VIL132 VSD108:VSH132 WBZ108:WCD132 WLV108:WLZ132 WVR108:WVV132 J65644:N65668 JF65644:JJ65668 TB65644:TF65668 ACX65644:ADB65668 AMT65644:AMX65668 AWP65644:AWT65668 BGL65644:BGP65668 BQH65644:BQL65668 CAD65644:CAH65668 CJZ65644:CKD65668 CTV65644:CTZ65668 DDR65644:DDV65668 DNN65644:DNR65668 DXJ65644:DXN65668 EHF65644:EHJ65668 ERB65644:ERF65668 FAX65644:FBB65668 FKT65644:FKX65668 FUP65644:FUT65668 GEL65644:GEP65668 GOH65644:GOL65668 GYD65644:GYH65668 HHZ65644:HID65668 HRV65644:HRZ65668 IBR65644:IBV65668 ILN65644:ILR65668 IVJ65644:IVN65668 JFF65644:JFJ65668 JPB65644:JPF65668 JYX65644:JZB65668 KIT65644:KIX65668 KSP65644:KST65668 LCL65644:LCP65668 LMH65644:LML65668 LWD65644:LWH65668 MFZ65644:MGD65668 MPV65644:MPZ65668 MZR65644:MZV65668 NJN65644:NJR65668 NTJ65644:NTN65668 ODF65644:ODJ65668 ONB65644:ONF65668 OWX65644:OXB65668 PGT65644:PGX65668 PQP65644:PQT65668 QAL65644:QAP65668 QKH65644:QKL65668 QUD65644:QUH65668 RDZ65644:RED65668 RNV65644:RNZ65668 RXR65644:RXV65668 SHN65644:SHR65668 SRJ65644:SRN65668 TBF65644:TBJ65668 TLB65644:TLF65668 TUX65644:TVB65668 UET65644:UEX65668 UOP65644:UOT65668 UYL65644:UYP65668 VIH65644:VIL65668 VSD65644:VSH65668 WBZ65644:WCD65668 WLV65644:WLZ65668 WVR65644:WVV65668 J131180:N131204 JF131180:JJ131204 TB131180:TF131204 ACX131180:ADB131204 AMT131180:AMX131204 AWP131180:AWT131204 BGL131180:BGP131204 BQH131180:BQL131204 CAD131180:CAH131204 CJZ131180:CKD131204 CTV131180:CTZ131204 DDR131180:DDV131204 DNN131180:DNR131204 DXJ131180:DXN131204 EHF131180:EHJ131204 ERB131180:ERF131204 FAX131180:FBB131204 FKT131180:FKX131204 FUP131180:FUT131204 GEL131180:GEP131204 GOH131180:GOL131204 GYD131180:GYH131204 HHZ131180:HID131204 HRV131180:HRZ131204 IBR131180:IBV131204 ILN131180:ILR131204 IVJ131180:IVN131204 JFF131180:JFJ131204 JPB131180:JPF131204 JYX131180:JZB131204 KIT131180:KIX131204 KSP131180:KST131204 LCL131180:LCP131204 LMH131180:LML131204 LWD131180:LWH131204 MFZ131180:MGD131204 MPV131180:MPZ131204 MZR131180:MZV131204 NJN131180:NJR131204 NTJ131180:NTN131204 ODF131180:ODJ131204 ONB131180:ONF131204 OWX131180:OXB131204 PGT131180:PGX131204 PQP131180:PQT131204 QAL131180:QAP131204 QKH131180:QKL131204 QUD131180:QUH131204 RDZ131180:RED131204 RNV131180:RNZ131204 RXR131180:RXV131204 SHN131180:SHR131204 SRJ131180:SRN131204 TBF131180:TBJ131204 TLB131180:TLF131204 TUX131180:TVB131204 UET131180:UEX131204 UOP131180:UOT131204 UYL131180:UYP131204 VIH131180:VIL131204 VSD131180:VSH131204 WBZ131180:WCD131204 WLV131180:WLZ131204 WVR131180:WVV131204 J196716:N196740 JF196716:JJ196740 TB196716:TF196740 ACX196716:ADB196740 AMT196716:AMX196740 AWP196716:AWT196740 BGL196716:BGP196740 BQH196716:BQL196740 CAD196716:CAH196740 CJZ196716:CKD196740 CTV196716:CTZ196740 DDR196716:DDV196740 DNN196716:DNR196740 DXJ196716:DXN196740 EHF196716:EHJ196740 ERB196716:ERF196740 FAX196716:FBB196740 FKT196716:FKX196740 FUP196716:FUT196740 GEL196716:GEP196740 GOH196716:GOL196740 GYD196716:GYH196740 HHZ196716:HID196740 HRV196716:HRZ196740 IBR196716:IBV196740 ILN196716:ILR196740 IVJ196716:IVN196740 JFF196716:JFJ196740 JPB196716:JPF196740 JYX196716:JZB196740 KIT196716:KIX196740 KSP196716:KST196740 LCL196716:LCP196740 LMH196716:LML196740 LWD196716:LWH196740 MFZ196716:MGD196740 MPV196716:MPZ196740 MZR196716:MZV196740 NJN196716:NJR196740 NTJ196716:NTN196740 ODF196716:ODJ196740 ONB196716:ONF196740 OWX196716:OXB196740 PGT196716:PGX196740 PQP196716:PQT196740 QAL196716:QAP196740 QKH196716:QKL196740 QUD196716:QUH196740 RDZ196716:RED196740 RNV196716:RNZ196740 RXR196716:RXV196740 SHN196716:SHR196740 SRJ196716:SRN196740 TBF196716:TBJ196740 TLB196716:TLF196740 TUX196716:TVB196740 UET196716:UEX196740 UOP196716:UOT196740 UYL196716:UYP196740 VIH196716:VIL196740 VSD196716:VSH196740 WBZ196716:WCD196740 WLV196716:WLZ196740 WVR196716:WVV196740 J262252:N262276 JF262252:JJ262276 TB262252:TF262276 ACX262252:ADB262276 AMT262252:AMX262276 AWP262252:AWT262276 BGL262252:BGP262276 BQH262252:BQL262276 CAD262252:CAH262276 CJZ262252:CKD262276 CTV262252:CTZ262276 DDR262252:DDV262276 DNN262252:DNR262276 DXJ262252:DXN262276 EHF262252:EHJ262276 ERB262252:ERF262276 FAX262252:FBB262276 FKT262252:FKX262276 FUP262252:FUT262276 GEL262252:GEP262276 GOH262252:GOL262276 GYD262252:GYH262276 HHZ262252:HID262276 HRV262252:HRZ262276 IBR262252:IBV262276 ILN262252:ILR262276 IVJ262252:IVN262276 JFF262252:JFJ262276 JPB262252:JPF262276 JYX262252:JZB262276 KIT262252:KIX262276 KSP262252:KST262276 LCL262252:LCP262276 LMH262252:LML262276 LWD262252:LWH262276 MFZ262252:MGD262276 MPV262252:MPZ262276 MZR262252:MZV262276 NJN262252:NJR262276 NTJ262252:NTN262276 ODF262252:ODJ262276 ONB262252:ONF262276 OWX262252:OXB262276 PGT262252:PGX262276 PQP262252:PQT262276 QAL262252:QAP262276 QKH262252:QKL262276 QUD262252:QUH262276 RDZ262252:RED262276 RNV262252:RNZ262276 RXR262252:RXV262276 SHN262252:SHR262276 SRJ262252:SRN262276 TBF262252:TBJ262276 TLB262252:TLF262276 TUX262252:TVB262276 UET262252:UEX262276 UOP262252:UOT262276 UYL262252:UYP262276 VIH262252:VIL262276 VSD262252:VSH262276 WBZ262252:WCD262276 WLV262252:WLZ262276 WVR262252:WVV262276 J327788:N327812 JF327788:JJ327812 TB327788:TF327812 ACX327788:ADB327812 AMT327788:AMX327812 AWP327788:AWT327812 BGL327788:BGP327812 BQH327788:BQL327812 CAD327788:CAH327812 CJZ327788:CKD327812 CTV327788:CTZ327812 DDR327788:DDV327812 DNN327788:DNR327812 DXJ327788:DXN327812 EHF327788:EHJ327812 ERB327788:ERF327812 FAX327788:FBB327812 FKT327788:FKX327812 FUP327788:FUT327812 GEL327788:GEP327812 GOH327788:GOL327812 GYD327788:GYH327812 HHZ327788:HID327812 HRV327788:HRZ327812 IBR327788:IBV327812 ILN327788:ILR327812 IVJ327788:IVN327812 JFF327788:JFJ327812 JPB327788:JPF327812 JYX327788:JZB327812 KIT327788:KIX327812 KSP327788:KST327812 LCL327788:LCP327812 LMH327788:LML327812 LWD327788:LWH327812 MFZ327788:MGD327812 MPV327788:MPZ327812 MZR327788:MZV327812 NJN327788:NJR327812 NTJ327788:NTN327812 ODF327788:ODJ327812 ONB327788:ONF327812 OWX327788:OXB327812 PGT327788:PGX327812 PQP327788:PQT327812 QAL327788:QAP327812 QKH327788:QKL327812 QUD327788:QUH327812 RDZ327788:RED327812 RNV327788:RNZ327812 RXR327788:RXV327812 SHN327788:SHR327812 SRJ327788:SRN327812 TBF327788:TBJ327812 TLB327788:TLF327812 TUX327788:TVB327812 UET327788:UEX327812 UOP327788:UOT327812 UYL327788:UYP327812 VIH327788:VIL327812 VSD327788:VSH327812 WBZ327788:WCD327812 WLV327788:WLZ327812 WVR327788:WVV327812 J393324:N393348 JF393324:JJ393348 TB393324:TF393348 ACX393324:ADB393348 AMT393324:AMX393348 AWP393324:AWT393348 BGL393324:BGP393348 BQH393324:BQL393348 CAD393324:CAH393348 CJZ393324:CKD393348 CTV393324:CTZ393348 DDR393324:DDV393348 DNN393324:DNR393348 DXJ393324:DXN393348 EHF393324:EHJ393348 ERB393324:ERF393348 FAX393324:FBB393348 FKT393324:FKX393348 FUP393324:FUT393348 GEL393324:GEP393348 GOH393324:GOL393348 GYD393324:GYH393348 HHZ393324:HID393348 HRV393324:HRZ393348 IBR393324:IBV393348 ILN393324:ILR393348 IVJ393324:IVN393348 JFF393324:JFJ393348 JPB393324:JPF393348 JYX393324:JZB393348 KIT393324:KIX393348 KSP393324:KST393348 LCL393324:LCP393348 LMH393324:LML393348 LWD393324:LWH393348 MFZ393324:MGD393348 MPV393324:MPZ393348 MZR393324:MZV393348 NJN393324:NJR393348 NTJ393324:NTN393348 ODF393324:ODJ393348 ONB393324:ONF393348 OWX393324:OXB393348 PGT393324:PGX393348 PQP393324:PQT393348 QAL393324:QAP393348 QKH393324:QKL393348 QUD393324:QUH393348 RDZ393324:RED393348 RNV393324:RNZ393348 RXR393324:RXV393348 SHN393324:SHR393348 SRJ393324:SRN393348 TBF393324:TBJ393348 TLB393324:TLF393348 TUX393324:TVB393348 UET393324:UEX393348 UOP393324:UOT393348 UYL393324:UYP393348 VIH393324:VIL393348 VSD393324:VSH393348 WBZ393324:WCD393348 WLV393324:WLZ393348 WVR393324:WVV393348 J458860:N458884 JF458860:JJ458884 TB458860:TF458884 ACX458860:ADB458884 AMT458860:AMX458884 AWP458860:AWT458884 BGL458860:BGP458884 BQH458860:BQL458884 CAD458860:CAH458884 CJZ458860:CKD458884 CTV458860:CTZ458884 DDR458860:DDV458884 DNN458860:DNR458884 DXJ458860:DXN458884 EHF458860:EHJ458884 ERB458860:ERF458884 FAX458860:FBB458884 FKT458860:FKX458884 FUP458860:FUT458884 GEL458860:GEP458884 GOH458860:GOL458884 GYD458860:GYH458884 HHZ458860:HID458884 HRV458860:HRZ458884 IBR458860:IBV458884 ILN458860:ILR458884 IVJ458860:IVN458884 JFF458860:JFJ458884 JPB458860:JPF458884 JYX458860:JZB458884 KIT458860:KIX458884 KSP458860:KST458884 LCL458860:LCP458884 LMH458860:LML458884 LWD458860:LWH458884 MFZ458860:MGD458884 MPV458860:MPZ458884 MZR458860:MZV458884 NJN458860:NJR458884 NTJ458860:NTN458884 ODF458860:ODJ458884 ONB458860:ONF458884 OWX458860:OXB458884 PGT458860:PGX458884 PQP458860:PQT458884 QAL458860:QAP458884 QKH458860:QKL458884 QUD458860:QUH458884 RDZ458860:RED458884 RNV458860:RNZ458884 RXR458860:RXV458884 SHN458860:SHR458884 SRJ458860:SRN458884 TBF458860:TBJ458884 TLB458860:TLF458884 TUX458860:TVB458884 UET458860:UEX458884 UOP458860:UOT458884 UYL458860:UYP458884 VIH458860:VIL458884 VSD458860:VSH458884 WBZ458860:WCD458884 WLV458860:WLZ458884 WVR458860:WVV458884 J524396:N524420 JF524396:JJ524420 TB524396:TF524420 ACX524396:ADB524420 AMT524396:AMX524420 AWP524396:AWT524420 BGL524396:BGP524420 BQH524396:BQL524420 CAD524396:CAH524420 CJZ524396:CKD524420 CTV524396:CTZ524420 DDR524396:DDV524420 DNN524396:DNR524420 DXJ524396:DXN524420 EHF524396:EHJ524420 ERB524396:ERF524420 FAX524396:FBB524420 FKT524396:FKX524420 FUP524396:FUT524420 GEL524396:GEP524420 GOH524396:GOL524420 GYD524396:GYH524420 HHZ524396:HID524420 HRV524396:HRZ524420 IBR524396:IBV524420 ILN524396:ILR524420 IVJ524396:IVN524420 JFF524396:JFJ524420 JPB524396:JPF524420 JYX524396:JZB524420 KIT524396:KIX524420 KSP524396:KST524420 LCL524396:LCP524420 LMH524396:LML524420 LWD524396:LWH524420 MFZ524396:MGD524420 MPV524396:MPZ524420 MZR524396:MZV524420 NJN524396:NJR524420 NTJ524396:NTN524420 ODF524396:ODJ524420 ONB524396:ONF524420 OWX524396:OXB524420 PGT524396:PGX524420 PQP524396:PQT524420 QAL524396:QAP524420 QKH524396:QKL524420 QUD524396:QUH524420 RDZ524396:RED524420 RNV524396:RNZ524420 RXR524396:RXV524420 SHN524396:SHR524420 SRJ524396:SRN524420 TBF524396:TBJ524420 TLB524396:TLF524420 TUX524396:TVB524420 UET524396:UEX524420 UOP524396:UOT524420 UYL524396:UYP524420 VIH524396:VIL524420 VSD524396:VSH524420 WBZ524396:WCD524420 WLV524396:WLZ524420 WVR524396:WVV524420 J589932:N589956 JF589932:JJ589956 TB589932:TF589956 ACX589932:ADB589956 AMT589932:AMX589956 AWP589932:AWT589956 BGL589932:BGP589956 BQH589932:BQL589956 CAD589932:CAH589956 CJZ589932:CKD589956 CTV589932:CTZ589956 DDR589932:DDV589956 DNN589932:DNR589956 DXJ589932:DXN589956 EHF589932:EHJ589956 ERB589932:ERF589956 FAX589932:FBB589956 FKT589932:FKX589956 FUP589932:FUT589956 GEL589932:GEP589956 GOH589932:GOL589956 GYD589932:GYH589956 HHZ589932:HID589956 HRV589932:HRZ589956 IBR589932:IBV589956 ILN589932:ILR589956 IVJ589932:IVN589956 JFF589932:JFJ589956 JPB589932:JPF589956 JYX589932:JZB589956 KIT589932:KIX589956 KSP589932:KST589956 LCL589932:LCP589956 LMH589932:LML589956 LWD589932:LWH589956 MFZ589932:MGD589956 MPV589932:MPZ589956 MZR589932:MZV589956 NJN589932:NJR589956 NTJ589932:NTN589956 ODF589932:ODJ589956 ONB589932:ONF589956 OWX589932:OXB589956 PGT589932:PGX589956 PQP589932:PQT589956 QAL589932:QAP589956 QKH589932:QKL589956 QUD589932:QUH589956 RDZ589932:RED589956 RNV589932:RNZ589956 RXR589932:RXV589956 SHN589932:SHR589956 SRJ589932:SRN589956 TBF589932:TBJ589956 TLB589932:TLF589956 TUX589932:TVB589956 UET589932:UEX589956 UOP589932:UOT589956 UYL589932:UYP589956 VIH589932:VIL589956 VSD589932:VSH589956 WBZ589932:WCD589956 WLV589932:WLZ589956 WVR589932:WVV589956 J655468:N655492 JF655468:JJ655492 TB655468:TF655492 ACX655468:ADB655492 AMT655468:AMX655492 AWP655468:AWT655492 BGL655468:BGP655492 BQH655468:BQL655492 CAD655468:CAH655492 CJZ655468:CKD655492 CTV655468:CTZ655492 DDR655468:DDV655492 DNN655468:DNR655492 DXJ655468:DXN655492 EHF655468:EHJ655492 ERB655468:ERF655492 FAX655468:FBB655492 FKT655468:FKX655492 FUP655468:FUT655492 GEL655468:GEP655492 GOH655468:GOL655492 GYD655468:GYH655492 HHZ655468:HID655492 HRV655468:HRZ655492 IBR655468:IBV655492 ILN655468:ILR655492 IVJ655468:IVN655492 JFF655468:JFJ655492 JPB655468:JPF655492 JYX655468:JZB655492 KIT655468:KIX655492 KSP655468:KST655492 LCL655468:LCP655492 LMH655468:LML655492 LWD655468:LWH655492 MFZ655468:MGD655492 MPV655468:MPZ655492 MZR655468:MZV655492 NJN655468:NJR655492 NTJ655468:NTN655492 ODF655468:ODJ655492 ONB655468:ONF655492 OWX655468:OXB655492 PGT655468:PGX655492 PQP655468:PQT655492 QAL655468:QAP655492 QKH655468:QKL655492 QUD655468:QUH655492 RDZ655468:RED655492 RNV655468:RNZ655492 RXR655468:RXV655492 SHN655468:SHR655492 SRJ655468:SRN655492 TBF655468:TBJ655492 TLB655468:TLF655492 TUX655468:TVB655492 UET655468:UEX655492 UOP655468:UOT655492 UYL655468:UYP655492 VIH655468:VIL655492 VSD655468:VSH655492 WBZ655468:WCD655492 WLV655468:WLZ655492 WVR655468:WVV655492 J721004:N721028 JF721004:JJ721028 TB721004:TF721028 ACX721004:ADB721028 AMT721004:AMX721028 AWP721004:AWT721028 BGL721004:BGP721028 BQH721004:BQL721028 CAD721004:CAH721028 CJZ721004:CKD721028 CTV721004:CTZ721028 DDR721004:DDV721028 DNN721004:DNR721028 DXJ721004:DXN721028 EHF721004:EHJ721028 ERB721004:ERF721028 FAX721004:FBB721028 FKT721004:FKX721028 FUP721004:FUT721028 GEL721004:GEP721028 GOH721004:GOL721028 GYD721004:GYH721028 HHZ721004:HID721028 HRV721004:HRZ721028 IBR721004:IBV721028 ILN721004:ILR721028 IVJ721004:IVN721028 JFF721004:JFJ721028 JPB721004:JPF721028 JYX721004:JZB721028 KIT721004:KIX721028 KSP721004:KST721028 LCL721004:LCP721028 LMH721004:LML721028 LWD721004:LWH721028 MFZ721004:MGD721028 MPV721004:MPZ721028 MZR721004:MZV721028 NJN721004:NJR721028 NTJ721004:NTN721028 ODF721004:ODJ721028 ONB721004:ONF721028 OWX721004:OXB721028 PGT721004:PGX721028 PQP721004:PQT721028 QAL721004:QAP721028 QKH721004:QKL721028 QUD721004:QUH721028 RDZ721004:RED721028 RNV721004:RNZ721028 RXR721004:RXV721028 SHN721004:SHR721028 SRJ721004:SRN721028 TBF721004:TBJ721028 TLB721004:TLF721028 TUX721004:TVB721028 UET721004:UEX721028 UOP721004:UOT721028 UYL721004:UYP721028 VIH721004:VIL721028 VSD721004:VSH721028 WBZ721004:WCD721028 WLV721004:WLZ721028 WVR721004:WVV721028 J786540:N786564 JF786540:JJ786564 TB786540:TF786564 ACX786540:ADB786564 AMT786540:AMX786564 AWP786540:AWT786564 BGL786540:BGP786564 BQH786540:BQL786564 CAD786540:CAH786564 CJZ786540:CKD786564 CTV786540:CTZ786564 DDR786540:DDV786564 DNN786540:DNR786564 DXJ786540:DXN786564 EHF786540:EHJ786564 ERB786540:ERF786564 FAX786540:FBB786564 FKT786540:FKX786564 FUP786540:FUT786564 GEL786540:GEP786564 GOH786540:GOL786564 GYD786540:GYH786564 HHZ786540:HID786564 HRV786540:HRZ786564 IBR786540:IBV786564 ILN786540:ILR786564 IVJ786540:IVN786564 JFF786540:JFJ786564 JPB786540:JPF786564 JYX786540:JZB786564 KIT786540:KIX786564 KSP786540:KST786564 LCL786540:LCP786564 LMH786540:LML786564 LWD786540:LWH786564 MFZ786540:MGD786564 MPV786540:MPZ786564 MZR786540:MZV786564 NJN786540:NJR786564 NTJ786540:NTN786564 ODF786540:ODJ786564 ONB786540:ONF786564 OWX786540:OXB786564 PGT786540:PGX786564 PQP786540:PQT786564 QAL786540:QAP786564 QKH786540:QKL786564 QUD786540:QUH786564 RDZ786540:RED786564 RNV786540:RNZ786564 RXR786540:RXV786564 SHN786540:SHR786564 SRJ786540:SRN786564 TBF786540:TBJ786564 TLB786540:TLF786564 TUX786540:TVB786564 UET786540:UEX786564 UOP786540:UOT786564 UYL786540:UYP786564 VIH786540:VIL786564 VSD786540:VSH786564 WBZ786540:WCD786564 WLV786540:WLZ786564 WVR786540:WVV786564 J852076:N852100 JF852076:JJ852100 TB852076:TF852100 ACX852076:ADB852100 AMT852076:AMX852100 AWP852076:AWT852100 BGL852076:BGP852100 BQH852076:BQL852100 CAD852076:CAH852100 CJZ852076:CKD852100 CTV852076:CTZ852100 DDR852076:DDV852100 DNN852076:DNR852100 DXJ852076:DXN852100 EHF852076:EHJ852100 ERB852076:ERF852100 FAX852076:FBB852100 FKT852076:FKX852100 FUP852076:FUT852100 GEL852076:GEP852100 GOH852076:GOL852100 GYD852076:GYH852100 HHZ852076:HID852100 HRV852076:HRZ852100 IBR852076:IBV852100 ILN852076:ILR852100 IVJ852076:IVN852100 JFF852076:JFJ852100 JPB852076:JPF852100 JYX852076:JZB852100 KIT852076:KIX852100 KSP852076:KST852100 LCL852076:LCP852100 LMH852076:LML852100 LWD852076:LWH852100 MFZ852076:MGD852100 MPV852076:MPZ852100 MZR852076:MZV852100 NJN852076:NJR852100 NTJ852076:NTN852100 ODF852076:ODJ852100 ONB852076:ONF852100 OWX852076:OXB852100 PGT852076:PGX852100 PQP852076:PQT852100 QAL852076:QAP852100 QKH852076:QKL852100 QUD852076:QUH852100 RDZ852076:RED852100 RNV852076:RNZ852100 RXR852076:RXV852100 SHN852076:SHR852100 SRJ852076:SRN852100 TBF852076:TBJ852100 TLB852076:TLF852100 TUX852076:TVB852100 UET852076:UEX852100 UOP852076:UOT852100 UYL852076:UYP852100 VIH852076:VIL852100 VSD852076:VSH852100 WBZ852076:WCD852100 WLV852076:WLZ852100 WVR852076:WVV852100 J917612:N917636 JF917612:JJ917636 TB917612:TF917636 ACX917612:ADB917636 AMT917612:AMX917636 AWP917612:AWT917636 BGL917612:BGP917636 BQH917612:BQL917636 CAD917612:CAH917636 CJZ917612:CKD917636 CTV917612:CTZ917636 DDR917612:DDV917636 DNN917612:DNR917636 DXJ917612:DXN917636 EHF917612:EHJ917636 ERB917612:ERF917636 FAX917612:FBB917636 FKT917612:FKX917636 FUP917612:FUT917636 GEL917612:GEP917636 GOH917612:GOL917636 GYD917612:GYH917636 HHZ917612:HID917636 HRV917612:HRZ917636 IBR917612:IBV917636 ILN917612:ILR917636 IVJ917612:IVN917636 JFF917612:JFJ917636 JPB917612:JPF917636 JYX917612:JZB917636 KIT917612:KIX917636 KSP917612:KST917636 LCL917612:LCP917636 LMH917612:LML917636 LWD917612:LWH917636 MFZ917612:MGD917636 MPV917612:MPZ917636 MZR917612:MZV917636 NJN917612:NJR917636 NTJ917612:NTN917636 ODF917612:ODJ917636 ONB917612:ONF917636 OWX917612:OXB917636 PGT917612:PGX917636 PQP917612:PQT917636 QAL917612:QAP917636 QKH917612:QKL917636 QUD917612:QUH917636 RDZ917612:RED917636 RNV917612:RNZ917636 RXR917612:RXV917636 SHN917612:SHR917636 SRJ917612:SRN917636 TBF917612:TBJ917636 TLB917612:TLF917636 TUX917612:TVB917636 UET917612:UEX917636 UOP917612:UOT917636 UYL917612:UYP917636 VIH917612:VIL917636 VSD917612:VSH917636 WBZ917612:WCD917636 WLV917612:WLZ917636 WVR917612:WVV917636 J983148:N983172 JF983148:JJ983172 TB983148:TF983172 ACX983148:ADB983172 AMT983148:AMX983172 AWP983148:AWT983172 BGL983148:BGP983172 BQH983148:BQL983172 CAD983148:CAH983172 CJZ983148:CKD983172 CTV983148:CTZ983172 DDR983148:DDV983172 DNN983148:DNR983172 DXJ983148:DXN983172 EHF983148:EHJ983172 ERB983148:ERF983172 FAX983148:FBB983172 FKT983148:FKX983172 FUP983148:FUT983172 GEL983148:GEP983172 GOH983148:GOL983172 GYD983148:GYH983172 HHZ983148:HID983172 HRV983148:HRZ983172 IBR983148:IBV983172 ILN983148:ILR983172 IVJ983148:IVN983172 JFF983148:JFJ983172 JPB983148:JPF983172 JYX983148:JZB983172 KIT983148:KIX983172 KSP983148:KST983172 LCL983148:LCP983172 LMH983148:LML983172 LWD983148:LWH983172 MFZ983148:MGD983172 MPV983148:MPZ983172 MZR983148:MZV983172 NJN983148:NJR983172 NTJ983148:NTN983172 ODF983148:ODJ983172 ONB983148:ONF983172 OWX983148:OXB983172 PGT983148:PGX983172 PQP983148:PQT983172 QAL983148:QAP983172 QKH983148:QKL983172 QUD983148:QUH983172 RDZ983148:RED983172 RNV983148:RNZ983172 RXR983148:RXV983172 SHN983148:SHR983172 SRJ983148:SRN983172 TBF983148:TBJ983172 TLB983148:TLF983172 TUX983148:TVB983172 UET983148:UEX983172 UOP983148:UOT983172 UYL983148:UYP983172 VIH983148:VIL983172 VSD983148:VSH983172 WBZ983148:WCD983172 WLV983148:WLZ983172 WVR983148:WVV983172 H141:H165 JD141:JD165 SZ141:SZ165 ACV141:ACV165 AMR141:AMR165 AWN141:AWN165 BGJ141:BGJ165 BQF141:BQF165 CAB141:CAB165 CJX141:CJX165 CTT141:CTT165 DDP141:DDP165 DNL141:DNL165 DXH141:DXH165 EHD141:EHD165 EQZ141:EQZ165 FAV141:FAV165 FKR141:FKR165 FUN141:FUN165 GEJ141:GEJ165 GOF141:GOF165 GYB141:GYB165 HHX141:HHX165 HRT141:HRT165 IBP141:IBP165 ILL141:ILL165 IVH141:IVH165 JFD141:JFD165 JOZ141:JOZ165 JYV141:JYV165 KIR141:KIR165 KSN141:KSN165 LCJ141:LCJ165 LMF141:LMF165 LWB141:LWB165 MFX141:MFX165 MPT141:MPT165 MZP141:MZP165 NJL141:NJL165 NTH141:NTH165 ODD141:ODD165 OMZ141:OMZ165 OWV141:OWV165 PGR141:PGR165 PQN141:PQN165 QAJ141:QAJ165 QKF141:QKF165 QUB141:QUB165 RDX141:RDX165 RNT141:RNT165 RXP141:RXP165 SHL141:SHL165 SRH141:SRH165 TBD141:TBD165 TKZ141:TKZ165 TUV141:TUV165 UER141:UER165 UON141:UON165 UYJ141:UYJ165 VIF141:VIF165 VSB141:VSB165 WBX141:WBX165 WLT141:WLT165 WVP141:WVP165 H65677:H65701 JD65677:JD65701 SZ65677:SZ65701 ACV65677:ACV65701 AMR65677:AMR65701 AWN65677:AWN65701 BGJ65677:BGJ65701 BQF65677:BQF65701 CAB65677:CAB65701 CJX65677:CJX65701 CTT65677:CTT65701 DDP65677:DDP65701 DNL65677:DNL65701 DXH65677:DXH65701 EHD65677:EHD65701 EQZ65677:EQZ65701 FAV65677:FAV65701 FKR65677:FKR65701 FUN65677:FUN65701 GEJ65677:GEJ65701 GOF65677:GOF65701 GYB65677:GYB65701 HHX65677:HHX65701 HRT65677:HRT65701 IBP65677:IBP65701 ILL65677:ILL65701 IVH65677:IVH65701 JFD65677:JFD65701 JOZ65677:JOZ65701 JYV65677:JYV65701 KIR65677:KIR65701 KSN65677:KSN65701 LCJ65677:LCJ65701 LMF65677:LMF65701 LWB65677:LWB65701 MFX65677:MFX65701 MPT65677:MPT65701 MZP65677:MZP65701 NJL65677:NJL65701 NTH65677:NTH65701 ODD65677:ODD65701 OMZ65677:OMZ65701 OWV65677:OWV65701 PGR65677:PGR65701 PQN65677:PQN65701 QAJ65677:QAJ65701 QKF65677:QKF65701 QUB65677:QUB65701 RDX65677:RDX65701 RNT65677:RNT65701 RXP65677:RXP65701 SHL65677:SHL65701 SRH65677:SRH65701 TBD65677:TBD65701 TKZ65677:TKZ65701 TUV65677:TUV65701 UER65677:UER65701 UON65677:UON65701 UYJ65677:UYJ65701 VIF65677:VIF65701 VSB65677:VSB65701 WBX65677:WBX65701 WLT65677:WLT65701 WVP65677:WVP65701 H131213:H131237 JD131213:JD131237 SZ131213:SZ131237 ACV131213:ACV131237 AMR131213:AMR131237 AWN131213:AWN131237 BGJ131213:BGJ131237 BQF131213:BQF131237 CAB131213:CAB131237 CJX131213:CJX131237 CTT131213:CTT131237 DDP131213:DDP131237 DNL131213:DNL131237 DXH131213:DXH131237 EHD131213:EHD131237 EQZ131213:EQZ131237 FAV131213:FAV131237 FKR131213:FKR131237 FUN131213:FUN131237 GEJ131213:GEJ131237 GOF131213:GOF131237 GYB131213:GYB131237 HHX131213:HHX131237 HRT131213:HRT131237 IBP131213:IBP131237 ILL131213:ILL131237 IVH131213:IVH131237 JFD131213:JFD131237 JOZ131213:JOZ131237 JYV131213:JYV131237 KIR131213:KIR131237 KSN131213:KSN131237 LCJ131213:LCJ131237 LMF131213:LMF131237 LWB131213:LWB131237 MFX131213:MFX131237 MPT131213:MPT131237 MZP131213:MZP131237 NJL131213:NJL131237 NTH131213:NTH131237 ODD131213:ODD131237 OMZ131213:OMZ131237 OWV131213:OWV131237 PGR131213:PGR131237 PQN131213:PQN131237 QAJ131213:QAJ131237 QKF131213:QKF131237 QUB131213:QUB131237 RDX131213:RDX131237 RNT131213:RNT131237 RXP131213:RXP131237 SHL131213:SHL131237 SRH131213:SRH131237 TBD131213:TBD131237 TKZ131213:TKZ131237 TUV131213:TUV131237 UER131213:UER131237 UON131213:UON131237 UYJ131213:UYJ131237 VIF131213:VIF131237 VSB131213:VSB131237 WBX131213:WBX131237 WLT131213:WLT131237 WVP131213:WVP131237 H196749:H196773 JD196749:JD196773 SZ196749:SZ196773 ACV196749:ACV196773 AMR196749:AMR196773 AWN196749:AWN196773 BGJ196749:BGJ196773 BQF196749:BQF196773 CAB196749:CAB196773 CJX196749:CJX196773 CTT196749:CTT196773 DDP196749:DDP196773 DNL196749:DNL196773 DXH196749:DXH196773 EHD196749:EHD196773 EQZ196749:EQZ196773 FAV196749:FAV196773 FKR196749:FKR196773 FUN196749:FUN196773 GEJ196749:GEJ196773 GOF196749:GOF196773 GYB196749:GYB196773 HHX196749:HHX196773 HRT196749:HRT196773 IBP196749:IBP196773 ILL196749:ILL196773 IVH196749:IVH196773 JFD196749:JFD196773 JOZ196749:JOZ196773 JYV196749:JYV196773 KIR196749:KIR196773 KSN196749:KSN196773 LCJ196749:LCJ196773 LMF196749:LMF196773 LWB196749:LWB196773 MFX196749:MFX196773 MPT196749:MPT196773 MZP196749:MZP196773 NJL196749:NJL196773 NTH196749:NTH196773 ODD196749:ODD196773 OMZ196749:OMZ196773 OWV196749:OWV196773 PGR196749:PGR196773 PQN196749:PQN196773 QAJ196749:QAJ196773 QKF196749:QKF196773 QUB196749:QUB196773 RDX196749:RDX196773 RNT196749:RNT196773 RXP196749:RXP196773 SHL196749:SHL196773 SRH196749:SRH196773 TBD196749:TBD196773 TKZ196749:TKZ196773 TUV196749:TUV196773 UER196749:UER196773 UON196749:UON196773 UYJ196749:UYJ196773 VIF196749:VIF196773 VSB196749:VSB196773 WBX196749:WBX196773 WLT196749:WLT196773 WVP196749:WVP196773 H262285:H262309 JD262285:JD262309 SZ262285:SZ262309 ACV262285:ACV262309 AMR262285:AMR262309 AWN262285:AWN262309 BGJ262285:BGJ262309 BQF262285:BQF262309 CAB262285:CAB262309 CJX262285:CJX262309 CTT262285:CTT262309 DDP262285:DDP262309 DNL262285:DNL262309 DXH262285:DXH262309 EHD262285:EHD262309 EQZ262285:EQZ262309 FAV262285:FAV262309 FKR262285:FKR262309 FUN262285:FUN262309 GEJ262285:GEJ262309 GOF262285:GOF262309 GYB262285:GYB262309 HHX262285:HHX262309 HRT262285:HRT262309 IBP262285:IBP262309 ILL262285:ILL262309 IVH262285:IVH262309 JFD262285:JFD262309 JOZ262285:JOZ262309 JYV262285:JYV262309 KIR262285:KIR262309 KSN262285:KSN262309 LCJ262285:LCJ262309 LMF262285:LMF262309 LWB262285:LWB262309 MFX262285:MFX262309 MPT262285:MPT262309 MZP262285:MZP262309 NJL262285:NJL262309 NTH262285:NTH262309 ODD262285:ODD262309 OMZ262285:OMZ262309 OWV262285:OWV262309 PGR262285:PGR262309 PQN262285:PQN262309 QAJ262285:QAJ262309 QKF262285:QKF262309 QUB262285:QUB262309 RDX262285:RDX262309 RNT262285:RNT262309 RXP262285:RXP262309 SHL262285:SHL262309 SRH262285:SRH262309 TBD262285:TBD262309 TKZ262285:TKZ262309 TUV262285:TUV262309 UER262285:UER262309 UON262285:UON262309 UYJ262285:UYJ262309 VIF262285:VIF262309 VSB262285:VSB262309 WBX262285:WBX262309 WLT262285:WLT262309 WVP262285:WVP262309 H327821:H327845 JD327821:JD327845 SZ327821:SZ327845 ACV327821:ACV327845 AMR327821:AMR327845 AWN327821:AWN327845 BGJ327821:BGJ327845 BQF327821:BQF327845 CAB327821:CAB327845 CJX327821:CJX327845 CTT327821:CTT327845 DDP327821:DDP327845 DNL327821:DNL327845 DXH327821:DXH327845 EHD327821:EHD327845 EQZ327821:EQZ327845 FAV327821:FAV327845 FKR327821:FKR327845 FUN327821:FUN327845 GEJ327821:GEJ327845 GOF327821:GOF327845 GYB327821:GYB327845 HHX327821:HHX327845 HRT327821:HRT327845 IBP327821:IBP327845 ILL327821:ILL327845 IVH327821:IVH327845 JFD327821:JFD327845 JOZ327821:JOZ327845 JYV327821:JYV327845 KIR327821:KIR327845 KSN327821:KSN327845 LCJ327821:LCJ327845 LMF327821:LMF327845 LWB327821:LWB327845 MFX327821:MFX327845 MPT327821:MPT327845 MZP327821:MZP327845 NJL327821:NJL327845 NTH327821:NTH327845 ODD327821:ODD327845 OMZ327821:OMZ327845 OWV327821:OWV327845 PGR327821:PGR327845 PQN327821:PQN327845 QAJ327821:QAJ327845 QKF327821:QKF327845 QUB327821:QUB327845 RDX327821:RDX327845 RNT327821:RNT327845 RXP327821:RXP327845 SHL327821:SHL327845 SRH327821:SRH327845 TBD327821:TBD327845 TKZ327821:TKZ327845 TUV327821:TUV327845 UER327821:UER327845 UON327821:UON327845 UYJ327821:UYJ327845 VIF327821:VIF327845 VSB327821:VSB327845 WBX327821:WBX327845 WLT327821:WLT327845 WVP327821:WVP327845 H393357:H393381 JD393357:JD393381 SZ393357:SZ393381 ACV393357:ACV393381 AMR393357:AMR393381 AWN393357:AWN393381 BGJ393357:BGJ393381 BQF393357:BQF393381 CAB393357:CAB393381 CJX393357:CJX393381 CTT393357:CTT393381 DDP393357:DDP393381 DNL393357:DNL393381 DXH393357:DXH393381 EHD393357:EHD393381 EQZ393357:EQZ393381 FAV393357:FAV393381 FKR393357:FKR393381 FUN393357:FUN393381 GEJ393357:GEJ393381 GOF393357:GOF393381 GYB393357:GYB393381 HHX393357:HHX393381 HRT393357:HRT393381 IBP393357:IBP393381 ILL393357:ILL393381 IVH393357:IVH393381 JFD393357:JFD393381 JOZ393357:JOZ393381 JYV393357:JYV393381 KIR393357:KIR393381 KSN393357:KSN393381 LCJ393357:LCJ393381 LMF393357:LMF393381 LWB393357:LWB393381 MFX393357:MFX393381 MPT393357:MPT393381 MZP393357:MZP393381 NJL393357:NJL393381 NTH393357:NTH393381 ODD393357:ODD393381 OMZ393357:OMZ393381 OWV393357:OWV393381 PGR393357:PGR393381 PQN393357:PQN393381 QAJ393357:QAJ393381 QKF393357:QKF393381 QUB393357:QUB393381 RDX393357:RDX393381 RNT393357:RNT393381 RXP393357:RXP393381 SHL393357:SHL393381 SRH393357:SRH393381 TBD393357:TBD393381 TKZ393357:TKZ393381 TUV393357:TUV393381 UER393357:UER393381 UON393357:UON393381 UYJ393357:UYJ393381 VIF393357:VIF393381 VSB393357:VSB393381 WBX393357:WBX393381 WLT393357:WLT393381 WVP393357:WVP393381 H458893:H458917 JD458893:JD458917 SZ458893:SZ458917 ACV458893:ACV458917 AMR458893:AMR458917 AWN458893:AWN458917 BGJ458893:BGJ458917 BQF458893:BQF458917 CAB458893:CAB458917 CJX458893:CJX458917 CTT458893:CTT458917 DDP458893:DDP458917 DNL458893:DNL458917 DXH458893:DXH458917 EHD458893:EHD458917 EQZ458893:EQZ458917 FAV458893:FAV458917 FKR458893:FKR458917 FUN458893:FUN458917 GEJ458893:GEJ458917 GOF458893:GOF458917 GYB458893:GYB458917 HHX458893:HHX458917 HRT458893:HRT458917 IBP458893:IBP458917 ILL458893:ILL458917 IVH458893:IVH458917 JFD458893:JFD458917 JOZ458893:JOZ458917 JYV458893:JYV458917 KIR458893:KIR458917 KSN458893:KSN458917 LCJ458893:LCJ458917 LMF458893:LMF458917 LWB458893:LWB458917 MFX458893:MFX458917 MPT458893:MPT458917 MZP458893:MZP458917 NJL458893:NJL458917 NTH458893:NTH458917 ODD458893:ODD458917 OMZ458893:OMZ458917 OWV458893:OWV458917 PGR458893:PGR458917 PQN458893:PQN458917 QAJ458893:QAJ458917 QKF458893:QKF458917 QUB458893:QUB458917 RDX458893:RDX458917 RNT458893:RNT458917 RXP458893:RXP458917 SHL458893:SHL458917 SRH458893:SRH458917 TBD458893:TBD458917 TKZ458893:TKZ458917 TUV458893:TUV458917 UER458893:UER458917 UON458893:UON458917 UYJ458893:UYJ458917 VIF458893:VIF458917 VSB458893:VSB458917 WBX458893:WBX458917 WLT458893:WLT458917 WVP458893:WVP458917 H524429:H524453 JD524429:JD524453 SZ524429:SZ524453 ACV524429:ACV524453 AMR524429:AMR524453 AWN524429:AWN524453 BGJ524429:BGJ524453 BQF524429:BQF524453 CAB524429:CAB524453 CJX524429:CJX524453 CTT524429:CTT524453 DDP524429:DDP524453 DNL524429:DNL524453 DXH524429:DXH524453 EHD524429:EHD524453 EQZ524429:EQZ524453 FAV524429:FAV524453 FKR524429:FKR524453 FUN524429:FUN524453 GEJ524429:GEJ524453 GOF524429:GOF524453 GYB524429:GYB524453 HHX524429:HHX524453 HRT524429:HRT524453 IBP524429:IBP524453 ILL524429:ILL524453 IVH524429:IVH524453 JFD524429:JFD524453 JOZ524429:JOZ524453 JYV524429:JYV524453 KIR524429:KIR524453 KSN524429:KSN524453 LCJ524429:LCJ524453 LMF524429:LMF524453 LWB524429:LWB524453 MFX524429:MFX524453 MPT524429:MPT524453 MZP524429:MZP524453 NJL524429:NJL524453 NTH524429:NTH524453 ODD524429:ODD524453 OMZ524429:OMZ524453 OWV524429:OWV524453 PGR524429:PGR524453 PQN524429:PQN524453 QAJ524429:QAJ524453 QKF524429:QKF524453 QUB524429:QUB524453 RDX524429:RDX524453 RNT524429:RNT524453 RXP524429:RXP524453 SHL524429:SHL524453 SRH524429:SRH524453 TBD524429:TBD524453 TKZ524429:TKZ524453 TUV524429:TUV524453 UER524429:UER524453 UON524429:UON524453 UYJ524429:UYJ524453 VIF524429:VIF524453 VSB524429:VSB524453 WBX524429:WBX524453 WLT524429:WLT524453 WVP524429:WVP524453 H589965:H589989 JD589965:JD589989 SZ589965:SZ589989 ACV589965:ACV589989 AMR589965:AMR589989 AWN589965:AWN589989 BGJ589965:BGJ589989 BQF589965:BQF589989 CAB589965:CAB589989 CJX589965:CJX589989 CTT589965:CTT589989 DDP589965:DDP589989 DNL589965:DNL589989 DXH589965:DXH589989 EHD589965:EHD589989 EQZ589965:EQZ589989 FAV589965:FAV589989 FKR589965:FKR589989 FUN589965:FUN589989 GEJ589965:GEJ589989 GOF589965:GOF589989 GYB589965:GYB589989 HHX589965:HHX589989 HRT589965:HRT589989 IBP589965:IBP589989 ILL589965:ILL589989 IVH589965:IVH589989 JFD589965:JFD589989 JOZ589965:JOZ589989 JYV589965:JYV589989 KIR589965:KIR589989 KSN589965:KSN589989 LCJ589965:LCJ589989 LMF589965:LMF589989 LWB589965:LWB589989 MFX589965:MFX589989 MPT589965:MPT589989 MZP589965:MZP589989 NJL589965:NJL589989 NTH589965:NTH589989 ODD589965:ODD589989 OMZ589965:OMZ589989 OWV589965:OWV589989 PGR589965:PGR589989 PQN589965:PQN589989 QAJ589965:QAJ589989 QKF589965:QKF589989 QUB589965:QUB589989 RDX589965:RDX589989 RNT589965:RNT589989 RXP589965:RXP589989 SHL589965:SHL589989 SRH589965:SRH589989 TBD589965:TBD589989 TKZ589965:TKZ589989 TUV589965:TUV589989 UER589965:UER589989 UON589965:UON589989 UYJ589965:UYJ589989 VIF589965:VIF589989 VSB589965:VSB589989 WBX589965:WBX589989 WLT589965:WLT589989 WVP589965:WVP589989 H655501:H655525 JD655501:JD655525 SZ655501:SZ655525 ACV655501:ACV655525 AMR655501:AMR655525 AWN655501:AWN655525 BGJ655501:BGJ655525 BQF655501:BQF655525 CAB655501:CAB655525 CJX655501:CJX655525 CTT655501:CTT655525 DDP655501:DDP655525 DNL655501:DNL655525 DXH655501:DXH655525 EHD655501:EHD655525 EQZ655501:EQZ655525 FAV655501:FAV655525 FKR655501:FKR655525 FUN655501:FUN655525 GEJ655501:GEJ655525 GOF655501:GOF655525 GYB655501:GYB655525 HHX655501:HHX655525 HRT655501:HRT655525 IBP655501:IBP655525 ILL655501:ILL655525 IVH655501:IVH655525 JFD655501:JFD655525 JOZ655501:JOZ655525 JYV655501:JYV655525 KIR655501:KIR655525 KSN655501:KSN655525 LCJ655501:LCJ655525 LMF655501:LMF655525 LWB655501:LWB655525 MFX655501:MFX655525 MPT655501:MPT655525 MZP655501:MZP655525 NJL655501:NJL655525 NTH655501:NTH655525 ODD655501:ODD655525 OMZ655501:OMZ655525 OWV655501:OWV655525 PGR655501:PGR655525 PQN655501:PQN655525 QAJ655501:QAJ655525 QKF655501:QKF655525 QUB655501:QUB655525 RDX655501:RDX655525 RNT655501:RNT655525 RXP655501:RXP655525 SHL655501:SHL655525 SRH655501:SRH655525 TBD655501:TBD655525 TKZ655501:TKZ655525 TUV655501:TUV655525 UER655501:UER655525 UON655501:UON655525 UYJ655501:UYJ655525 VIF655501:VIF655525 VSB655501:VSB655525 WBX655501:WBX655525 WLT655501:WLT655525 WVP655501:WVP655525 H721037:H721061 JD721037:JD721061 SZ721037:SZ721061 ACV721037:ACV721061 AMR721037:AMR721061 AWN721037:AWN721061 BGJ721037:BGJ721061 BQF721037:BQF721061 CAB721037:CAB721061 CJX721037:CJX721061 CTT721037:CTT721061 DDP721037:DDP721061 DNL721037:DNL721061 DXH721037:DXH721061 EHD721037:EHD721061 EQZ721037:EQZ721061 FAV721037:FAV721061 FKR721037:FKR721061 FUN721037:FUN721061 GEJ721037:GEJ721061 GOF721037:GOF721061 GYB721037:GYB721061 HHX721037:HHX721061 HRT721037:HRT721061 IBP721037:IBP721061 ILL721037:ILL721061 IVH721037:IVH721061 JFD721037:JFD721061 JOZ721037:JOZ721061 JYV721037:JYV721061 KIR721037:KIR721061 KSN721037:KSN721061 LCJ721037:LCJ721061 LMF721037:LMF721061 LWB721037:LWB721061 MFX721037:MFX721061 MPT721037:MPT721061 MZP721037:MZP721061 NJL721037:NJL721061 NTH721037:NTH721061 ODD721037:ODD721061 OMZ721037:OMZ721061 OWV721037:OWV721061 PGR721037:PGR721061 PQN721037:PQN721061 QAJ721037:QAJ721061 QKF721037:QKF721061 QUB721037:QUB721061 RDX721037:RDX721061 RNT721037:RNT721061 RXP721037:RXP721061 SHL721037:SHL721061 SRH721037:SRH721061 TBD721037:TBD721061 TKZ721037:TKZ721061 TUV721037:TUV721061 UER721037:UER721061 UON721037:UON721061 UYJ721037:UYJ721061 VIF721037:VIF721061 VSB721037:VSB721061 WBX721037:WBX721061 WLT721037:WLT721061 WVP721037:WVP721061 H786573:H786597 JD786573:JD786597 SZ786573:SZ786597 ACV786573:ACV786597 AMR786573:AMR786597 AWN786573:AWN786597 BGJ786573:BGJ786597 BQF786573:BQF786597 CAB786573:CAB786597 CJX786573:CJX786597 CTT786573:CTT786597 DDP786573:DDP786597 DNL786573:DNL786597 DXH786573:DXH786597 EHD786573:EHD786597 EQZ786573:EQZ786597 FAV786573:FAV786597 FKR786573:FKR786597 FUN786573:FUN786597 GEJ786573:GEJ786597 GOF786573:GOF786597 GYB786573:GYB786597 HHX786573:HHX786597 HRT786573:HRT786597 IBP786573:IBP786597 ILL786573:ILL786597 IVH786573:IVH786597 JFD786573:JFD786597 JOZ786573:JOZ786597 JYV786573:JYV786597 KIR786573:KIR786597 KSN786573:KSN786597 LCJ786573:LCJ786597 LMF786573:LMF786597 LWB786573:LWB786597 MFX786573:MFX786597 MPT786573:MPT786597 MZP786573:MZP786597 NJL786573:NJL786597 NTH786573:NTH786597 ODD786573:ODD786597 OMZ786573:OMZ786597 OWV786573:OWV786597 PGR786573:PGR786597 PQN786573:PQN786597 QAJ786573:QAJ786597 QKF786573:QKF786597 QUB786573:QUB786597 RDX786573:RDX786597 RNT786573:RNT786597 RXP786573:RXP786597 SHL786573:SHL786597 SRH786573:SRH786597 TBD786573:TBD786597 TKZ786573:TKZ786597 TUV786573:TUV786597 UER786573:UER786597 UON786573:UON786597 UYJ786573:UYJ786597 VIF786573:VIF786597 VSB786573:VSB786597 WBX786573:WBX786597 WLT786573:WLT786597 WVP786573:WVP786597 H852109:H852133 JD852109:JD852133 SZ852109:SZ852133 ACV852109:ACV852133 AMR852109:AMR852133 AWN852109:AWN852133 BGJ852109:BGJ852133 BQF852109:BQF852133 CAB852109:CAB852133 CJX852109:CJX852133 CTT852109:CTT852133 DDP852109:DDP852133 DNL852109:DNL852133 DXH852109:DXH852133 EHD852109:EHD852133 EQZ852109:EQZ852133 FAV852109:FAV852133 FKR852109:FKR852133 FUN852109:FUN852133 GEJ852109:GEJ852133 GOF852109:GOF852133 GYB852109:GYB852133 HHX852109:HHX852133 HRT852109:HRT852133 IBP852109:IBP852133 ILL852109:ILL852133 IVH852109:IVH852133 JFD852109:JFD852133 JOZ852109:JOZ852133 JYV852109:JYV852133 KIR852109:KIR852133 KSN852109:KSN852133 LCJ852109:LCJ852133 LMF852109:LMF852133 LWB852109:LWB852133 MFX852109:MFX852133 MPT852109:MPT852133 MZP852109:MZP852133 NJL852109:NJL852133 NTH852109:NTH852133 ODD852109:ODD852133 OMZ852109:OMZ852133 OWV852109:OWV852133 PGR852109:PGR852133 PQN852109:PQN852133 QAJ852109:QAJ852133 QKF852109:QKF852133 QUB852109:QUB852133 RDX852109:RDX852133 RNT852109:RNT852133 RXP852109:RXP852133 SHL852109:SHL852133 SRH852109:SRH852133 TBD852109:TBD852133 TKZ852109:TKZ852133 TUV852109:TUV852133 UER852109:UER852133 UON852109:UON852133 UYJ852109:UYJ852133 VIF852109:VIF852133 VSB852109:VSB852133 WBX852109:WBX852133 WLT852109:WLT852133 WVP852109:WVP852133 H917645:H917669 JD917645:JD917669 SZ917645:SZ917669 ACV917645:ACV917669 AMR917645:AMR917669 AWN917645:AWN917669 BGJ917645:BGJ917669 BQF917645:BQF917669 CAB917645:CAB917669 CJX917645:CJX917669 CTT917645:CTT917669 DDP917645:DDP917669 DNL917645:DNL917669 DXH917645:DXH917669 EHD917645:EHD917669 EQZ917645:EQZ917669 FAV917645:FAV917669 FKR917645:FKR917669 FUN917645:FUN917669 GEJ917645:GEJ917669 GOF917645:GOF917669 GYB917645:GYB917669 HHX917645:HHX917669 HRT917645:HRT917669 IBP917645:IBP917669 ILL917645:ILL917669 IVH917645:IVH917669 JFD917645:JFD917669 JOZ917645:JOZ917669 JYV917645:JYV917669 KIR917645:KIR917669 KSN917645:KSN917669 LCJ917645:LCJ917669 LMF917645:LMF917669 LWB917645:LWB917669 MFX917645:MFX917669 MPT917645:MPT917669 MZP917645:MZP917669 NJL917645:NJL917669 NTH917645:NTH917669 ODD917645:ODD917669 OMZ917645:OMZ917669 OWV917645:OWV917669 PGR917645:PGR917669 PQN917645:PQN917669 QAJ917645:QAJ917669 QKF917645:QKF917669 QUB917645:QUB917669 RDX917645:RDX917669 RNT917645:RNT917669 RXP917645:RXP917669 SHL917645:SHL917669 SRH917645:SRH917669 TBD917645:TBD917669 TKZ917645:TKZ917669 TUV917645:TUV917669 UER917645:UER917669 UON917645:UON917669 UYJ917645:UYJ917669 VIF917645:VIF917669 VSB917645:VSB917669 WBX917645:WBX917669 WLT917645:WLT917669 WVP917645:WVP917669 H983181:H983205 JD983181:JD983205 SZ983181:SZ983205 ACV983181:ACV983205 AMR983181:AMR983205 AWN983181:AWN983205 BGJ983181:BGJ983205 BQF983181:BQF983205 CAB983181:CAB983205 CJX983181:CJX983205 CTT983181:CTT983205 DDP983181:DDP983205 DNL983181:DNL983205 DXH983181:DXH983205 EHD983181:EHD983205 EQZ983181:EQZ983205 FAV983181:FAV983205 FKR983181:FKR983205 FUN983181:FUN983205 GEJ983181:GEJ983205 GOF983181:GOF983205 GYB983181:GYB983205 HHX983181:HHX983205 HRT983181:HRT983205 IBP983181:IBP983205 ILL983181:ILL983205 IVH983181:IVH983205 JFD983181:JFD983205 JOZ983181:JOZ983205 JYV983181:JYV983205 KIR983181:KIR983205 KSN983181:KSN983205 LCJ983181:LCJ983205 LMF983181:LMF983205 LWB983181:LWB983205 MFX983181:MFX983205 MPT983181:MPT983205 MZP983181:MZP983205 NJL983181:NJL983205 NTH983181:NTH983205 ODD983181:ODD983205 OMZ983181:OMZ983205 OWV983181:OWV983205 PGR983181:PGR983205 PQN983181:PQN983205 QAJ983181:QAJ983205 QKF983181:QKF983205 QUB983181:QUB983205 RDX983181:RDX983205 RNT983181:RNT983205 RXP983181:RXP983205 SHL983181:SHL983205 SRH983181:SRH983205 TBD983181:TBD983205 TKZ983181:TKZ983205 TUV983181:TUV983205 UER983181:UER983205 UON983181:UON983205 UYJ983181:UYJ983205 VIF983181:VIF983205 VSB983181:VSB983205 WBX983181:WBX983205 WLT983181:WLT983205 WVP983181:WVP983205 J141:N165 JF141:JJ165 TB141:TF165 ACX141:ADB165 AMT141:AMX165 AWP141:AWT165 BGL141:BGP165 BQH141:BQL165 CAD141:CAH165 CJZ141:CKD165 CTV141:CTZ165 DDR141:DDV165 DNN141:DNR165 DXJ141:DXN165 EHF141:EHJ165 ERB141:ERF165 FAX141:FBB165 FKT141:FKX165 FUP141:FUT165 GEL141:GEP165 GOH141:GOL165 GYD141:GYH165 HHZ141:HID165 HRV141:HRZ165 IBR141:IBV165 ILN141:ILR165 IVJ141:IVN165 JFF141:JFJ165 JPB141:JPF165 JYX141:JZB165 KIT141:KIX165 KSP141:KST165 LCL141:LCP165 LMH141:LML165 LWD141:LWH165 MFZ141:MGD165 MPV141:MPZ165 MZR141:MZV165 NJN141:NJR165 NTJ141:NTN165 ODF141:ODJ165 ONB141:ONF165 OWX141:OXB165 PGT141:PGX165 PQP141:PQT165 QAL141:QAP165 QKH141:QKL165 QUD141:QUH165 RDZ141:RED165 RNV141:RNZ165 RXR141:RXV165 SHN141:SHR165 SRJ141:SRN165 TBF141:TBJ165 TLB141:TLF165 TUX141:TVB165 UET141:UEX165 UOP141:UOT165 UYL141:UYP165 VIH141:VIL165 VSD141:VSH165 WBZ141:WCD165 WLV141:WLZ165 WVR141:WVV165 J65677:N65701 JF65677:JJ65701 TB65677:TF65701 ACX65677:ADB65701 AMT65677:AMX65701 AWP65677:AWT65701 BGL65677:BGP65701 BQH65677:BQL65701 CAD65677:CAH65701 CJZ65677:CKD65701 CTV65677:CTZ65701 DDR65677:DDV65701 DNN65677:DNR65701 DXJ65677:DXN65701 EHF65677:EHJ65701 ERB65677:ERF65701 FAX65677:FBB65701 FKT65677:FKX65701 FUP65677:FUT65701 GEL65677:GEP65701 GOH65677:GOL65701 GYD65677:GYH65701 HHZ65677:HID65701 HRV65677:HRZ65701 IBR65677:IBV65701 ILN65677:ILR65701 IVJ65677:IVN65701 JFF65677:JFJ65701 JPB65677:JPF65701 JYX65677:JZB65701 KIT65677:KIX65701 KSP65677:KST65701 LCL65677:LCP65701 LMH65677:LML65701 LWD65677:LWH65701 MFZ65677:MGD65701 MPV65677:MPZ65701 MZR65677:MZV65701 NJN65677:NJR65701 NTJ65677:NTN65701 ODF65677:ODJ65701 ONB65677:ONF65701 OWX65677:OXB65701 PGT65677:PGX65701 PQP65677:PQT65701 QAL65677:QAP65701 QKH65677:QKL65701 QUD65677:QUH65701 RDZ65677:RED65701 RNV65677:RNZ65701 RXR65677:RXV65701 SHN65677:SHR65701 SRJ65677:SRN65701 TBF65677:TBJ65701 TLB65677:TLF65701 TUX65677:TVB65701 UET65677:UEX65701 UOP65677:UOT65701 UYL65677:UYP65701 VIH65677:VIL65701 VSD65677:VSH65701 WBZ65677:WCD65701 WLV65677:WLZ65701 WVR65677:WVV65701 J131213:N131237 JF131213:JJ131237 TB131213:TF131237 ACX131213:ADB131237 AMT131213:AMX131237 AWP131213:AWT131237 BGL131213:BGP131237 BQH131213:BQL131237 CAD131213:CAH131237 CJZ131213:CKD131237 CTV131213:CTZ131237 DDR131213:DDV131237 DNN131213:DNR131237 DXJ131213:DXN131237 EHF131213:EHJ131237 ERB131213:ERF131237 FAX131213:FBB131237 FKT131213:FKX131237 FUP131213:FUT131237 GEL131213:GEP131237 GOH131213:GOL131237 GYD131213:GYH131237 HHZ131213:HID131237 HRV131213:HRZ131237 IBR131213:IBV131237 ILN131213:ILR131237 IVJ131213:IVN131237 JFF131213:JFJ131237 JPB131213:JPF131237 JYX131213:JZB131237 KIT131213:KIX131237 KSP131213:KST131237 LCL131213:LCP131237 LMH131213:LML131237 LWD131213:LWH131237 MFZ131213:MGD131237 MPV131213:MPZ131237 MZR131213:MZV131237 NJN131213:NJR131237 NTJ131213:NTN131237 ODF131213:ODJ131237 ONB131213:ONF131237 OWX131213:OXB131237 PGT131213:PGX131237 PQP131213:PQT131237 QAL131213:QAP131237 QKH131213:QKL131237 QUD131213:QUH131237 RDZ131213:RED131237 RNV131213:RNZ131237 RXR131213:RXV131237 SHN131213:SHR131237 SRJ131213:SRN131237 TBF131213:TBJ131237 TLB131213:TLF131237 TUX131213:TVB131237 UET131213:UEX131237 UOP131213:UOT131237 UYL131213:UYP131237 VIH131213:VIL131237 VSD131213:VSH131237 WBZ131213:WCD131237 WLV131213:WLZ131237 WVR131213:WVV131237 J196749:N196773 JF196749:JJ196773 TB196749:TF196773 ACX196749:ADB196773 AMT196749:AMX196773 AWP196749:AWT196773 BGL196749:BGP196773 BQH196749:BQL196773 CAD196749:CAH196773 CJZ196749:CKD196773 CTV196749:CTZ196773 DDR196749:DDV196773 DNN196749:DNR196773 DXJ196749:DXN196773 EHF196749:EHJ196773 ERB196749:ERF196773 FAX196749:FBB196773 FKT196749:FKX196773 FUP196749:FUT196773 GEL196749:GEP196773 GOH196749:GOL196773 GYD196749:GYH196773 HHZ196749:HID196773 HRV196749:HRZ196773 IBR196749:IBV196773 ILN196749:ILR196773 IVJ196749:IVN196773 JFF196749:JFJ196773 JPB196749:JPF196773 JYX196749:JZB196773 KIT196749:KIX196773 KSP196749:KST196773 LCL196749:LCP196773 LMH196749:LML196773 LWD196749:LWH196773 MFZ196749:MGD196773 MPV196749:MPZ196773 MZR196749:MZV196773 NJN196749:NJR196773 NTJ196749:NTN196773 ODF196749:ODJ196773 ONB196749:ONF196773 OWX196749:OXB196773 PGT196749:PGX196773 PQP196749:PQT196773 QAL196749:QAP196773 QKH196749:QKL196773 QUD196749:QUH196773 RDZ196749:RED196773 RNV196749:RNZ196773 RXR196749:RXV196773 SHN196749:SHR196773 SRJ196749:SRN196773 TBF196749:TBJ196773 TLB196749:TLF196773 TUX196749:TVB196773 UET196749:UEX196773 UOP196749:UOT196773 UYL196749:UYP196773 VIH196749:VIL196773 VSD196749:VSH196773 WBZ196749:WCD196773 WLV196749:WLZ196773 WVR196749:WVV196773 J262285:N262309 JF262285:JJ262309 TB262285:TF262309 ACX262285:ADB262309 AMT262285:AMX262309 AWP262285:AWT262309 BGL262285:BGP262309 BQH262285:BQL262309 CAD262285:CAH262309 CJZ262285:CKD262309 CTV262285:CTZ262309 DDR262285:DDV262309 DNN262285:DNR262309 DXJ262285:DXN262309 EHF262285:EHJ262309 ERB262285:ERF262309 FAX262285:FBB262309 FKT262285:FKX262309 FUP262285:FUT262309 GEL262285:GEP262309 GOH262285:GOL262309 GYD262285:GYH262309 HHZ262285:HID262309 HRV262285:HRZ262309 IBR262285:IBV262309 ILN262285:ILR262309 IVJ262285:IVN262309 JFF262285:JFJ262309 JPB262285:JPF262309 JYX262285:JZB262309 KIT262285:KIX262309 KSP262285:KST262309 LCL262285:LCP262309 LMH262285:LML262309 LWD262285:LWH262309 MFZ262285:MGD262309 MPV262285:MPZ262309 MZR262285:MZV262309 NJN262285:NJR262309 NTJ262285:NTN262309 ODF262285:ODJ262309 ONB262285:ONF262309 OWX262285:OXB262309 PGT262285:PGX262309 PQP262285:PQT262309 QAL262285:QAP262309 QKH262285:QKL262309 QUD262285:QUH262309 RDZ262285:RED262309 RNV262285:RNZ262309 RXR262285:RXV262309 SHN262285:SHR262309 SRJ262285:SRN262309 TBF262285:TBJ262309 TLB262285:TLF262309 TUX262285:TVB262309 UET262285:UEX262309 UOP262285:UOT262309 UYL262285:UYP262309 VIH262285:VIL262309 VSD262285:VSH262309 WBZ262285:WCD262309 WLV262285:WLZ262309 WVR262285:WVV262309 J327821:N327845 JF327821:JJ327845 TB327821:TF327845 ACX327821:ADB327845 AMT327821:AMX327845 AWP327821:AWT327845 BGL327821:BGP327845 BQH327821:BQL327845 CAD327821:CAH327845 CJZ327821:CKD327845 CTV327821:CTZ327845 DDR327821:DDV327845 DNN327821:DNR327845 DXJ327821:DXN327845 EHF327821:EHJ327845 ERB327821:ERF327845 FAX327821:FBB327845 FKT327821:FKX327845 FUP327821:FUT327845 GEL327821:GEP327845 GOH327821:GOL327845 GYD327821:GYH327845 HHZ327821:HID327845 HRV327821:HRZ327845 IBR327821:IBV327845 ILN327821:ILR327845 IVJ327821:IVN327845 JFF327821:JFJ327845 JPB327821:JPF327845 JYX327821:JZB327845 KIT327821:KIX327845 KSP327821:KST327845 LCL327821:LCP327845 LMH327821:LML327845 LWD327821:LWH327845 MFZ327821:MGD327845 MPV327821:MPZ327845 MZR327821:MZV327845 NJN327821:NJR327845 NTJ327821:NTN327845 ODF327821:ODJ327845 ONB327821:ONF327845 OWX327821:OXB327845 PGT327821:PGX327845 PQP327821:PQT327845 QAL327821:QAP327845 QKH327821:QKL327845 QUD327821:QUH327845 RDZ327821:RED327845 RNV327821:RNZ327845 RXR327821:RXV327845 SHN327821:SHR327845 SRJ327821:SRN327845 TBF327821:TBJ327845 TLB327821:TLF327845 TUX327821:TVB327845 UET327821:UEX327845 UOP327821:UOT327845 UYL327821:UYP327845 VIH327821:VIL327845 VSD327821:VSH327845 WBZ327821:WCD327845 WLV327821:WLZ327845 WVR327821:WVV327845 J393357:N393381 JF393357:JJ393381 TB393357:TF393381 ACX393357:ADB393381 AMT393357:AMX393381 AWP393357:AWT393381 BGL393357:BGP393381 BQH393357:BQL393381 CAD393357:CAH393381 CJZ393357:CKD393381 CTV393357:CTZ393381 DDR393357:DDV393381 DNN393357:DNR393381 DXJ393357:DXN393381 EHF393357:EHJ393381 ERB393357:ERF393381 FAX393357:FBB393381 FKT393357:FKX393381 FUP393357:FUT393381 GEL393357:GEP393381 GOH393357:GOL393381 GYD393357:GYH393381 HHZ393357:HID393381 HRV393357:HRZ393381 IBR393357:IBV393381 ILN393357:ILR393381 IVJ393357:IVN393381 JFF393357:JFJ393381 JPB393357:JPF393381 JYX393357:JZB393381 KIT393357:KIX393381 KSP393357:KST393381 LCL393357:LCP393381 LMH393357:LML393381 LWD393357:LWH393381 MFZ393357:MGD393381 MPV393357:MPZ393381 MZR393357:MZV393381 NJN393357:NJR393381 NTJ393357:NTN393381 ODF393357:ODJ393381 ONB393357:ONF393381 OWX393357:OXB393381 PGT393357:PGX393381 PQP393357:PQT393381 QAL393357:QAP393381 QKH393357:QKL393381 QUD393357:QUH393381 RDZ393357:RED393381 RNV393357:RNZ393381 RXR393357:RXV393381 SHN393357:SHR393381 SRJ393357:SRN393381 TBF393357:TBJ393381 TLB393357:TLF393381 TUX393357:TVB393381 UET393357:UEX393381 UOP393357:UOT393381 UYL393357:UYP393381 VIH393357:VIL393381 VSD393357:VSH393381 WBZ393357:WCD393381 WLV393357:WLZ393381 WVR393357:WVV393381 J458893:N458917 JF458893:JJ458917 TB458893:TF458917 ACX458893:ADB458917 AMT458893:AMX458917 AWP458893:AWT458917 BGL458893:BGP458917 BQH458893:BQL458917 CAD458893:CAH458917 CJZ458893:CKD458917 CTV458893:CTZ458917 DDR458893:DDV458917 DNN458893:DNR458917 DXJ458893:DXN458917 EHF458893:EHJ458917 ERB458893:ERF458917 FAX458893:FBB458917 FKT458893:FKX458917 FUP458893:FUT458917 GEL458893:GEP458917 GOH458893:GOL458917 GYD458893:GYH458917 HHZ458893:HID458917 HRV458893:HRZ458917 IBR458893:IBV458917 ILN458893:ILR458917 IVJ458893:IVN458917 JFF458893:JFJ458917 JPB458893:JPF458917 JYX458893:JZB458917 KIT458893:KIX458917 KSP458893:KST458917 LCL458893:LCP458917 LMH458893:LML458917 LWD458893:LWH458917 MFZ458893:MGD458917 MPV458893:MPZ458917 MZR458893:MZV458917 NJN458893:NJR458917 NTJ458893:NTN458917 ODF458893:ODJ458917 ONB458893:ONF458917 OWX458893:OXB458917 PGT458893:PGX458917 PQP458893:PQT458917 QAL458893:QAP458917 QKH458893:QKL458917 QUD458893:QUH458917 RDZ458893:RED458917 RNV458893:RNZ458917 RXR458893:RXV458917 SHN458893:SHR458917 SRJ458893:SRN458917 TBF458893:TBJ458917 TLB458893:TLF458917 TUX458893:TVB458917 UET458893:UEX458917 UOP458893:UOT458917 UYL458893:UYP458917 VIH458893:VIL458917 VSD458893:VSH458917 WBZ458893:WCD458917 WLV458893:WLZ458917 WVR458893:WVV458917 J524429:N524453 JF524429:JJ524453 TB524429:TF524453 ACX524429:ADB524453 AMT524429:AMX524453 AWP524429:AWT524453 BGL524429:BGP524453 BQH524429:BQL524453 CAD524429:CAH524453 CJZ524429:CKD524453 CTV524429:CTZ524453 DDR524429:DDV524453 DNN524429:DNR524453 DXJ524429:DXN524453 EHF524429:EHJ524453 ERB524429:ERF524453 FAX524429:FBB524453 FKT524429:FKX524453 FUP524429:FUT524453 GEL524429:GEP524453 GOH524429:GOL524453 GYD524429:GYH524453 HHZ524429:HID524453 HRV524429:HRZ524453 IBR524429:IBV524453 ILN524429:ILR524453 IVJ524429:IVN524453 JFF524429:JFJ524453 JPB524429:JPF524453 JYX524429:JZB524453 KIT524429:KIX524453 KSP524429:KST524453 LCL524429:LCP524453 LMH524429:LML524453 LWD524429:LWH524453 MFZ524429:MGD524453 MPV524429:MPZ524453 MZR524429:MZV524453 NJN524429:NJR524453 NTJ524429:NTN524453 ODF524429:ODJ524453 ONB524429:ONF524453 OWX524429:OXB524453 PGT524429:PGX524453 PQP524429:PQT524453 QAL524429:QAP524453 QKH524429:QKL524453 QUD524429:QUH524453 RDZ524429:RED524453 RNV524429:RNZ524453 RXR524429:RXV524453 SHN524429:SHR524453 SRJ524429:SRN524453 TBF524429:TBJ524453 TLB524429:TLF524453 TUX524429:TVB524453 UET524429:UEX524453 UOP524429:UOT524453 UYL524429:UYP524453 VIH524429:VIL524453 VSD524429:VSH524453 WBZ524429:WCD524453 WLV524429:WLZ524453 WVR524429:WVV524453 J589965:N589989 JF589965:JJ589989 TB589965:TF589989 ACX589965:ADB589989 AMT589965:AMX589989 AWP589965:AWT589989 BGL589965:BGP589989 BQH589965:BQL589989 CAD589965:CAH589989 CJZ589965:CKD589989 CTV589965:CTZ589989 DDR589965:DDV589989 DNN589965:DNR589989 DXJ589965:DXN589989 EHF589965:EHJ589989 ERB589965:ERF589989 FAX589965:FBB589989 FKT589965:FKX589989 FUP589965:FUT589989 GEL589965:GEP589989 GOH589965:GOL589989 GYD589965:GYH589989 HHZ589965:HID589989 HRV589965:HRZ589989 IBR589965:IBV589989 ILN589965:ILR589989 IVJ589965:IVN589989 JFF589965:JFJ589989 JPB589965:JPF589989 JYX589965:JZB589989 KIT589965:KIX589989 KSP589965:KST589989 LCL589965:LCP589989 LMH589965:LML589989 LWD589965:LWH589989 MFZ589965:MGD589989 MPV589965:MPZ589989 MZR589965:MZV589989 NJN589965:NJR589989 NTJ589965:NTN589989 ODF589965:ODJ589989 ONB589965:ONF589989 OWX589965:OXB589989 PGT589965:PGX589989 PQP589965:PQT589989 QAL589965:QAP589989 QKH589965:QKL589989 QUD589965:QUH589989 RDZ589965:RED589989 RNV589965:RNZ589989 RXR589965:RXV589989 SHN589965:SHR589989 SRJ589965:SRN589989 TBF589965:TBJ589989 TLB589965:TLF589989 TUX589965:TVB589989 UET589965:UEX589989 UOP589965:UOT589989 UYL589965:UYP589989 VIH589965:VIL589989 VSD589965:VSH589989 WBZ589965:WCD589989 WLV589965:WLZ589989 WVR589965:WVV589989 J655501:N655525 JF655501:JJ655525 TB655501:TF655525 ACX655501:ADB655525 AMT655501:AMX655525 AWP655501:AWT655525 BGL655501:BGP655525 BQH655501:BQL655525 CAD655501:CAH655525 CJZ655501:CKD655525 CTV655501:CTZ655525 DDR655501:DDV655525 DNN655501:DNR655525 DXJ655501:DXN655525 EHF655501:EHJ655525 ERB655501:ERF655525 FAX655501:FBB655525 FKT655501:FKX655525 FUP655501:FUT655525 GEL655501:GEP655525 GOH655501:GOL655525 GYD655501:GYH655525 HHZ655501:HID655525 HRV655501:HRZ655525 IBR655501:IBV655525 ILN655501:ILR655525 IVJ655501:IVN655525 JFF655501:JFJ655525 JPB655501:JPF655525 JYX655501:JZB655525 KIT655501:KIX655525 KSP655501:KST655525 LCL655501:LCP655525 LMH655501:LML655525 LWD655501:LWH655525 MFZ655501:MGD655525 MPV655501:MPZ655525 MZR655501:MZV655525 NJN655501:NJR655525 NTJ655501:NTN655525 ODF655501:ODJ655525 ONB655501:ONF655525 OWX655501:OXB655525 PGT655501:PGX655525 PQP655501:PQT655525 QAL655501:QAP655525 QKH655501:QKL655525 QUD655501:QUH655525 RDZ655501:RED655525 RNV655501:RNZ655525 RXR655501:RXV655525 SHN655501:SHR655525 SRJ655501:SRN655525 TBF655501:TBJ655525 TLB655501:TLF655525 TUX655501:TVB655525 UET655501:UEX655525 UOP655501:UOT655525 UYL655501:UYP655525 VIH655501:VIL655525 VSD655501:VSH655525 WBZ655501:WCD655525 WLV655501:WLZ655525 WVR655501:WVV655525 J721037:N721061 JF721037:JJ721061 TB721037:TF721061 ACX721037:ADB721061 AMT721037:AMX721061 AWP721037:AWT721061 BGL721037:BGP721061 BQH721037:BQL721061 CAD721037:CAH721061 CJZ721037:CKD721061 CTV721037:CTZ721061 DDR721037:DDV721061 DNN721037:DNR721061 DXJ721037:DXN721061 EHF721037:EHJ721061 ERB721037:ERF721061 FAX721037:FBB721061 FKT721037:FKX721061 FUP721037:FUT721061 GEL721037:GEP721061 GOH721037:GOL721061 GYD721037:GYH721061 HHZ721037:HID721061 HRV721037:HRZ721061 IBR721037:IBV721061 ILN721037:ILR721061 IVJ721037:IVN721061 JFF721037:JFJ721061 JPB721037:JPF721061 JYX721037:JZB721061 KIT721037:KIX721061 KSP721037:KST721061 LCL721037:LCP721061 LMH721037:LML721061 LWD721037:LWH721061 MFZ721037:MGD721061 MPV721037:MPZ721061 MZR721037:MZV721061 NJN721037:NJR721061 NTJ721037:NTN721061 ODF721037:ODJ721061 ONB721037:ONF721061 OWX721037:OXB721061 PGT721037:PGX721061 PQP721037:PQT721061 QAL721037:QAP721061 QKH721037:QKL721061 QUD721037:QUH721061 RDZ721037:RED721061 RNV721037:RNZ721061 RXR721037:RXV721061 SHN721037:SHR721061 SRJ721037:SRN721061 TBF721037:TBJ721061 TLB721037:TLF721061 TUX721037:TVB721061 UET721037:UEX721061 UOP721037:UOT721061 UYL721037:UYP721061 VIH721037:VIL721061 VSD721037:VSH721061 WBZ721037:WCD721061 WLV721037:WLZ721061 WVR721037:WVV721061 J786573:N786597 JF786573:JJ786597 TB786573:TF786597 ACX786573:ADB786597 AMT786573:AMX786597 AWP786573:AWT786597 BGL786573:BGP786597 BQH786573:BQL786597 CAD786573:CAH786597 CJZ786573:CKD786597 CTV786573:CTZ786597 DDR786573:DDV786597 DNN786573:DNR786597 DXJ786573:DXN786597 EHF786573:EHJ786597 ERB786573:ERF786597 FAX786573:FBB786597 FKT786573:FKX786597 FUP786573:FUT786597 GEL786573:GEP786597 GOH786573:GOL786597 GYD786573:GYH786597 HHZ786573:HID786597 HRV786573:HRZ786597 IBR786573:IBV786597 ILN786573:ILR786597 IVJ786573:IVN786597 JFF786573:JFJ786597 JPB786573:JPF786597 JYX786573:JZB786597 KIT786573:KIX786597 KSP786573:KST786597 LCL786573:LCP786597 LMH786573:LML786597 LWD786573:LWH786597 MFZ786573:MGD786597 MPV786573:MPZ786597 MZR786573:MZV786597 NJN786573:NJR786597 NTJ786573:NTN786597 ODF786573:ODJ786597 ONB786573:ONF786597 OWX786573:OXB786597 PGT786573:PGX786597 PQP786573:PQT786597 QAL786573:QAP786597 QKH786573:QKL786597 QUD786573:QUH786597 RDZ786573:RED786597 RNV786573:RNZ786597 RXR786573:RXV786597 SHN786573:SHR786597 SRJ786573:SRN786597 TBF786573:TBJ786597 TLB786573:TLF786597 TUX786573:TVB786597 UET786573:UEX786597 UOP786573:UOT786597 UYL786573:UYP786597 VIH786573:VIL786597 VSD786573:VSH786597 WBZ786573:WCD786597 WLV786573:WLZ786597 WVR786573:WVV786597 J852109:N852133 JF852109:JJ852133 TB852109:TF852133 ACX852109:ADB852133 AMT852109:AMX852133 AWP852109:AWT852133 BGL852109:BGP852133 BQH852109:BQL852133 CAD852109:CAH852133 CJZ852109:CKD852133 CTV852109:CTZ852133 DDR852109:DDV852133 DNN852109:DNR852133 DXJ852109:DXN852133 EHF852109:EHJ852133 ERB852109:ERF852133 FAX852109:FBB852133 FKT852109:FKX852133 FUP852109:FUT852133 GEL852109:GEP852133 GOH852109:GOL852133 GYD852109:GYH852133 HHZ852109:HID852133 HRV852109:HRZ852133 IBR852109:IBV852133 ILN852109:ILR852133 IVJ852109:IVN852133 JFF852109:JFJ852133 JPB852109:JPF852133 JYX852109:JZB852133 KIT852109:KIX852133 KSP852109:KST852133 LCL852109:LCP852133 LMH852109:LML852133 LWD852109:LWH852133 MFZ852109:MGD852133 MPV852109:MPZ852133 MZR852109:MZV852133 NJN852109:NJR852133 NTJ852109:NTN852133 ODF852109:ODJ852133 ONB852109:ONF852133 OWX852109:OXB852133 PGT852109:PGX852133 PQP852109:PQT852133 QAL852109:QAP852133 QKH852109:QKL852133 QUD852109:QUH852133 RDZ852109:RED852133 RNV852109:RNZ852133 RXR852109:RXV852133 SHN852109:SHR852133 SRJ852109:SRN852133 TBF852109:TBJ852133 TLB852109:TLF852133 TUX852109:TVB852133 UET852109:UEX852133 UOP852109:UOT852133 UYL852109:UYP852133 VIH852109:VIL852133 VSD852109:VSH852133 WBZ852109:WCD852133 WLV852109:WLZ852133 WVR852109:WVV852133 J917645:N917669 JF917645:JJ917669 TB917645:TF917669 ACX917645:ADB917669 AMT917645:AMX917669 AWP917645:AWT917669 BGL917645:BGP917669 BQH917645:BQL917669 CAD917645:CAH917669 CJZ917645:CKD917669 CTV917645:CTZ917669 DDR917645:DDV917669 DNN917645:DNR917669 DXJ917645:DXN917669 EHF917645:EHJ917669 ERB917645:ERF917669 FAX917645:FBB917669 FKT917645:FKX917669 FUP917645:FUT917669 GEL917645:GEP917669 GOH917645:GOL917669 GYD917645:GYH917669 HHZ917645:HID917669 HRV917645:HRZ917669 IBR917645:IBV917669 ILN917645:ILR917669 IVJ917645:IVN917669 JFF917645:JFJ917669 JPB917645:JPF917669 JYX917645:JZB917669 KIT917645:KIX917669 KSP917645:KST917669 LCL917645:LCP917669 LMH917645:LML917669 LWD917645:LWH917669 MFZ917645:MGD917669 MPV917645:MPZ917669 MZR917645:MZV917669 NJN917645:NJR917669 NTJ917645:NTN917669 ODF917645:ODJ917669 ONB917645:ONF917669 OWX917645:OXB917669 PGT917645:PGX917669 PQP917645:PQT917669 QAL917645:QAP917669 QKH917645:QKL917669 QUD917645:QUH917669 RDZ917645:RED917669 RNV917645:RNZ917669 RXR917645:RXV917669 SHN917645:SHR917669 SRJ917645:SRN917669 TBF917645:TBJ917669 TLB917645:TLF917669 TUX917645:TVB917669 UET917645:UEX917669 UOP917645:UOT917669 UYL917645:UYP917669 VIH917645:VIL917669 VSD917645:VSH917669 WBZ917645:WCD917669 WLV917645:WLZ917669 WVR917645:WVV917669 J983181:N983205 JF983181:JJ983205 TB983181:TF983205 ACX983181:ADB983205 AMT983181:AMX983205 AWP983181:AWT983205 BGL983181:BGP983205 BQH983181:BQL983205 CAD983181:CAH983205 CJZ983181:CKD983205 CTV983181:CTZ983205 DDR983181:DDV983205 DNN983181:DNR983205 DXJ983181:DXN983205 EHF983181:EHJ983205 ERB983181:ERF983205 FAX983181:FBB983205 FKT983181:FKX983205 FUP983181:FUT983205 GEL983181:GEP983205 GOH983181:GOL983205 GYD983181:GYH983205 HHZ983181:HID983205 HRV983181:HRZ983205 IBR983181:IBV983205 ILN983181:ILR983205 IVJ983181:IVN983205 JFF983181:JFJ983205 JPB983181:JPF983205 JYX983181:JZB983205 KIT983181:KIX983205 KSP983181:KST983205 LCL983181:LCP983205 LMH983181:LML983205 LWD983181:LWH983205 MFZ983181:MGD983205 MPV983181:MPZ983205 MZR983181:MZV983205 NJN983181:NJR983205 NTJ983181:NTN983205 ODF983181:ODJ983205 ONB983181:ONF983205 OWX983181:OXB983205 PGT983181:PGX983205 PQP983181:PQT983205 QAL983181:QAP983205 QKH983181:QKL983205 QUD983181:QUH983205 RDZ983181:RED983205 RNV983181:RNZ983205 RXR983181:RXV983205 SHN983181:SHR983205 SRJ983181:SRN983205 TBF983181:TBJ983205 TLB983181:TLF983205 TUX983181:TVB983205 UET983181:UEX983205 UOP983181:UOT983205 UYL983181:UYP983205 VIH983181:VIL983205 VSD983181:VSH983205 WBZ983181:WCD983205 WLV983181:WLZ983205 WVR983181:WVV983205 O42:Q53 JK42:JM53 TG42:TI53 ADC42:ADE53 AMY42:ANA53 AWU42:AWW53 BGQ42:BGS53 BQM42:BQO53 CAI42:CAK53 CKE42:CKG53 CUA42:CUC53 DDW42:DDY53 DNS42:DNU53 DXO42:DXQ53 EHK42:EHM53 ERG42:ERI53 FBC42:FBE53 FKY42:FLA53 FUU42:FUW53 GEQ42:GES53 GOM42:GOO53 GYI42:GYK53 HIE42:HIG53 HSA42:HSC53 IBW42:IBY53 ILS42:ILU53 IVO42:IVQ53 JFK42:JFM53 JPG42:JPI53 JZC42:JZE53 KIY42:KJA53 KSU42:KSW53 LCQ42:LCS53 LMM42:LMO53 LWI42:LWK53 MGE42:MGG53 MQA42:MQC53 MZW42:MZY53 NJS42:NJU53 NTO42:NTQ53 ODK42:ODM53 ONG42:ONI53 OXC42:OXE53 PGY42:PHA53 PQU42:PQW53 QAQ42:QAS53 QKM42:QKO53 QUI42:QUK53 REE42:REG53 ROA42:ROC53 RXW42:RXY53 SHS42:SHU53 SRO42:SRQ53 TBK42:TBM53 TLG42:TLI53 TVC42:TVE53 UEY42:UFA53 UOU42:UOW53 UYQ42:UYS53 VIM42:VIO53 VSI42:VSK53 WCE42:WCG53 WMA42:WMC53 WVW42:WVY53 O65578:Q65589 JK65578:JM65589 TG65578:TI65589 ADC65578:ADE65589 AMY65578:ANA65589 AWU65578:AWW65589 BGQ65578:BGS65589 BQM65578:BQO65589 CAI65578:CAK65589 CKE65578:CKG65589 CUA65578:CUC65589 DDW65578:DDY65589 DNS65578:DNU65589 DXO65578:DXQ65589 EHK65578:EHM65589 ERG65578:ERI65589 FBC65578:FBE65589 FKY65578:FLA65589 FUU65578:FUW65589 GEQ65578:GES65589 GOM65578:GOO65589 GYI65578:GYK65589 HIE65578:HIG65589 HSA65578:HSC65589 IBW65578:IBY65589 ILS65578:ILU65589 IVO65578:IVQ65589 JFK65578:JFM65589 JPG65578:JPI65589 JZC65578:JZE65589 KIY65578:KJA65589 KSU65578:KSW65589 LCQ65578:LCS65589 LMM65578:LMO65589 LWI65578:LWK65589 MGE65578:MGG65589 MQA65578:MQC65589 MZW65578:MZY65589 NJS65578:NJU65589 NTO65578:NTQ65589 ODK65578:ODM65589 ONG65578:ONI65589 OXC65578:OXE65589 PGY65578:PHA65589 PQU65578:PQW65589 QAQ65578:QAS65589 QKM65578:QKO65589 QUI65578:QUK65589 REE65578:REG65589 ROA65578:ROC65589 RXW65578:RXY65589 SHS65578:SHU65589 SRO65578:SRQ65589 TBK65578:TBM65589 TLG65578:TLI65589 TVC65578:TVE65589 UEY65578:UFA65589 UOU65578:UOW65589 UYQ65578:UYS65589 VIM65578:VIO65589 VSI65578:VSK65589 WCE65578:WCG65589 WMA65578:WMC65589 WVW65578:WVY65589 O131114:Q131125 JK131114:JM131125 TG131114:TI131125 ADC131114:ADE131125 AMY131114:ANA131125 AWU131114:AWW131125 BGQ131114:BGS131125 BQM131114:BQO131125 CAI131114:CAK131125 CKE131114:CKG131125 CUA131114:CUC131125 DDW131114:DDY131125 DNS131114:DNU131125 DXO131114:DXQ131125 EHK131114:EHM131125 ERG131114:ERI131125 FBC131114:FBE131125 FKY131114:FLA131125 FUU131114:FUW131125 GEQ131114:GES131125 GOM131114:GOO131125 GYI131114:GYK131125 HIE131114:HIG131125 HSA131114:HSC131125 IBW131114:IBY131125 ILS131114:ILU131125 IVO131114:IVQ131125 JFK131114:JFM131125 JPG131114:JPI131125 JZC131114:JZE131125 KIY131114:KJA131125 KSU131114:KSW131125 LCQ131114:LCS131125 LMM131114:LMO131125 LWI131114:LWK131125 MGE131114:MGG131125 MQA131114:MQC131125 MZW131114:MZY131125 NJS131114:NJU131125 NTO131114:NTQ131125 ODK131114:ODM131125 ONG131114:ONI131125 OXC131114:OXE131125 PGY131114:PHA131125 PQU131114:PQW131125 QAQ131114:QAS131125 QKM131114:QKO131125 QUI131114:QUK131125 REE131114:REG131125 ROA131114:ROC131125 RXW131114:RXY131125 SHS131114:SHU131125 SRO131114:SRQ131125 TBK131114:TBM131125 TLG131114:TLI131125 TVC131114:TVE131125 UEY131114:UFA131125 UOU131114:UOW131125 UYQ131114:UYS131125 VIM131114:VIO131125 VSI131114:VSK131125 WCE131114:WCG131125 WMA131114:WMC131125 WVW131114:WVY131125 O196650:Q196661 JK196650:JM196661 TG196650:TI196661 ADC196650:ADE196661 AMY196650:ANA196661 AWU196650:AWW196661 BGQ196650:BGS196661 BQM196650:BQO196661 CAI196650:CAK196661 CKE196650:CKG196661 CUA196650:CUC196661 DDW196650:DDY196661 DNS196650:DNU196661 DXO196650:DXQ196661 EHK196650:EHM196661 ERG196650:ERI196661 FBC196650:FBE196661 FKY196650:FLA196661 FUU196650:FUW196661 GEQ196650:GES196661 GOM196650:GOO196661 GYI196650:GYK196661 HIE196650:HIG196661 HSA196650:HSC196661 IBW196650:IBY196661 ILS196650:ILU196661 IVO196650:IVQ196661 JFK196650:JFM196661 JPG196650:JPI196661 JZC196650:JZE196661 KIY196650:KJA196661 KSU196650:KSW196661 LCQ196650:LCS196661 LMM196650:LMO196661 LWI196650:LWK196661 MGE196650:MGG196661 MQA196650:MQC196661 MZW196650:MZY196661 NJS196650:NJU196661 NTO196650:NTQ196661 ODK196650:ODM196661 ONG196650:ONI196661 OXC196650:OXE196661 PGY196650:PHA196661 PQU196650:PQW196661 QAQ196650:QAS196661 QKM196650:QKO196661 QUI196650:QUK196661 REE196650:REG196661 ROA196650:ROC196661 RXW196650:RXY196661 SHS196650:SHU196661 SRO196650:SRQ196661 TBK196650:TBM196661 TLG196650:TLI196661 TVC196650:TVE196661 UEY196650:UFA196661 UOU196650:UOW196661 UYQ196650:UYS196661 VIM196650:VIO196661 VSI196650:VSK196661 WCE196650:WCG196661 WMA196650:WMC196661 WVW196650:WVY196661 O262186:Q262197 JK262186:JM262197 TG262186:TI262197 ADC262186:ADE262197 AMY262186:ANA262197 AWU262186:AWW262197 BGQ262186:BGS262197 BQM262186:BQO262197 CAI262186:CAK262197 CKE262186:CKG262197 CUA262186:CUC262197 DDW262186:DDY262197 DNS262186:DNU262197 DXO262186:DXQ262197 EHK262186:EHM262197 ERG262186:ERI262197 FBC262186:FBE262197 FKY262186:FLA262197 FUU262186:FUW262197 GEQ262186:GES262197 GOM262186:GOO262197 GYI262186:GYK262197 HIE262186:HIG262197 HSA262186:HSC262197 IBW262186:IBY262197 ILS262186:ILU262197 IVO262186:IVQ262197 JFK262186:JFM262197 JPG262186:JPI262197 JZC262186:JZE262197 KIY262186:KJA262197 KSU262186:KSW262197 LCQ262186:LCS262197 LMM262186:LMO262197 LWI262186:LWK262197 MGE262186:MGG262197 MQA262186:MQC262197 MZW262186:MZY262197 NJS262186:NJU262197 NTO262186:NTQ262197 ODK262186:ODM262197 ONG262186:ONI262197 OXC262186:OXE262197 PGY262186:PHA262197 PQU262186:PQW262197 QAQ262186:QAS262197 QKM262186:QKO262197 QUI262186:QUK262197 REE262186:REG262197 ROA262186:ROC262197 RXW262186:RXY262197 SHS262186:SHU262197 SRO262186:SRQ262197 TBK262186:TBM262197 TLG262186:TLI262197 TVC262186:TVE262197 UEY262186:UFA262197 UOU262186:UOW262197 UYQ262186:UYS262197 VIM262186:VIO262197 VSI262186:VSK262197 WCE262186:WCG262197 WMA262186:WMC262197 WVW262186:WVY262197 O327722:Q327733 JK327722:JM327733 TG327722:TI327733 ADC327722:ADE327733 AMY327722:ANA327733 AWU327722:AWW327733 BGQ327722:BGS327733 BQM327722:BQO327733 CAI327722:CAK327733 CKE327722:CKG327733 CUA327722:CUC327733 DDW327722:DDY327733 DNS327722:DNU327733 DXO327722:DXQ327733 EHK327722:EHM327733 ERG327722:ERI327733 FBC327722:FBE327733 FKY327722:FLA327733 FUU327722:FUW327733 GEQ327722:GES327733 GOM327722:GOO327733 GYI327722:GYK327733 HIE327722:HIG327733 HSA327722:HSC327733 IBW327722:IBY327733 ILS327722:ILU327733 IVO327722:IVQ327733 JFK327722:JFM327733 JPG327722:JPI327733 JZC327722:JZE327733 KIY327722:KJA327733 KSU327722:KSW327733 LCQ327722:LCS327733 LMM327722:LMO327733 LWI327722:LWK327733 MGE327722:MGG327733 MQA327722:MQC327733 MZW327722:MZY327733 NJS327722:NJU327733 NTO327722:NTQ327733 ODK327722:ODM327733 ONG327722:ONI327733 OXC327722:OXE327733 PGY327722:PHA327733 PQU327722:PQW327733 QAQ327722:QAS327733 QKM327722:QKO327733 QUI327722:QUK327733 REE327722:REG327733 ROA327722:ROC327733 RXW327722:RXY327733 SHS327722:SHU327733 SRO327722:SRQ327733 TBK327722:TBM327733 TLG327722:TLI327733 TVC327722:TVE327733 UEY327722:UFA327733 UOU327722:UOW327733 UYQ327722:UYS327733 VIM327722:VIO327733 VSI327722:VSK327733 WCE327722:WCG327733 WMA327722:WMC327733 WVW327722:WVY327733 O393258:Q393269 JK393258:JM393269 TG393258:TI393269 ADC393258:ADE393269 AMY393258:ANA393269 AWU393258:AWW393269 BGQ393258:BGS393269 BQM393258:BQO393269 CAI393258:CAK393269 CKE393258:CKG393269 CUA393258:CUC393269 DDW393258:DDY393269 DNS393258:DNU393269 DXO393258:DXQ393269 EHK393258:EHM393269 ERG393258:ERI393269 FBC393258:FBE393269 FKY393258:FLA393269 FUU393258:FUW393269 GEQ393258:GES393269 GOM393258:GOO393269 GYI393258:GYK393269 HIE393258:HIG393269 HSA393258:HSC393269 IBW393258:IBY393269 ILS393258:ILU393269 IVO393258:IVQ393269 JFK393258:JFM393269 JPG393258:JPI393269 JZC393258:JZE393269 KIY393258:KJA393269 KSU393258:KSW393269 LCQ393258:LCS393269 LMM393258:LMO393269 LWI393258:LWK393269 MGE393258:MGG393269 MQA393258:MQC393269 MZW393258:MZY393269 NJS393258:NJU393269 NTO393258:NTQ393269 ODK393258:ODM393269 ONG393258:ONI393269 OXC393258:OXE393269 PGY393258:PHA393269 PQU393258:PQW393269 QAQ393258:QAS393269 QKM393258:QKO393269 QUI393258:QUK393269 REE393258:REG393269 ROA393258:ROC393269 RXW393258:RXY393269 SHS393258:SHU393269 SRO393258:SRQ393269 TBK393258:TBM393269 TLG393258:TLI393269 TVC393258:TVE393269 UEY393258:UFA393269 UOU393258:UOW393269 UYQ393258:UYS393269 VIM393258:VIO393269 VSI393258:VSK393269 WCE393258:WCG393269 WMA393258:WMC393269 WVW393258:WVY393269 O458794:Q458805 JK458794:JM458805 TG458794:TI458805 ADC458794:ADE458805 AMY458794:ANA458805 AWU458794:AWW458805 BGQ458794:BGS458805 BQM458794:BQO458805 CAI458794:CAK458805 CKE458794:CKG458805 CUA458794:CUC458805 DDW458794:DDY458805 DNS458794:DNU458805 DXO458794:DXQ458805 EHK458794:EHM458805 ERG458794:ERI458805 FBC458794:FBE458805 FKY458794:FLA458805 FUU458794:FUW458805 GEQ458794:GES458805 GOM458794:GOO458805 GYI458794:GYK458805 HIE458794:HIG458805 HSA458794:HSC458805 IBW458794:IBY458805 ILS458794:ILU458805 IVO458794:IVQ458805 JFK458794:JFM458805 JPG458794:JPI458805 JZC458794:JZE458805 KIY458794:KJA458805 KSU458794:KSW458805 LCQ458794:LCS458805 LMM458794:LMO458805 LWI458794:LWK458805 MGE458794:MGG458805 MQA458794:MQC458805 MZW458794:MZY458805 NJS458794:NJU458805 NTO458794:NTQ458805 ODK458794:ODM458805 ONG458794:ONI458805 OXC458794:OXE458805 PGY458794:PHA458805 PQU458794:PQW458805 QAQ458794:QAS458805 QKM458794:QKO458805 QUI458794:QUK458805 REE458794:REG458805 ROA458794:ROC458805 RXW458794:RXY458805 SHS458794:SHU458805 SRO458794:SRQ458805 TBK458794:TBM458805 TLG458794:TLI458805 TVC458794:TVE458805 UEY458794:UFA458805 UOU458794:UOW458805 UYQ458794:UYS458805 VIM458794:VIO458805 VSI458794:VSK458805 WCE458794:WCG458805 WMA458794:WMC458805 WVW458794:WVY458805 O524330:Q524341 JK524330:JM524341 TG524330:TI524341 ADC524330:ADE524341 AMY524330:ANA524341 AWU524330:AWW524341 BGQ524330:BGS524341 BQM524330:BQO524341 CAI524330:CAK524341 CKE524330:CKG524341 CUA524330:CUC524341 DDW524330:DDY524341 DNS524330:DNU524341 DXO524330:DXQ524341 EHK524330:EHM524341 ERG524330:ERI524341 FBC524330:FBE524341 FKY524330:FLA524341 FUU524330:FUW524341 GEQ524330:GES524341 GOM524330:GOO524341 GYI524330:GYK524341 HIE524330:HIG524341 HSA524330:HSC524341 IBW524330:IBY524341 ILS524330:ILU524341 IVO524330:IVQ524341 JFK524330:JFM524341 JPG524330:JPI524341 JZC524330:JZE524341 KIY524330:KJA524341 KSU524330:KSW524341 LCQ524330:LCS524341 LMM524330:LMO524341 LWI524330:LWK524341 MGE524330:MGG524341 MQA524330:MQC524341 MZW524330:MZY524341 NJS524330:NJU524341 NTO524330:NTQ524341 ODK524330:ODM524341 ONG524330:ONI524341 OXC524330:OXE524341 PGY524330:PHA524341 PQU524330:PQW524341 QAQ524330:QAS524341 QKM524330:QKO524341 QUI524330:QUK524341 REE524330:REG524341 ROA524330:ROC524341 RXW524330:RXY524341 SHS524330:SHU524341 SRO524330:SRQ524341 TBK524330:TBM524341 TLG524330:TLI524341 TVC524330:TVE524341 UEY524330:UFA524341 UOU524330:UOW524341 UYQ524330:UYS524341 VIM524330:VIO524341 VSI524330:VSK524341 WCE524330:WCG524341 WMA524330:WMC524341 WVW524330:WVY524341 O589866:Q589877 JK589866:JM589877 TG589866:TI589877 ADC589866:ADE589877 AMY589866:ANA589877 AWU589866:AWW589877 BGQ589866:BGS589877 BQM589866:BQO589877 CAI589866:CAK589877 CKE589866:CKG589877 CUA589866:CUC589877 DDW589866:DDY589877 DNS589866:DNU589877 DXO589866:DXQ589877 EHK589866:EHM589877 ERG589866:ERI589877 FBC589866:FBE589877 FKY589866:FLA589877 FUU589866:FUW589877 GEQ589866:GES589877 GOM589866:GOO589877 GYI589866:GYK589877 HIE589866:HIG589877 HSA589866:HSC589877 IBW589866:IBY589877 ILS589866:ILU589877 IVO589866:IVQ589877 JFK589866:JFM589877 JPG589866:JPI589877 JZC589866:JZE589877 KIY589866:KJA589877 KSU589866:KSW589877 LCQ589866:LCS589877 LMM589866:LMO589877 LWI589866:LWK589877 MGE589866:MGG589877 MQA589866:MQC589877 MZW589866:MZY589877 NJS589866:NJU589877 NTO589866:NTQ589877 ODK589866:ODM589877 ONG589866:ONI589877 OXC589866:OXE589877 PGY589866:PHA589877 PQU589866:PQW589877 QAQ589866:QAS589877 QKM589866:QKO589877 QUI589866:QUK589877 REE589866:REG589877 ROA589866:ROC589877 RXW589866:RXY589877 SHS589866:SHU589877 SRO589866:SRQ589877 TBK589866:TBM589877 TLG589866:TLI589877 TVC589866:TVE589877 UEY589866:UFA589877 UOU589866:UOW589877 UYQ589866:UYS589877 VIM589866:VIO589877 VSI589866:VSK589877 WCE589866:WCG589877 WMA589866:WMC589877 WVW589866:WVY589877 O655402:Q655413 JK655402:JM655413 TG655402:TI655413 ADC655402:ADE655413 AMY655402:ANA655413 AWU655402:AWW655413 BGQ655402:BGS655413 BQM655402:BQO655413 CAI655402:CAK655413 CKE655402:CKG655413 CUA655402:CUC655413 DDW655402:DDY655413 DNS655402:DNU655413 DXO655402:DXQ655413 EHK655402:EHM655413 ERG655402:ERI655413 FBC655402:FBE655413 FKY655402:FLA655413 FUU655402:FUW655413 GEQ655402:GES655413 GOM655402:GOO655413 GYI655402:GYK655413 HIE655402:HIG655413 HSA655402:HSC655413 IBW655402:IBY655413 ILS655402:ILU655413 IVO655402:IVQ655413 JFK655402:JFM655413 JPG655402:JPI655413 JZC655402:JZE655413 KIY655402:KJA655413 KSU655402:KSW655413 LCQ655402:LCS655413 LMM655402:LMO655413 LWI655402:LWK655413 MGE655402:MGG655413 MQA655402:MQC655413 MZW655402:MZY655413 NJS655402:NJU655413 NTO655402:NTQ655413 ODK655402:ODM655413 ONG655402:ONI655413 OXC655402:OXE655413 PGY655402:PHA655413 PQU655402:PQW655413 QAQ655402:QAS655413 QKM655402:QKO655413 QUI655402:QUK655413 REE655402:REG655413 ROA655402:ROC655413 RXW655402:RXY655413 SHS655402:SHU655413 SRO655402:SRQ655413 TBK655402:TBM655413 TLG655402:TLI655413 TVC655402:TVE655413 UEY655402:UFA655413 UOU655402:UOW655413 UYQ655402:UYS655413 VIM655402:VIO655413 VSI655402:VSK655413 WCE655402:WCG655413 WMA655402:WMC655413 WVW655402:WVY655413 O720938:Q720949 JK720938:JM720949 TG720938:TI720949 ADC720938:ADE720949 AMY720938:ANA720949 AWU720938:AWW720949 BGQ720938:BGS720949 BQM720938:BQO720949 CAI720938:CAK720949 CKE720938:CKG720949 CUA720938:CUC720949 DDW720938:DDY720949 DNS720938:DNU720949 DXO720938:DXQ720949 EHK720938:EHM720949 ERG720938:ERI720949 FBC720938:FBE720949 FKY720938:FLA720949 FUU720938:FUW720949 GEQ720938:GES720949 GOM720938:GOO720949 GYI720938:GYK720949 HIE720938:HIG720949 HSA720938:HSC720949 IBW720938:IBY720949 ILS720938:ILU720949 IVO720938:IVQ720949 JFK720938:JFM720949 JPG720938:JPI720949 JZC720938:JZE720949 KIY720938:KJA720949 KSU720938:KSW720949 LCQ720938:LCS720949 LMM720938:LMO720949 LWI720938:LWK720949 MGE720938:MGG720949 MQA720938:MQC720949 MZW720938:MZY720949 NJS720938:NJU720949 NTO720938:NTQ720949 ODK720938:ODM720949 ONG720938:ONI720949 OXC720938:OXE720949 PGY720938:PHA720949 PQU720938:PQW720949 QAQ720938:QAS720949 QKM720938:QKO720949 QUI720938:QUK720949 REE720938:REG720949 ROA720938:ROC720949 RXW720938:RXY720949 SHS720938:SHU720949 SRO720938:SRQ720949 TBK720938:TBM720949 TLG720938:TLI720949 TVC720938:TVE720949 UEY720938:UFA720949 UOU720938:UOW720949 UYQ720938:UYS720949 VIM720938:VIO720949 VSI720938:VSK720949 WCE720938:WCG720949 WMA720938:WMC720949 WVW720938:WVY720949 O786474:Q786485 JK786474:JM786485 TG786474:TI786485 ADC786474:ADE786485 AMY786474:ANA786485 AWU786474:AWW786485 BGQ786474:BGS786485 BQM786474:BQO786485 CAI786474:CAK786485 CKE786474:CKG786485 CUA786474:CUC786485 DDW786474:DDY786485 DNS786474:DNU786485 DXO786474:DXQ786485 EHK786474:EHM786485 ERG786474:ERI786485 FBC786474:FBE786485 FKY786474:FLA786485 FUU786474:FUW786485 GEQ786474:GES786485 GOM786474:GOO786485 GYI786474:GYK786485 HIE786474:HIG786485 HSA786474:HSC786485 IBW786474:IBY786485 ILS786474:ILU786485 IVO786474:IVQ786485 JFK786474:JFM786485 JPG786474:JPI786485 JZC786474:JZE786485 KIY786474:KJA786485 KSU786474:KSW786485 LCQ786474:LCS786485 LMM786474:LMO786485 LWI786474:LWK786485 MGE786474:MGG786485 MQA786474:MQC786485 MZW786474:MZY786485 NJS786474:NJU786485 NTO786474:NTQ786485 ODK786474:ODM786485 ONG786474:ONI786485 OXC786474:OXE786485 PGY786474:PHA786485 PQU786474:PQW786485 QAQ786474:QAS786485 QKM786474:QKO786485 QUI786474:QUK786485 REE786474:REG786485 ROA786474:ROC786485 RXW786474:RXY786485 SHS786474:SHU786485 SRO786474:SRQ786485 TBK786474:TBM786485 TLG786474:TLI786485 TVC786474:TVE786485 UEY786474:UFA786485 UOU786474:UOW786485 UYQ786474:UYS786485 VIM786474:VIO786485 VSI786474:VSK786485 WCE786474:WCG786485 WMA786474:WMC786485 WVW786474:WVY786485 O852010:Q852021 JK852010:JM852021 TG852010:TI852021 ADC852010:ADE852021 AMY852010:ANA852021 AWU852010:AWW852021 BGQ852010:BGS852021 BQM852010:BQO852021 CAI852010:CAK852021 CKE852010:CKG852021 CUA852010:CUC852021 DDW852010:DDY852021 DNS852010:DNU852021 DXO852010:DXQ852021 EHK852010:EHM852021 ERG852010:ERI852021 FBC852010:FBE852021 FKY852010:FLA852021 FUU852010:FUW852021 GEQ852010:GES852021 GOM852010:GOO852021 GYI852010:GYK852021 HIE852010:HIG852021 HSA852010:HSC852021 IBW852010:IBY852021 ILS852010:ILU852021 IVO852010:IVQ852021 JFK852010:JFM852021 JPG852010:JPI852021 JZC852010:JZE852021 KIY852010:KJA852021 KSU852010:KSW852021 LCQ852010:LCS852021 LMM852010:LMO852021 LWI852010:LWK852021 MGE852010:MGG852021 MQA852010:MQC852021 MZW852010:MZY852021 NJS852010:NJU852021 NTO852010:NTQ852021 ODK852010:ODM852021 ONG852010:ONI852021 OXC852010:OXE852021 PGY852010:PHA852021 PQU852010:PQW852021 QAQ852010:QAS852021 QKM852010:QKO852021 QUI852010:QUK852021 REE852010:REG852021 ROA852010:ROC852021 RXW852010:RXY852021 SHS852010:SHU852021 SRO852010:SRQ852021 TBK852010:TBM852021 TLG852010:TLI852021 TVC852010:TVE852021 UEY852010:UFA852021 UOU852010:UOW852021 UYQ852010:UYS852021 VIM852010:VIO852021 VSI852010:VSK852021 WCE852010:WCG852021 WMA852010:WMC852021 WVW852010:WVY852021 O917546:Q917557 JK917546:JM917557 TG917546:TI917557 ADC917546:ADE917557 AMY917546:ANA917557 AWU917546:AWW917557 BGQ917546:BGS917557 BQM917546:BQO917557 CAI917546:CAK917557 CKE917546:CKG917557 CUA917546:CUC917557 DDW917546:DDY917557 DNS917546:DNU917557 DXO917546:DXQ917557 EHK917546:EHM917557 ERG917546:ERI917557 FBC917546:FBE917557 FKY917546:FLA917557 FUU917546:FUW917557 GEQ917546:GES917557 GOM917546:GOO917557 GYI917546:GYK917557 HIE917546:HIG917557 HSA917546:HSC917557 IBW917546:IBY917557 ILS917546:ILU917557 IVO917546:IVQ917557 JFK917546:JFM917557 JPG917546:JPI917557 JZC917546:JZE917557 KIY917546:KJA917557 KSU917546:KSW917557 LCQ917546:LCS917557 LMM917546:LMO917557 LWI917546:LWK917557 MGE917546:MGG917557 MQA917546:MQC917557 MZW917546:MZY917557 NJS917546:NJU917557 NTO917546:NTQ917557 ODK917546:ODM917557 ONG917546:ONI917557 OXC917546:OXE917557 PGY917546:PHA917557 PQU917546:PQW917557 QAQ917546:QAS917557 QKM917546:QKO917557 QUI917546:QUK917557 REE917546:REG917557 ROA917546:ROC917557 RXW917546:RXY917557 SHS917546:SHU917557 SRO917546:SRQ917557 TBK917546:TBM917557 TLG917546:TLI917557 TVC917546:TVE917557 UEY917546:UFA917557 UOU917546:UOW917557 UYQ917546:UYS917557 VIM917546:VIO917557 VSI917546:VSK917557 WCE917546:WCG917557 WMA917546:WMC917557 WVW917546:WVY917557 O983082:Q983093 JK983082:JM983093 TG983082:TI983093 ADC983082:ADE983093 AMY983082:ANA983093 AWU983082:AWW983093 BGQ983082:BGS983093 BQM983082:BQO983093 CAI983082:CAK983093 CKE983082:CKG983093 CUA983082:CUC983093 DDW983082:DDY983093 DNS983082:DNU983093 DXO983082:DXQ983093 EHK983082:EHM983093 ERG983082:ERI983093 FBC983082:FBE983093 FKY983082:FLA983093 FUU983082:FUW983093 GEQ983082:GES983093 GOM983082:GOO983093 GYI983082:GYK983093 HIE983082:HIG983093 HSA983082:HSC983093 IBW983082:IBY983093 ILS983082:ILU983093 IVO983082:IVQ983093 JFK983082:JFM983093 JPG983082:JPI983093 JZC983082:JZE983093 KIY983082:KJA983093 KSU983082:KSW983093 LCQ983082:LCS983093 LMM983082:LMO983093 LWI983082:LWK983093 MGE983082:MGG983093 MQA983082:MQC983093 MZW983082:MZY983093 NJS983082:NJU983093 NTO983082:NTQ983093 ODK983082:ODM983093 ONG983082:ONI983093 OXC983082:OXE983093 PGY983082:PHA983093 PQU983082:PQW983093 QAQ983082:QAS983093 QKM983082:QKO983093 QUI983082:QUK983093 REE983082:REG983093 ROA983082:ROC983093 RXW983082:RXY983093 SHS983082:SHU983093 SRO983082:SRQ983093 TBK983082:TBM983093 TLG983082:TLI983093 TVC983082:TVE983093 UEY983082:UFA983093 UOU983082:UOW983093 UYQ983082:UYS983093 VIM983082:VIO983093 VSI983082:VSK983093 WCE983082:WCG983093 WMA983082:WMC983093 WVW983082:WVY983093 O55:Q66 JK55:JM66 TG55:TI66 ADC55:ADE66 AMY55:ANA66 AWU55:AWW66 BGQ55:BGS66 BQM55:BQO66 CAI55:CAK66 CKE55:CKG66 CUA55:CUC66 DDW55:DDY66 DNS55:DNU66 DXO55:DXQ66 EHK55:EHM66 ERG55:ERI66 FBC55:FBE66 FKY55:FLA66 FUU55:FUW66 GEQ55:GES66 GOM55:GOO66 GYI55:GYK66 HIE55:HIG66 HSA55:HSC66 IBW55:IBY66 ILS55:ILU66 IVO55:IVQ66 JFK55:JFM66 JPG55:JPI66 JZC55:JZE66 KIY55:KJA66 KSU55:KSW66 LCQ55:LCS66 LMM55:LMO66 LWI55:LWK66 MGE55:MGG66 MQA55:MQC66 MZW55:MZY66 NJS55:NJU66 NTO55:NTQ66 ODK55:ODM66 ONG55:ONI66 OXC55:OXE66 PGY55:PHA66 PQU55:PQW66 QAQ55:QAS66 QKM55:QKO66 QUI55:QUK66 REE55:REG66 ROA55:ROC66 RXW55:RXY66 SHS55:SHU66 SRO55:SRQ66 TBK55:TBM66 TLG55:TLI66 TVC55:TVE66 UEY55:UFA66 UOU55:UOW66 UYQ55:UYS66 VIM55:VIO66 VSI55:VSK66 WCE55:WCG66 WMA55:WMC66 WVW55:WVY66 O65591:Q65602 JK65591:JM65602 TG65591:TI65602 ADC65591:ADE65602 AMY65591:ANA65602 AWU65591:AWW65602 BGQ65591:BGS65602 BQM65591:BQO65602 CAI65591:CAK65602 CKE65591:CKG65602 CUA65591:CUC65602 DDW65591:DDY65602 DNS65591:DNU65602 DXO65591:DXQ65602 EHK65591:EHM65602 ERG65591:ERI65602 FBC65591:FBE65602 FKY65591:FLA65602 FUU65591:FUW65602 GEQ65591:GES65602 GOM65591:GOO65602 GYI65591:GYK65602 HIE65591:HIG65602 HSA65591:HSC65602 IBW65591:IBY65602 ILS65591:ILU65602 IVO65591:IVQ65602 JFK65591:JFM65602 JPG65591:JPI65602 JZC65591:JZE65602 KIY65591:KJA65602 KSU65591:KSW65602 LCQ65591:LCS65602 LMM65591:LMO65602 LWI65591:LWK65602 MGE65591:MGG65602 MQA65591:MQC65602 MZW65591:MZY65602 NJS65591:NJU65602 NTO65591:NTQ65602 ODK65591:ODM65602 ONG65591:ONI65602 OXC65591:OXE65602 PGY65591:PHA65602 PQU65591:PQW65602 QAQ65591:QAS65602 QKM65591:QKO65602 QUI65591:QUK65602 REE65591:REG65602 ROA65591:ROC65602 RXW65591:RXY65602 SHS65591:SHU65602 SRO65591:SRQ65602 TBK65591:TBM65602 TLG65591:TLI65602 TVC65591:TVE65602 UEY65591:UFA65602 UOU65591:UOW65602 UYQ65591:UYS65602 VIM65591:VIO65602 VSI65591:VSK65602 WCE65591:WCG65602 WMA65591:WMC65602 WVW65591:WVY65602 O131127:Q131138 JK131127:JM131138 TG131127:TI131138 ADC131127:ADE131138 AMY131127:ANA131138 AWU131127:AWW131138 BGQ131127:BGS131138 BQM131127:BQO131138 CAI131127:CAK131138 CKE131127:CKG131138 CUA131127:CUC131138 DDW131127:DDY131138 DNS131127:DNU131138 DXO131127:DXQ131138 EHK131127:EHM131138 ERG131127:ERI131138 FBC131127:FBE131138 FKY131127:FLA131138 FUU131127:FUW131138 GEQ131127:GES131138 GOM131127:GOO131138 GYI131127:GYK131138 HIE131127:HIG131138 HSA131127:HSC131138 IBW131127:IBY131138 ILS131127:ILU131138 IVO131127:IVQ131138 JFK131127:JFM131138 JPG131127:JPI131138 JZC131127:JZE131138 KIY131127:KJA131138 KSU131127:KSW131138 LCQ131127:LCS131138 LMM131127:LMO131138 LWI131127:LWK131138 MGE131127:MGG131138 MQA131127:MQC131138 MZW131127:MZY131138 NJS131127:NJU131138 NTO131127:NTQ131138 ODK131127:ODM131138 ONG131127:ONI131138 OXC131127:OXE131138 PGY131127:PHA131138 PQU131127:PQW131138 QAQ131127:QAS131138 QKM131127:QKO131138 QUI131127:QUK131138 REE131127:REG131138 ROA131127:ROC131138 RXW131127:RXY131138 SHS131127:SHU131138 SRO131127:SRQ131138 TBK131127:TBM131138 TLG131127:TLI131138 TVC131127:TVE131138 UEY131127:UFA131138 UOU131127:UOW131138 UYQ131127:UYS131138 VIM131127:VIO131138 VSI131127:VSK131138 WCE131127:WCG131138 WMA131127:WMC131138 WVW131127:WVY131138 O196663:Q196674 JK196663:JM196674 TG196663:TI196674 ADC196663:ADE196674 AMY196663:ANA196674 AWU196663:AWW196674 BGQ196663:BGS196674 BQM196663:BQO196674 CAI196663:CAK196674 CKE196663:CKG196674 CUA196663:CUC196674 DDW196663:DDY196674 DNS196663:DNU196674 DXO196663:DXQ196674 EHK196663:EHM196674 ERG196663:ERI196674 FBC196663:FBE196674 FKY196663:FLA196674 FUU196663:FUW196674 GEQ196663:GES196674 GOM196663:GOO196674 GYI196663:GYK196674 HIE196663:HIG196674 HSA196663:HSC196674 IBW196663:IBY196674 ILS196663:ILU196674 IVO196663:IVQ196674 JFK196663:JFM196674 JPG196663:JPI196674 JZC196663:JZE196674 KIY196663:KJA196674 KSU196663:KSW196674 LCQ196663:LCS196674 LMM196663:LMO196674 LWI196663:LWK196674 MGE196663:MGG196674 MQA196663:MQC196674 MZW196663:MZY196674 NJS196663:NJU196674 NTO196663:NTQ196674 ODK196663:ODM196674 ONG196663:ONI196674 OXC196663:OXE196674 PGY196663:PHA196674 PQU196663:PQW196674 QAQ196663:QAS196674 QKM196663:QKO196674 QUI196663:QUK196674 REE196663:REG196674 ROA196663:ROC196674 RXW196663:RXY196674 SHS196663:SHU196674 SRO196663:SRQ196674 TBK196663:TBM196674 TLG196663:TLI196674 TVC196663:TVE196674 UEY196663:UFA196674 UOU196663:UOW196674 UYQ196663:UYS196674 VIM196663:VIO196674 VSI196663:VSK196674 WCE196663:WCG196674 WMA196663:WMC196674 WVW196663:WVY196674 O262199:Q262210 JK262199:JM262210 TG262199:TI262210 ADC262199:ADE262210 AMY262199:ANA262210 AWU262199:AWW262210 BGQ262199:BGS262210 BQM262199:BQO262210 CAI262199:CAK262210 CKE262199:CKG262210 CUA262199:CUC262210 DDW262199:DDY262210 DNS262199:DNU262210 DXO262199:DXQ262210 EHK262199:EHM262210 ERG262199:ERI262210 FBC262199:FBE262210 FKY262199:FLA262210 FUU262199:FUW262210 GEQ262199:GES262210 GOM262199:GOO262210 GYI262199:GYK262210 HIE262199:HIG262210 HSA262199:HSC262210 IBW262199:IBY262210 ILS262199:ILU262210 IVO262199:IVQ262210 JFK262199:JFM262210 JPG262199:JPI262210 JZC262199:JZE262210 KIY262199:KJA262210 KSU262199:KSW262210 LCQ262199:LCS262210 LMM262199:LMO262210 LWI262199:LWK262210 MGE262199:MGG262210 MQA262199:MQC262210 MZW262199:MZY262210 NJS262199:NJU262210 NTO262199:NTQ262210 ODK262199:ODM262210 ONG262199:ONI262210 OXC262199:OXE262210 PGY262199:PHA262210 PQU262199:PQW262210 QAQ262199:QAS262210 QKM262199:QKO262210 QUI262199:QUK262210 REE262199:REG262210 ROA262199:ROC262210 RXW262199:RXY262210 SHS262199:SHU262210 SRO262199:SRQ262210 TBK262199:TBM262210 TLG262199:TLI262210 TVC262199:TVE262210 UEY262199:UFA262210 UOU262199:UOW262210 UYQ262199:UYS262210 VIM262199:VIO262210 VSI262199:VSK262210 WCE262199:WCG262210 WMA262199:WMC262210 WVW262199:WVY262210 O327735:Q327746 JK327735:JM327746 TG327735:TI327746 ADC327735:ADE327746 AMY327735:ANA327746 AWU327735:AWW327746 BGQ327735:BGS327746 BQM327735:BQO327746 CAI327735:CAK327746 CKE327735:CKG327746 CUA327735:CUC327746 DDW327735:DDY327746 DNS327735:DNU327746 DXO327735:DXQ327746 EHK327735:EHM327746 ERG327735:ERI327746 FBC327735:FBE327746 FKY327735:FLA327746 FUU327735:FUW327746 GEQ327735:GES327746 GOM327735:GOO327746 GYI327735:GYK327746 HIE327735:HIG327746 HSA327735:HSC327746 IBW327735:IBY327746 ILS327735:ILU327746 IVO327735:IVQ327746 JFK327735:JFM327746 JPG327735:JPI327746 JZC327735:JZE327746 KIY327735:KJA327746 KSU327735:KSW327746 LCQ327735:LCS327746 LMM327735:LMO327746 LWI327735:LWK327746 MGE327735:MGG327746 MQA327735:MQC327746 MZW327735:MZY327746 NJS327735:NJU327746 NTO327735:NTQ327746 ODK327735:ODM327746 ONG327735:ONI327746 OXC327735:OXE327746 PGY327735:PHA327746 PQU327735:PQW327746 QAQ327735:QAS327746 QKM327735:QKO327746 QUI327735:QUK327746 REE327735:REG327746 ROA327735:ROC327746 RXW327735:RXY327746 SHS327735:SHU327746 SRO327735:SRQ327746 TBK327735:TBM327746 TLG327735:TLI327746 TVC327735:TVE327746 UEY327735:UFA327746 UOU327735:UOW327746 UYQ327735:UYS327746 VIM327735:VIO327746 VSI327735:VSK327746 WCE327735:WCG327746 WMA327735:WMC327746 WVW327735:WVY327746 O393271:Q393282 JK393271:JM393282 TG393271:TI393282 ADC393271:ADE393282 AMY393271:ANA393282 AWU393271:AWW393282 BGQ393271:BGS393282 BQM393271:BQO393282 CAI393271:CAK393282 CKE393271:CKG393282 CUA393271:CUC393282 DDW393271:DDY393282 DNS393271:DNU393282 DXO393271:DXQ393282 EHK393271:EHM393282 ERG393271:ERI393282 FBC393271:FBE393282 FKY393271:FLA393282 FUU393271:FUW393282 GEQ393271:GES393282 GOM393271:GOO393282 GYI393271:GYK393282 HIE393271:HIG393282 HSA393271:HSC393282 IBW393271:IBY393282 ILS393271:ILU393282 IVO393271:IVQ393282 JFK393271:JFM393282 JPG393271:JPI393282 JZC393271:JZE393282 KIY393271:KJA393282 KSU393271:KSW393282 LCQ393271:LCS393282 LMM393271:LMO393282 LWI393271:LWK393282 MGE393271:MGG393282 MQA393271:MQC393282 MZW393271:MZY393282 NJS393271:NJU393282 NTO393271:NTQ393282 ODK393271:ODM393282 ONG393271:ONI393282 OXC393271:OXE393282 PGY393271:PHA393282 PQU393271:PQW393282 QAQ393271:QAS393282 QKM393271:QKO393282 QUI393271:QUK393282 REE393271:REG393282 ROA393271:ROC393282 RXW393271:RXY393282 SHS393271:SHU393282 SRO393271:SRQ393282 TBK393271:TBM393282 TLG393271:TLI393282 TVC393271:TVE393282 UEY393271:UFA393282 UOU393271:UOW393282 UYQ393271:UYS393282 VIM393271:VIO393282 VSI393271:VSK393282 WCE393271:WCG393282 WMA393271:WMC393282 WVW393271:WVY393282 O458807:Q458818 JK458807:JM458818 TG458807:TI458818 ADC458807:ADE458818 AMY458807:ANA458818 AWU458807:AWW458818 BGQ458807:BGS458818 BQM458807:BQO458818 CAI458807:CAK458818 CKE458807:CKG458818 CUA458807:CUC458818 DDW458807:DDY458818 DNS458807:DNU458818 DXO458807:DXQ458818 EHK458807:EHM458818 ERG458807:ERI458818 FBC458807:FBE458818 FKY458807:FLA458818 FUU458807:FUW458818 GEQ458807:GES458818 GOM458807:GOO458818 GYI458807:GYK458818 HIE458807:HIG458818 HSA458807:HSC458818 IBW458807:IBY458818 ILS458807:ILU458818 IVO458807:IVQ458818 JFK458807:JFM458818 JPG458807:JPI458818 JZC458807:JZE458818 KIY458807:KJA458818 KSU458807:KSW458818 LCQ458807:LCS458818 LMM458807:LMO458818 LWI458807:LWK458818 MGE458807:MGG458818 MQA458807:MQC458818 MZW458807:MZY458818 NJS458807:NJU458818 NTO458807:NTQ458818 ODK458807:ODM458818 ONG458807:ONI458818 OXC458807:OXE458818 PGY458807:PHA458818 PQU458807:PQW458818 QAQ458807:QAS458818 QKM458807:QKO458818 QUI458807:QUK458818 REE458807:REG458818 ROA458807:ROC458818 RXW458807:RXY458818 SHS458807:SHU458818 SRO458807:SRQ458818 TBK458807:TBM458818 TLG458807:TLI458818 TVC458807:TVE458818 UEY458807:UFA458818 UOU458807:UOW458818 UYQ458807:UYS458818 VIM458807:VIO458818 VSI458807:VSK458818 WCE458807:WCG458818 WMA458807:WMC458818 WVW458807:WVY458818 O524343:Q524354 JK524343:JM524354 TG524343:TI524354 ADC524343:ADE524354 AMY524343:ANA524354 AWU524343:AWW524354 BGQ524343:BGS524354 BQM524343:BQO524354 CAI524343:CAK524354 CKE524343:CKG524354 CUA524343:CUC524354 DDW524343:DDY524354 DNS524343:DNU524354 DXO524343:DXQ524354 EHK524343:EHM524354 ERG524343:ERI524354 FBC524343:FBE524354 FKY524343:FLA524354 FUU524343:FUW524354 GEQ524343:GES524354 GOM524343:GOO524354 GYI524343:GYK524354 HIE524343:HIG524354 HSA524343:HSC524354 IBW524343:IBY524354 ILS524343:ILU524354 IVO524343:IVQ524354 JFK524343:JFM524354 JPG524343:JPI524354 JZC524343:JZE524354 KIY524343:KJA524354 KSU524343:KSW524354 LCQ524343:LCS524354 LMM524343:LMO524354 LWI524343:LWK524354 MGE524343:MGG524354 MQA524343:MQC524354 MZW524343:MZY524354 NJS524343:NJU524354 NTO524343:NTQ524354 ODK524343:ODM524354 ONG524343:ONI524354 OXC524343:OXE524354 PGY524343:PHA524354 PQU524343:PQW524354 QAQ524343:QAS524354 QKM524343:QKO524354 QUI524343:QUK524354 REE524343:REG524354 ROA524343:ROC524354 RXW524343:RXY524354 SHS524343:SHU524354 SRO524343:SRQ524354 TBK524343:TBM524354 TLG524343:TLI524354 TVC524343:TVE524354 UEY524343:UFA524354 UOU524343:UOW524354 UYQ524343:UYS524354 VIM524343:VIO524354 VSI524343:VSK524354 WCE524343:WCG524354 WMA524343:WMC524354 WVW524343:WVY524354 O589879:Q589890 JK589879:JM589890 TG589879:TI589890 ADC589879:ADE589890 AMY589879:ANA589890 AWU589879:AWW589890 BGQ589879:BGS589890 BQM589879:BQO589890 CAI589879:CAK589890 CKE589879:CKG589890 CUA589879:CUC589890 DDW589879:DDY589890 DNS589879:DNU589890 DXO589879:DXQ589890 EHK589879:EHM589890 ERG589879:ERI589890 FBC589879:FBE589890 FKY589879:FLA589890 FUU589879:FUW589890 GEQ589879:GES589890 GOM589879:GOO589890 GYI589879:GYK589890 HIE589879:HIG589890 HSA589879:HSC589890 IBW589879:IBY589890 ILS589879:ILU589890 IVO589879:IVQ589890 JFK589879:JFM589890 JPG589879:JPI589890 JZC589879:JZE589890 KIY589879:KJA589890 KSU589879:KSW589890 LCQ589879:LCS589890 LMM589879:LMO589890 LWI589879:LWK589890 MGE589879:MGG589890 MQA589879:MQC589890 MZW589879:MZY589890 NJS589879:NJU589890 NTO589879:NTQ589890 ODK589879:ODM589890 ONG589879:ONI589890 OXC589879:OXE589890 PGY589879:PHA589890 PQU589879:PQW589890 QAQ589879:QAS589890 QKM589879:QKO589890 QUI589879:QUK589890 REE589879:REG589890 ROA589879:ROC589890 RXW589879:RXY589890 SHS589879:SHU589890 SRO589879:SRQ589890 TBK589879:TBM589890 TLG589879:TLI589890 TVC589879:TVE589890 UEY589879:UFA589890 UOU589879:UOW589890 UYQ589879:UYS589890 VIM589879:VIO589890 VSI589879:VSK589890 WCE589879:WCG589890 WMA589879:WMC589890 WVW589879:WVY589890 O655415:Q655426 JK655415:JM655426 TG655415:TI655426 ADC655415:ADE655426 AMY655415:ANA655426 AWU655415:AWW655426 BGQ655415:BGS655426 BQM655415:BQO655426 CAI655415:CAK655426 CKE655415:CKG655426 CUA655415:CUC655426 DDW655415:DDY655426 DNS655415:DNU655426 DXO655415:DXQ655426 EHK655415:EHM655426 ERG655415:ERI655426 FBC655415:FBE655426 FKY655415:FLA655426 FUU655415:FUW655426 GEQ655415:GES655426 GOM655415:GOO655426 GYI655415:GYK655426 HIE655415:HIG655426 HSA655415:HSC655426 IBW655415:IBY655426 ILS655415:ILU655426 IVO655415:IVQ655426 JFK655415:JFM655426 JPG655415:JPI655426 JZC655415:JZE655426 KIY655415:KJA655426 KSU655415:KSW655426 LCQ655415:LCS655426 LMM655415:LMO655426 LWI655415:LWK655426 MGE655415:MGG655426 MQA655415:MQC655426 MZW655415:MZY655426 NJS655415:NJU655426 NTO655415:NTQ655426 ODK655415:ODM655426 ONG655415:ONI655426 OXC655415:OXE655426 PGY655415:PHA655426 PQU655415:PQW655426 QAQ655415:QAS655426 QKM655415:QKO655426 QUI655415:QUK655426 REE655415:REG655426 ROA655415:ROC655426 RXW655415:RXY655426 SHS655415:SHU655426 SRO655415:SRQ655426 TBK655415:TBM655426 TLG655415:TLI655426 TVC655415:TVE655426 UEY655415:UFA655426 UOU655415:UOW655426 UYQ655415:UYS655426 VIM655415:VIO655426 VSI655415:VSK655426 WCE655415:WCG655426 WMA655415:WMC655426 WVW655415:WVY655426 O720951:Q720962 JK720951:JM720962 TG720951:TI720962 ADC720951:ADE720962 AMY720951:ANA720962 AWU720951:AWW720962 BGQ720951:BGS720962 BQM720951:BQO720962 CAI720951:CAK720962 CKE720951:CKG720962 CUA720951:CUC720962 DDW720951:DDY720962 DNS720951:DNU720962 DXO720951:DXQ720962 EHK720951:EHM720962 ERG720951:ERI720962 FBC720951:FBE720962 FKY720951:FLA720962 FUU720951:FUW720962 GEQ720951:GES720962 GOM720951:GOO720962 GYI720951:GYK720962 HIE720951:HIG720962 HSA720951:HSC720962 IBW720951:IBY720962 ILS720951:ILU720962 IVO720951:IVQ720962 JFK720951:JFM720962 JPG720951:JPI720962 JZC720951:JZE720962 KIY720951:KJA720962 KSU720951:KSW720962 LCQ720951:LCS720962 LMM720951:LMO720962 LWI720951:LWK720962 MGE720951:MGG720962 MQA720951:MQC720962 MZW720951:MZY720962 NJS720951:NJU720962 NTO720951:NTQ720962 ODK720951:ODM720962 ONG720951:ONI720962 OXC720951:OXE720962 PGY720951:PHA720962 PQU720951:PQW720962 QAQ720951:QAS720962 QKM720951:QKO720962 QUI720951:QUK720962 REE720951:REG720962 ROA720951:ROC720962 RXW720951:RXY720962 SHS720951:SHU720962 SRO720951:SRQ720962 TBK720951:TBM720962 TLG720951:TLI720962 TVC720951:TVE720962 UEY720951:UFA720962 UOU720951:UOW720962 UYQ720951:UYS720962 VIM720951:VIO720962 VSI720951:VSK720962 WCE720951:WCG720962 WMA720951:WMC720962 WVW720951:WVY720962 O786487:Q786498 JK786487:JM786498 TG786487:TI786498 ADC786487:ADE786498 AMY786487:ANA786498 AWU786487:AWW786498 BGQ786487:BGS786498 BQM786487:BQO786498 CAI786487:CAK786498 CKE786487:CKG786498 CUA786487:CUC786498 DDW786487:DDY786498 DNS786487:DNU786498 DXO786487:DXQ786498 EHK786487:EHM786498 ERG786487:ERI786498 FBC786487:FBE786498 FKY786487:FLA786498 FUU786487:FUW786498 GEQ786487:GES786498 GOM786487:GOO786498 GYI786487:GYK786498 HIE786487:HIG786498 HSA786487:HSC786498 IBW786487:IBY786498 ILS786487:ILU786498 IVO786487:IVQ786498 JFK786487:JFM786498 JPG786487:JPI786498 JZC786487:JZE786498 KIY786487:KJA786498 KSU786487:KSW786498 LCQ786487:LCS786498 LMM786487:LMO786498 LWI786487:LWK786498 MGE786487:MGG786498 MQA786487:MQC786498 MZW786487:MZY786498 NJS786487:NJU786498 NTO786487:NTQ786498 ODK786487:ODM786498 ONG786487:ONI786498 OXC786487:OXE786498 PGY786487:PHA786498 PQU786487:PQW786498 QAQ786487:QAS786498 QKM786487:QKO786498 QUI786487:QUK786498 REE786487:REG786498 ROA786487:ROC786498 RXW786487:RXY786498 SHS786487:SHU786498 SRO786487:SRQ786498 TBK786487:TBM786498 TLG786487:TLI786498 TVC786487:TVE786498 UEY786487:UFA786498 UOU786487:UOW786498 UYQ786487:UYS786498 VIM786487:VIO786498 VSI786487:VSK786498 WCE786487:WCG786498 WMA786487:WMC786498 WVW786487:WVY786498 O852023:Q852034 JK852023:JM852034 TG852023:TI852034 ADC852023:ADE852034 AMY852023:ANA852034 AWU852023:AWW852034 BGQ852023:BGS852034 BQM852023:BQO852034 CAI852023:CAK852034 CKE852023:CKG852034 CUA852023:CUC852034 DDW852023:DDY852034 DNS852023:DNU852034 DXO852023:DXQ852034 EHK852023:EHM852034 ERG852023:ERI852034 FBC852023:FBE852034 FKY852023:FLA852034 FUU852023:FUW852034 GEQ852023:GES852034 GOM852023:GOO852034 GYI852023:GYK852034 HIE852023:HIG852034 HSA852023:HSC852034 IBW852023:IBY852034 ILS852023:ILU852034 IVO852023:IVQ852034 JFK852023:JFM852034 JPG852023:JPI852034 JZC852023:JZE852034 KIY852023:KJA852034 KSU852023:KSW852034 LCQ852023:LCS852034 LMM852023:LMO852034 LWI852023:LWK852034 MGE852023:MGG852034 MQA852023:MQC852034 MZW852023:MZY852034 NJS852023:NJU852034 NTO852023:NTQ852034 ODK852023:ODM852034 ONG852023:ONI852034 OXC852023:OXE852034 PGY852023:PHA852034 PQU852023:PQW852034 QAQ852023:QAS852034 QKM852023:QKO852034 QUI852023:QUK852034 REE852023:REG852034 ROA852023:ROC852034 RXW852023:RXY852034 SHS852023:SHU852034 SRO852023:SRQ852034 TBK852023:TBM852034 TLG852023:TLI852034 TVC852023:TVE852034 UEY852023:UFA852034 UOU852023:UOW852034 UYQ852023:UYS852034 VIM852023:VIO852034 VSI852023:VSK852034 WCE852023:WCG852034 WMA852023:WMC852034 WVW852023:WVY852034 O917559:Q917570 JK917559:JM917570 TG917559:TI917570 ADC917559:ADE917570 AMY917559:ANA917570 AWU917559:AWW917570 BGQ917559:BGS917570 BQM917559:BQO917570 CAI917559:CAK917570 CKE917559:CKG917570 CUA917559:CUC917570 DDW917559:DDY917570 DNS917559:DNU917570 DXO917559:DXQ917570 EHK917559:EHM917570 ERG917559:ERI917570 FBC917559:FBE917570 FKY917559:FLA917570 FUU917559:FUW917570 GEQ917559:GES917570 GOM917559:GOO917570 GYI917559:GYK917570 HIE917559:HIG917570 HSA917559:HSC917570 IBW917559:IBY917570 ILS917559:ILU917570 IVO917559:IVQ917570 JFK917559:JFM917570 JPG917559:JPI917570 JZC917559:JZE917570 KIY917559:KJA917570 KSU917559:KSW917570 LCQ917559:LCS917570 LMM917559:LMO917570 LWI917559:LWK917570 MGE917559:MGG917570 MQA917559:MQC917570 MZW917559:MZY917570 NJS917559:NJU917570 NTO917559:NTQ917570 ODK917559:ODM917570 ONG917559:ONI917570 OXC917559:OXE917570 PGY917559:PHA917570 PQU917559:PQW917570 QAQ917559:QAS917570 QKM917559:QKO917570 QUI917559:QUK917570 REE917559:REG917570 ROA917559:ROC917570 RXW917559:RXY917570 SHS917559:SHU917570 SRO917559:SRQ917570 TBK917559:TBM917570 TLG917559:TLI917570 TVC917559:TVE917570 UEY917559:UFA917570 UOU917559:UOW917570 UYQ917559:UYS917570 VIM917559:VIO917570 VSI917559:VSK917570 WCE917559:WCG917570 WMA917559:WMC917570 WVW917559:WVY917570 O983095:Q983106 JK983095:JM983106 TG983095:TI983106 ADC983095:ADE983106 AMY983095:ANA983106 AWU983095:AWW983106 BGQ983095:BGS983106 BQM983095:BQO983106 CAI983095:CAK983106 CKE983095:CKG983106 CUA983095:CUC983106 DDW983095:DDY983106 DNS983095:DNU983106 DXO983095:DXQ983106 EHK983095:EHM983106 ERG983095:ERI983106 FBC983095:FBE983106 FKY983095:FLA983106 FUU983095:FUW983106 GEQ983095:GES983106 GOM983095:GOO983106 GYI983095:GYK983106 HIE983095:HIG983106 HSA983095:HSC983106 IBW983095:IBY983106 ILS983095:ILU983106 IVO983095:IVQ983106 JFK983095:JFM983106 JPG983095:JPI983106 JZC983095:JZE983106 KIY983095:KJA983106 KSU983095:KSW983106 LCQ983095:LCS983106 LMM983095:LMO983106 LWI983095:LWK983106 MGE983095:MGG983106 MQA983095:MQC983106 MZW983095:MZY983106 NJS983095:NJU983106 NTO983095:NTQ983106 ODK983095:ODM983106 ONG983095:ONI983106 OXC983095:OXE983106 PGY983095:PHA983106 PQU983095:PQW983106 QAQ983095:QAS983106 QKM983095:QKO983106 QUI983095:QUK983106 REE983095:REG983106 ROA983095:ROC983106 RXW983095:RXY983106 SHS983095:SHU983106 SRO983095:SRQ983106 TBK983095:TBM983106 TLG983095:TLI983106 TVC983095:TVE983106 UEY983095:UFA983106 UOU983095:UOW983106 UYQ983095:UYS983106 VIM983095:VIO983106 VSI983095:VSK983106 WCE983095:WCG983106 WMA983095:WMC983106 WVW983095:WVY983106 O75:Q86 JK75:JM86 TG75:TI86 ADC75:ADE86 AMY75:ANA86 AWU75:AWW86 BGQ75:BGS86 BQM75:BQO86 CAI75:CAK86 CKE75:CKG86 CUA75:CUC86 DDW75:DDY86 DNS75:DNU86 DXO75:DXQ86 EHK75:EHM86 ERG75:ERI86 FBC75:FBE86 FKY75:FLA86 FUU75:FUW86 GEQ75:GES86 GOM75:GOO86 GYI75:GYK86 HIE75:HIG86 HSA75:HSC86 IBW75:IBY86 ILS75:ILU86 IVO75:IVQ86 JFK75:JFM86 JPG75:JPI86 JZC75:JZE86 KIY75:KJA86 KSU75:KSW86 LCQ75:LCS86 LMM75:LMO86 LWI75:LWK86 MGE75:MGG86 MQA75:MQC86 MZW75:MZY86 NJS75:NJU86 NTO75:NTQ86 ODK75:ODM86 ONG75:ONI86 OXC75:OXE86 PGY75:PHA86 PQU75:PQW86 QAQ75:QAS86 QKM75:QKO86 QUI75:QUK86 REE75:REG86 ROA75:ROC86 RXW75:RXY86 SHS75:SHU86 SRO75:SRQ86 TBK75:TBM86 TLG75:TLI86 TVC75:TVE86 UEY75:UFA86 UOU75:UOW86 UYQ75:UYS86 VIM75:VIO86 VSI75:VSK86 WCE75:WCG86 WMA75:WMC86 WVW75:WVY86 O65611:Q65622 JK65611:JM65622 TG65611:TI65622 ADC65611:ADE65622 AMY65611:ANA65622 AWU65611:AWW65622 BGQ65611:BGS65622 BQM65611:BQO65622 CAI65611:CAK65622 CKE65611:CKG65622 CUA65611:CUC65622 DDW65611:DDY65622 DNS65611:DNU65622 DXO65611:DXQ65622 EHK65611:EHM65622 ERG65611:ERI65622 FBC65611:FBE65622 FKY65611:FLA65622 FUU65611:FUW65622 GEQ65611:GES65622 GOM65611:GOO65622 GYI65611:GYK65622 HIE65611:HIG65622 HSA65611:HSC65622 IBW65611:IBY65622 ILS65611:ILU65622 IVO65611:IVQ65622 JFK65611:JFM65622 JPG65611:JPI65622 JZC65611:JZE65622 KIY65611:KJA65622 KSU65611:KSW65622 LCQ65611:LCS65622 LMM65611:LMO65622 LWI65611:LWK65622 MGE65611:MGG65622 MQA65611:MQC65622 MZW65611:MZY65622 NJS65611:NJU65622 NTO65611:NTQ65622 ODK65611:ODM65622 ONG65611:ONI65622 OXC65611:OXE65622 PGY65611:PHA65622 PQU65611:PQW65622 QAQ65611:QAS65622 QKM65611:QKO65622 QUI65611:QUK65622 REE65611:REG65622 ROA65611:ROC65622 RXW65611:RXY65622 SHS65611:SHU65622 SRO65611:SRQ65622 TBK65611:TBM65622 TLG65611:TLI65622 TVC65611:TVE65622 UEY65611:UFA65622 UOU65611:UOW65622 UYQ65611:UYS65622 VIM65611:VIO65622 VSI65611:VSK65622 WCE65611:WCG65622 WMA65611:WMC65622 WVW65611:WVY65622 O131147:Q131158 JK131147:JM131158 TG131147:TI131158 ADC131147:ADE131158 AMY131147:ANA131158 AWU131147:AWW131158 BGQ131147:BGS131158 BQM131147:BQO131158 CAI131147:CAK131158 CKE131147:CKG131158 CUA131147:CUC131158 DDW131147:DDY131158 DNS131147:DNU131158 DXO131147:DXQ131158 EHK131147:EHM131158 ERG131147:ERI131158 FBC131147:FBE131158 FKY131147:FLA131158 FUU131147:FUW131158 GEQ131147:GES131158 GOM131147:GOO131158 GYI131147:GYK131158 HIE131147:HIG131158 HSA131147:HSC131158 IBW131147:IBY131158 ILS131147:ILU131158 IVO131147:IVQ131158 JFK131147:JFM131158 JPG131147:JPI131158 JZC131147:JZE131158 KIY131147:KJA131158 KSU131147:KSW131158 LCQ131147:LCS131158 LMM131147:LMO131158 LWI131147:LWK131158 MGE131147:MGG131158 MQA131147:MQC131158 MZW131147:MZY131158 NJS131147:NJU131158 NTO131147:NTQ131158 ODK131147:ODM131158 ONG131147:ONI131158 OXC131147:OXE131158 PGY131147:PHA131158 PQU131147:PQW131158 QAQ131147:QAS131158 QKM131147:QKO131158 QUI131147:QUK131158 REE131147:REG131158 ROA131147:ROC131158 RXW131147:RXY131158 SHS131147:SHU131158 SRO131147:SRQ131158 TBK131147:TBM131158 TLG131147:TLI131158 TVC131147:TVE131158 UEY131147:UFA131158 UOU131147:UOW131158 UYQ131147:UYS131158 VIM131147:VIO131158 VSI131147:VSK131158 WCE131147:WCG131158 WMA131147:WMC131158 WVW131147:WVY131158 O196683:Q196694 JK196683:JM196694 TG196683:TI196694 ADC196683:ADE196694 AMY196683:ANA196694 AWU196683:AWW196694 BGQ196683:BGS196694 BQM196683:BQO196694 CAI196683:CAK196694 CKE196683:CKG196694 CUA196683:CUC196694 DDW196683:DDY196694 DNS196683:DNU196694 DXO196683:DXQ196694 EHK196683:EHM196694 ERG196683:ERI196694 FBC196683:FBE196694 FKY196683:FLA196694 FUU196683:FUW196694 GEQ196683:GES196694 GOM196683:GOO196694 GYI196683:GYK196694 HIE196683:HIG196694 HSA196683:HSC196694 IBW196683:IBY196694 ILS196683:ILU196694 IVO196683:IVQ196694 JFK196683:JFM196694 JPG196683:JPI196694 JZC196683:JZE196694 KIY196683:KJA196694 KSU196683:KSW196694 LCQ196683:LCS196694 LMM196683:LMO196694 LWI196683:LWK196694 MGE196683:MGG196694 MQA196683:MQC196694 MZW196683:MZY196694 NJS196683:NJU196694 NTO196683:NTQ196694 ODK196683:ODM196694 ONG196683:ONI196694 OXC196683:OXE196694 PGY196683:PHA196694 PQU196683:PQW196694 QAQ196683:QAS196694 QKM196683:QKO196694 QUI196683:QUK196694 REE196683:REG196694 ROA196683:ROC196694 RXW196683:RXY196694 SHS196683:SHU196694 SRO196683:SRQ196694 TBK196683:TBM196694 TLG196683:TLI196694 TVC196683:TVE196694 UEY196683:UFA196694 UOU196683:UOW196694 UYQ196683:UYS196694 VIM196683:VIO196694 VSI196683:VSK196694 WCE196683:WCG196694 WMA196683:WMC196694 WVW196683:WVY196694 O262219:Q262230 JK262219:JM262230 TG262219:TI262230 ADC262219:ADE262230 AMY262219:ANA262230 AWU262219:AWW262230 BGQ262219:BGS262230 BQM262219:BQO262230 CAI262219:CAK262230 CKE262219:CKG262230 CUA262219:CUC262230 DDW262219:DDY262230 DNS262219:DNU262230 DXO262219:DXQ262230 EHK262219:EHM262230 ERG262219:ERI262230 FBC262219:FBE262230 FKY262219:FLA262230 FUU262219:FUW262230 GEQ262219:GES262230 GOM262219:GOO262230 GYI262219:GYK262230 HIE262219:HIG262230 HSA262219:HSC262230 IBW262219:IBY262230 ILS262219:ILU262230 IVO262219:IVQ262230 JFK262219:JFM262230 JPG262219:JPI262230 JZC262219:JZE262230 KIY262219:KJA262230 KSU262219:KSW262230 LCQ262219:LCS262230 LMM262219:LMO262230 LWI262219:LWK262230 MGE262219:MGG262230 MQA262219:MQC262230 MZW262219:MZY262230 NJS262219:NJU262230 NTO262219:NTQ262230 ODK262219:ODM262230 ONG262219:ONI262230 OXC262219:OXE262230 PGY262219:PHA262230 PQU262219:PQW262230 QAQ262219:QAS262230 QKM262219:QKO262230 QUI262219:QUK262230 REE262219:REG262230 ROA262219:ROC262230 RXW262219:RXY262230 SHS262219:SHU262230 SRO262219:SRQ262230 TBK262219:TBM262230 TLG262219:TLI262230 TVC262219:TVE262230 UEY262219:UFA262230 UOU262219:UOW262230 UYQ262219:UYS262230 VIM262219:VIO262230 VSI262219:VSK262230 WCE262219:WCG262230 WMA262219:WMC262230 WVW262219:WVY262230 O327755:Q327766 JK327755:JM327766 TG327755:TI327766 ADC327755:ADE327766 AMY327755:ANA327766 AWU327755:AWW327766 BGQ327755:BGS327766 BQM327755:BQO327766 CAI327755:CAK327766 CKE327755:CKG327766 CUA327755:CUC327766 DDW327755:DDY327766 DNS327755:DNU327766 DXO327755:DXQ327766 EHK327755:EHM327766 ERG327755:ERI327766 FBC327755:FBE327766 FKY327755:FLA327766 FUU327755:FUW327766 GEQ327755:GES327766 GOM327755:GOO327766 GYI327755:GYK327766 HIE327755:HIG327766 HSA327755:HSC327766 IBW327755:IBY327766 ILS327755:ILU327766 IVO327755:IVQ327766 JFK327755:JFM327766 JPG327755:JPI327766 JZC327755:JZE327766 KIY327755:KJA327766 KSU327755:KSW327766 LCQ327755:LCS327766 LMM327755:LMO327766 LWI327755:LWK327766 MGE327755:MGG327766 MQA327755:MQC327766 MZW327755:MZY327766 NJS327755:NJU327766 NTO327755:NTQ327766 ODK327755:ODM327766 ONG327755:ONI327766 OXC327755:OXE327766 PGY327755:PHA327766 PQU327755:PQW327766 QAQ327755:QAS327766 QKM327755:QKO327766 QUI327755:QUK327766 REE327755:REG327766 ROA327755:ROC327766 RXW327755:RXY327766 SHS327755:SHU327766 SRO327755:SRQ327766 TBK327755:TBM327766 TLG327755:TLI327766 TVC327755:TVE327766 UEY327755:UFA327766 UOU327755:UOW327766 UYQ327755:UYS327766 VIM327755:VIO327766 VSI327755:VSK327766 WCE327755:WCG327766 WMA327755:WMC327766 WVW327755:WVY327766 O393291:Q393302 JK393291:JM393302 TG393291:TI393302 ADC393291:ADE393302 AMY393291:ANA393302 AWU393291:AWW393302 BGQ393291:BGS393302 BQM393291:BQO393302 CAI393291:CAK393302 CKE393291:CKG393302 CUA393291:CUC393302 DDW393291:DDY393302 DNS393291:DNU393302 DXO393291:DXQ393302 EHK393291:EHM393302 ERG393291:ERI393302 FBC393291:FBE393302 FKY393291:FLA393302 FUU393291:FUW393302 GEQ393291:GES393302 GOM393291:GOO393302 GYI393291:GYK393302 HIE393291:HIG393302 HSA393291:HSC393302 IBW393291:IBY393302 ILS393291:ILU393302 IVO393291:IVQ393302 JFK393291:JFM393302 JPG393291:JPI393302 JZC393291:JZE393302 KIY393291:KJA393302 KSU393291:KSW393302 LCQ393291:LCS393302 LMM393291:LMO393302 LWI393291:LWK393302 MGE393291:MGG393302 MQA393291:MQC393302 MZW393291:MZY393302 NJS393291:NJU393302 NTO393291:NTQ393302 ODK393291:ODM393302 ONG393291:ONI393302 OXC393291:OXE393302 PGY393291:PHA393302 PQU393291:PQW393302 QAQ393291:QAS393302 QKM393291:QKO393302 QUI393291:QUK393302 REE393291:REG393302 ROA393291:ROC393302 RXW393291:RXY393302 SHS393291:SHU393302 SRO393291:SRQ393302 TBK393291:TBM393302 TLG393291:TLI393302 TVC393291:TVE393302 UEY393291:UFA393302 UOU393291:UOW393302 UYQ393291:UYS393302 VIM393291:VIO393302 VSI393291:VSK393302 WCE393291:WCG393302 WMA393291:WMC393302 WVW393291:WVY393302 O458827:Q458838 JK458827:JM458838 TG458827:TI458838 ADC458827:ADE458838 AMY458827:ANA458838 AWU458827:AWW458838 BGQ458827:BGS458838 BQM458827:BQO458838 CAI458827:CAK458838 CKE458827:CKG458838 CUA458827:CUC458838 DDW458827:DDY458838 DNS458827:DNU458838 DXO458827:DXQ458838 EHK458827:EHM458838 ERG458827:ERI458838 FBC458827:FBE458838 FKY458827:FLA458838 FUU458827:FUW458838 GEQ458827:GES458838 GOM458827:GOO458838 GYI458827:GYK458838 HIE458827:HIG458838 HSA458827:HSC458838 IBW458827:IBY458838 ILS458827:ILU458838 IVO458827:IVQ458838 JFK458827:JFM458838 JPG458827:JPI458838 JZC458827:JZE458838 KIY458827:KJA458838 KSU458827:KSW458838 LCQ458827:LCS458838 LMM458827:LMO458838 LWI458827:LWK458838 MGE458827:MGG458838 MQA458827:MQC458838 MZW458827:MZY458838 NJS458827:NJU458838 NTO458827:NTQ458838 ODK458827:ODM458838 ONG458827:ONI458838 OXC458827:OXE458838 PGY458827:PHA458838 PQU458827:PQW458838 QAQ458827:QAS458838 QKM458827:QKO458838 QUI458827:QUK458838 REE458827:REG458838 ROA458827:ROC458838 RXW458827:RXY458838 SHS458827:SHU458838 SRO458827:SRQ458838 TBK458827:TBM458838 TLG458827:TLI458838 TVC458827:TVE458838 UEY458827:UFA458838 UOU458827:UOW458838 UYQ458827:UYS458838 VIM458827:VIO458838 VSI458827:VSK458838 WCE458827:WCG458838 WMA458827:WMC458838 WVW458827:WVY458838 O524363:Q524374 JK524363:JM524374 TG524363:TI524374 ADC524363:ADE524374 AMY524363:ANA524374 AWU524363:AWW524374 BGQ524363:BGS524374 BQM524363:BQO524374 CAI524363:CAK524374 CKE524363:CKG524374 CUA524363:CUC524374 DDW524363:DDY524374 DNS524363:DNU524374 DXO524363:DXQ524374 EHK524363:EHM524374 ERG524363:ERI524374 FBC524363:FBE524374 FKY524363:FLA524374 FUU524363:FUW524374 GEQ524363:GES524374 GOM524363:GOO524374 GYI524363:GYK524374 HIE524363:HIG524374 HSA524363:HSC524374 IBW524363:IBY524374 ILS524363:ILU524374 IVO524363:IVQ524374 JFK524363:JFM524374 JPG524363:JPI524374 JZC524363:JZE524374 KIY524363:KJA524374 KSU524363:KSW524374 LCQ524363:LCS524374 LMM524363:LMO524374 LWI524363:LWK524374 MGE524363:MGG524374 MQA524363:MQC524374 MZW524363:MZY524374 NJS524363:NJU524374 NTO524363:NTQ524374 ODK524363:ODM524374 ONG524363:ONI524374 OXC524363:OXE524374 PGY524363:PHA524374 PQU524363:PQW524374 QAQ524363:QAS524374 QKM524363:QKO524374 QUI524363:QUK524374 REE524363:REG524374 ROA524363:ROC524374 RXW524363:RXY524374 SHS524363:SHU524374 SRO524363:SRQ524374 TBK524363:TBM524374 TLG524363:TLI524374 TVC524363:TVE524374 UEY524363:UFA524374 UOU524363:UOW524374 UYQ524363:UYS524374 VIM524363:VIO524374 VSI524363:VSK524374 WCE524363:WCG524374 WMA524363:WMC524374 WVW524363:WVY524374 O589899:Q589910 JK589899:JM589910 TG589899:TI589910 ADC589899:ADE589910 AMY589899:ANA589910 AWU589899:AWW589910 BGQ589899:BGS589910 BQM589899:BQO589910 CAI589899:CAK589910 CKE589899:CKG589910 CUA589899:CUC589910 DDW589899:DDY589910 DNS589899:DNU589910 DXO589899:DXQ589910 EHK589899:EHM589910 ERG589899:ERI589910 FBC589899:FBE589910 FKY589899:FLA589910 FUU589899:FUW589910 GEQ589899:GES589910 GOM589899:GOO589910 GYI589899:GYK589910 HIE589899:HIG589910 HSA589899:HSC589910 IBW589899:IBY589910 ILS589899:ILU589910 IVO589899:IVQ589910 JFK589899:JFM589910 JPG589899:JPI589910 JZC589899:JZE589910 KIY589899:KJA589910 KSU589899:KSW589910 LCQ589899:LCS589910 LMM589899:LMO589910 LWI589899:LWK589910 MGE589899:MGG589910 MQA589899:MQC589910 MZW589899:MZY589910 NJS589899:NJU589910 NTO589899:NTQ589910 ODK589899:ODM589910 ONG589899:ONI589910 OXC589899:OXE589910 PGY589899:PHA589910 PQU589899:PQW589910 QAQ589899:QAS589910 QKM589899:QKO589910 QUI589899:QUK589910 REE589899:REG589910 ROA589899:ROC589910 RXW589899:RXY589910 SHS589899:SHU589910 SRO589899:SRQ589910 TBK589899:TBM589910 TLG589899:TLI589910 TVC589899:TVE589910 UEY589899:UFA589910 UOU589899:UOW589910 UYQ589899:UYS589910 VIM589899:VIO589910 VSI589899:VSK589910 WCE589899:WCG589910 WMA589899:WMC589910 WVW589899:WVY589910 O655435:Q655446 JK655435:JM655446 TG655435:TI655446 ADC655435:ADE655446 AMY655435:ANA655446 AWU655435:AWW655446 BGQ655435:BGS655446 BQM655435:BQO655446 CAI655435:CAK655446 CKE655435:CKG655446 CUA655435:CUC655446 DDW655435:DDY655446 DNS655435:DNU655446 DXO655435:DXQ655446 EHK655435:EHM655446 ERG655435:ERI655446 FBC655435:FBE655446 FKY655435:FLA655446 FUU655435:FUW655446 GEQ655435:GES655446 GOM655435:GOO655446 GYI655435:GYK655446 HIE655435:HIG655446 HSA655435:HSC655446 IBW655435:IBY655446 ILS655435:ILU655446 IVO655435:IVQ655446 JFK655435:JFM655446 JPG655435:JPI655446 JZC655435:JZE655446 KIY655435:KJA655446 KSU655435:KSW655446 LCQ655435:LCS655446 LMM655435:LMO655446 LWI655435:LWK655446 MGE655435:MGG655446 MQA655435:MQC655446 MZW655435:MZY655446 NJS655435:NJU655446 NTO655435:NTQ655446 ODK655435:ODM655446 ONG655435:ONI655446 OXC655435:OXE655446 PGY655435:PHA655446 PQU655435:PQW655446 QAQ655435:QAS655446 QKM655435:QKO655446 QUI655435:QUK655446 REE655435:REG655446 ROA655435:ROC655446 RXW655435:RXY655446 SHS655435:SHU655446 SRO655435:SRQ655446 TBK655435:TBM655446 TLG655435:TLI655446 TVC655435:TVE655446 UEY655435:UFA655446 UOU655435:UOW655446 UYQ655435:UYS655446 VIM655435:VIO655446 VSI655435:VSK655446 WCE655435:WCG655446 WMA655435:WMC655446 WVW655435:WVY655446 O720971:Q720982 JK720971:JM720982 TG720971:TI720982 ADC720971:ADE720982 AMY720971:ANA720982 AWU720971:AWW720982 BGQ720971:BGS720982 BQM720971:BQO720982 CAI720971:CAK720982 CKE720971:CKG720982 CUA720971:CUC720982 DDW720971:DDY720982 DNS720971:DNU720982 DXO720971:DXQ720982 EHK720971:EHM720982 ERG720971:ERI720982 FBC720971:FBE720982 FKY720971:FLA720982 FUU720971:FUW720982 GEQ720971:GES720982 GOM720971:GOO720982 GYI720971:GYK720982 HIE720971:HIG720982 HSA720971:HSC720982 IBW720971:IBY720982 ILS720971:ILU720982 IVO720971:IVQ720982 JFK720971:JFM720982 JPG720971:JPI720982 JZC720971:JZE720982 KIY720971:KJA720982 KSU720971:KSW720982 LCQ720971:LCS720982 LMM720971:LMO720982 LWI720971:LWK720982 MGE720971:MGG720982 MQA720971:MQC720982 MZW720971:MZY720982 NJS720971:NJU720982 NTO720971:NTQ720982 ODK720971:ODM720982 ONG720971:ONI720982 OXC720971:OXE720982 PGY720971:PHA720982 PQU720971:PQW720982 QAQ720971:QAS720982 QKM720971:QKO720982 QUI720971:QUK720982 REE720971:REG720982 ROA720971:ROC720982 RXW720971:RXY720982 SHS720971:SHU720982 SRO720971:SRQ720982 TBK720971:TBM720982 TLG720971:TLI720982 TVC720971:TVE720982 UEY720971:UFA720982 UOU720971:UOW720982 UYQ720971:UYS720982 VIM720971:VIO720982 VSI720971:VSK720982 WCE720971:WCG720982 WMA720971:WMC720982 WVW720971:WVY720982 O786507:Q786518 JK786507:JM786518 TG786507:TI786518 ADC786507:ADE786518 AMY786507:ANA786518 AWU786507:AWW786518 BGQ786507:BGS786518 BQM786507:BQO786518 CAI786507:CAK786518 CKE786507:CKG786518 CUA786507:CUC786518 DDW786507:DDY786518 DNS786507:DNU786518 DXO786507:DXQ786518 EHK786507:EHM786518 ERG786507:ERI786518 FBC786507:FBE786518 FKY786507:FLA786518 FUU786507:FUW786518 GEQ786507:GES786518 GOM786507:GOO786518 GYI786507:GYK786518 HIE786507:HIG786518 HSA786507:HSC786518 IBW786507:IBY786518 ILS786507:ILU786518 IVO786507:IVQ786518 JFK786507:JFM786518 JPG786507:JPI786518 JZC786507:JZE786518 KIY786507:KJA786518 KSU786507:KSW786518 LCQ786507:LCS786518 LMM786507:LMO786518 LWI786507:LWK786518 MGE786507:MGG786518 MQA786507:MQC786518 MZW786507:MZY786518 NJS786507:NJU786518 NTO786507:NTQ786518 ODK786507:ODM786518 ONG786507:ONI786518 OXC786507:OXE786518 PGY786507:PHA786518 PQU786507:PQW786518 QAQ786507:QAS786518 QKM786507:QKO786518 QUI786507:QUK786518 REE786507:REG786518 ROA786507:ROC786518 RXW786507:RXY786518 SHS786507:SHU786518 SRO786507:SRQ786518 TBK786507:TBM786518 TLG786507:TLI786518 TVC786507:TVE786518 UEY786507:UFA786518 UOU786507:UOW786518 UYQ786507:UYS786518 VIM786507:VIO786518 VSI786507:VSK786518 WCE786507:WCG786518 WMA786507:WMC786518 WVW786507:WVY786518 O852043:Q852054 JK852043:JM852054 TG852043:TI852054 ADC852043:ADE852054 AMY852043:ANA852054 AWU852043:AWW852054 BGQ852043:BGS852054 BQM852043:BQO852054 CAI852043:CAK852054 CKE852043:CKG852054 CUA852043:CUC852054 DDW852043:DDY852054 DNS852043:DNU852054 DXO852043:DXQ852054 EHK852043:EHM852054 ERG852043:ERI852054 FBC852043:FBE852054 FKY852043:FLA852054 FUU852043:FUW852054 GEQ852043:GES852054 GOM852043:GOO852054 GYI852043:GYK852054 HIE852043:HIG852054 HSA852043:HSC852054 IBW852043:IBY852054 ILS852043:ILU852054 IVO852043:IVQ852054 JFK852043:JFM852054 JPG852043:JPI852054 JZC852043:JZE852054 KIY852043:KJA852054 KSU852043:KSW852054 LCQ852043:LCS852054 LMM852043:LMO852054 LWI852043:LWK852054 MGE852043:MGG852054 MQA852043:MQC852054 MZW852043:MZY852054 NJS852043:NJU852054 NTO852043:NTQ852054 ODK852043:ODM852054 ONG852043:ONI852054 OXC852043:OXE852054 PGY852043:PHA852054 PQU852043:PQW852054 QAQ852043:QAS852054 QKM852043:QKO852054 QUI852043:QUK852054 REE852043:REG852054 ROA852043:ROC852054 RXW852043:RXY852054 SHS852043:SHU852054 SRO852043:SRQ852054 TBK852043:TBM852054 TLG852043:TLI852054 TVC852043:TVE852054 UEY852043:UFA852054 UOU852043:UOW852054 UYQ852043:UYS852054 VIM852043:VIO852054 VSI852043:VSK852054 WCE852043:WCG852054 WMA852043:WMC852054 WVW852043:WVY852054 O917579:Q917590 JK917579:JM917590 TG917579:TI917590 ADC917579:ADE917590 AMY917579:ANA917590 AWU917579:AWW917590 BGQ917579:BGS917590 BQM917579:BQO917590 CAI917579:CAK917590 CKE917579:CKG917590 CUA917579:CUC917590 DDW917579:DDY917590 DNS917579:DNU917590 DXO917579:DXQ917590 EHK917579:EHM917590 ERG917579:ERI917590 FBC917579:FBE917590 FKY917579:FLA917590 FUU917579:FUW917590 GEQ917579:GES917590 GOM917579:GOO917590 GYI917579:GYK917590 HIE917579:HIG917590 HSA917579:HSC917590 IBW917579:IBY917590 ILS917579:ILU917590 IVO917579:IVQ917590 JFK917579:JFM917590 JPG917579:JPI917590 JZC917579:JZE917590 KIY917579:KJA917590 KSU917579:KSW917590 LCQ917579:LCS917590 LMM917579:LMO917590 LWI917579:LWK917590 MGE917579:MGG917590 MQA917579:MQC917590 MZW917579:MZY917590 NJS917579:NJU917590 NTO917579:NTQ917590 ODK917579:ODM917590 ONG917579:ONI917590 OXC917579:OXE917590 PGY917579:PHA917590 PQU917579:PQW917590 QAQ917579:QAS917590 QKM917579:QKO917590 QUI917579:QUK917590 REE917579:REG917590 ROA917579:ROC917590 RXW917579:RXY917590 SHS917579:SHU917590 SRO917579:SRQ917590 TBK917579:TBM917590 TLG917579:TLI917590 TVC917579:TVE917590 UEY917579:UFA917590 UOU917579:UOW917590 UYQ917579:UYS917590 VIM917579:VIO917590 VSI917579:VSK917590 WCE917579:WCG917590 WMA917579:WMC917590 WVW917579:WVY917590 O983115:Q983126 JK983115:JM983126 TG983115:TI983126 ADC983115:ADE983126 AMY983115:ANA983126 AWU983115:AWW983126 BGQ983115:BGS983126 BQM983115:BQO983126 CAI983115:CAK983126 CKE983115:CKG983126 CUA983115:CUC983126 DDW983115:DDY983126 DNS983115:DNU983126 DXO983115:DXQ983126 EHK983115:EHM983126 ERG983115:ERI983126 FBC983115:FBE983126 FKY983115:FLA983126 FUU983115:FUW983126 GEQ983115:GES983126 GOM983115:GOO983126 GYI983115:GYK983126 HIE983115:HIG983126 HSA983115:HSC983126 IBW983115:IBY983126 ILS983115:ILU983126 IVO983115:IVQ983126 JFK983115:JFM983126 JPG983115:JPI983126 JZC983115:JZE983126 KIY983115:KJA983126 KSU983115:KSW983126 LCQ983115:LCS983126 LMM983115:LMO983126 LWI983115:LWK983126 MGE983115:MGG983126 MQA983115:MQC983126 MZW983115:MZY983126 NJS983115:NJU983126 NTO983115:NTQ983126 ODK983115:ODM983126 ONG983115:ONI983126 OXC983115:OXE983126 PGY983115:PHA983126 PQU983115:PQW983126 QAQ983115:QAS983126 QKM983115:QKO983126 QUI983115:QUK983126 REE983115:REG983126 ROA983115:ROC983126 RXW983115:RXY983126 SHS983115:SHU983126 SRO983115:SRQ983126 TBK983115:TBM983126 TLG983115:TLI983126 TVC983115:TVE983126 UEY983115:UFA983126 UOU983115:UOW983126 UYQ983115:UYS983126 VIM983115:VIO983126 VSI983115:VSK983126 WCE983115:WCG983126 WMA983115:WMC983126 WVW983115:WVY983126 O88:Q99 JK88:JM99 TG88:TI99 ADC88:ADE99 AMY88:ANA99 AWU88:AWW99 BGQ88:BGS99 BQM88:BQO99 CAI88:CAK99 CKE88:CKG99 CUA88:CUC99 DDW88:DDY99 DNS88:DNU99 DXO88:DXQ99 EHK88:EHM99 ERG88:ERI99 FBC88:FBE99 FKY88:FLA99 FUU88:FUW99 GEQ88:GES99 GOM88:GOO99 GYI88:GYK99 HIE88:HIG99 HSA88:HSC99 IBW88:IBY99 ILS88:ILU99 IVO88:IVQ99 JFK88:JFM99 JPG88:JPI99 JZC88:JZE99 KIY88:KJA99 KSU88:KSW99 LCQ88:LCS99 LMM88:LMO99 LWI88:LWK99 MGE88:MGG99 MQA88:MQC99 MZW88:MZY99 NJS88:NJU99 NTO88:NTQ99 ODK88:ODM99 ONG88:ONI99 OXC88:OXE99 PGY88:PHA99 PQU88:PQW99 QAQ88:QAS99 QKM88:QKO99 QUI88:QUK99 REE88:REG99 ROA88:ROC99 RXW88:RXY99 SHS88:SHU99 SRO88:SRQ99 TBK88:TBM99 TLG88:TLI99 TVC88:TVE99 UEY88:UFA99 UOU88:UOW99 UYQ88:UYS99 VIM88:VIO99 VSI88:VSK99 WCE88:WCG99 WMA88:WMC99 WVW88:WVY99 O65624:Q65635 JK65624:JM65635 TG65624:TI65635 ADC65624:ADE65635 AMY65624:ANA65635 AWU65624:AWW65635 BGQ65624:BGS65635 BQM65624:BQO65635 CAI65624:CAK65635 CKE65624:CKG65635 CUA65624:CUC65635 DDW65624:DDY65635 DNS65624:DNU65635 DXO65624:DXQ65635 EHK65624:EHM65635 ERG65624:ERI65635 FBC65624:FBE65635 FKY65624:FLA65635 FUU65624:FUW65635 GEQ65624:GES65635 GOM65624:GOO65635 GYI65624:GYK65635 HIE65624:HIG65635 HSA65624:HSC65635 IBW65624:IBY65635 ILS65624:ILU65635 IVO65624:IVQ65635 JFK65624:JFM65635 JPG65624:JPI65635 JZC65624:JZE65635 KIY65624:KJA65635 KSU65624:KSW65635 LCQ65624:LCS65635 LMM65624:LMO65635 LWI65624:LWK65635 MGE65624:MGG65635 MQA65624:MQC65635 MZW65624:MZY65635 NJS65624:NJU65635 NTO65624:NTQ65635 ODK65624:ODM65635 ONG65624:ONI65635 OXC65624:OXE65635 PGY65624:PHA65635 PQU65624:PQW65635 QAQ65624:QAS65635 QKM65624:QKO65635 QUI65624:QUK65635 REE65624:REG65635 ROA65624:ROC65635 RXW65624:RXY65635 SHS65624:SHU65635 SRO65624:SRQ65635 TBK65624:TBM65635 TLG65624:TLI65635 TVC65624:TVE65635 UEY65624:UFA65635 UOU65624:UOW65635 UYQ65624:UYS65635 VIM65624:VIO65635 VSI65624:VSK65635 WCE65624:WCG65635 WMA65624:WMC65635 WVW65624:WVY65635 O131160:Q131171 JK131160:JM131171 TG131160:TI131171 ADC131160:ADE131171 AMY131160:ANA131171 AWU131160:AWW131171 BGQ131160:BGS131171 BQM131160:BQO131171 CAI131160:CAK131171 CKE131160:CKG131171 CUA131160:CUC131171 DDW131160:DDY131171 DNS131160:DNU131171 DXO131160:DXQ131171 EHK131160:EHM131171 ERG131160:ERI131171 FBC131160:FBE131171 FKY131160:FLA131171 FUU131160:FUW131171 GEQ131160:GES131171 GOM131160:GOO131171 GYI131160:GYK131171 HIE131160:HIG131171 HSA131160:HSC131171 IBW131160:IBY131171 ILS131160:ILU131171 IVO131160:IVQ131171 JFK131160:JFM131171 JPG131160:JPI131171 JZC131160:JZE131171 KIY131160:KJA131171 KSU131160:KSW131171 LCQ131160:LCS131171 LMM131160:LMO131171 LWI131160:LWK131171 MGE131160:MGG131171 MQA131160:MQC131171 MZW131160:MZY131171 NJS131160:NJU131171 NTO131160:NTQ131171 ODK131160:ODM131171 ONG131160:ONI131171 OXC131160:OXE131171 PGY131160:PHA131171 PQU131160:PQW131171 QAQ131160:QAS131171 QKM131160:QKO131171 QUI131160:QUK131171 REE131160:REG131171 ROA131160:ROC131171 RXW131160:RXY131171 SHS131160:SHU131171 SRO131160:SRQ131171 TBK131160:TBM131171 TLG131160:TLI131171 TVC131160:TVE131171 UEY131160:UFA131171 UOU131160:UOW131171 UYQ131160:UYS131171 VIM131160:VIO131171 VSI131160:VSK131171 WCE131160:WCG131171 WMA131160:WMC131171 WVW131160:WVY131171 O196696:Q196707 JK196696:JM196707 TG196696:TI196707 ADC196696:ADE196707 AMY196696:ANA196707 AWU196696:AWW196707 BGQ196696:BGS196707 BQM196696:BQO196707 CAI196696:CAK196707 CKE196696:CKG196707 CUA196696:CUC196707 DDW196696:DDY196707 DNS196696:DNU196707 DXO196696:DXQ196707 EHK196696:EHM196707 ERG196696:ERI196707 FBC196696:FBE196707 FKY196696:FLA196707 FUU196696:FUW196707 GEQ196696:GES196707 GOM196696:GOO196707 GYI196696:GYK196707 HIE196696:HIG196707 HSA196696:HSC196707 IBW196696:IBY196707 ILS196696:ILU196707 IVO196696:IVQ196707 JFK196696:JFM196707 JPG196696:JPI196707 JZC196696:JZE196707 KIY196696:KJA196707 KSU196696:KSW196707 LCQ196696:LCS196707 LMM196696:LMO196707 LWI196696:LWK196707 MGE196696:MGG196707 MQA196696:MQC196707 MZW196696:MZY196707 NJS196696:NJU196707 NTO196696:NTQ196707 ODK196696:ODM196707 ONG196696:ONI196707 OXC196696:OXE196707 PGY196696:PHA196707 PQU196696:PQW196707 QAQ196696:QAS196707 QKM196696:QKO196707 QUI196696:QUK196707 REE196696:REG196707 ROA196696:ROC196707 RXW196696:RXY196707 SHS196696:SHU196707 SRO196696:SRQ196707 TBK196696:TBM196707 TLG196696:TLI196707 TVC196696:TVE196707 UEY196696:UFA196707 UOU196696:UOW196707 UYQ196696:UYS196707 VIM196696:VIO196707 VSI196696:VSK196707 WCE196696:WCG196707 WMA196696:WMC196707 WVW196696:WVY196707 O262232:Q262243 JK262232:JM262243 TG262232:TI262243 ADC262232:ADE262243 AMY262232:ANA262243 AWU262232:AWW262243 BGQ262232:BGS262243 BQM262232:BQO262243 CAI262232:CAK262243 CKE262232:CKG262243 CUA262232:CUC262243 DDW262232:DDY262243 DNS262232:DNU262243 DXO262232:DXQ262243 EHK262232:EHM262243 ERG262232:ERI262243 FBC262232:FBE262243 FKY262232:FLA262243 FUU262232:FUW262243 GEQ262232:GES262243 GOM262232:GOO262243 GYI262232:GYK262243 HIE262232:HIG262243 HSA262232:HSC262243 IBW262232:IBY262243 ILS262232:ILU262243 IVO262232:IVQ262243 JFK262232:JFM262243 JPG262232:JPI262243 JZC262232:JZE262243 KIY262232:KJA262243 KSU262232:KSW262243 LCQ262232:LCS262243 LMM262232:LMO262243 LWI262232:LWK262243 MGE262232:MGG262243 MQA262232:MQC262243 MZW262232:MZY262243 NJS262232:NJU262243 NTO262232:NTQ262243 ODK262232:ODM262243 ONG262232:ONI262243 OXC262232:OXE262243 PGY262232:PHA262243 PQU262232:PQW262243 QAQ262232:QAS262243 QKM262232:QKO262243 QUI262232:QUK262243 REE262232:REG262243 ROA262232:ROC262243 RXW262232:RXY262243 SHS262232:SHU262243 SRO262232:SRQ262243 TBK262232:TBM262243 TLG262232:TLI262243 TVC262232:TVE262243 UEY262232:UFA262243 UOU262232:UOW262243 UYQ262232:UYS262243 VIM262232:VIO262243 VSI262232:VSK262243 WCE262232:WCG262243 WMA262232:WMC262243 WVW262232:WVY262243 O327768:Q327779 JK327768:JM327779 TG327768:TI327779 ADC327768:ADE327779 AMY327768:ANA327779 AWU327768:AWW327779 BGQ327768:BGS327779 BQM327768:BQO327779 CAI327768:CAK327779 CKE327768:CKG327779 CUA327768:CUC327779 DDW327768:DDY327779 DNS327768:DNU327779 DXO327768:DXQ327779 EHK327768:EHM327779 ERG327768:ERI327779 FBC327768:FBE327779 FKY327768:FLA327779 FUU327768:FUW327779 GEQ327768:GES327779 GOM327768:GOO327779 GYI327768:GYK327779 HIE327768:HIG327779 HSA327768:HSC327779 IBW327768:IBY327779 ILS327768:ILU327779 IVO327768:IVQ327779 JFK327768:JFM327779 JPG327768:JPI327779 JZC327768:JZE327779 KIY327768:KJA327779 KSU327768:KSW327779 LCQ327768:LCS327779 LMM327768:LMO327779 LWI327768:LWK327779 MGE327768:MGG327779 MQA327768:MQC327779 MZW327768:MZY327779 NJS327768:NJU327779 NTO327768:NTQ327779 ODK327768:ODM327779 ONG327768:ONI327779 OXC327768:OXE327779 PGY327768:PHA327779 PQU327768:PQW327779 QAQ327768:QAS327779 QKM327768:QKO327779 QUI327768:QUK327779 REE327768:REG327779 ROA327768:ROC327779 RXW327768:RXY327779 SHS327768:SHU327779 SRO327768:SRQ327779 TBK327768:TBM327779 TLG327768:TLI327779 TVC327768:TVE327779 UEY327768:UFA327779 UOU327768:UOW327779 UYQ327768:UYS327779 VIM327768:VIO327779 VSI327768:VSK327779 WCE327768:WCG327779 WMA327768:WMC327779 WVW327768:WVY327779 O393304:Q393315 JK393304:JM393315 TG393304:TI393315 ADC393304:ADE393315 AMY393304:ANA393315 AWU393304:AWW393315 BGQ393304:BGS393315 BQM393304:BQO393315 CAI393304:CAK393315 CKE393304:CKG393315 CUA393304:CUC393315 DDW393304:DDY393315 DNS393304:DNU393315 DXO393304:DXQ393315 EHK393304:EHM393315 ERG393304:ERI393315 FBC393304:FBE393315 FKY393304:FLA393315 FUU393304:FUW393315 GEQ393304:GES393315 GOM393304:GOO393315 GYI393304:GYK393315 HIE393304:HIG393315 HSA393304:HSC393315 IBW393304:IBY393315 ILS393304:ILU393315 IVO393304:IVQ393315 JFK393304:JFM393315 JPG393304:JPI393315 JZC393304:JZE393315 KIY393304:KJA393315 KSU393304:KSW393315 LCQ393304:LCS393315 LMM393304:LMO393315 LWI393304:LWK393315 MGE393304:MGG393315 MQA393304:MQC393315 MZW393304:MZY393315 NJS393304:NJU393315 NTO393304:NTQ393315 ODK393304:ODM393315 ONG393304:ONI393315 OXC393304:OXE393315 PGY393304:PHA393315 PQU393304:PQW393315 QAQ393304:QAS393315 QKM393304:QKO393315 QUI393304:QUK393315 REE393304:REG393315 ROA393304:ROC393315 RXW393304:RXY393315 SHS393304:SHU393315 SRO393304:SRQ393315 TBK393304:TBM393315 TLG393304:TLI393315 TVC393304:TVE393315 UEY393304:UFA393315 UOU393304:UOW393315 UYQ393304:UYS393315 VIM393304:VIO393315 VSI393304:VSK393315 WCE393304:WCG393315 WMA393304:WMC393315 WVW393304:WVY393315 O458840:Q458851 JK458840:JM458851 TG458840:TI458851 ADC458840:ADE458851 AMY458840:ANA458851 AWU458840:AWW458851 BGQ458840:BGS458851 BQM458840:BQO458851 CAI458840:CAK458851 CKE458840:CKG458851 CUA458840:CUC458851 DDW458840:DDY458851 DNS458840:DNU458851 DXO458840:DXQ458851 EHK458840:EHM458851 ERG458840:ERI458851 FBC458840:FBE458851 FKY458840:FLA458851 FUU458840:FUW458851 GEQ458840:GES458851 GOM458840:GOO458851 GYI458840:GYK458851 HIE458840:HIG458851 HSA458840:HSC458851 IBW458840:IBY458851 ILS458840:ILU458851 IVO458840:IVQ458851 JFK458840:JFM458851 JPG458840:JPI458851 JZC458840:JZE458851 KIY458840:KJA458851 KSU458840:KSW458851 LCQ458840:LCS458851 LMM458840:LMO458851 LWI458840:LWK458851 MGE458840:MGG458851 MQA458840:MQC458851 MZW458840:MZY458851 NJS458840:NJU458851 NTO458840:NTQ458851 ODK458840:ODM458851 ONG458840:ONI458851 OXC458840:OXE458851 PGY458840:PHA458851 PQU458840:PQW458851 QAQ458840:QAS458851 QKM458840:QKO458851 QUI458840:QUK458851 REE458840:REG458851 ROA458840:ROC458851 RXW458840:RXY458851 SHS458840:SHU458851 SRO458840:SRQ458851 TBK458840:TBM458851 TLG458840:TLI458851 TVC458840:TVE458851 UEY458840:UFA458851 UOU458840:UOW458851 UYQ458840:UYS458851 VIM458840:VIO458851 VSI458840:VSK458851 WCE458840:WCG458851 WMA458840:WMC458851 WVW458840:WVY458851 O524376:Q524387 JK524376:JM524387 TG524376:TI524387 ADC524376:ADE524387 AMY524376:ANA524387 AWU524376:AWW524387 BGQ524376:BGS524387 BQM524376:BQO524387 CAI524376:CAK524387 CKE524376:CKG524387 CUA524376:CUC524387 DDW524376:DDY524387 DNS524376:DNU524387 DXO524376:DXQ524387 EHK524376:EHM524387 ERG524376:ERI524387 FBC524376:FBE524387 FKY524376:FLA524387 FUU524376:FUW524387 GEQ524376:GES524387 GOM524376:GOO524387 GYI524376:GYK524387 HIE524376:HIG524387 HSA524376:HSC524387 IBW524376:IBY524387 ILS524376:ILU524387 IVO524376:IVQ524387 JFK524376:JFM524387 JPG524376:JPI524387 JZC524376:JZE524387 KIY524376:KJA524387 KSU524376:KSW524387 LCQ524376:LCS524387 LMM524376:LMO524387 LWI524376:LWK524387 MGE524376:MGG524387 MQA524376:MQC524387 MZW524376:MZY524387 NJS524376:NJU524387 NTO524376:NTQ524387 ODK524376:ODM524387 ONG524376:ONI524387 OXC524376:OXE524387 PGY524376:PHA524387 PQU524376:PQW524387 QAQ524376:QAS524387 QKM524376:QKO524387 QUI524376:QUK524387 REE524376:REG524387 ROA524376:ROC524387 RXW524376:RXY524387 SHS524376:SHU524387 SRO524376:SRQ524387 TBK524376:TBM524387 TLG524376:TLI524387 TVC524376:TVE524387 UEY524376:UFA524387 UOU524376:UOW524387 UYQ524376:UYS524387 VIM524376:VIO524387 VSI524376:VSK524387 WCE524376:WCG524387 WMA524376:WMC524387 WVW524376:WVY524387 O589912:Q589923 JK589912:JM589923 TG589912:TI589923 ADC589912:ADE589923 AMY589912:ANA589923 AWU589912:AWW589923 BGQ589912:BGS589923 BQM589912:BQO589923 CAI589912:CAK589923 CKE589912:CKG589923 CUA589912:CUC589923 DDW589912:DDY589923 DNS589912:DNU589923 DXO589912:DXQ589923 EHK589912:EHM589923 ERG589912:ERI589923 FBC589912:FBE589923 FKY589912:FLA589923 FUU589912:FUW589923 GEQ589912:GES589923 GOM589912:GOO589923 GYI589912:GYK589923 HIE589912:HIG589923 HSA589912:HSC589923 IBW589912:IBY589923 ILS589912:ILU589923 IVO589912:IVQ589923 JFK589912:JFM589923 JPG589912:JPI589923 JZC589912:JZE589923 KIY589912:KJA589923 KSU589912:KSW589923 LCQ589912:LCS589923 LMM589912:LMO589923 LWI589912:LWK589923 MGE589912:MGG589923 MQA589912:MQC589923 MZW589912:MZY589923 NJS589912:NJU589923 NTO589912:NTQ589923 ODK589912:ODM589923 ONG589912:ONI589923 OXC589912:OXE589923 PGY589912:PHA589923 PQU589912:PQW589923 QAQ589912:QAS589923 QKM589912:QKO589923 QUI589912:QUK589923 REE589912:REG589923 ROA589912:ROC589923 RXW589912:RXY589923 SHS589912:SHU589923 SRO589912:SRQ589923 TBK589912:TBM589923 TLG589912:TLI589923 TVC589912:TVE589923 UEY589912:UFA589923 UOU589912:UOW589923 UYQ589912:UYS589923 VIM589912:VIO589923 VSI589912:VSK589923 WCE589912:WCG589923 WMA589912:WMC589923 WVW589912:WVY589923 O655448:Q655459 JK655448:JM655459 TG655448:TI655459 ADC655448:ADE655459 AMY655448:ANA655459 AWU655448:AWW655459 BGQ655448:BGS655459 BQM655448:BQO655459 CAI655448:CAK655459 CKE655448:CKG655459 CUA655448:CUC655459 DDW655448:DDY655459 DNS655448:DNU655459 DXO655448:DXQ655459 EHK655448:EHM655459 ERG655448:ERI655459 FBC655448:FBE655459 FKY655448:FLA655459 FUU655448:FUW655459 GEQ655448:GES655459 GOM655448:GOO655459 GYI655448:GYK655459 HIE655448:HIG655459 HSA655448:HSC655459 IBW655448:IBY655459 ILS655448:ILU655459 IVO655448:IVQ655459 JFK655448:JFM655459 JPG655448:JPI655459 JZC655448:JZE655459 KIY655448:KJA655459 KSU655448:KSW655459 LCQ655448:LCS655459 LMM655448:LMO655459 LWI655448:LWK655459 MGE655448:MGG655459 MQA655448:MQC655459 MZW655448:MZY655459 NJS655448:NJU655459 NTO655448:NTQ655459 ODK655448:ODM655459 ONG655448:ONI655459 OXC655448:OXE655459 PGY655448:PHA655459 PQU655448:PQW655459 QAQ655448:QAS655459 QKM655448:QKO655459 QUI655448:QUK655459 REE655448:REG655459 ROA655448:ROC655459 RXW655448:RXY655459 SHS655448:SHU655459 SRO655448:SRQ655459 TBK655448:TBM655459 TLG655448:TLI655459 TVC655448:TVE655459 UEY655448:UFA655459 UOU655448:UOW655459 UYQ655448:UYS655459 VIM655448:VIO655459 VSI655448:VSK655459 WCE655448:WCG655459 WMA655448:WMC655459 WVW655448:WVY655459 O720984:Q720995 JK720984:JM720995 TG720984:TI720995 ADC720984:ADE720995 AMY720984:ANA720995 AWU720984:AWW720995 BGQ720984:BGS720995 BQM720984:BQO720995 CAI720984:CAK720995 CKE720984:CKG720995 CUA720984:CUC720995 DDW720984:DDY720995 DNS720984:DNU720995 DXO720984:DXQ720995 EHK720984:EHM720995 ERG720984:ERI720995 FBC720984:FBE720995 FKY720984:FLA720995 FUU720984:FUW720995 GEQ720984:GES720995 GOM720984:GOO720995 GYI720984:GYK720995 HIE720984:HIG720995 HSA720984:HSC720995 IBW720984:IBY720995 ILS720984:ILU720995 IVO720984:IVQ720995 JFK720984:JFM720995 JPG720984:JPI720995 JZC720984:JZE720995 KIY720984:KJA720995 KSU720984:KSW720995 LCQ720984:LCS720995 LMM720984:LMO720995 LWI720984:LWK720995 MGE720984:MGG720995 MQA720984:MQC720995 MZW720984:MZY720995 NJS720984:NJU720995 NTO720984:NTQ720995 ODK720984:ODM720995 ONG720984:ONI720995 OXC720984:OXE720995 PGY720984:PHA720995 PQU720984:PQW720995 QAQ720984:QAS720995 QKM720984:QKO720995 QUI720984:QUK720995 REE720984:REG720995 ROA720984:ROC720995 RXW720984:RXY720995 SHS720984:SHU720995 SRO720984:SRQ720995 TBK720984:TBM720995 TLG720984:TLI720995 TVC720984:TVE720995 UEY720984:UFA720995 UOU720984:UOW720995 UYQ720984:UYS720995 VIM720984:VIO720995 VSI720984:VSK720995 WCE720984:WCG720995 WMA720984:WMC720995 WVW720984:WVY720995 O786520:Q786531 JK786520:JM786531 TG786520:TI786531 ADC786520:ADE786531 AMY786520:ANA786531 AWU786520:AWW786531 BGQ786520:BGS786531 BQM786520:BQO786531 CAI786520:CAK786531 CKE786520:CKG786531 CUA786520:CUC786531 DDW786520:DDY786531 DNS786520:DNU786531 DXO786520:DXQ786531 EHK786520:EHM786531 ERG786520:ERI786531 FBC786520:FBE786531 FKY786520:FLA786531 FUU786520:FUW786531 GEQ786520:GES786531 GOM786520:GOO786531 GYI786520:GYK786531 HIE786520:HIG786531 HSA786520:HSC786531 IBW786520:IBY786531 ILS786520:ILU786531 IVO786520:IVQ786531 JFK786520:JFM786531 JPG786520:JPI786531 JZC786520:JZE786531 KIY786520:KJA786531 KSU786520:KSW786531 LCQ786520:LCS786531 LMM786520:LMO786531 LWI786520:LWK786531 MGE786520:MGG786531 MQA786520:MQC786531 MZW786520:MZY786531 NJS786520:NJU786531 NTO786520:NTQ786531 ODK786520:ODM786531 ONG786520:ONI786531 OXC786520:OXE786531 PGY786520:PHA786531 PQU786520:PQW786531 QAQ786520:QAS786531 QKM786520:QKO786531 QUI786520:QUK786531 REE786520:REG786531 ROA786520:ROC786531 RXW786520:RXY786531 SHS786520:SHU786531 SRO786520:SRQ786531 TBK786520:TBM786531 TLG786520:TLI786531 TVC786520:TVE786531 UEY786520:UFA786531 UOU786520:UOW786531 UYQ786520:UYS786531 VIM786520:VIO786531 VSI786520:VSK786531 WCE786520:WCG786531 WMA786520:WMC786531 WVW786520:WVY786531 O852056:Q852067 JK852056:JM852067 TG852056:TI852067 ADC852056:ADE852067 AMY852056:ANA852067 AWU852056:AWW852067 BGQ852056:BGS852067 BQM852056:BQO852067 CAI852056:CAK852067 CKE852056:CKG852067 CUA852056:CUC852067 DDW852056:DDY852067 DNS852056:DNU852067 DXO852056:DXQ852067 EHK852056:EHM852067 ERG852056:ERI852067 FBC852056:FBE852067 FKY852056:FLA852067 FUU852056:FUW852067 GEQ852056:GES852067 GOM852056:GOO852067 GYI852056:GYK852067 HIE852056:HIG852067 HSA852056:HSC852067 IBW852056:IBY852067 ILS852056:ILU852067 IVO852056:IVQ852067 JFK852056:JFM852067 JPG852056:JPI852067 JZC852056:JZE852067 KIY852056:KJA852067 KSU852056:KSW852067 LCQ852056:LCS852067 LMM852056:LMO852067 LWI852056:LWK852067 MGE852056:MGG852067 MQA852056:MQC852067 MZW852056:MZY852067 NJS852056:NJU852067 NTO852056:NTQ852067 ODK852056:ODM852067 ONG852056:ONI852067 OXC852056:OXE852067 PGY852056:PHA852067 PQU852056:PQW852067 QAQ852056:QAS852067 QKM852056:QKO852067 QUI852056:QUK852067 REE852056:REG852067 ROA852056:ROC852067 RXW852056:RXY852067 SHS852056:SHU852067 SRO852056:SRQ852067 TBK852056:TBM852067 TLG852056:TLI852067 TVC852056:TVE852067 UEY852056:UFA852067 UOU852056:UOW852067 UYQ852056:UYS852067 VIM852056:VIO852067 VSI852056:VSK852067 WCE852056:WCG852067 WMA852056:WMC852067 WVW852056:WVY852067 O917592:Q917603 JK917592:JM917603 TG917592:TI917603 ADC917592:ADE917603 AMY917592:ANA917603 AWU917592:AWW917603 BGQ917592:BGS917603 BQM917592:BQO917603 CAI917592:CAK917603 CKE917592:CKG917603 CUA917592:CUC917603 DDW917592:DDY917603 DNS917592:DNU917603 DXO917592:DXQ917603 EHK917592:EHM917603 ERG917592:ERI917603 FBC917592:FBE917603 FKY917592:FLA917603 FUU917592:FUW917603 GEQ917592:GES917603 GOM917592:GOO917603 GYI917592:GYK917603 HIE917592:HIG917603 HSA917592:HSC917603 IBW917592:IBY917603 ILS917592:ILU917603 IVO917592:IVQ917603 JFK917592:JFM917603 JPG917592:JPI917603 JZC917592:JZE917603 KIY917592:KJA917603 KSU917592:KSW917603 LCQ917592:LCS917603 LMM917592:LMO917603 LWI917592:LWK917603 MGE917592:MGG917603 MQA917592:MQC917603 MZW917592:MZY917603 NJS917592:NJU917603 NTO917592:NTQ917603 ODK917592:ODM917603 ONG917592:ONI917603 OXC917592:OXE917603 PGY917592:PHA917603 PQU917592:PQW917603 QAQ917592:QAS917603 QKM917592:QKO917603 QUI917592:QUK917603 REE917592:REG917603 ROA917592:ROC917603 RXW917592:RXY917603 SHS917592:SHU917603 SRO917592:SRQ917603 TBK917592:TBM917603 TLG917592:TLI917603 TVC917592:TVE917603 UEY917592:UFA917603 UOU917592:UOW917603 UYQ917592:UYS917603 VIM917592:VIO917603 VSI917592:VSK917603 WCE917592:WCG917603 WMA917592:WMC917603 WVW917592:WVY917603 O983128:Q983139 JK983128:JM983139 TG983128:TI983139 ADC983128:ADE983139 AMY983128:ANA983139 AWU983128:AWW983139 BGQ983128:BGS983139 BQM983128:BQO983139 CAI983128:CAK983139 CKE983128:CKG983139 CUA983128:CUC983139 DDW983128:DDY983139 DNS983128:DNU983139 DXO983128:DXQ983139 EHK983128:EHM983139 ERG983128:ERI983139 FBC983128:FBE983139 FKY983128:FLA983139 FUU983128:FUW983139 GEQ983128:GES983139 GOM983128:GOO983139 GYI983128:GYK983139 HIE983128:HIG983139 HSA983128:HSC983139 IBW983128:IBY983139 ILS983128:ILU983139 IVO983128:IVQ983139 JFK983128:JFM983139 JPG983128:JPI983139 JZC983128:JZE983139 KIY983128:KJA983139 KSU983128:KSW983139 LCQ983128:LCS983139 LMM983128:LMO983139 LWI983128:LWK983139 MGE983128:MGG983139 MQA983128:MQC983139 MZW983128:MZY983139 NJS983128:NJU983139 NTO983128:NTQ983139 ODK983128:ODM983139 ONG983128:ONI983139 OXC983128:OXE983139 PGY983128:PHA983139 PQU983128:PQW983139 QAQ983128:QAS983139 QKM983128:QKO983139 QUI983128:QUK983139 REE983128:REG983139 ROA983128:ROC983139 RXW983128:RXY983139 SHS983128:SHU983139 SRO983128:SRQ983139 TBK983128:TBM983139 TLG983128:TLI983139 TVC983128:TVE983139 UEY983128:UFA983139 UOU983128:UOW983139 UYQ983128:UYS983139 VIM983128:VIO983139 VSI983128:VSK983139 WCE983128:WCG983139 WMA983128:WMC983139 WVW983128:WVY983139 O108:Q119 JK108:JM119 TG108:TI119 ADC108:ADE119 AMY108:ANA119 AWU108:AWW119 BGQ108:BGS119 BQM108:BQO119 CAI108:CAK119 CKE108:CKG119 CUA108:CUC119 DDW108:DDY119 DNS108:DNU119 DXO108:DXQ119 EHK108:EHM119 ERG108:ERI119 FBC108:FBE119 FKY108:FLA119 FUU108:FUW119 GEQ108:GES119 GOM108:GOO119 GYI108:GYK119 HIE108:HIG119 HSA108:HSC119 IBW108:IBY119 ILS108:ILU119 IVO108:IVQ119 JFK108:JFM119 JPG108:JPI119 JZC108:JZE119 KIY108:KJA119 KSU108:KSW119 LCQ108:LCS119 LMM108:LMO119 LWI108:LWK119 MGE108:MGG119 MQA108:MQC119 MZW108:MZY119 NJS108:NJU119 NTO108:NTQ119 ODK108:ODM119 ONG108:ONI119 OXC108:OXE119 PGY108:PHA119 PQU108:PQW119 QAQ108:QAS119 QKM108:QKO119 QUI108:QUK119 REE108:REG119 ROA108:ROC119 RXW108:RXY119 SHS108:SHU119 SRO108:SRQ119 TBK108:TBM119 TLG108:TLI119 TVC108:TVE119 UEY108:UFA119 UOU108:UOW119 UYQ108:UYS119 VIM108:VIO119 VSI108:VSK119 WCE108:WCG119 WMA108:WMC119 WVW108:WVY119 O65644:Q65655 JK65644:JM65655 TG65644:TI65655 ADC65644:ADE65655 AMY65644:ANA65655 AWU65644:AWW65655 BGQ65644:BGS65655 BQM65644:BQO65655 CAI65644:CAK65655 CKE65644:CKG65655 CUA65644:CUC65655 DDW65644:DDY65655 DNS65644:DNU65655 DXO65644:DXQ65655 EHK65644:EHM65655 ERG65644:ERI65655 FBC65644:FBE65655 FKY65644:FLA65655 FUU65644:FUW65655 GEQ65644:GES65655 GOM65644:GOO65655 GYI65644:GYK65655 HIE65644:HIG65655 HSA65644:HSC65655 IBW65644:IBY65655 ILS65644:ILU65655 IVO65644:IVQ65655 JFK65644:JFM65655 JPG65644:JPI65655 JZC65644:JZE65655 KIY65644:KJA65655 KSU65644:KSW65655 LCQ65644:LCS65655 LMM65644:LMO65655 LWI65644:LWK65655 MGE65644:MGG65655 MQA65644:MQC65655 MZW65644:MZY65655 NJS65644:NJU65655 NTO65644:NTQ65655 ODK65644:ODM65655 ONG65644:ONI65655 OXC65644:OXE65655 PGY65644:PHA65655 PQU65644:PQW65655 QAQ65644:QAS65655 QKM65644:QKO65655 QUI65644:QUK65655 REE65644:REG65655 ROA65644:ROC65655 RXW65644:RXY65655 SHS65644:SHU65655 SRO65644:SRQ65655 TBK65644:TBM65655 TLG65644:TLI65655 TVC65644:TVE65655 UEY65644:UFA65655 UOU65644:UOW65655 UYQ65644:UYS65655 VIM65644:VIO65655 VSI65644:VSK65655 WCE65644:WCG65655 WMA65644:WMC65655 WVW65644:WVY65655 O131180:Q131191 JK131180:JM131191 TG131180:TI131191 ADC131180:ADE131191 AMY131180:ANA131191 AWU131180:AWW131191 BGQ131180:BGS131191 BQM131180:BQO131191 CAI131180:CAK131191 CKE131180:CKG131191 CUA131180:CUC131191 DDW131180:DDY131191 DNS131180:DNU131191 DXO131180:DXQ131191 EHK131180:EHM131191 ERG131180:ERI131191 FBC131180:FBE131191 FKY131180:FLA131191 FUU131180:FUW131191 GEQ131180:GES131191 GOM131180:GOO131191 GYI131180:GYK131191 HIE131180:HIG131191 HSA131180:HSC131191 IBW131180:IBY131191 ILS131180:ILU131191 IVO131180:IVQ131191 JFK131180:JFM131191 JPG131180:JPI131191 JZC131180:JZE131191 KIY131180:KJA131191 KSU131180:KSW131191 LCQ131180:LCS131191 LMM131180:LMO131191 LWI131180:LWK131191 MGE131180:MGG131191 MQA131180:MQC131191 MZW131180:MZY131191 NJS131180:NJU131191 NTO131180:NTQ131191 ODK131180:ODM131191 ONG131180:ONI131191 OXC131180:OXE131191 PGY131180:PHA131191 PQU131180:PQW131191 QAQ131180:QAS131191 QKM131180:QKO131191 QUI131180:QUK131191 REE131180:REG131191 ROA131180:ROC131191 RXW131180:RXY131191 SHS131180:SHU131191 SRO131180:SRQ131191 TBK131180:TBM131191 TLG131180:TLI131191 TVC131180:TVE131191 UEY131180:UFA131191 UOU131180:UOW131191 UYQ131180:UYS131191 VIM131180:VIO131191 VSI131180:VSK131191 WCE131180:WCG131191 WMA131180:WMC131191 WVW131180:WVY131191 O196716:Q196727 JK196716:JM196727 TG196716:TI196727 ADC196716:ADE196727 AMY196716:ANA196727 AWU196716:AWW196727 BGQ196716:BGS196727 BQM196716:BQO196727 CAI196716:CAK196727 CKE196716:CKG196727 CUA196716:CUC196727 DDW196716:DDY196727 DNS196716:DNU196727 DXO196716:DXQ196727 EHK196716:EHM196727 ERG196716:ERI196727 FBC196716:FBE196727 FKY196716:FLA196727 FUU196716:FUW196727 GEQ196716:GES196727 GOM196716:GOO196727 GYI196716:GYK196727 HIE196716:HIG196727 HSA196716:HSC196727 IBW196716:IBY196727 ILS196716:ILU196727 IVO196716:IVQ196727 JFK196716:JFM196727 JPG196716:JPI196727 JZC196716:JZE196727 KIY196716:KJA196727 KSU196716:KSW196727 LCQ196716:LCS196727 LMM196716:LMO196727 LWI196716:LWK196727 MGE196716:MGG196727 MQA196716:MQC196727 MZW196716:MZY196727 NJS196716:NJU196727 NTO196716:NTQ196727 ODK196716:ODM196727 ONG196716:ONI196727 OXC196716:OXE196727 PGY196716:PHA196727 PQU196716:PQW196727 QAQ196716:QAS196727 QKM196716:QKO196727 QUI196716:QUK196727 REE196716:REG196727 ROA196716:ROC196727 RXW196716:RXY196727 SHS196716:SHU196727 SRO196716:SRQ196727 TBK196716:TBM196727 TLG196716:TLI196727 TVC196716:TVE196727 UEY196716:UFA196727 UOU196716:UOW196727 UYQ196716:UYS196727 VIM196716:VIO196727 VSI196716:VSK196727 WCE196716:WCG196727 WMA196716:WMC196727 WVW196716:WVY196727 O262252:Q262263 JK262252:JM262263 TG262252:TI262263 ADC262252:ADE262263 AMY262252:ANA262263 AWU262252:AWW262263 BGQ262252:BGS262263 BQM262252:BQO262263 CAI262252:CAK262263 CKE262252:CKG262263 CUA262252:CUC262263 DDW262252:DDY262263 DNS262252:DNU262263 DXO262252:DXQ262263 EHK262252:EHM262263 ERG262252:ERI262263 FBC262252:FBE262263 FKY262252:FLA262263 FUU262252:FUW262263 GEQ262252:GES262263 GOM262252:GOO262263 GYI262252:GYK262263 HIE262252:HIG262263 HSA262252:HSC262263 IBW262252:IBY262263 ILS262252:ILU262263 IVO262252:IVQ262263 JFK262252:JFM262263 JPG262252:JPI262263 JZC262252:JZE262263 KIY262252:KJA262263 KSU262252:KSW262263 LCQ262252:LCS262263 LMM262252:LMO262263 LWI262252:LWK262263 MGE262252:MGG262263 MQA262252:MQC262263 MZW262252:MZY262263 NJS262252:NJU262263 NTO262252:NTQ262263 ODK262252:ODM262263 ONG262252:ONI262263 OXC262252:OXE262263 PGY262252:PHA262263 PQU262252:PQW262263 QAQ262252:QAS262263 QKM262252:QKO262263 QUI262252:QUK262263 REE262252:REG262263 ROA262252:ROC262263 RXW262252:RXY262263 SHS262252:SHU262263 SRO262252:SRQ262263 TBK262252:TBM262263 TLG262252:TLI262263 TVC262252:TVE262263 UEY262252:UFA262263 UOU262252:UOW262263 UYQ262252:UYS262263 VIM262252:VIO262263 VSI262252:VSK262263 WCE262252:WCG262263 WMA262252:WMC262263 WVW262252:WVY262263 O327788:Q327799 JK327788:JM327799 TG327788:TI327799 ADC327788:ADE327799 AMY327788:ANA327799 AWU327788:AWW327799 BGQ327788:BGS327799 BQM327788:BQO327799 CAI327788:CAK327799 CKE327788:CKG327799 CUA327788:CUC327799 DDW327788:DDY327799 DNS327788:DNU327799 DXO327788:DXQ327799 EHK327788:EHM327799 ERG327788:ERI327799 FBC327788:FBE327799 FKY327788:FLA327799 FUU327788:FUW327799 GEQ327788:GES327799 GOM327788:GOO327799 GYI327788:GYK327799 HIE327788:HIG327799 HSA327788:HSC327799 IBW327788:IBY327799 ILS327788:ILU327799 IVO327788:IVQ327799 JFK327788:JFM327799 JPG327788:JPI327799 JZC327788:JZE327799 KIY327788:KJA327799 KSU327788:KSW327799 LCQ327788:LCS327799 LMM327788:LMO327799 LWI327788:LWK327799 MGE327788:MGG327799 MQA327788:MQC327799 MZW327788:MZY327799 NJS327788:NJU327799 NTO327788:NTQ327799 ODK327788:ODM327799 ONG327788:ONI327799 OXC327788:OXE327799 PGY327788:PHA327799 PQU327788:PQW327799 QAQ327788:QAS327799 QKM327788:QKO327799 QUI327788:QUK327799 REE327788:REG327799 ROA327788:ROC327799 RXW327788:RXY327799 SHS327788:SHU327799 SRO327788:SRQ327799 TBK327788:TBM327799 TLG327788:TLI327799 TVC327788:TVE327799 UEY327788:UFA327799 UOU327788:UOW327799 UYQ327788:UYS327799 VIM327788:VIO327799 VSI327788:VSK327799 WCE327788:WCG327799 WMA327788:WMC327799 WVW327788:WVY327799 O393324:Q393335 JK393324:JM393335 TG393324:TI393335 ADC393324:ADE393335 AMY393324:ANA393335 AWU393324:AWW393335 BGQ393324:BGS393335 BQM393324:BQO393335 CAI393324:CAK393335 CKE393324:CKG393335 CUA393324:CUC393335 DDW393324:DDY393335 DNS393324:DNU393335 DXO393324:DXQ393335 EHK393324:EHM393335 ERG393324:ERI393335 FBC393324:FBE393335 FKY393324:FLA393335 FUU393324:FUW393335 GEQ393324:GES393335 GOM393324:GOO393335 GYI393324:GYK393335 HIE393324:HIG393335 HSA393324:HSC393335 IBW393324:IBY393335 ILS393324:ILU393335 IVO393324:IVQ393335 JFK393324:JFM393335 JPG393324:JPI393335 JZC393324:JZE393335 KIY393324:KJA393335 KSU393324:KSW393335 LCQ393324:LCS393335 LMM393324:LMO393335 LWI393324:LWK393335 MGE393324:MGG393335 MQA393324:MQC393335 MZW393324:MZY393335 NJS393324:NJU393335 NTO393324:NTQ393335 ODK393324:ODM393335 ONG393324:ONI393335 OXC393324:OXE393335 PGY393324:PHA393335 PQU393324:PQW393335 QAQ393324:QAS393335 QKM393324:QKO393335 QUI393324:QUK393335 REE393324:REG393335 ROA393324:ROC393335 RXW393324:RXY393335 SHS393324:SHU393335 SRO393324:SRQ393335 TBK393324:TBM393335 TLG393324:TLI393335 TVC393324:TVE393335 UEY393324:UFA393335 UOU393324:UOW393335 UYQ393324:UYS393335 VIM393324:VIO393335 VSI393324:VSK393335 WCE393324:WCG393335 WMA393324:WMC393335 WVW393324:WVY393335 O458860:Q458871 JK458860:JM458871 TG458860:TI458871 ADC458860:ADE458871 AMY458860:ANA458871 AWU458860:AWW458871 BGQ458860:BGS458871 BQM458860:BQO458871 CAI458860:CAK458871 CKE458860:CKG458871 CUA458860:CUC458871 DDW458860:DDY458871 DNS458860:DNU458871 DXO458860:DXQ458871 EHK458860:EHM458871 ERG458860:ERI458871 FBC458860:FBE458871 FKY458860:FLA458871 FUU458860:FUW458871 GEQ458860:GES458871 GOM458860:GOO458871 GYI458860:GYK458871 HIE458860:HIG458871 HSA458860:HSC458871 IBW458860:IBY458871 ILS458860:ILU458871 IVO458860:IVQ458871 JFK458860:JFM458871 JPG458860:JPI458871 JZC458860:JZE458871 KIY458860:KJA458871 KSU458860:KSW458871 LCQ458860:LCS458871 LMM458860:LMO458871 LWI458860:LWK458871 MGE458860:MGG458871 MQA458860:MQC458871 MZW458860:MZY458871 NJS458860:NJU458871 NTO458860:NTQ458871 ODK458860:ODM458871 ONG458860:ONI458871 OXC458860:OXE458871 PGY458860:PHA458871 PQU458860:PQW458871 QAQ458860:QAS458871 QKM458860:QKO458871 QUI458860:QUK458871 REE458860:REG458871 ROA458860:ROC458871 RXW458860:RXY458871 SHS458860:SHU458871 SRO458860:SRQ458871 TBK458860:TBM458871 TLG458860:TLI458871 TVC458860:TVE458871 UEY458860:UFA458871 UOU458860:UOW458871 UYQ458860:UYS458871 VIM458860:VIO458871 VSI458860:VSK458871 WCE458860:WCG458871 WMA458860:WMC458871 WVW458860:WVY458871 O524396:Q524407 JK524396:JM524407 TG524396:TI524407 ADC524396:ADE524407 AMY524396:ANA524407 AWU524396:AWW524407 BGQ524396:BGS524407 BQM524396:BQO524407 CAI524396:CAK524407 CKE524396:CKG524407 CUA524396:CUC524407 DDW524396:DDY524407 DNS524396:DNU524407 DXO524396:DXQ524407 EHK524396:EHM524407 ERG524396:ERI524407 FBC524396:FBE524407 FKY524396:FLA524407 FUU524396:FUW524407 GEQ524396:GES524407 GOM524396:GOO524407 GYI524396:GYK524407 HIE524396:HIG524407 HSA524396:HSC524407 IBW524396:IBY524407 ILS524396:ILU524407 IVO524396:IVQ524407 JFK524396:JFM524407 JPG524396:JPI524407 JZC524396:JZE524407 KIY524396:KJA524407 KSU524396:KSW524407 LCQ524396:LCS524407 LMM524396:LMO524407 LWI524396:LWK524407 MGE524396:MGG524407 MQA524396:MQC524407 MZW524396:MZY524407 NJS524396:NJU524407 NTO524396:NTQ524407 ODK524396:ODM524407 ONG524396:ONI524407 OXC524396:OXE524407 PGY524396:PHA524407 PQU524396:PQW524407 QAQ524396:QAS524407 QKM524396:QKO524407 QUI524396:QUK524407 REE524396:REG524407 ROA524396:ROC524407 RXW524396:RXY524407 SHS524396:SHU524407 SRO524396:SRQ524407 TBK524396:TBM524407 TLG524396:TLI524407 TVC524396:TVE524407 UEY524396:UFA524407 UOU524396:UOW524407 UYQ524396:UYS524407 VIM524396:VIO524407 VSI524396:VSK524407 WCE524396:WCG524407 WMA524396:WMC524407 WVW524396:WVY524407 O589932:Q589943 JK589932:JM589943 TG589932:TI589943 ADC589932:ADE589943 AMY589932:ANA589943 AWU589932:AWW589943 BGQ589932:BGS589943 BQM589932:BQO589943 CAI589932:CAK589943 CKE589932:CKG589943 CUA589932:CUC589943 DDW589932:DDY589943 DNS589932:DNU589943 DXO589932:DXQ589943 EHK589932:EHM589943 ERG589932:ERI589943 FBC589932:FBE589943 FKY589932:FLA589943 FUU589932:FUW589943 GEQ589932:GES589943 GOM589932:GOO589943 GYI589932:GYK589943 HIE589932:HIG589943 HSA589932:HSC589943 IBW589932:IBY589943 ILS589932:ILU589943 IVO589932:IVQ589943 JFK589932:JFM589943 JPG589932:JPI589943 JZC589932:JZE589943 KIY589932:KJA589943 KSU589932:KSW589943 LCQ589932:LCS589943 LMM589932:LMO589943 LWI589932:LWK589943 MGE589932:MGG589943 MQA589932:MQC589943 MZW589932:MZY589943 NJS589932:NJU589943 NTO589932:NTQ589943 ODK589932:ODM589943 ONG589932:ONI589943 OXC589932:OXE589943 PGY589932:PHA589943 PQU589932:PQW589943 QAQ589932:QAS589943 QKM589932:QKO589943 QUI589932:QUK589943 REE589932:REG589943 ROA589932:ROC589943 RXW589932:RXY589943 SHS589932:SHU589943 SRO589932:SRQ589943 TBK589932:TBM589943 TLG589932:TLI589943 TVC589932:TVE589943 UEY589932:UFA589943 UOU589932:UOW589943 UYQ589932:UYS589943 VIM589932:VIO589943 VSI589932:VSK589943 WCE589932:WCG589943 WMA589932:WMC589943 WVW589932:WVY589943 O655468:Q655479 JK655468:JM655479 TG655468:TI655479 ADC655468:ADE655479 AMY655468:ANA655479 AWU655468:AWW655479 BGQ655468:BGS655479 BQM655468:BQO655479 CAI655468:CAK655479 CKE655468:CKG655479 CUA655468:CUC655479 DDW655468:DDY655479 DNS655468:DNU655479 DXO655468:DXQ655479 EHK655468:EHM655479 ERG655468:ERI655479 FBC655468:FBE655479 FKY655468:FLA655479 FUU655468:FUW655479 GEQ655468:GES655479 GOM655468:GOO655479 GYI655468:GYK655479 HIE655468:HIG655479 HSA655468:HSC655479 IBW655468:IBY655479 ILS655468:ILU655479 IVO655468:IVQ655479 JFK655468:JFM655479 JPG655468:JPI655479 JZC655468:JZE655479 KIY655468:KJA655479 KSU655468:KSW655479 LCQ655468:LCS655479 LMM655468:LMO655479 LWI655468:LWK655479 MGE655468:MGG655479 MQA655468:MQC655479 MZW655468:MZY655479 NJS655468:NJU655479 NTO655468:NTQ655479 ODK655468:ODM655479 ONG655468:ONI655479 OXC655468:OXE655479 PGY655468:PHA655479 PQU655468:PQW655479 QAQ655468:QAS655479 QKM655468:QKO655479 QUI655468:QUK655479 REE655468:REG655479 ROA655468:ROC655479 RXW655468:RXY655479 SHS655468:SHU655479 SRO655468:SRQ655479 TBK655468:TBM655479 TLG655468:TLI655479 TVC655468:TVE655479 UEY655468:UFA655479 UOU655468:UOW655479 UYQ655468:UYS655479 VIM655468:VIO655479 VSI655468:VSK655479 WCE655468:WCG655479 WMA655468:WMC655479 WVW655468:WVY655479 O721004:Q721015 JK721004:JM721015 TG721004:TI721015 ADC721004:ADE721015 AMY721004:ANA721015 AWU721004:AWW721015 BGQ721004:BGS721015 BQM721004:BQO721015 CAI721004:CAK721015 CKE721004:CKG721015 CUA721004:CUC721015 DDW721004:DDY721015 DNS721004:DNU721015 DXO721004:DXQ721015 EHK721004:EHM721015 ERG721004:ERI721015 FBC721004:FBE721015 FKY721004:FLA721015 FUU721004:FUW721015 GEQ721004:GES721015 GOM721004:GOO721015 GYI721004:GYK721015 HIE721004:HIG721015 HSA721004:HSC721015 IBW721004:IBY721015 ILS721004:ILU721015 IVO721004:IVQ721015 JFK721004:JFM721015 JPG721004:JPI721015 JZC721004:JZE721015 KIY721004:KJA721015 KSU721004:KSW721015 LCQ721004:LCS721015 LMM721004:LMO721015 LWI721004:LWK721015 MGE721004:MGG721015 MQA721004:MQC721015 MZW721004:MZY721015 NJS721004:NJU721015 NTO721004:NTQ721015 ODK721004:ODM721015 ONG721004:ONI721015 OXC721004:OXE721015 PGY721004:PHA721015 PQU721004:PQW721015 QAQ721004:QAS721015 QKM721004:QKO721015 QUI721004:QUK721015 REE721004:REG721015 ROA721004:ROC721015 RXW721004:RXY721015 SHS721004:SHU721015 SRO721004:SRQ721015 TBK721004:TBM721015 TLG721004:TLI721015 TVC721004:TVE721015 UEY721004:UFA721015 UOU721004:UOW721015 UYQ721004:UYS721015 VIM721004:VIO721015 VSI721004:VSK721015 WCE721004:WCG721015 WMA721004:WMC721015 WVW721004:WVY721015 O786540:Q786551 JK786540:JM786551 TG786540:TI786551 ADC786540:ADE786551 AMY786540:ANA786551 AWU786540:AWW786551 BGQ786540:BGS786551 BQM786540:BQO786551 CAI786540:CAK786551 CKE786540:CKG786551 CUA786540:CUC786551 DDW786540:DDY786551 DNS786540:DNU786551 DXO786540:DXQ786551 EHK786540:EHM786551 ERG786540:ERI786551 FBC786540:FBE786551 FKY786540:FLA786551 FUU786540:FUW786551 GEQ786540:GES786551 GOM786540:GOO786551 GYI786540:GYK786551 HIE786540:HIG786551 HSA786540:HSC786551 IBW786540:IBY786551 ILS786540:ILU786551 IVO786540:IVQ786551 JFK786540:JFM786551 JPG786540:JPI786551 JZC786540:JZE786551 KIY786540:KJA786551 KSU786540:KSW786551 LCQ786540:LCS786551 LMM786540:LMO786551 LWI786540:LWK786551 MGE786540:MGG786551 MQA786540:MQC786551 MZW786540:MZY786551 NJS786540:NJU786551 NTO786540:NTQ786551 ODK786540:ODM786551 ONG786540:ONI786551 OXC786540:OXE786551 PGY786540:PHA786551 PQU786540:PQW786551 QAQ786540:QAS786551 QKM786540:QKO786551 QUI786540:QUK786551 REE786540:REG786551 ROA786540:ROC786551 RXW786540:RXY786551 SHS786540:SHU786551 SRO786540:SRQ786551 TBK786540:TBM786551 TLG786540:TLI786551 TVC786540:TVE786551 UEY786540:UFA786551 UOU786540:UOW786551 UYQ786540:UYS786551 VIM786540:VIO786551 VSI786540:VSK786551 WCE786540:WCG786551 WMA786540:WMC786551 WVW786540:WVY786551 O852076:Q852087 JK852076:JM852087 TG852076:TI852087 ADC852076:ADE852087 AMY852076:ANA852087 AWU852076:AWW852087 BGQ852076:BGS852087 BQM852076:BQO852087 CAI852076:CAK852087 CKE852076:CKG852087 CUA852076:CUC852087 DDW852076:DDY852087 DNS852076:DNU852087 DXO852076:DXQ852087 EHK852076:EHM852087 ERG852076:ERI852087 FBC852076:FBE852087 FKY852076:FLA852087 FUU852076:FUW852087 GEQ852076:GES852087 GOM852076:GOO852087 GYI852076:GYK852087 HIE852076:HIG852087 HSA852076:HSC852087 IBW852076:IBY852087 ILS852076:ILU852087 IVO852076:IVQ852087 JFK852076:JFM852087 JPG852076:JPI852087 JZC852076:JZE852087 KIY852076:KJA852087 KSU852076:KSW852087 LCQ852076:LCS852087 LMM852076:LMO852087 LWI852076:LWK852087 MGE852076:MGG852087 MQA852076:MQC852087 MZW852076:MZY852087 NJS852076:NJU852087 NTO852076:NTQ852087 ODK852076:ODM852087 ONG852076:ONI852087 OXC852076:OXE852087 PGY852076:PHA852087 PQU852076:PQW852087 QAQ852076:QAS852087 QKM852076:QKO852087 QUI852076:QUK852087 REE852076:REG852087 ROA852076:ROC852087 RXW852076:RXY852087 SHS852076:SHU852087 SRO852076:SRQ852087 TBK852076:TBM852087 TLG852076:TLI852087 TVC852076:TVE852087 UEY852076:UFA852087 UOU852076:UOW852087 UYQ852076:UYS852087 VIM852076:VIO852087 VSI852076:VSK852087 WCE852076:WCG852087 WMA852076:WMC852087 WVW852076:WVY852087 O917612:Q917623 JK917612:JM917623 TG917612:TI917623 ADC917612:ADE917623 AMY917612:ANA917623 AWU917612:AWW917623 BGQ917612:BGS917623 BQM917612:BQO917623 CAI917612:CAK917623 CKE917612:CKG917623 CUA917612:CUC917623 DDW917612:DDY917623 DNS917612:DNU917623 DXO917612:DXQ917623 EHK917612:EHM917623 ERG917612:ERI917623 FBC917612:FBE917623 FKY917612:FLA917623 FUU917612:FUW917623 GEQ917612:GES917623 GOM917612:GOO917623 GYI917612:GYK917623 HIE917612:HIG917623 HSA917612:HSC917623 IBW917612:IBY917623 ILS917612:ILU917623 IVO917612:IVQ917623 JFK917612:JFM917623 JPG917612:JPI917623 JZC917612:JZE917623 KIY917612:KJA917623 KSU917612:KSW917623 LCQ917612:LCS917623 LMM917612:LMO917623 LWI917612:LWK917623 MGE917612:MGG917623 MQA917612:MQC917623 MZW917612:MZY917623 NJS917612:NJU917623 NTO917612:NTQ917623 ODK917612:ODM917623 ONG917612:ONI917623 OXC917612:OXE917623 PGY917612:PHA917623 PQU917612:PQW917623 QAQ917612:QAS917623 QKM917612:QKO917623 QUI917612:QUK917623 REE917612:REG917623 ROA917612:ROC917623 RXW917612:RXY917623 SHS917612:SHU917623 SRO917612:SRQ917623 TBK917612:TBM917623 TLG917612:TLI917623 TVC917612:TVE917623 UEY917612:UFA917623 UOU917612:UOW917623 UYQ917612:UYS917623 VIM917612:VIO917623 VSI917612:VSK917623 WCE917612:WCG917623 WMA917612:WMC917623 WVW917612:WVY917623 O983148:Q983159 JK983148:JM983159 TG983148:TI983159 ADC983148:ADE983159 AMY983148:ANA983159 AWU983148:AWW983159 BGQ983148:BGS983159 BQM983148:BQO983159 CAI983148:CAK983159 CKE983148:CKG983159 CUA983148:CUC983159 DDW983148:DDY983159 DNS983148:DNU983159 DXO983148:DXQ983159 EHK983148:EHM983159 ERG983148:ERI983159 FBC983148:FBE983159 FKY983148:FLA983159 FUU983148:FUW983159 GEQ983148:GES983159 GOM983148:GOO983159 GYI983148:GYK983159 HIE983148:HIG983159 HSA983148:HSC983159 IBW983148:IBY983159 ILS983148:ILU983159 IVO983148:IVQ983159 JFK983148:JFM983159 JPG983148:JPI983159 JZC983148:JZE983159 KIY983148:KJA983159 KSU983148:KSW983159 LCQ983148:LCS983159 LMM983148:LMO983159 LWI983148:LWK983159 MGE983148:MGG983159 MQA983148:MQC983159 MZW983148:MZY983159 NJS983148:NJU983159 NTO983148:NTQ983159 ODK983148:ODM983159 ONG983148:ONI983159 OXC983148:OXE983159 PGY983148:PHA983159 PQU983148:PQW983159 QAQ983148:QAS983159 QKM983148:QKO983159 QUI983148:QUK983159 REE983148:REG983159 ROA983148:ROC983159 RXW983148:RXY983159 SHS983148:SHU983159 SRO983148:SRQ983159 TBK983148:TBM983159 TLG983148:TLI983159 TVC983148:TVE983159 UEY983148:UFA983159 UOU983148:UOW983159 UYQ983148:UYS983159 VIM983148:VIO983159 VSI983148:VSK983159 WCE983148:WCG983159 WMA983148:WMC983159 WVW983148:WVY983159 O121:Q132 JK121:JM132 TG121:TI132 ADC121:ADE132 AMY121:ANA132 AWU121:AWW132 BGQ121:BGS132 BQM121:BQO132 CAI121:CAK132 CKE121:CKG132 CUA121:CUC132 DDW121:DDY132 DNS121:DNU132 DXO121:DXQ132 EHK121:EHM132 ERG121:ERI132 FBC121:FBE132 FKY121:FLA132 FUU121:FUW132 GEQ121:GES132 GOM121:GOO132 GYI121:GYK132 HIE121:HIG132 HSA121:HSC132 IBW121:IBY132 ILS121:ILU132 IVO121:IVQ132 JFK121:JFM132 JPG121:JPI132 JZC121:JZE132 KIY121:KJA132 KSU121:KSW132 LCQ121:LCS132 LMM121:LMO132 LWI121:LWK132 MGE121:MGG132 MQA121:MQC132 MZW121:MZY132 NJS121:NJU132 NTO121:NTQ132 ODK121:ODM132 ONG121:ONI132 OXC121:OXE132 PGY121:PHA132 PQU121:PQW132 QAQ121:QAS132 QKM121:QKO132 QUI121:QUK132 REE121:REG132 ROA121:ROC132 RXW121:RXY132 SHS121:SHU132 SRO121:SRQ132 TBK121:TBM132 TLG121:TLI132 TVC121:TVE132 UEY121:UFA132 UOU121:UOW132 UYQ121:UYS132 VIM121:VIO132 VSI121:VSK132 WCE121:WCG132 WMA121:WMC132 WVW121:WVY132 O65657:Q65668 JK65657:JM65668 TG65657:TI65668 ADC65657:ADE65668 AMY65657:ANA65668 AWU65657:AWW65668 BGQ65657:BGS65668 BQM65657:BQO65668 CAI65657:CAK65668 CKE65657:CKG65668 CUA65657:CUC65668 DDW65657:DDY65668 DNS65657:DNU65668 DXO65657:DXQ65668 EHK65657:EHM65668 ERG65657:ERI65668 FBC65657:FBE65668 FKY65657:FLA65668 FUU65657:FUW65668 GEQ65657:GES65668 GOM65657:GOO65668 GYI65657:GYK65668 HIE65657:HIG65668 HSA65657:HSC65668 IBW65657:IBY65668 ILS65657:ILU65668 IVO65657:IVQ65668 JFK65657:JFM65668 JPG65657:JPI65668 JZC65657:JZE65668 KIY65657:KJA65668 KSU65657:KSW65668 LCQ65657:LCS65668 LMM65657:LMO65668 LWI65657:LWK65668 MGE65657:MGG65668 MQA65657:MQC65668 MZW65657:MZY65668 NJS65657:NJU65668 NTO65657:NTQ65668 ODK65657:ODM65668 ONG65657:ONI65668 OXC65657:OXE65668 PGY65657:PHA65668 PQU65657:PQW65668 QAQ65657:QAS65668 QKM65657:QKO65668 QUI65657:QUK65668 REE65657:REG65668 ROA65657:ROC65668 RXW65657:RXY65668 SHS65657:SHU65668 SRO65657:SRQ65668 TBK65657:TBM65668 TLG65657:TLI65668 TVC65657:TVE65668 UEY65657:UFA65668 UOU65657:UOW65668 UYQ65657:UYS65668 VIM65657:VIO65668 VSI65657:VSK65668 WCE65657:WCG65668 WMA65657:WMC65668 WVW65657:WVY65668 O131193:Q131204 JK131193:JM131204 TG131193:TI131204 ADC131193:ADE131204 AMY131193:ANA131204 AWU131193:AWW131204 BGQ131193:BGS131204 BQM131193:BQO131204 CAI131193:CAK131204 CKE131193:CKG131204 CUA131193:CUC131204 DDW131193:DDY131204 DNS131193:DNU131204 DXO131193:DXQ131204 EHK131193:EHM131204 ERG131193:ERI131204 FBC131193:FBE131204 FKY131193:FLA131204 FUU131193:FUW131204 GEQ131193:GES131204 GOM131193:GOO131204 GYI131193:GYK131204 HIE131193:HIG131204 HSA131193:HSC131204 IBW131193:IBY131204 ILS131193:ILU131204 IVO131193:IVQ131204 JFK131193:JFM131204 JPG131193:JPI131204 JZC131193:JZE131204 KIY131193:KJA131204 KSU131193:KSW131204 LCQ131193:LCS131204 LMM131193:LMO131204 LWI131193:LWK131204 MGE131193:MGG131204 MQA131193:MQC131204 MZW131193:MZY131204 NJS131193:NJU131204 NTO131193:NTQ131204 ODK131193:ODM131204 ONG131193:ONI131204 OXC131193:OXE131204 PGY131193:PHA131204 PQU131193:PQW131204 QAQ131193:QAS131204 QKM131193:QKO131204 QUI131193:QUK131204 REE131193:REG131204 ROA131193:ROC131204 RXW131193:RXY131204 SHS131193:SHU131204 SRO131193:SRQ131204 TBK131193:TBM131204 TLG131193:TLI131204 TVC131193:TVE131204 UEY131193:UFA131204 UOU131193:UOW131204 UYQ131193:UYS131204 VIM131193:VIO131204 VSI131193:VSK131204 WCE131193:WCG131204 WMA131193:WMC131204 WVW131193:WVY131204 O196729:Q196740 JK196729:JM196740 TG196729:TI196740 ADC196729:ADE196740 AMY196729:ANA196740 AWU196729:AWW196740 BGQ196729:BGS196740 BQM196729:BQO196740 CAI196729:CAK196740 CKE196729:CKG196740 CUA196729:CUC196740 DDW196729:DDY196740 DNS196729:DNU196740 DXO196729:DXQ196740 EHK196729:EHM196740 ERG196729:ERI196740 FBC196729:FBE196740 FKY196729:FLA196740 FUU196729:FUW196740 GEQ196729:GES196740 GOM196729:GOO196740 GYI196729:GYK196740 HIE196729:HIG196740 HSA196729:HSC196740 IBW196729:IBY196740 ILS196729:ILU196740 IVO196729:IVQ196740 JFK196729:JFM196740 JPG196729:JPI196740 JZC196729:JZE196740 KIY196729:KJA196740 KSU196729:KSW196740 LCQ196729:LCS196740 LMM196729:LMO196740 LWI196729:LWK196740 MGE196729:MGG196740 MQA196729:MQC196740 MZW196729:MZY196740 NJS196729:NJU196740 NTO196729:NTQ196740 ODK196729:ODM196740 ONG196729:ONI196740 OXC196729:OXE196740 PGY196729:PHA196740 PQU196729:PQW196740 QAQ196729:QAS196740 QKM196729:QKO196740 QUI196729:QUK196740 REE196729:REG196740 ROA196729:ROC196740 RXW196729:RXY196740 SHS196729:SHU196740 SRO196729:SRQ196740 TBK196729:TBM196740 TLG196729:TLI196740 TVC196729:TVE196740 UEY196729:UFA196740 UOU196729:UOW196740 UYQ196729:UYS196740 VIM196729:VIO196740 VSI196729:VSK196740 WCE196729:WCG196740 WMA196729:WMC196740 WVW196729:WVY196740 O262265:Q262276 JK262265:JM262276 TG262265:TI262276 ADC262265:ADE262276 AMY262265:ANA262276 AWU262265:AWW262276 BGQ262265:BGS262276 BQM262265:BQO262276 CAI262265:CAK262276 CKE262265:CKG262276 CUA262265:CUC262276 DDW262265:DDY262276 DNS262265:DNU262276 DXO262265:DXQ262276 EHK262265:EHM262276 ERG262265:ERI262276 FBC262265:FBE262276 FKY262265:FLA262276 FUU262265:FUW262276 GEQ262265:GES262276 GOM262265:GOO262276 GYI262265:GYK262276 HIE262265:HIG262276 HSA262265:HSC262276 IBW262265:IBY262276 ILS262265:ILU262276 IVO262265:IVQ262276 JFK262265:JFM262276 JPG262265:JPI262276 JZC262265:JZE262276 KIY262265:KJA262276 KSU262265:KSW262276 LCQ262265:LCS262276 LMM262265:LMO262276 LWI262265:LWK262276 MGE262265:MGG262276 MQA262265:MQC262276 MZW262265:MZY262276 NJS262265:NJU262276 NTO262265:NTQ262276 ODK262265:ODM262276 ONG262265:ONI262276 OXC262265:OXE262276 PGY262265:PHA262276 PQU262265:PQW262276 QAQ262265:QAS262276 QKM262265:QKO262276 QUI262265:QUK262276 REE262265:REG262276 ROA262265:ROC262276 RXW262265:RXY262276 SHS262265:SHU262276 SRO262265:SRQ262276 TBK262265:TBM262276 TLG262265:TLI262276 TVC262265:TVE262276 UEY262265:UFA262276 UOU262265:UOW262276 UYQ262265:UYS262276 VIM262265:VIO262276 VSI262265:VSK262276 WCE262265:WCG262276 WMA262265:WMC262276 WVW262265:WVY262276 O327801:Q327812 JK327801:JM327812 TG327801:TI327812 ADC327801:ADE327812 AMY327801:ANA327812 AWU327801:AWW327812 BGQ327801:BGS327812 BQM327801:BQO327812 CAI327801:CAK327812 CKE327801:CKG327812 CUA327801:CUC327812 DDW327801:DDY327812 DNS327801:DNU327812 DXO327801:DXQ327812 EHK327801:EHM327812 ERG327801:ERI327812 FBC327801:FBE327812 FKY327801:FLA327812 FUU327801:FUW327812 GEQ327801:GES327812 GOM327801:GOO327812 GYI327801:GYK327812 HIE327801:HIG327812 HSA327801:HSC327812 IBW327801:IBY327812 ILS327801:ILU327812 IVO327801:IVQ327812 JFK327801:JFM327812 JPG327801:JPI327812 JZC327801:JZE327812 KIY327801:KJA327812 KSU327801:KSW327812 LCQ327801:LCS327812 LMM327801:LMO327812 LWI327801:LWK327812 MGE327801:MGG327812 MQA327801:MQC327812 MZW327801:MZY327812 NJS327801:NJU327812 NTO327801:NTQ327812 ODK327801:ODM327812 ONG327801:ONI327812 OXC327801:OXE327812 PGY327801:PHA327812 PQU327801:PQW327812 QAQ327801:QAS327812 QKM327801:QKO327812 QUI327801:QUK327812 REE327801:REG327812 ROA327801:ROC327812 RXW327801:RXY327812 SHS327801:SHU327812 SRO327801:SRQ327812 TBK327801:TBM327812 TLG327801:TLI327812 TVC327801:TVE327812 UEY327801:UFA327812 UOU327801:UOW327812 UYQ327801:UYS327812 VIM327801:VIO327812 VSI327801:VSK327812 WCE327801:WCG327812 WMA327801:WMC327812 WVW327801:WVY327812 O393337:Q393348 JK393337:JM393348 TG393337:TI393348 ADC393337:ADE393348 AMY393337:ANA393348 AWU393337:AWW393348 BGQ393337:BGS393348 BQM393337:BQO393348 CAI393337:CAK393348 CKE393337:CKG393348 CUA393337:CUC393348 DDW393337:DDY393348 DNS393337:DNU393348 DXO393337:DXQ393348 EHK393337:EHM393348 ERG393337:ERI393348 FBC393337:FBE393348 FKY393337:FLA393348 FUU393337:FUW393348 GEQ393337:GES393348 GOM393337:GOO393348 GYI393337:GYK393348 HIE393337:HIG393348 HSA393337:HSC393348 IBW393337:IBY393348 ILS393337:ILU393348 IVO393337:IVQ393348 JFK393337:JFM393348 JPG393337:JPI393348 JZC393337:JZE393348 KIY393337:KJA393348 KSU393337:KSW393348 LCQ393337:LCS393348 LMM393337:LMO393348 LWI393337:LWK393348 MGE393337:MGG393348 MQA393337:MQC393348 MZW393337:MZY393348 NJS393337:NJU393348 NTO393337:NTQ393348 ODK393337:ODM393348 ONG393337:ONI393348 OXC393337:OXE393348 PGY393337:PHA393348 PQU393337:PQW393348 QAQ393337:QAS393348 QKM393337:QKO393348 QUI393337:QUK393348 REE393337:REG393348 ROA393337:ROC393348 RXW393337:RXY393348 SHS393337:SHU393348 SRO393337:SRQ393348 TBK393337:TBM393348 TLG393337:TLI393348 TVC393337:TVE393348 UEY393337:UFA393348 UOU393337:UOW393348 UYQ393337:UYS393348 VIM393337:VIO393348 VSI393337:VSK393348 WCE393337:WCG393348 WMA393337:WMC393348 WVW393337:WVY393348 O458873:Q458884 JK458873:JM458884 TG458873:TI458884 ADC458873:ADE458884 AMY458873:ANA458884 AWU458873:AWW458884 BGQ458873:BGS458884 BQM458873:BQO458884 CAI458873:CAK458884 CKE458873:CKG458884 CUA458873:CUC458884 DDW458873:DDY458884 DNS458873:DNU458884 DXO458873:DXQ458884 EHK458873:EHM458884 ERG458873:ERI458884 FBC458873:FBE458884 FKY458873:FLA458884 FUU458873:FUW458884 GEQ458873:GES458884 GOM458873:GOO458884 GYI458873:GYK458884 HIE458873:HIG458884 HSA458873:HSC458884 IBW458873:IBY458884 ILS458873:ILU458884 IVO458873:IVQ458884 JFK458873:JFM458884 JPG458873:JPI458884 JZC458873:JZE458884 KIY458873:KJA458884 KSU458873:KSW458884 LCQ458873:LCS458884 LMM458873:LMO458884 LWI458873:LWK458884 MGE458873:MGG458884 MQA458873:MQC458884 MZW458873:MZY458884 NJS458873:NJU458884 NTO458873:NTQ458884 ODK458873:ODM458884 ONG458873:ONI458884 OXC458873:OXE458884 PGY458873:PHA458884 PQU458873:PQW458884 QAQ458873:QAS458884 QKM458873:QKO458884 QUI458873:QUK458884 REE458873:REG458884 ROA458873:ROC458884 RXW458873:RXY458884 SHS458873:SHU458884 SRO458873:SRQ458884 TBK458873:TBM458884 TLG458873:TLI458884 TVC458873:TVE458884 UEY458873:UFA458884 UOU458873:UOW458884 UYQ458873:UYS458884 VIM458873:VIO458884 VSI458873:VSK458884 WCE458873:WCG458884 WMA458873:WMC458884 WVW458873:WVY458884 O524409:Q524420 JK524409:JM524420 TG524409:TI524420 ADC524409:ADE524420 AMY524409:ANA524420 AWU524409:AWW524420 BGQ524409:BGS524420 BQM524409:BQO524420 CAI524409:CAK524420 CKE524409:CKG524420 CUA524409:CUC524420 DDW524409:DDY524420 DNS524409:DNU524420 DXO524409:DXQ524420 EHK524409:EHM524420 ERG524409:ERI524420 FBC524409:FBE524420 FKY524409:FLA524420 FUU524409:FUW524420 GEQ524409:GES524420 GOM524409:GOO524420 GYI524409:GYK524420 HIE524409:HIG524420 HSA524409:HSC524420 IBW524409:IBY524420 ILS524409:ILU524420 IVO524409:IVQ524420 JFK524409:JFM524420 JPG524409:JPI524420 JZC524409:JZE524420 KIY524409:KJA524420 KSU524409:KSW524420 LCQ524409:LCS524420 LMM524409:LMO524420 LWI524409:LWK524420 MGE524409:MGG524420 MQA524409:MQC524420 MZW524409:MZY524420 NJS524409:NJU524420 NTO524409:NTQ524420 ODK524409:ODM524420 ONG524409:ONI524420 OXC524409:OXE524420 PGY524409:PHA524420 PQU524409:PQW524420 QAQ524409:QAS524420 QKM524409:QKO524420 QUI524409:QUK524420 REE524409:REG524420 ROA524409:ROC524420 RXW524409:RXY524420 SHS524409:SHU524420 SRO524409:SRQ524420 TBK524409:TBM524420 TLG524409:TLI524420 TVC524409:TVE524420 UEY524409:UFA524420 UOU524409:UOW524420 UYQ524409:UYS524420 VIM524409:VIO524420 VSI524409:VSK524420 WCE524409:WCG524420 WMA524409:WMC524420 WVW524409:WVY524420 O589945:Q589956 JK589945:JM589956 TG589945:TI589956 ADC589945:ADE589956 AMY589945:ANA589956 AWU589945:AWW589956 BGQ589945:BGS589956 BQM589945:BQO589956 CAI589945:CAK589956 CKE589945:CKG589956 CUA589945:CUC589956 DDW589945:DDY589956 DNS589945:DNU589956 DXO589945:DXQ589956 EHK589945:EHM589956 ERG589945:ERI589956 FBC589945:FBE589956 FKY589945:FLA589956 FUU589945:FUW589956 GEQ589945:GES589956 GOM589945:GOO589956 GYI589945:GYK589956 HIE589945:HIG589956 HSA589945:HSC589956 IBW589945:IBY589956 ILS589945:ILU589956 IVO589945:IVQ589956 JFK589945:JFM589956 JPG589945:JPI589956 JZC589945:JZE589956 KIY589945:KJA589956 KSU589945:KSW589956 LCQ589945:LCS589956 LMM589945:LMO589956 LWI589945:LWK589956 MGE589945:MGG589956 MQA589945:MQC589956 MZW589945:MZY589956 NJS589945:NJU589956 NTO589945:NTQ589956 ODK589945:ODM589956 ONG589945:ONI589956 OXC589945:OXE589956 PGY589945:PHA589956 PQU589945:PQW589956 QAQ589945:QAS589956 QKM589945:QKO589956 QUI589945:QUK589956 REE589945:REG589956 ROA589945:ROC589956 RXW589945:RXY589956 SHS589945:SHU589956 SRO589945:SRQ589956 TBK589945:TBM589956 TLG589945:TLI589956 TVC589945:TVE589956 UEY589945:UFA589956 UOU589945:UOW589956 UYQ589945:UYS589956 VIM589945:VIO589956 VSI589945:VSK589956 WCE589945:WCG589956 WMA589945:WMC589956 WVW589945:WVY589956 O655481:Q655492 JK655481:JM655492 TG655481:TI655492 ADC655481:ADE655492 AMY655481:ANA655492 AWU655481:AWW655492 BGQ655481:BGS655492 BQM655481:BQO655492 CAI655481:CAK655492 CKE655481:CKG655492 CUA655481:CUC655492 DDW655481:DDY655492 DNS655481:DNU655492 DXO655481:DXQ655492 EHK655481:EHM655492 ERG655481:ERI655492 FBC655481:FBE655492 FKY655481:FLA655492 FUU655481:FUW655492 GEQ655481:GES655492 GOM655481:GOO655492 GYI655481:GYK655492 HIE655481:HIG655492 HSA655481:HSC655492 IBW655481:IBY655492 ILS655481:ILU655492 IVO655481:IVQ655492 JFK655481:JFM655492 JPG655481:JPI655492 JZC655481:JZE655492 KIY655481:KJA655492 KSU655481:KSW655492 LCQ655481:LCS655492 LMM655481:LMO655492 LWI655481:LWK655492 MGE655481:MGG655492 MQA655481:MQC655492 MZW655481:MZY655492 NJS655481:NJU655492 NTO655481:NTQ655492 ODK655481:ODM655492 ONG655481:ONI655492 OXC655481:OXE655492 PGY655481:PHA655492 PQU655481:PQW655492 QAQ655481:QAS655492 QKM655481:QKO655492 QUI655481:QUK655492 REE655481:REG655492 ROA655481:ROC655492 RXW655481:RXY655492 SHS655481:SHU655492 SRO655481:SRQ655492 TBK655481:TBM655492 TLG655481:TLI655492 TVC655481:TVE655492 UEY655481:UFA655492 UOU655481:UOW655492 UYQ655481:UYS655492 VIM655481:VIO655492 VSI655481:VSK655492 WCE655481:WCG655492 WMA655481:WMC655492 WVW655481:WVY655492 O721017:Q721028 JK721017:JM721028 TG721017:TI721028 ADC721017:ADE721028 AMY721017:ANA721028 AWU721017:AWW721028 BGQ721017:BGS721028 BQM721017:BQO721028 CAI721017:CAK721028 CKE721017:CKG721028 CUA721017:CUC721028 DDW721017:DDY721028 DNS721017:DNU721028 DXO721017:DXQ721028 EHK721017:EHM721028 ERG721017:ERI721028 FBC721017:FBE721028 FKY721017:FLA721028 FUU721017:FUW721028 GEQ721017:GES721028 GOM721017:GOO721028 GYI721017:GYK721028 HIE721017:HIG721028 HSA721017:HSC721028 IBW721017:IBY721028 ILS721017:ILU721028 IVO721017:IVQ721028 JFK721017:JFM721028 JPG721017:JPI721028 JZC721017:JZE721028 KIY721017:KJA721028 KSU721017:KSW721028 LCQ721017:LCS721028 LMM721017:LMO721028 LWI721017:LWK721028 MGE721017:MGG721028 MQA721017:MQC721028 MZW721017:MZY721028 NJS721017:NJU721028 NTO721017:NTQ721028 ODK721017:ODM721028 ONG721017:ONI721028 OXC721017:OXE721028 PGY721017:PHA721028 PQU721017:PQW721028 QAQ721017:QAS721028 QKM721017:QKO721028 QUI721017:QUK721028 REE721017:REG721028 ROA721017:ROC721028 RXW721017:RXY721028 SHS721017:SHU721028 SRO721017:SRQ721028 TBK721017:TBM721028 TLG721017:TLI721028 TVC721017:TVE721028 UEY721017:UFA721028 UOU721017:UOW721028 UYQ721017:UYS721028 VIM721017:VIO721028 VSI721017:VSK721028 WCE721017:WCG721028 WMA721017:WMC721028 WVW721017:WVY721028 O786553:Q786564 JK786553:JM786564 TG786553:TI786564 ADC786553:ADE786564 AMY786553:ANA786564 AWU786553:AWW786564 BGQ786553:BGS786564 BQM786553:BQO786564 CAI786553:CAK786564 CKE786553:CKG786564 CUA786553:CUC786564 DDW786553:DDY786564 DNS786553:DNU786564 DXO786553:DXQ786564 EHK786553:EHM786564 ERG786553:ERI786564 FBC786553:FBE786564 FKY786553:FLA786564 FUU786553:FUW786564 GEQ786553:GES786564 GOM786553:GOO786564 GYI786553:GYK786564 HIE786553:HIG786564 HSA786553:HSC786564 IBW786553:IBY786564 ILS786553:ILU786564 IVO786553:IVQ786564 JFK786553:JFM786564 JPG786553:JPI786564 JZC786553:JZE786564 KIY786553:KJA786564 KSU786553:KSW786564 LCQ786553:LCS786564 LMM786553:LMO786564 LWI786553:LWK786564 MGE786553:MGG786564 MQA786553:MQC786564 MZW786553:MZY786564 NJS786553:NJU786564 NTO786553:NTQ786564 ODK786553:ODM786564 ONG786553:ONI786564 OXC786553:OXE786564 PGY786553:PHA786564 PQU786553:PQW786564 QAQ786553:QAS786564 QKM786553:QKO786564 QUI786553:QUK786564 REE786553:REG786564 ROA786553:ROC786564 RXW786553:RXY786564 SHS786553:SHU786564 SRO786553:SRQ786564 TBK786553:TBM786564 TLG786553:TLI786564 TVC786553:TVE786564 UEY786553:UFA786564 UOU786553:UOW786564 UYQ786553:UYS786564 VIM786553:VIO786564 VSI786553:VSK786564 WCE786553:WCG786564 WMA786553:WMC786564 WVW786553:WVY786564 O852089:Q852100 JK852089:JM852100 TG852089:TI852100 ADC852089:ADE852100 AMY852089:ANA852100 AWU852089:AWW852100 BGQ852089:BGS852100 BQM852089:BQO852100 CAI852089:CAK852100 CKE852089:CKG852100 CUA852089:CUC852100 DDW852089:DDY852100 DNS852089:DNU852100 DXO852089:DXQ852100 EHK852089:EHM852100 ERG852089:ERI852100 FBC852089:FBE852100 FKY852089:FLA852100 FUU852089:FUW852100 GEQ852089:GES852100 GOM852089:GOO852100 GYI852089:GYK852100 HIE852089:HIG852100 HSA852089:HSC852100 IBW852089:IBY852100 ILS852089:ILU852100 IVO852089:IVQ852100 JFK852089:JFM852100 JPG852089:JPI852100 JZC852089:JZE852100 KIY852089:KJA852100 KSU852089:KSW852100 LCQ852089:LCS852100 LMM852089:LMO852100 LWI852089:LWK852100 MGE852089:MGG852100 MQA852089:MQC852100 MZW852089:MZY852100 NJS852089:NJU852100 NTO852089:NTQ852100 ODK852089:ODM852100 ONG852089:ONI852100 OXC852089:OXE852100 PGY852089:PHA852100 PQU852089:PQW852100 QAQ852089:QAS852100 QKM852089:QKO852100 QUI852089:QUK852100 REE852089:REG852100 ROA852089:ROC852100 RXW852089:RXY852100 SHS852089:SHU852100 SRO852089:SRQ852100 TBK852089:TBM852100 TLG852089:TLI852100 TVC852089:TVE852100 UEY852089:UFA852100 UOU852089:UOW852100 UYQ852089:UYS852100 VIM852089:VIO852100 VSI852089:VSK852100 WCE852089:WCG852100 WMA852089:WMC852100 WVW852089:WVY852100 O917625:Q917636 JK917625:JM917636 TG917625:TI917636 ADC917625:ADE917636 AMY917625:ANA917636 AWU917625:AWW917636 BGQ917625:BGS917636 BQM917625:BQO917636 CAI917625:CAK917636 CKE917625:CKG917636 CUA917625:CUC917636 DDW917625:DDY917636 DNS917625:DNU917636 DXO917625:DXQ917636 EHK917625:EHM917636 ERG917625:ERI917636 FBC917625:FBE917636 FKY917625:FLA917636 FUU917625:FUW917636 GEQ917625:GES917636 GOM917625:GOO917636 GYI917625:GYK917636 HIE917625:HIG917636 HSA917625:HSC917636 IBW917625:IBY917636 ILS917625:ILU917636 IVO917625:IVQ917636 JFK917625:JFM917636 JPG917625:JPI917636 JZC917625:JZE917636 KIY917625:KJA917636 KSU917625:KSW917636 LCQ917625:LCS917636 LMM917625:LMO917636 LWI917625:LWK917636 MGE917625:MGG917636 MQA917625:MQC917636 MZW917625:MZY917636 NJS917625:NJU917636 NTO917625:NTQ917636 ODK917625:ODM917636 ONG917625:ONI917636 OXC917625:OXE917636 PGY917625:PHA917636 PQU917625:PQW917636 QAQ917625:QAS917636 QKM917625:QKO917636 QUI917625:QUK917636 REE917625:REG917636 ROA917625:ROC917636 RXW917625:RXY917636 SHS917625:SHU917636 SRO917625:SRQ917636 TBK917625:TBM917636 TLG917625:TLI917636 TVC917625:TVE917636 UEY917625:UFA917636 UOU917625:UOW917636 UYQ917625:UYS917636 VIM917625:VIO917636 VSI917625:VSK917636 WCE917625:WCG917636 WMA917625:WMC917636 WVW917625:WVY917636 O983161:Q983172 JK983161:JM983172 TG983161:TI983172 ADC983161:ADE983172 AMY983161:ANA983172 AWU983161:AWW983172 BGQ983161:BGS983172 BQM983161:BQO983172 CAI983161:CAK983172 CKE983161:CKG983172 CUA983161:CUC983172 DDW983161:DDY983172 DNS983161:DNU983172 DXO983161:DXQ983172 EHK983161:EHM983172 ERG983161:ERI983172 FBC983161:FBE983172 FKY983161:FLA983172 FUU983161:FUW983172 GEQ983161:GES983172 GOM983161:GOO983172 GYI983161:GYK983172 HIE983161:HIG983172 HSA983161:HSC983172 IBW983161:IBY983172 ILS983161:ILU983172 IVO983161:IVQ983172 JFK983161:JFM983172 JPG983161:JPI983172 JZC983161:JZE983172 KIY983161:KJA983172 KSU983161:KSW983172 LCQ983161:LCS983172 LMM983161:LMO983172 LWI983161:LWK983172 MGE983161:MGG983172 MQA983161:MQC983172 MZW983161:MZY983172 NJS983161:NJU983172 NTO983161:NTQ983172 ODK983161:ODM983172 ONG983161:ONI983172 OXC983161:OXE983172 PGY983161:PHA983172 PQU983161:PQW983172 QAQ983161:QAS983172 QKM983161:QKO983172 QUI983161:QUK983172 REE983161:REG983172 ROA983161:ROC983172 RXW983161:RXY983172 SHS983161:SHU983172 SRO983161:SRQ983172 TBK983161:TBM983172 TLG983161:TLI983172 TVC983161:TVE983172 UEY983161:UFA983172 UOU983161:UOW983172 UYQ983161:UYS983172 VIM983161:VIO983172 VSI983161:VSK983172 WCE983161:WCG983172 WMA983161:WMC983172 WVW983161:WVY983172 O141:Q152 JK141:JM152 TG141:TI152 ADC141:ADE152 AMY141:ANA152 AWU141:AWW152 BGQ141:BGS152 BQM141:BQO152 CAI141:CAK152 CKE141:CKG152 CUA141:CUC152 DDW141:DDY152 DNS141:DNU152 DXO141:DXQ152 EHK141:EHM152 ERG141:ERI152 FBC141:FBE152 FKY141:FLA152 FUU141:FUW152 GEQ141:GES152 GOM141:GOO152 GYI141:GYK152 HIE141:HIG152 HSA141:HSC152 IBW141:IBY152 ILS141:ILU152 IVO141:IVQ152 JFK141:JFM152 JPG141:JPI152 JZC141:JZE152 KIY141:KJA152 KSU141:KSW152 LCQ141:LCS152 LMM141:LMO152 LWI141:LWK152 MGE141:MGG152 MQA141:MQC152 MZW141:MZY152 NJS141:NJU152 NTO141:NTQ152 ODK141:ODM152 ONG141:ONI152 OXC141:OXE152 PGY141:PHA152 PQU141:PQW152 QAQ141:QAS152 QKM141:QKO152 QUI141:QUK152 REE141:REG152 ROA141:ROC152 RXW141:RXY152 SHS141:SHU152 SRO141:SRQ152 TBK141:TBM152 TLG141:TLI152 TVC141:TVE152 UEY141:UFA152 UOU141:UOW152 UYQ141:UYS152 VIM141:VIO152 VSI141:VSK152 WCE141:WCG152 WMA141:WMC152 WVW141:WVY152 O65677:Q65688 JK65677:JM65688 TG65677:TI65688 ADC65677:ADE65688 AMY65677:ANA65688 AWU65677:AWW65688 BGQ65677:BGS65688 BQM65677:BQO65688 CAI65677:CAK65688 CKE65677:CKG65688 CUA65677:CUC65688 DDW65677:DDY65688 DNS65677:DNU65688 DXO65677:DXQ65688 EHK65677:EHM65688 ERG65677:ERI65688 FBC65677:FBE65688 FKY65677:FLA65688 FUU65677:FUW65688 GEQ65677:GES65688 GOM65677:GOO65688 GYI65677:GYK65688 HIE65677:HIG65688 HSA65677:HSC65688 IBW65677:IBY65688 ILS65677:ILU65688 IVO65677:IVQ65688 JFK65677:JFM65688 JPG65677:JPI65688 JZC65677:JZE65688 KIY65677:KJA65688 KSU65677:KSW65688 LCQ65677:LCS65688 LMM65677:LMO65688 LWI65677:LWK65688 MGE65677:MGG65688 MQA65677:MQC65688 MZW65677:MZY65688 NJS65677:NJU65688 NTO65677:NTQ65688 ODK65677:ODM65688 ONG65677:ONI65688 OXC65677:OXE65688 PGY65677:PHA65688 PQU65677:PQW65688 QAQ65677:QAS65688 QKM65677:QKO65688 QUI65677:QUK65688 REE65677:REG65688 ROA65677:ROC65688 RXW65677:RXY65688 SHS65677:SHU65688 SRO65677:SRQ65688 TBK65677:TBM65688 TLG65677:TLI65688 TVC65677:TVE65688 UEY65677:UFA65688 UOU65677:UOW65688 UYQ65677:UYS65688 VIM65677:VIO65688 VSI65677:VSK65688 WCE65677:WCG65688 WMA65677:WMC65688 WVW65677:WVY65688 O131213:Q131224 JK131213:JM131224 TG131213:TI131224 ADC131213:ADE131224 AMY131213:ANA131224 AWU131213:AWW131224 BGQ131213:BGS131224 BQM131213:BQO131224 CAI131213:CAK131224 CKE131213:CKG131224 CUA131213:CUC131224 DDW131213:DDY131224 DNS131213:DNU131224 DXO131213:DXQ131224 EHK131213:EHM131224 ERG131213:ERI131224 FBC131213:FBE131224 FKY131213:FLA131224 FUU131213:FUW131224 GEQ131213:GES131224 GOM131213:GOO131224 GYI131213:GYK131224 HIE131213:HIG131224 HSA131213:HSC131224 IBW131213:IBY131224 ILS131213:ILU131224 IVO131213:IVQ131224 JFK131213:JFM131224 JPG131213:JPI131224 JZC131213:JZE131224 KIY131213:KJA131224 KSU131213:KSW131224 LCQ131213:LCS131224 LMM131213:LMO131224 LWI131213:LWK131224 MGE131213:MGG131224 MQA131213:MQC131224 MZW131213:MZY131224 NJS131213:NJU131224 NTO131213:NTQ131224 ODK131213:ODM131224 ONG131213:ONI131224 OXC131213:OXE131224 PGY131213:PHA131224 PQU131213:PQW131224 QAQ131213:QAS131224 QKM131213:QKO131224 QUI131213:QUK131224 REE131213:REG131224 ROA131213:ROC131224 RXW131213:RXY131224 SHS131213:SHU131224 SRO131213:SRQ131224 TBK131213:TBM131224 TLG131213:TLI131224 TVC131213:TVE131224 UEY131213:UFA131224 UOU131213:UOW131224 UYQ131213:UYS131224 VIM131213:VIO131224 VSI131213:VSK131224 WCE131213:WCG131224 WMA131213:WMC131224 WVW131213:WVY131224 O196749:Q196760 JK196749:JM196760 TG196749:TI196760 ADC196749:ADE196760 AMY196749:ANA196760 AWU196749:AWW196760 BGQ196749:BGS196760 BQM196749:BQO196760 CAI196749:CAK196760 CKE196749:CKG196760 CUA196749:CUC196760 DDW196749:DDY196760 DNS196749:DNU196760 DXO196749:DXQ196760 EHK196749:EHM196760 ERG196749:ERI196760 FBC196749:FBE196760 FKY196749:FLA196760 FUU196749:FUW196760 GEQ196749:GES196760 GOM196749:GOO196760 GYI196749:GYK196760 HIE196749:HIG196760 HSA196749:HSC196760 IBW196749:IBY196760 ILS196749:ILU196760 IVO196749:IVQ196760 JFK196749:JFM196760 JPG196749:JPI196760 JZC196749:JZE196760 KIY196749:KJA196760 KSU196749:KSW196760 LCQ196749:LCS196760 LMM196749:LMO196760 LWI196749:LWK196760 MGE196749:MGG196760 MQA196749:MQC196760 MZW196749:MZY196760 NJS196749:NJU196760 NTO196749:NTQ196760 ODK196749:ODM196760 ONG196749:ONI196760 OXC196749:OXE196760 PGY196749:PHA196760 PQU196749:PQW196760 QAQ196749:QAS196760 QKM196749:QKO196760 QUI196749:QUK196760 REE196749:REG196760 ROA196749:ROC196760 RXW196749:RXY196760 SHS196749:SHU196760 SRO196749:SRQ196760 TBK196749:TBM196760 TLG196749:TLI196760 TVC196749:TVE196760 UEY196749:UFA196760 UOU196749:UOW196760 UYQ196749:UYS196760 VIM196749:VIO196760 VSI196749:VSK196760 WCE196749:WCG196760 WMA196749:WMC196760 WVW196749:WVY196760 O262285:Q262296 JK262285:JM262296 TG262285:TI262296 ADC262285:ADE262296 AMY262285:ANA262296 AWU262285:AWW262296 BGQ262285:BGS262296 BQM262285:BQO262296 CAI262285:CAK262296 CKE262285:CKG262296 CUA262285:CUC262296 DDW262285:DDY262296 DNS262285:DNU262296 DXO262285:DXQ262296 EHK262285:EHM262296 ERG262285:ERI262296 FBC262285:FBE262296 FKY262285:FLA262296 FUU262285:FUW262296 GEQ262285:GES262296 GOM262285:GOO262296 GYI262285:GYK262296 HIE262285:HIG262296 HSA262285:HSC262296 IBW262285:IBY262296 ILS262285:ILU262296 IVO262285:IVQ262296 JFK262285:JFM262296 JPG262285:JPI262296 JZC262285:JZE262296 KIY262285:KJA262296 KSU262285:KSW262296 LCQ262285:LCS262296 LMM262285:LMO262296 LWI262285:LWK262296 MGE262285:MGG262296 MQA262285:MQC262296 MZW262285:MZY262296 NJS262285:NJU262296 NTO262285:NTQ262296 ODK262285:ODM262296 ONG262285:ONI262296 OXC262285:OXE262296 PGY262285:PHA262296 PQU262285:PQW262296 QAQ262285:QAS262296 QKM262285:QKO262296 QUI262285:QUK262296 REE262285:REG262296 ROA262285:ROC262296 RXW262285:RXY262296 SHS262285:SHU262296 SRO262285:SRQ262296 TBK262285:TBM262296 TLG262285:TLI262296 TVC262285:TVE262296 UEY262285:UFA262296 UOU262285:UOW262296 UYQ262285:UYS262296 VIM262285:VIO262296 VSI262285:VSK262296 WCE262285:WCG262296 WMA262285:WMC262296 WVW262285:WVY262296 O327821:Q327832 JK327821:JM327832 TG327821:TI327832 ADC327821:ADE327832 AMY327821:ANA327832 AWU327821:AWW327832 BGQ327821:BGS327832 BQM327821:BQO327832 CAI327821:CAK327832 CKE327821:CKG327832 CUA327821:CUC327832 DDW327821:DDY327832 DNS327821:DNU327832 DXO327821:DXQ327832 EHK327821:EHM327832 ERG327821:ERI327832 FBC327821:FBE327832 FKY327821:FLA327832 FUU327821:FUW327832 GEQ327821:GES327832 GOM327821:GOO327832 GYI327821:GYK327832 HIE327821:HIG327832 HSA327821:HSC327832 IBW327821:IBY327832 ILS327821:ILU327832 IVO327821:IVQ327832 JFK327821:JFM327832 JPG327821:JPI327832 JZC327821:JZE327832 KIY327821:KJA327832 KSU327821:KSW327832 LCQ327821:LCS327832 LMM327821:LMO327832 LWI327821:LWK327832 MGE327821:MGG327832 MQA327821:MQC327832 MZW327821:MZY327832 NJS327821:NJU327832 NTO327821:NTQ327832 ODK327821:ODM327832 ONG327821:ONI327832 OXC327821:OXE327832 PGY327821:PHA327832 PQU327821:PQW327832 QAQ327821:QAS327832 QKM327821:QKO327832 QUI327821:QUK327832 REE327821:REG327832 ROA327821:ROC327832 RXW327821:RXY327832 SHS327821:SHU327832 SRO327821:SRQ327832 TBK327821:TBM327832 TLG327821:TLI327832 TVC327821:TVE327832 UEY327821:UFA327832 UOU327821:UOW327832 UYQ327821:UYS327832 VIM327821:VIO327832 VSI327821:VSK327832 WCE327821:WCG327832 WMA327821:WMC327832 WVW327821:WVY327832 O393357:Q393368 JK393357:JM393368 TG393357:TI393368 ADC393357:ADE393368 AMY393357:ANA393368 AWU393357:AWW393368 BGQ393357:BGS393368 BQM393357:BQO393368 CAI393357:CAK393368 CKE393357:CKG393368 CUA393357:CUC393368 DDW393357:DDY393368 DNS393357:DNU393368 DXO393357:DXQ393368 EHK393357:EHM393368 ERG393357:ERI393368 FBC393357:FBE393368 FKY393357:FLA393368 FUU393357:FUW393368 GEQ393357:GES393368 GOM393357:GOO393368 GYI393357:GYK393368 HIE393357:HIG393368 HSA393357:HSC393368 IBW393357:IBY393368 ILS393357:ILU393368 IVO393357:IVQ393368 JFK393357:JFM393368 JPG393357:JPI393368 JZC393357:JZE393368 KIY393357:KJA393368 KSU393357:KSW393368 LCQ393357:LCS393368 LMM393357:LMO393368 LWI393357:LWK393368 MGE393357:MGG393368 MQA393357:MQC393368 MZW393357:MZY393368 NJS393357:NJU393368 NTO393357:NTQ393368 ODK393357:ODM393368 ONG393357:ONI393368 OXC393357:OXE393368 PGY393357:PHA393368 PQU393357:PQW393368 QAQ393357:QAS393368 QKM393357:QKO393368 QUI393357:QUK393368 REE393357:REG393368 ROA393357:ROC393368 RXW393357:RXY393368 SHS393357:SHU393368 SRO393357:SRQ393368 TBK393357:TBM393368 TLG393357:TLI393368 TVC393357:TVE393368 UEY393357:UFA393368 UOU393357:UOW393368 UYQ393357:UYS393368 VIM393357:VIO393368 VSI393357:VSK393368 WCE393357:WCG393368 WMA393357:WMC393368 WVW393357:WVY393368 O458893:Q458904 JK458893:JM458904 TG458893:TI458904 ADC458893:ADE458904 AMY458893:ANA458904 AWU458893:AWW458904 BGQ458893:BGS458904 BQM458893:BQO458904 CAI458893:CAK458904 CKE458893:CKG458904 CUA458893:CUC458904 DDW458893:DDY458904 DNS458893:DNU458904 DXO458893:DXQ458904 EHK458893:EHM458904 ERG458893:ERI458904 FBC458893:FBE458904 FKY458893:FLA458904 FUU458893:FUW458904 GEQ458893:GES458904 GOM458893:GOO458904 GYI458893:GYK458904 HIE458893:HIG458904 HSA458893:HSC458904 IBW458893:IBY458904 ILS458893:ILU458904 IVO458893:IVQ458904 JFK458893:JFM458904 JPG458893:JPI458904 JZC458893:JZE458904 KIY458893:KJA458904 KSU458893:KSW458904 LCQ458893:LCS458904 LMM458893:LMO458904 LWI458893:LWK458904 MGE458893:MGG458904 MQA458893:MQC458904 MZW458893:MZY458904 NJS458893:NJU458904 NTO458893:NTQ458904 ODK458893:ODM458904 ONG458893:ONI458904 OXC458893:OXE458904 PGY458893:PHA458904 PQU458893:PQW458904 QAQ458893:QAS458904 QKM458893:QKO458904 QUI458893:QUK458904 REE458893:REG458904 ROA458893:ROC458904 RXW458893:RXY458904 SHS458893:SHU458904 SRO458893:SRQ458904 TBK458893:TBM458904 TLG458893:TLI458904 TVC458893:TVE458904 UEY458893:UFA458904 UOU458893:UOW458904 UYQ458893:UYS458904 VIM458893:VIO458904 VSI458893:VSK458904 WCE458893:WCG458904 WMA458893:WMC458904 WVW458893:WVY458904 O524429:Q524440 JK524429:JM524440 TG524429:TI524440 ADC524429:ADE524440 AMY524429:ANA524440 AWU524429:AWW524440 BGQ524429:BGS524440 BQM524429:BQO524440 CAI524429:CAK524440 CKE524429:CKG524440 CUA524429:CUC524440 DDW524429:DDY524440 DNS524429:DNU524440 DXO524429:DXQ524440 EHK524429:EHM524440 ERG524429:ERI524440 FBC524429:FBE524440 FKY524429:FLA524440 FUU524429:FUW524440 GEQ524429:GES524440 GOM524429:GOO524440 GYI524429:GYK524440 HIE524429:HIG524440 HSA524429:HSC524440 IBW524429:IBY524440 ILS524429:ILU524440 IVO524429:IVQ524440 JFK524429:JFM524440 JPG524429:JPI524440 JZC524429:JZE524440 KIY524429:KJA524440 KSU524429:KSW524440 LCQ524429:LCS524440 LMM524429:LMO524440 LWI524429:LWK524440 MGE524429:MGG524440 MQA524429:MQC524440 MZW524429:MZY524440 NJS524429:NJU524440 NTO524429:NTQ524440 ODK524429:ODM524440 ONG524429:ONI524440 OXC524429:OXE524440 PGY524429:PHA524440 PQU524429:PQW524440 QAQ524429:QAS524440 QKM524429:QKO524440 QUI524429:QUK524440 REE524429:REG524440 ROA524429:ROC524440 RXW524429:RXY524440 SHS524429:SHU524440 SRO524429:SRQ524440 TBK524429:TBM524440 TLG524429:TLI524440 TVC524429:TVE524440 UEY524429:UFA524440 UOU524429:UOW524440 UYQ524429:UYS524440 VIM524429:VIO524440 VSI524429:VSK524440 WCE524429:WCG524440 WMA524429:WMC524440 WVW524429:WVY524440 O589965:Q589976 JK589965:JM589976 TG589965:TI589976 ADC589965:ADE589976 AMY589965:ANA589976 AWU589965:AWW589976 BGQ589965:BGS589976 BQM589965:BQO589976 CAI589965:CAK589976 CKE589965:CKG589976 CUA589965:CUC589976 DDW589965:DDY589976 DNS589965:DNU589976 DXO589965:DXQ589976 EHK589965:EHM589976 ERG589965:ERI589976 FBC589965:FBE589976 FKY589965:FLA589976 FUU589965:FUW589976 GEQ589965:GES589976 GOM589965:GOO589976 GYI589965:GYK589976 HIE589965:HIG589976 HSA589965:HSC589976 IBW589965:IBY589976 ILS589965:ILU589976 IVO589965:IVQ589976 JFK589965:JFM589976 JPG589965:JPI589976 JZC589965:JZE589976 KIY589965:KJA589976 KSU589965:KSW589976 LCQ589965:LCS589976 LMM589965:LMO589976 LWI589965:LWK589976 MGE589965:MGG589976 MQA589965:MQC589976 MZW589965:MZY589976 NJS589965:NJU589976 NTO589965:NTQ589976 ODK589965:ODM589976 ONG589965:ONI589976 OXC589965:OXE589976 PGY589965:PHA589976 PQU589965:PQW589976 QAQ589965:QAS589976 QKM589965:QKO589976 QUI589965:QUK589976 REE589965:REG589976 ROA589965:ROC589976 RXW589965:RXY589976 SHS589965:SHU589976 SRO589965:SRQ589976 TBK589965:TBM589976 TLG589965:TLI589976 TVC589965:TVE589976 UEY589965:UFA589976 UOU589965:UOW589976 UYQ589965:UYS589976 VIM589965:VIO589976 VSI589965:VSK589976 WCE589965:WCG589976 WMA589965:WMC589976 WVW589965:WVY589976 O655501:Q655512 JK655501:JM655512 TG655501:TI655512 ADC655501:ADE655512 AMY655501:ANA655512 AWU655501:AWW655512 BGQ655501:BGS655512 BQM655501:BQO655512 CAI655501:CAK655512 CKE655501:CKG655512 CUA655501:CUC655512 DDW655501:DDY655512 DNS655501:DNU655512 DXO655501:DXQ655512 EHK655501:EHM655512 ERG655501:ERI655512 FBC655501:FBE655512 FKY655501:FLA655512 FUU655501:FUW655512 GEQ655501:GES655512 GOM655501:GOO655512 GYI655501:GYK655512 HIE655501:HIG655512 HSA655501:HSC655512 IBW655501:IBY655512 ILS655501:ILU655512 IVO655501:IVQ655512 JFK655501:JFM655512 JPG655501:JPI655512 JZC655501:JZE655512 KIY655501:KJA655512 KSU655501:KSW655512 LCQ655501:LCS655512 LMM655501:LMO655512 LWI655501:LWK655512 MGE655501:MGG655512 MQA655501:MQC655512 MZW655501:MZY655512 NJS655501:NJU655512 NTO655501:NTQ655512 ODK655501:ODM655512 ONG655501:ONI655512 OXC655501:OXE655512 PGY655501:PHA655512 PQU655501:PQW655512 QAQ655501:QAS655512 QKM655501:QKO655512 QUI655501:QUK655512 REE655501:REG655512 ROA655501:ROC655512 RXW655501:RXY655512 SHS655501:SHU655512 SRO655501:SRQ655512 TBK655501:TBM655512 TLG655501:TLI655512 TVC655501:TVE655512 UEY655501:UFA655512 UOU655501:UOW655512 UYQ655501:UYS655512 VIM655501:VIO655512 VSI655501:VSK655512 WCE655501:WCG655512 WMA655501:WMC655512 WVW655501:WVY655512 O721037:Q721048 JK721037:JM721048 TG721037:TI721048 ADC721037:ADE721048 AMY721037:ANA721048 AWU721037:AWW721048 BGQ721037:BGS721048 BQM721037:BQO721048 CAI721037:CAK721048 CKE721037:CKG721048 CUA721037:CUC721048 DDW721037:DDY721048 DNS721037:DNU721048 DXO721037:DXQ721048 EHK721037:EHM721048 ERG721037:ERI721048 FBC721037:FBE721048 FKY721037:FLA721048 FUU721037:FUW721048 GEQ721037:GES721048 GOM721037:GOO721048 GYI721037:GYK721048 HIE721037:HIG721048 HSA721037:HSC721048 IBW721037:IBY721048 ILS721037:ILU721048 IVO721037:IVQ721048 JFK721037:JFM721048 JPG721037:JPI721048 JZC721037:JZE721048 KIY721037:KJA721048 KSU721037:KSW721048 LCQ721037:LCS721048 LMM721037:LMO721048 LWI721037:LWK721048 MGE721037:MGG721048 MQA721037:MQC721048 MZW721037:MZY721048 NJS721037:NJU721048 NTO721037:NTQ721048 ODK721037:ODM721048 ONG721037:ONI721048 OXC721037:OXE721048 PGY721037:PHA721048 PQU721037:PQW721048 QAQ721037:QAS721048 QKM721037:QKO721048 QUI721037:QUK721048 REE721037:REG721048 ROA721037:ROC721048 RXW721037:RXY721048 SHS721037:SHU721048 SRO721037:SRQ721048 TBK721037:TBM721048 TLG721037:TLI721048 TVC721037:TVE721048 UEY721037:UFA721048 UOU721037:UOW721048 UYQ721037:UYS721048 VIM721037:VIO721048 VSI721037:VSK721048 WCE721037:WCG721048 WMA721037:WMC721048 WVW721037:WVY721048 O786573:Q786584 JK786573:JM786584 TG786573:TI786584 ADC786573:ADE786584 AMY786573:ANA786584 AWU786573:AWW786584 BGQ786573:BGS786584 BQM786573:BQO786584 CAI786573:CAK786584 CKE786573:CKG786584 CUA786573:CUC786584 DDW786573:DDY786584 DNS786573:DNU786584 DXO786573:DXQ786584 EHK786573:EHM786584 ERG786573:ERI786584 FBC786573:FBE786584 FKY786573:FLA786584 FUU786573:FUW786584 GEQ786573:GES786584 GOM786573:GOO786584 GYI786573:GYK786584 HIE786573:HIG786584 HSA786573:HSC786584 IBW786573:IBY786584 ILS786573:ILU786584 IVO786573:IVQ786584 JFK786573:JFM786584 JPG786573:JPI786584 JZC786573:JZE786584 KIY786573:KJA786584 KSU786573:KSW786584 LCQ786573:LCS786584 LMM786573:LMO786584 LWI786573:LWK786584 MGE786573:MGG786584 MQA786573:MQC786584 MZW786573:MZY786584 NJS786573:NJU786584 NTO786573:NTQ786584 ODK786573:ODM786584 ONG786573:ONI786584 OXC786573:OXE786584 PGY786573:PHA786584 PQU786573:PQW786584 QAQ786573:QAS786584 QKM786573:QKO786584 QUI786573:QUK786584 REE786573:REG786584 ROA786573:ROC786584 RXW786573:RXY786584 SHS786573:SHU786584 SRO786573:SRQ786584 TBK786573:TBM786584 TLG786573:TLI786584 TVC786573:TVE786584 UEY786573:UFA786584 UOU786573:UOW786584 UYQ786573:UYS786584 VIM786573:VIO786584 VSI786573:VSK786584 WCE786573:WCG786584 WMA786573:WMC786584 WVW786573:WVY786584 O852109:Q852120 JK852109:JM852120 TG852109:TI852120 ADC852109:ADE852120 AMY852109:ANA852120 AWU852109:AWW852120 BGQ852109:BGS852120 BQM852109:BQO852120 CAI852109:CAK852120 CKE852109:CKG852120 CUA852109:CUC852120 DDW852109:DDY852120 DNS852109:DNU852120 DXO852109:DXQ852120 EHK852109:EHM852120 ERG852109:ERI852120 FBC852109:FBE852120 FKY852109:FLA852120 FUU852109:FUW852120 GEQ852109:GES852120 GOM852109:GOO852120 GYI852109:GYK852120 HIE852109:HIG852120 HSA852109:HSC852120 IBW852109:IBY852120 ILS852109:ILU852120 IVO852109:IVQ852120 JFK852109:JFM852120 JPG852109:JPI852120 JZC852109:JZE852120 KIY852109:KJA852120 KSU852109:KSW852120 LCQ852109:LCS852120 LMM852109:LMO852120 LWI852109:LWK852120 MGE852109:MGG852120 MQA852109:MQC852120 MZW852109:MZY852120 NJS852109:NJU852120 NTO852109:NTQ852120 ODK852109:ODM852120 ONG852109:ONI852120 OXC852109:OXE852120 PGY852109:PHA852120 PQU852109:PQW852120 QAQ852109:QAS852120 QKM852109:QKO852120 QUI852109:QUK852120 REE852109:REG852120 ROA852109:ROC852120 RXW852109:RXY852120 SHS852109:SHU852120 SRO852109:SRQ852120 TBK852109:TBM852120 TLG852109:TLI852120 TVC852109:TVE852120 UEY852109:UFA852120 UOU852109:UOW852120 UYQ852109:UYS852120 VIM852109:VIO852120 VSI852109:VSK852120 WCE852109:WCG852120 WMA852109:WMC852120 WVW852109:WVY852120 O917645:Q917656 JK917645:JM917656 TG917645:TI917656 ADC917645:ADE917656 AMY917645:ANA917656 AWU917645:AWW917656 BGQ917645:BGS917656 BQM917645:BQO917656 CAI917645:CAK917656 CKE917645:CKG917656 CUA917645:CUC917656 DDW917645:DDY917656 DNS917645:DNU917656 DXO917645:DXQ917656 EHK917645:EHM917656 ERG917645:ERI917656 FBC917645:FBE917656 FKY917645:FLA917656 FUU917645:FUW917656 GEQ917645:GES917656 GOM917645:GOO917656 GYI917645:GYK917656 HIE917645:HIG917656 HSA917645:HSC917656 IBW917645:IBY917656 ILS917645:ILU917656 IVO917645:IVQ917656 JFK917645:JFM917656 JPG917645:JPI917656 JZC917645:JZE917656 KIY917645:KJA917656 KSU917645:KSW917656 LCQ917645:LCS917656 LMM917645:LMO917656 LWI917645:LWK917656 MGE917645:MGG917656 MQA917645:MQC917656 MZW917645:MZY917656 NJS917645:NJU917656 NTO917645:NTQ917656 ODK917645:ODM917656 ONG917645:ONI917656 OXC917645:OXE917656 PGY917645:PHA917656 PQU917645:PQW917656 QAQ917645:QAS917656 QKM917645:QKO917656 QUI917645:QUK917656 REE917645:REG917656 ROA917645:ROC917656 RXW917645:RXY917656 SHS917645:SHU917656 SRO917645:SRQ917656 TBK917645:TBM917656 TLG917645:TLI917656 TVC917645:TVE917656 UEY917645:UFA917656 UOU917645:UOW917656 UYQ917645:UYS917656 VIM917645:VIO917656 VSI917645:VSK917656 WCE917645:WCG917656 WMA917645:WMC917656 WVW917645:WVY917656 O983181:Q983192 JK983181:JM983192 TG983181:TI983192 ADC983181:ADE983192 AMY983181:ANA983192 AWU983181:AWW983192 BGQ983181:BGS983192 BQM983181:BQO983192 CAI983181:CAK983192 CKE983181:CKG983192 CUA983181:CUC983192 DDW983181:DDY983192 DNS983181:DNU983192 DXO983181:DXQ983192 EHK983181:EHM983192 ERG983181:ERI983192 FBC983181:FBE983192 FKY983181:FLA983192 FUU983181:FUW983192 GEQ983181:GES983192 GOM983181:GOO983192 GYI983181:GYK983192 HIE983181:HIG983192 HSA983181:HSC983192 IBW983181:IBY983192 ILS983181:ILU983192 IVO983181:IVQ983192 JFK983181:JFM983192 JPG983181:JPI983192 JZC983181:JZE983192 KIY983181:KJA983192 KSU983181:KSW983192 LCQ983181:LCS983192 LMM983181:LMO983192 LWI983181:LWK983192 MGE983181:MGG983192 MQA983181:MQC983192 MZW983181:MZY983192 NJS983181:NJU983192 NTO983181:NTQ983192 ODK983181:ODM983192 ONG983181:ONI983192 OXC983181:OXE983192 PGY983181:PHA983192 PQU983181:PQW983192 QAQ983181:QAS983192 QKM983181:QKO983192 QUI983181:QUK983192 REE983181:REG983192 ROA983181:ROC983192 RXW983181:RXY983192 SHS983181:SHU983192 SRO983181:SRQ983192 TBK983181:TBM983192 TLG983181:TLI983192 TVC983181:TVE983192 UEY983181:UFA983192 UOU983181:UOW983192 UYQ983181:UYS983192 VIM983181:VIO983192 VSI983181:VSK983192 WCE983181:WCG983192 WMA983181:WMC983192 WVW983181:WVY983192 O154:Q165 JK154:JM165 TG154:TI165 ADC154:ADE165 AMY154:ANA165 AWU154:AWW165 BGQ154:BGS165 BQM154:BQO165 CAI154:CAK165 CKE154:CKG165 CUA154:CUC165 DDW154:DDY165 DNS154:DNU165 DXO154:DXQ165 EHK154:EHM165 ERG154:ERI165 FBC154:FBE165 FKY154:FLA165 FUU154:FUW165 GEQ154:GES165 GOM154:GOO165 GYI154:GYK165 HIE154:HIG165 HSA154:HSC165 IBW154:IBY165 ILS154:ILU165 IVO154:IVQ165 JFK154:JFM165 JPG154:JPI165 JZC154:JZE165 KIY154:KJA165 KSU154:KSW165 LCQ154:LCS165 LMM154:LMO165 LWI154:LWK165 MGE154:MGG165 MQA154:MQC165 MZW154:MZY165 NJS154:NJU165 NTO154:NTQ165 ODK154:ODM165 ONG154:ONI165 OXC154:OXE165 PGY154:PHA165 PQU154:PQW165 QAQ154:QAS165 QKM154:QKO165 QUI154:QUK165 REE154:REG165 ROA154:ROC165 RXW154:RXY165 SHS154:SHU165 SRO154:SRQ165 TBK154:TBM165 TLG154:TLI165 TVC154:TVE165 UEY154:UFA165 UOU154:UOW165 UYQ154:UYS165 VIM154:VIO165 VSI154:VSK165 WCE154:WCG165 WMA154:WMC165 WVW154:WVY165 O65690:Q65701 JK65690:JM65701 TG65690:TI65701 ADC65690:ADE65701 AMY65690:ANA65701 AWU65690:AWW65701 BGQ65690:BGS65701 BQM65690:BQO65701 CAI65690:CAK65701 CKE65690:CKG65701 CUA65690:CUC65701 DDW65690:DDY65701 DNS65690:DNU65701 DXO65690:DXQ65701 EHK65690:EHM65701 ERG65690:ERI65701 FBC65690:FBE65701 FKY65690:FLA65701 FUU65690:FUW65701 GEQ65690:GES65701 GOM65690:GOO65701 GYI65690:GYK65701 HIE65690:HIG65701 HSA65690:HSC65701 IBW65690:IBY65701 ILS65690:ILU65701 IVO65690:IVQ65701 JFK65690:JFM65701 JPG65690:JPI65701 JZC65690:JZE65701 KIY65690:KJA65701 KSU65690:KSW65701 LCQ65690:LCS65701 LMM65690:LMO65701 LWI65690:LWK65701 MGE65690:MGG65701 MQA65690:MQC65701 MZW65690:MZY65701 NJS65690:NJU65701 NTO65690:NTQ65701 ODK65690:ODM65701 ONG65690:ONI65701 OXC65690:OXE65701 PGY65690:PHA65701 PQU65690:PQW65701 QAQ65690:QAS65701 QKM65690:QKO65701 QUI65690:QUK65701 REE65690:REG65701 ROA65690:ROC65701 RXW65690:RXY65701 SHS65690:SHU65701 SRO65690:SRQ65701 TBK65690:TBM65701 TLG65690:TLI65701 TVC65690:TVE65701 UEY65690:UFA65701 UOU65690:UOW65701 UYQ65690:UYS65701 VIM65690:VIO65701 VSI65690:VSK65701 WCE65690:WCG65701 WMA65690:WMC65701 WVW65690:WVY65701 O131226:Q131237 JK131226:JM131237 TG131226:TI131237 ADC131226:ADE131237 AMY131226:ANA131237 AWU131226:AWW131237 BGQ131226:BGS131237 BQM131226:BQO131237 CAI131226:CAK131237 CKE131226:CKG131237 CUA131226:CUC131237 DDW131226:DDY131237 DNS131226:DNU131237 DXO131226:DXQ131237 EHK131226:EHM131237 ERG131226:ERI131237 FBC131226:FBE131237 FKY131226:FLA131237 FUU131226:FUW131237 GEQ131226:GES131237 GOM131226:GOO131237 GYI131226:GYK131237 HIE131226:HIG131237 HSA131226:HSC131237 IBW131226:IBY131237 ILS131226:ILU131237 IVO131226:IVQ131237 JFK131226:JFM131237 JPG131226:JPI131237 JZC131226:JZE131237 KIY131226:KJA131237 KSU131226:KSW131237 LCQ131226:LCS131237 LMM131226:LMO131237 LWI131226:LWK131237 MGE131226:MGG131237 MQA131226:MQC131237 MZW131226:MZY131237 NJS131226:NJU131237 NTO131226:NTQ131237 ODK131226:ODM131237 ONG131226:ONI131237 OXC131226:OXE131237 PGY131226:PHA131237 PQU131226:PQW131237 QAQ131226:QAS131237 QKM131226:QKO131237 QUI131226:QUK131237 REE131226:REG131237 ROA131226:ROC131237 RXW131226:RXY131237 SHS131226:SHU131237 SRO131226:SRQ131237 TBK131226:TBM131237 TLG131226:TLI131237 TVC131226:TVE131237 UEY131226:UFA131237 UOU131226:UOW131237 UYQ131226:UYS131237 VIM131226:VIO131237 VSI131226:VSK131237 WCE131226:WCG131237 WMA131226:WMC131237 WVW131226:WVY131237 O196762:Q196773 JK196762:JM196773 TG196762:TI196773 ADC196762:ADE196773 AMY196762:ANA196773 AWU196762:AWW196773 BGQ196762:BGS196773 BQM196762:BQO196773 CAI196762:CAK196773 CKE196762:CKG196773 CUA196762:CUC196773 DDW196762:DDY196773 DNS196762:DNU196773 DXO196762:DXQ196773 EHK196762:EHM196773 ERG196762:ERI196773 FBC196762:FBE196773 FKY196762:FLA196773 FUU196762:FUW196773 GEQ196762:GES196773 GOM196762:GOO196773 GYI196762:GYK196773 HIE196762:HIG196773 HSA196762:HSC196773 IBW196762:IBY196773 ILS196762:ILU196773 IVO196762:IVQ196773 JFK196762:JFM196773 JPG196762:JPI196773 JZC196762:JZE196773 KIY196762:KJA196773 KSU196762:KSW196773 LCQ196762:LCS196773 LMM196762:LMO196773 LWI196762:LWK196773 MGE196762:MGG196773 MQA196762:MQC196773 MZW196762:MZY196773 NJS196762:NJU196773 NTO196762:NTQ196773 ODK196762:ODM196773 ONG196762:ONI196773 OXC196762:OXE196773 PGY196762:PHA196773 PQU196762:PQW196773 QAQ196762:QAS196773 QKM196762:QKO196773 QUI196762:QUK196773 REE196762:REG196773 ROA196762:ROC196773 RXW196762:RXY196773 SHS196762:SHU196773 SRO196762:SRQ196773 TBK196762:TBM196773 TLG196762:TLI196773 TVC196762:TVE196773 UEY196762:UFA196773 UOU196762:UOW196773 UYQ196762:UYS196773 VIM196762:VIO196773 VSI196762:VSK196773 WCE196762:WCG196773 WMA196762:WMC196773 WVW196762:WVY196773 O262298:Q262309 JK262298:JM262309 TG262298:TI262309 ADC262298:ADE262309 AMY262298:ANA262309 AWU262298:AWW262309 BGQ262298:BGS262309 BQM262298:BQO262309 CAI262298:CAK262309 CKE262298:CKG262309 CUA262298:CUC262309 DDW262298:DDY262309 DNS262298:DNU262309 DXO262298:DXQ262309 EHK262298:EHM262309 ERG262298:ERI262309 FBC262298:FBE262309 FKY262298:FLA262309 FUU262298:FUW262309 GEQ262298:GES262309 GOM262298:GOO262309 GYI262298:GYK262309 HIE262298:HIG262309 HSA262298:HSC262309 IBW262298:IBY262309 ILS262298:ILU262309 IVO262298:IVQ262309 JFK262298:JFM262309 JPG262298:JPI262309 JZC262298:JZE262309 KIY262298:KJA262309 KSU262298:KSW262309 LCQ262298:LCS262309 LMM262298:LMO262309 LWI262298:LWK262309 MGE262298:MGG262309 MQA262298:MQC262309 MZW262298:MZY262309 NJS262298:NJU262309 NTO262298:NTQ262309 ODK262298:ODM262309 ONG262298:ONI262309 OXC262298:OXE262309 PGY262298:PHA262309 PQU262298:PQW262309 QAQ262298:QAS262309 QKM262298:QKO262309 QUI262298:QUK262309 REE262298:REG262309 ROA262298:ROC262309 RXW262298:RXY262309 SHS262298:SHU262309 SRO262298:SRQ262309 TBK262298:TBM262309 TLG262298:TLI262309 TVC262298:TVE262309 UEY262298:UFA262309 UOU262298:UOW262309 UYQ262298:UYS262309 VIM262298:VIO262309 VSI262298:VSK262309 WCE262298:WCG262309 WMA262298:WMC262309 WVW262298:WVY262309 O327834:Q327845 JK327834:JM327845 TG327834:TI327845 ADC327834:ADE327845 AMY327834:ANA327845 AWU327834:AWW327845 BGQ327834:BGS327845 BQM327834:BQO327845 CAI327834:CAK327845 CKE327834:CKG327845 CUA327834:CUC327845 DDW327834:DDY327845 DNS327834:DNU327845 DXO327834:DXQ327845 EHK327834:EHM327845 ERG327834:ERI327845 FBC327834:FBE327845 FKY327834:FLA327845 FUU327834:FUW327845 GEQ327834:GES327845 GOM327834:GOO327845 GYI327834:GYK327845 HIE327834:HIG327845 HSA327834:HSC327845 IBW327834:IBY327845 ILS327834:ILU327845 IVO327834:IVQ327845 JFK327834:JFM327845 JPG327834:JPI327845 JZC327834:JZE327845 KIY327834:KJA327845 KSU327834:KSW327845 LCQ327834:LCS327845 LMM327834:LMO327845 LWI327834:LWK327845 MGE327834:MGG327845 MQA327834:MQC327845 MZW327834:MZY327845 NJS327834:NJU327845 NTO327834:NTQ327845 ODK327834:ODM327845 ONG327834:ONI327845 OXC327834:OXE327845 PGY327834:PHA327845 PQU327834:PQW327845 QAQ327834:QAS327845 QKM327834:QKO327845 QUI327834:QUK327845 REE327834:REG327845 ROA327834:ROC327845 RXW327834:RXY327845 SHS327834:SHU327845 SRO327834:SRQ327845 TBK327834:TBM327845 TLG327834:TLI327845 TVC327834:TVE327845 UEY327834:UFA327845 UOU327834:UOW327845 UYQ327834:UYS327845 VIM327834:VIO327845 VSI327834:VSK327845 WCE327834:WCG327845 WMA327834:WMC327845 WVW327834:WVY327845 O393370:Q393381 JK393370:JM393381 TG393370:TI393381 ADC393370:ADE393381 AMY393370:ANA393381 AWU393370:AWW393381 BGQ393370:BGS393381 BQM393370:BQO393381 CAI393370:CAK393381 CKE393370:CKG393381 CUA393370:CUC393381 DDW393370:DDY393381 DNS393370:DNU393381 DXO393370:DXQ393381 EHK393370:EHM393381 ERG393370:ERI393381 FBC393370:FBE393381 FKY393370:FLA393381 FUU393370:FUW393381 GEQ393370:GES393381 GOM393370:GOO393381 GYI393370:GYK393381 HIE393370:HIG393381 HSA393370:HSC393381 IBW393370:IBY393381 ILS393370:ILU393381 IVO393370:IVQ393381 JFK393370:JFM393381 JPG393370:JPI393381 JZC393370:JZE393381 KIY393370:KJA393381 KSU393370:KSW393381 LCQ393370:LCS393381 LMM393370:LMO393381 LWI393370:LWK393381 MGE393370:MGG393381 MQA393370:MQC393381 MZW393370:MZY393381 NJS393370:NJU393381 NTO393370:NTQ393381 ODK393370:ODM393381 ONG393370:ONI393381 OXC393370:OXE393381 PGY393370:PHA393381 PQU393370:PQW393381 QAQ393370:QAS393381 QKM393370:QKO393381 QUI393370:QUK393381 REE393370:REG393381 ROA393370:ROC393381 RXW393370:RXY393381 SHS393370:SHU393381 SRO393370:SRQ393381 TBK393370:TBM393381 TLG393370:TLI393381 TVC393370:TVE393381 UEY393370:UFA393381 UOU393370:UOW393381 UYQ393370:UYS393381 VIM393370:VIO393381 VSI393370:VSK393381 WCE393370:WCG393381 WMA393370:WMC393381 WVW393370:WVY393381 O458906:Q458917 JK458906:JM458917 TG458906:TI458917 ADC458906:ADE458917 AMY458906:ANA458917 AWU458906:AWW458917 BGQ458906:BGS458917 BQM458906:BQO458917 CAI458906:CAK458917 CKE458906:CKG458917 CUA458906:CUC458917 DDW458906:DDY458917 DNS458906:DNU458917 DXO458906:DXQ458917 EHK458906:EHM458917 ERG458906:ERI458917 FBC458906:FBE458917 FKY458906:FLA458917 FUU458906:FUW458917 GEQ458906:GES458917 GOM458906:GOO458917 GYI458906:GYK458917 HIE458906:HIG458917 HSA458906:HSC458917 IBW458906:IBY458917 ILS458906:ILU458917 IVO458906:IVQ458917 JFK458906:JFM458917 JPG458906:JPI458917 JZC458906:JZE458917 KIY458906:KJA458917 KSU458906:KSW458917 LCQ458906:LCS458917 LMM458906:LMO458917 LWI458906:LWK458917 MGE458906:MGG458917 MQA458906:MQC458917 MZW458906:MZY458917 NJS458906:NJU458917 NTO458906:NTQ458917 ODK458906:ODM458917 ONG458906:ONI458917 OXC458906:OXE458917 PGY458906:PHA458917 PQU458906:PQW458917 QAQ458906:QAS458917 QKM458906:QKO458917 QUI458906:QUK458917 REE458906:REG458917 ROA458906:ROC458917 RXW458906:RXY458917 SHS458906:SHU458917 SRO458906:SRQ458917 TBK458906:TBM458917 TLG458906:TLI458917 TVC458906:TVE458917 UEY458906:UFA458917 UOU458906:UOW458917 UYQ458906:UYS458917 VIM458906:VIO458917 VSI458906:VSK458917 WCE458906:WCG458917 WMA458906:WMC458917 WVW458906:WVY458917 O524442:Q524453 JK524442:JM524453 TG524442:TI524453 ADC524442:ADE524453 AMY524442:ANA524453 AWU524442:AWW524453 BGQ524442:BGS524453 BQM524442:BQO524453 CAI524442:CAK524453 CKE524442:CKG524453 CUA524442:CUC524453 DDW524442:DDY524453 DNS524442:DNU524453 DXO524442:DXQ524453 EHK524442:EHM524453 ERG524442:ERI524453 FBC524442:FBE524453 FKY524442:FLA524453 FUU524442:FUW524453 GEQ524442:GES524453 GOM524442:GOO524453 GYI524442:GYK524453 HIE524442:HIG524453 HSA524442:HSC524453 IBW524442:IBY524453 ILS524442:ILU524453 IVO524442:IVQ524453 JFK524442:JFM524453 JPG524442:JPI524453 JZC524442:JZE524453 KIY524442:KJA524453 KSU524442:KSW524453 LCQ524442:LCS524453 LMM524442:LMO524453 LWI524442:LWK524453 MGE524442:MGG524453 MQA524442:MQC524453 MZW524442:MZY524453 NJS524442:NJU524453 NTO524442:NTQ524453 ODK524442:ODM524453 ONG524442:ONI524453 OXC524442:OXE524453 PGY524442:PHA524453 PQU524442:PQW524453 QAQ524442:QAS524453 QKM524442:QKO524453 QUI524442:QUK524453 REE524442:REG524453 ROA524442:ROC524453 RXW524442:RXY524453 SHS524442:SHU524453 SRO524442:SRQ524453 TBK524442:TBM524453 TLG524442:TLI524453 TVC524442:TVE524453 UEY524442:UFA524453 UOU524442:UOW524453 UYQ524442:UYS524453 VIM524442:VIO524453 VSI524442:VSK524453 WCE524442:WCG524453 WMA524442:WMC524453 WVW524442:WVY524453 O589978:Q589989 JK589978:JM589989 TG589978:TI589989 ADC589978:ADE589989 AMY589978:ANA589989 AWU589978:AWW589989 BGQ589978:BGS589989 BQM589978:BQO589989 CAI589978:CAK589989 CKE589978:CKG589989 CUA589978:CUC589989 DDW589978:DDY589989 DNS589978:DNU589989 DXO589978:DXQ589989 EHK589978:EHM589989 ERG589978:ERI589989 FBC589978:FBE589989 FKY589978:FLA589989 FUU589978:FUW589989 GEQ589978:GES589989 GOM589978:GOO589989 GYI589978:GYK589989 HIE589978:HIG589989 HSA589978:HSC589989 IBW589978:IBY589989 ILS589978:ILU589989 IVO589978:IVQ589989 JFK589978:JFM589989 JPG589978:JPI589989 JZC589978:JZE589989 KIY589978:KJA589989 KSU589978:KSW589989 LCQ589978:LCS589989 LMM589978:LMO589989 LWI589978:LWK589989 MGE589978:MGG589989 MQA589978:MQC589989 MZW589978:MZY589989 NJS589978:NJU589989 NTO589978:NTQ589989 ODK589978:ODM589989 ONG589978:ONI589989 OXC589978:OXE589989 PGY589978:PHA589989 PQU589978:PQW589989 QAQ589978:QAS589989 QKM589978:QKO589989 QUI589978:QUK589989 REE589978:REG589989 ROA589978:ROC589989 RXW589978:RXY589989 SHS589978:SHU589989 SRO589978:SRQ589989 TBK589978:TBM589989 TLG589978:TLI589989 TVC589978:TVE589989 UEY589978:UFA589989 UOU589978:UOW589989 UYQ589978:UYS589989 VIM589978:VIO589989 VSI589978:VSK589989 WCE589978:WCG589989 WMA589978:WMC589989 WVW589978:WVY589989 O655514:Q655525 JK655514:JM655525 TG655514:TI655525 ADC655514:ADE655525 AMY655514:ANA655525 AWU655514:AWW655525 BGQ655514:BGS655525 BQM655514:BQO655525 CAI655514:CAK655525 CKE655514:CKG655525 CUA655514:CUC655525 DDW655514:DDY655525 DNS655514:DNU655525 DXO655514:DXQ655525 EHK655514:EHM655525 ERG655514:ERI655525 FBC655514:FBE655525 FKY655514:FLA655525 FUU655514:FUW655525 GEQ655514:GES655525 GOM655514:GOO655525 GYI655514:GYK655525 HIE655514:HIG655525 HSA655514:HSC655525 IBW655514:IBY655525 ILS655514:ILU655525 IVO655514:IVQ655525 JFK655514:JFM655525 JPG655514:JPI655525 JZC655514:JZE655525 KIY655514:KJA655525 KSU655514:KSW655525 LCQ655514:LCS655525 LMM655514:LMO655525 LWI655514:LWK655525 MGE655514:MGG655525 MQA655514:MQC655525 MZW655514:MZY655525 NJS655514:NJU655525 NTO655514:NTQ655525 ODK655514:ODM655525 ONG655514:ONI655525 OXC655514:OXE655525 PGY655514:PHA655525 PQU655514:PQW655525 QAQ655514:QAS655525 QKM655514:QKO655525 QUI655514:QUK655525 REE655514:REG655525 ROA655514:ROC655525 RXW655514:RXY655525 SHS655514:SHU655525 SRO655514:SRQ655525 TBK655514:TBM655525 TLG655514:TLI655525 TVC655514:TVE655525 UEY655514:UFA655525 UOU655514:UOW655525 UYQ655514:UYS655525 VIM655514:VIO655525 VSI655514:VSK655525 WCE655514:WCG655525 WMA655514:WMC655525 WVW655514:WVY655525 O721050:Q721061 JK721050:JM721061 TG721050:TI721061 ADC721050:ADE721061 AMY721050:ANA721061 AWU721050:AWW721061 BGQ721050:BGS721061 BQM721050:BQO721061 CAI721050:CAK721061 CKE721050:CKG721061 CUA721050:CUC721061 DDW721050:DDY721061 DNS721050:DNU721061 DXO721050:DXQ721061 EHK721050:EHM721061 ERG721050:ERI721061 FBC721050:FBE721061 FKY721050:FLA721061 FUU721050:FUW721061 GEQ721050:GES721061 GOM721050:GOO721061 GYI721050:GYK721061 HIE721050:HIG721061 HSA721050:HSC721061 IBW721050:IBY721061 ILS721050:ILU721061 IVO721050:IVQ721061 JFK721050:JFM721061 JPG721050:JPI721061 JZC721050:JZE721061 KIY721050:KJA721061 KSU721050:KSW721061 LCQ721050:LCS721061 LMM721050:LMO721061 LWI721050:LWK721061 MGE721050:MGG721061 MQA721050:MQC721061 MZW721050:MZY721061 NJS721050:NJU721061 NTO721050:NTQ721061 ODK721050:ODM721061 ONG721050:ONI721061 OXC721050:OXE721061 PGY721050:PHA721061 PQU721050:PQW721061 QAQ721050:QAS721061 QKM721050:QKO721061 QUI721050:QUK721061 REE721050:REG721061 ROA721050:ROC721061 RXW721050:RXY721061 SHS721050:SHU721061 SRO721050:SRQ721061 TBK721050:TBM721061 TLG721050:TLI721061 TVC721050:TVE721061 UEY721050:UFA721061 UOU721050:UOW721061 UYQ721050:UYS721061 VIM721050:VIO721061 VSI721050:VSK721061 WCE721050:WCG721061 WMA721050:WMC721061 WVW721050:WVY721061 O786586:Q786597 JK786586:JM786597 TG786586:TI786597 ADC786586:ADE786597 AMY786586:ANA786597 AWU786586:AWW786597 BGQ786586:BGS786597 BQM786586:BQO786597 CAI786586:CAK786597 CKE786586:CKG786597 CUA786586:CUC786597 DDW786586:DDY786597 DNS786586:DNU786597 DXO786586:DXQ786597 EHK786586:EHM786597 ERG786586:ERI786597 FBC786586:FBE786597 FKY786586:FLA786597 FUU786586:FUW786597 GEQ786586:GES786597 GOM786586:GOO786597 GYI786586:GYK786597 HIE786586:HIG786597 HSA786586:HSC786597 IBW786586:IBY786597 ILS786586:ILU786597 IVO786586:IVQ786597 JFK786586:JFM786597 JPG786586:JPI786597 JZC786586:JZE786597 KIY786586:KJA786597 KSU786586:KSW786597 LCQ786586:LCS786597 LMM786586:LMO786597 LWI786586:LWK786597 MGE786586:MGG786597 MQA786586:MQC786597 MZW786586:MZY786597 NJS786586:NJU786597 NTO786586:NTQ786597 ODK786586:ODM786597 ONG786586:ONI786597 OXC786586:OXE786597 PGY786586:PHA786597 PQU786586:PQW786597 QAQ786586:QAS786597 QKM786586:QKO786597 QUI786586:QUK786597 REE786586:REG786597 ROA786586:ROC786597 RXW786586:RXY786597 SHS786586:SHU786597 SRO786586:SRQ786597 TBK786586:TBM786597 TLG786586:TLI786597 TVC786586:TVE786597 UEY786586:UFA786597 UOU786586:UOW786597 UYQ786586:UYS786597 VIM786586:VIO786597 VSI786586:VSK786597 WCE786586:WCG786597 WMA786586:WMC786597 WVW786586:WVY786597 O852122:Q852133 JK852122:JM852133 TG852122:TI852133 ADC852122:ADE852133 AMY852122:ANA852133 AWU852122:AWW852133 BGQ852122:BGS852133 BQM852122:BQO852133 CAI852122:CAK852133 CKE852122:CKG852133 CUA852122:CUC852133 DDW852122:DDY852133 DNS852122:DNU852133 DXO852122:DXQ852133 EHK852122:EHM852133 ERG852122:ERI852133 FBC852122:FBE852133 FKY852122:FLA852133 FUU852122:FUW852133 GEQ852122:GES852133 GOM852122:GOO852133 GYI852122:GYK852133 HIE852122:HIG852133 HSA852122:HSC852133 IBW852122:IBY852133 ILS852122:ILU852133 IVO852122:IVQ852133 JFK852122:JFM852133 JPG852122:JPI852133 JZC852122:JZE852133 KIY852122:KJA852133 KSU852122:KSW852133 LCQ852122:LCS852133 LMM852122:LMO852133 LWI852122:LWK852133 MGE852122:MGG852133 MQA852122:MQC852133 MZW852122:MZY852133 NJS852122:NJU852133 NTO852122:NTQ852133 ODK852122:ODM852133 ONG852122:ONI852133 OXC852122:OXE852133 PGY852122:PHA852133 PQU852122:PQW852133 QAQ852122:QAS852133 QKM852122:QKO852133 QUI852122:QUK852133 REE852122:REG852133 ROA852122:ROC852133 RXW852122:RXY852133 SHS852122:SHU852133 SRO852122:SRQ852133 TBK852122:TBM852133 TLG852122:TLI852133 TVC852122:TVE852133 UEY852122:UFA852133 UOU852122:UOW852133 UYQ852122:UYS852133 VIM852122:VIO852133 VSI852122:VSK852133 WCE852122:WCG852133 WMA852122:WMC852133 WVW852122:WVY852133 O917658:Q917669 JK917658:JM917669 TG917658:TI917669 ADC917658:ADE917669 AMY917658:ANA917669 AWU917658:AWW917669 BGQ917658:BGS917669 BQM917658:BQO917669 CAI917658:CAK917669 CKE917658:CKG917669 CUA917658:CUC917669 DDW917658:DDY917669 DNS917658:DNU917669 DXO917658:DXQ917669 EHK917658:EHM917669 ERG917658:ERI917669 FBC917658:FBE917669 FKY917658:FLA917669 FUU917658:FUW917669 GEQ917658:GES917669 GOM917658:GOO917669 GYI917658:GYK917669 HIE917658:HIG917669 HSA917658:HSC917669 IBW917658:IBY917669 ILS917658:ILU917669 IVO917658:IVQ917669 JFK917658:JFM917669 JPG917658:JPI917669 JZC917658:JZE917669 KIY917658:KJA917669 KSU917658:KSW917669 LCQ917658:LCS917669 LMM917658:LMO917669 LWI917658:LWK917669 MGE917658:MGG917669 MQA917658:MQC917669 MZW917658:MZY917669 NJS917658:NJU917669 NTO917658:NTQ917669 ODK917658:ODM917669 ONG917658:ONI917669 OXC917658:OXE917669 PGY917658:PHA917669 PQU917658:PQW917669 QAQ917658:QAS917669 QKM917658:QKO917669 QUI917658:QUK917669 REE917658:REG917669 ROA917658:ROC917669 RXW917658:RXY917669 SHS917658:SHU917669 SRO917658:SRQ917669 TBK917658:TBM917669 TLG917658:TLI917669 TVC917658:TVE917669 UEY917658:UFA917669 UOU917658:UOW917669 UYQ917658:UYS917669 VIM917658:VIO917669 VSI917658:VSK917669 WCE917658:WCG917669 WMA917658:WMC917669 WVW917658:WVY917669 O983194:Q983205 JK983194:JM983205 TG983194:TI983205 ADC983194:ADE983205 AMY983194:ANA983205 AWU983194:AWW983205 BGQ983194:BGS983205 BQM983194:BQO983205 CAI983194:CAK983205 CKE983194:CKG983205 CUA983194:CUC983205 DDW983194:DDY983205 DNS983194:DNU983205 DXO983194:DXQ983205 EHK983194:EHM983205 ERG983194:ERI983205 FBC983194:FBE983205 FKY983194:FLA983205 FUU983194:FUW983205 GEQ983194:GES983205 GOM983194:GOO983205 GYI983194:GYK983205 HIE983194:HIG983205 HSA983194:HSC983205 IBW983194:IBY983205 ILS983194:ILU983205 IVO983194:IVQ983205 JFK983194:JFM983205 JPG983194:JPI983205 JZC983194:JZE983205 KIY983194:KJA983205 KSU983194:KSW983205 LCQ983194:LCS983205 LMM983194:LMO983205 LWI983194:LWK983205 MGE983194:MGG983205 MQA983194:MQC983205 MZW983194:MZY983205 NJS983194:NJU983205 NTO983194:NTQ983205 ODK983194:ODM983205 ONG983194:ONI983205 OXC983194:OXE983205 PGY983194:PHA983205 PQU983194:PQW983205 QAQ983194:QAS983205 QKM983194:QKO983205 QUI983194:QUK983205 REE983194:REG983205 ROA983194:ROC983205 RXW983194:RXY983205 SHS983194:SHU983205 SRO983194:SRQ983205 TBK983194:TBM983205 TLG983194:TLI983205 TVC983194:TVE983205 UEY983194:UFA983205 UOU983194:UOW983205 UYQ983194:UYS983205 VIM983194:VIO983205 VSI983194:VSK983205 WCE983194:WCG983205 WMA983194:WMC983205 WVW983194:WVY983205 O174:Q185 JK174:JM185 TG174:TI185 ADC174:ADE185 AMY174:ANA185 AWU174:AWW185 BGQ174:BGS185 BQM174:BQO185 CAI174:CAK185 CKE174:CKG185 CUA174:CUC185 DDW174:DDY185 DNS174:DNU185 DXO174:DXQ185 EHK174:EHM185 ERG174:ERI185 FBC174:FBE185 FKY174:FLA185 FUU174:FUW185 GEQ174:GES185 GOM174:GOO185 GYI174:GYK185 HIE174:HIG185 HSA174:HSC185 IBW174:IBY185 ILS174:ILU185 IVO174:IVQ185 JFK174:JFM185 JPG174:JPI185 JZC174:JZE185 KIY174:KJA185 KSU174:KSW185 LCQ174:LCS185 LMM174:LMO185 LWI174:LWK185 MGE174:MGG185 MQA174:MQC185 MZW174:MZY185 NJS174:NJU185 NTO174:NTQ185 ODK174:ODM185 ONG174:ONI185 OXC174:OXE185 PGY174:PHA185 PQU174:PQW185 QAQ174:QAS185 QKM174:QKO185 QUI174:QUK185 REE174:REG185 ROA174:ROC185 RXW174:RXY185 SHS174:SHU185 SRO174:SRQ185 TBK174:TBM185 TLG174:TLI185 TVC174:TVE185 UEY174:UFA185 UOU174:UOW185 UYQ174:UYS185 VIM174:VIO185 VSI174:VSK185 WCE174:WCG185 WMA174:WMC185 WVW174:WVY185 O65710:Q65721 JK65710:JM65721 TG65710:TI65721 ADC65710:ADE65721 AMY65710:ANA65721 AWU65710:AWW65721 BGQ65710:BGS65721 BQM65710:BQO65721 CAI65710:CAK65721 CKE65710:CKG65721 CUA65710:CUC65721 DDW65710:DDY65721 DNS65710:DNU65721 DXO65710:DXQ65721 EHK65710:EHM65721 ERG65710:ERI65721 FBC65710:FBE65721 FKY65710:FLA65721 FUU65710:FUW65721 GEQ65710:GES65721 GOM65710:GOO65721 GYI65710:GYK65721 HIE65710:HIG65721 HSA65710:HSC65721 IBW65710:IBY65721 ILS65710:ILU65721 IVO65710:IVQ65721 JFK65710:JFM65721 JPG65710:JPI65721 JZC65710:JZE65721 KIY65710:KJA65721 KSU65710:KSW65721 LCQ65710:LCS65721 LMM65710:LMO65721 LWI65710:LWK65721 MGE65710:MGG65721 MQA65710:MQC65721 MZW65710:MZY65721 NJS65710:NJU65721 NTO65710:NTQ65721 ODK65710:ODM65721 ONG65710:ONI65721 OXC65710:OXE65721 PGY65710:PHA65721 PQU65710:PQW65721 QAQ65710:QAS65721 QKM65710:QKO65721 QUI65710:QUK65721 REE65710:REG65721 ROA65710:ROC65721 RXW65710:RXY65721 SHS65710:SHU65721 SRO65710:SRQ65721 TBK65710:TBM65721 TLG65710:TLI65721 TVC65710:TVE65721 UEY65710:UFA65721 UOU65710:UOW65721 UYQ65710:UYS65721 VIM65710:VIO65721 VSI65710:VSK65721 WCE65710:WCG65721 WMA65710:WMC65721 WVW65710:WVY65721 O131246:Q131257 JK131246:JM131257 TG131246:TI131257 ADC131246:ADE131257 AMY131246:ANA131257 AWU131246:AWW131257 BGQ131246:BGS131257 BQM131246:BQO131257 CAI131246:CAK131257 CKE131246:CKG131257 CUA131246:CUC131257 DDW131246:DDY131257 DNS131246:DNU131257 DXO131246:DXQ131257 EHK131246:EHM131257 ERG131246:ERI131257 FBC131246:FBE131257 FKY131246:FLA131257 FUU131246:FUW131257 GEQ131246:GES131257 GOM131246:GOO131257 GYI131246:GYK131257 HIE131246:HIG131257 HSA131246:HSC131257 IBW131246:IBY131257 ILS131246:ILU131257 IVO131246:IVQ131257 JFK131246:JFM131257 JPG131246:JPI131257 JZC131246:JZE131257 KIY131246:KJA131257 KSU131246:KSW131257 LCQ131246:LCS131257 LMM131246:LMO131257 LWI131246:LWK131257 MGE131246:MGG131257 MQA131246:MQC131257 MZW131246:MZY131257 NJS131246:NJU131257 NTO131246:NTQ131257 ODK131246:ODM131257 ONG131246:ONI131257 OXC131246:OXE131257 PGY131246:PHA131257 PQU131246:PQW131257 QAQ131246:QAS131257 QKM131246:QKO131257 QUI131246:QUK131257 REE131246:REG131257 ROA131246:ROC131257 RXW131246:RXY131257 SHS131246:SHU131257 SRO131246:SRQ131257 TBK131246:TBM131257 TLG131246:TLI131257 TVC131246:TVE131257 UEY131246:UFA131257 UOU131246:UOW131257 UYQ131246:UYS131257 VIM131246:VIO131257 VSI131246:VSK131257 WCE131246:WCG131257 WMA131246:WMC131257 WVW131246:WVY131257 O196782:Q196793 JK196782:JM196793 TG196782:TI196793 ADC196782:ADE196793 AMY196782:ANA196793 AWU196782:AWW196793 BGQ196782:BGS196793 BQM196782:BQO196793 CAI196782:CAK196793 CKE196782:CKG196793 CUA196782:CUC196793 DDW196782:DDY196793 DNS196782:DNU196793 DXO196782:DXQ196793 EHK196782:EHM196793 ERG196782:ERI196793 FBC196782:FBE196793 FKY196782:FLA196793 FUU196782:FUW196793 GEQ196782:GES196793 GOM196782:GOO196793 GYI196782:GYK196793 HIE196782:HIG196793 HSA196782:HSC196793 IBW196782:IBY196793 ILS196782:ILU196793 IVO196782:IVQ196793 JFK196782:JFM196793 JPG196782:JPI196793 JZC196782:JZE196793 KIY196782:KJA196793 KSU196782:KSW196793 LCQ196782:LCS196793 LMM196782:LMO196793 LWI196782:LWK196793 MGE196782:MGG196793 MQA196782:MQC196793 MZW196782:MZY196793 NJS196782:NJU196793 NTO196782:NTQ196793 ODK196782:ODM196793 ONG196782:ONI196793 OXC196782:OXE196793 PGY196782:PHA196793 PQU196782:PQW196793 QAQ196782:QAS196793 QKM196782:QKO196793 QUI196782:QUK196793 REE196782:REG196793 ROA196782:ROC196793 RXW196782:RXY196793 SHS196782:SHU196793 SRO196782:SRQ196793 TBK196782:TBM196793 TLG196782:TLI196793 TVC196782:TVE196793 UEY196782:UFA196793 UOU196782:UOW196793 UYQ196782:UYS196793 VIM196782:VIO196793 VSI196782:VSK196793 WCE196782:WCG196793 WMA196782:WMC196793 WVW196782:WVY196793 O262318:Q262329 JK262318:JM262329 TG262318:TI262329 ADC262318:ADE262329 AMY262318:ANA262329 AWU262318:AWW262329 BGQ262318:BGS262329 BQM262318:BQO262329 CAI262318:CAK262329 CKE262318:CKG262329 CUA262318:CUC262329 DDW262318:DDY262329 DNS262318:DNU262329 DXO262318:DXQ262329 EHK262318:EHM262329 ERG262318:ERI262329 FBC262318:FBE262329 FKY262318:FLA262329 FUU262318:FUW262329 GEQ262318:GES262329 GOM262318:GOO262329 GYI262318:GYK262329 HIE262318:HIG262329 HSA262318:HSC262329 IBW262318:IBY262329 ILS262318:ILU262329 IVO262318:IVQ262329 JFK262318:JFM262329 JPG262318:JPI262329 JZC262318:JZE262329 KIY262318:KJA262329 KSU262318:KSW262329 LCQ262318:LCS262329 LMM262318:LMO262329 LWI262318:LWK262329 MGE262318:MGG262329 MQA262318:MQC262329 MZW262318:MZY262329 NJS262318:NJU262329 NTO262318:NTQ262329 ODK262318:ODM262329 ONG262318:ONI262329 OXC262318:OXE262329 PGY262318:PHA262329 PQU262318:PQW262329 QAQ262318:QAS262329 QKM262318:QKO262329 QUI262318:QUK262329 REE262318:REG262329 ROA262318:ROC262329 RXW262318:RXY262329 SHS262318:SHU262329 SRO262318:SRQ262329 TBK262318:TBM262329 TLG262318:TLI262329 TVC262318:TVE262329 UEY262318:UFA262329 UOU262318:UOW262329 UYQ262318:UYS262329 VIM262318:VIO262329 VSI262318:VSK262329 WCE262318:WCG262329 WMA262318:WMC262329 WVW262318:WVY262329 O327854:Q327865 JK327854:JM327865 TG327854:TI327865 ADC327854:ADE327865 AMY327854:ANA327865 AWU327854:AWW327865 BGQ327854:BGS327865 BQM327854:BQO327865 CAI327854:CAK327865 CKE327854:CKG327865 CUA327854:CUC327865 DDW327854:DDY327865 DNS327854:DNU327865 DXO327854:DXQ327865 EHK327854:EHM327865 ERG327854:ERI327865 FBC327854:FBE327865 FKY327854:FLA327865 FUU327854:FUW327865 GEQ327854:GES327865 GOM327854:GOO327865 GYI327854:GYK327865 HIE327854:HIG327865 HSA327854:HSC327865 IBW327854:IBY327865 ILS327854:ILU327865 IVO327854:IVQ327865 JFK327854:JFM327865 JPG327854:JPI327865 JZC327854:JZE327865 KIY327854:KJA327865 KSU327854:KSW327865 LCQ327854:LCS327865 LMM327854:LMO327865 LWI327854:LWK327865 MGE327854:MGG327865 MQA327854:MQC327865 MZW327854:MZY327865 NJS327854:NJU327865 NTO327854:NTQ327865 ODK327854:ODM327865 ONG327854:ONI327865 OXC327854:OXE327865 PGY327854:PHA327865 PQU327854:PQW327865 QAQ327854:QAS327865 QKM327854:QKO327865 QUI327854:QUK327865 REE327854:REG327865 ROA327854:ROC327865 RXW327854:RXY327865 SHS327854:SHU327865 SRO327854:SRQ327865 TBK327854:TBM327865 TLG327854:TLI327865 TVC327854:TVE327865 UEY327854:UFA327865 UOU327854:UOW327865 UYQ327854:UYS327865 VIM327854:VIO327865 VSI327854:VSK327865 WCE327854:WCG327865 WMA327854:WMC327865 WVW327854:WVY327865 O393390:Q393401 JK393390:JM393401 TG393390:TI393401 ADC393390:ADE393401 AMY393390:ANA393401 AWU393390:AWW393401 BGQ393390:BGS393401 BQM393390:BQO393401 CAI393390:CAK393401 CKE393390:CKG393401 CUA393390:CUC393401 DDW393390:DDY393401 DNS393390:DNU393401 DXO393390:DXQ393401 EHK393390:EHM393401 ERG393390:ERI393401 FBC393390:FBE393401 FKY393390:FLA393401 FUU393390:FUW393401 GEQ393390:GES393401 GOM393390:GOO393401 GYI393390:GYK393401 HIE393390:HIG393401 HSA393390:HSC393401 IBW393390:IBY393401 ILS393390:ILU393401 IVO393390:IVQ393401 JFK393390:JFM393401 JPG393390:JPI393401 JZC393390:JZE393401 KIY393390:KJA393401 KSU393390:KSW393401 LCQ393390:LCS393401 LMM393390:LMO393401 LWI393390:LWK393401 MGE393390:MGG393401 MQA393390:MQC393401 MZW393390:MZY393401 NJS393390:NJU393401 NTO393390:NTQ393401 ODK393390:ODM393401 ONG393390:ONI393401 OXC393390:OXE393401 PGY393390:PHA393401 PQU393390:PQW393401 QAQ393390:QAS393401 QKM393390:QKO393401 QUI393390:QUK393401 REE393390:REG393401 ROA393390:ROC393401 RXW393390:RXY393401 SHS393390:SHU393401 SRO393390:SRQ393401 TBK393390:TBM393401 TLG393390:TLI393401 TVC393390:TVE393401 UEY393390:UFA393401 UOU393390:UOW393401 UYQ393390:UYS393401 VIM393390:VIO393401 VSI393390:VSK393401 WCE393390:WCG393401 WMA393390:WMC393401 WVW393390:WVY393401 O458926:Q458937 JK458926:JM458937 TG458926:TI458937 ADC458926:ADE458937 AMY458926:ANA458937 AWU458926:AWW458937 BGQ458926:BGS458937 BQM458926:BQO458937 CAI458926:CAK458937 CKE458926:CKG458937 CUA458926:CUC458937 DDW458926:DDY458937 DNS458926:DNU458937 DXO458926:DXQ458937 EHK458926:EHM458937 ERG458926:ERI458937 FBC458926:FBE458937 FKY458926:FLA458937 FUU458926:FUW458937 GEQ458926:GES458937 GOM458926:GOO458937 GYI458926:GYK458937 HIE458926:HIG458937 HSA458926:HSC458937 IBW458926:IBY458937 ILS458926:ILU458937 IVO458926:IVQ458937 JFK458926:JFM458937 JPG458926:JPI458937 JZC458926:JZE458937 KIY458926:KJA458937 KSU458926:KSW458937 LCQ458926:LCS458937 LMM458926:LMO458937 LWI458926:LWK458937 MGE458926:MGG458937 MQA458926:MQC458937 MZW458926:MZY458937 NJS458926:NJU458937 NTO458926:NTQ458937 ODK458926:ODM458937 ONG458926:ONI458937 OXC458926:OXE458937 PGY458926:PHA458937 PQU458926:PQW458937 QAQ458926:QAS458937 QKM458926:QKO458937 QUI458926:QUK458937 REE458926:REG458937 ROA458926:ROC458937 RXW458926:RXY458937 SHS458926:SHU458937 SRO458926:SRQ458937 TBK458926:TBM458937 TLG458926:TLI458937 TVC458926:TVE458937 UEY458926:UFA458937 UOU458926:UOW458937 UYQ458926:UYS458937 VIM458926:VIO458937 VSI458926:VSK458937 WCE458926:WCG458937 WMA458926:WMC458937 WVW458926:WVY458937 O524462:Q524473 JK524462:JM524473 TG524462:TI524473 ADC524462:ADE524473 AMY524462:ANA524473 AWU524462:AWW524473 BGQ524462:BGS524473 BQM524462:BQO524473 CAI524462:CAK524473 CKE524462:CKG524473 CUA524462:CUC524473 DDW524462:DDY524473 DNS524462:DNU524473 DXO524462:DXQ524473 EHK524462:EHM524473 ERG524462:ERI524473 FBC524462:FBE524473 FKY524462:FLA524473 FUU524462:FUW524473 GEQ524462:GES524473 GOM524462:GOO524473 GYI524462:GYK524473 HIE524462:HIG524473 HSA524462:HSC524473 IBW524462:IBY524473 ILS524462:ILU524473 IVO524462:IVQ524473 JFK524462:JFM524473 JPG524462:JPI524473 JZC524462:JZE524473 KIY524462:KJA524473 KSU524462:KSW524473 LCQ524462:LCS524473 LMM524462:LMO524473 LWI524462:LWK524473 MGE524462:MGG524473 MQA524462:MQC524473 MZW524462:MZY524473 NJS524462:NJU524473 NTO524462:NTQ524473 ODK524462:ODM524473 ONG524462:ONI524473 OXC524462:OXE524473 PGY524462:PHA524473 PQU524462:PQW524473 QAQ524462:QAS524473 QKM524462:QKO524473 QUI524462:QUK524473 REE524462:REG524473 ROA524462:ROC524473 RXW524462:RXY524473 SHS524462:SHU524473 SRO524462:SRQ524473 TBK524462:TBM524473 TLG524462:TLI524473 TVC524462:TVE524473 UEY524462:UFA524473 UOU524462:UOW524473 UYQ524462:UYS524473 VIM524462:VIO524473 VSI524462:VSK524473 WCE524462:WCG524473 WMA524462:WMC524473 WVW524462:WVY524473 O589998:Q590009 JK589998:JM590009 TG589998:TI590009 ADC589998:ADE590009 AMY589998:ANA590009 AWU589998:AWW590009 BGQ589998:BGS590009 BQM589998:BQO590009 CAI589998:CAK590009 CKE589998:CKG590009 CUA589998:CUC590009 DDW589998:DDY590009 DNS589998:DNU590009 DXO589998:DXQ590009 EHK589998:EHM590009 ERG589998:ERI590009 FBC589998:FBE590009 FKY589998:FLA590009 FUU589998:FUW590009 GEQ589998:GES590009 GOM589998:GOO590009 GYI589998:GYK590009 HIE589998:HIG590009 HSA589998:HSC590009 IBW589998:IBY590009 ILS589998:ILU590009 IVO589998:IVQ590009 JFK589998:JFM590009 JPG589998:JPI590009 JZC589998:JZE590009 KIY589998:KJA590009 KSU589998:KSW590009 LCQ589998:LCS590009 LMM589998:LMO590009 LWI589998:LWK590009 MGE589998:MGG590009 MQA589998:MQC590009 MZW589998:MZY590009 NJS589998:NJU590009 NTO589998:NTQ590009 ODK589998:ODM590009 ONG589998:ONI590009 OXC589998:OXE590009 PGY589998:PHA590009 PQU589998:PQW590009 QAQ589998:QAS590009 QKM589998:QKO590009 QUI589998:QUK590009 REE589998:REG590009 ROA589998:ROC590009 RXW589998:RXY590009 SHS589998:SHU590009 SRO589998:SRQ590009 TBK589998:TBM590009 TLG589998:TLI590009 TVC589998:TVE590009 UEY589998:UFA590009 UOU589998:UOW590009 UYQ589998:UYS590009 VIM589998:VIO590009 VSI589998:VSK590009 WCE589998:WCG590009 WMA589998:WMC590009 WVW589998:WVY590009 O655534:Q655545 JK655534:JM655545 TG655534:TI655545 ADC655534:ADE655545 AMY655534:ANA655545 AWU655534:AWW655545 BGQ655534:BGS655545 BQM655534:BQO655545 CAI655534:CAK655545 CKE655534:CKG655545 CUA655534:CUC655545 DDW655534:DDY655545 DNS655534:DNU655545 DXO655534:DXQ655545 EHK655534:EHM655545 ERG655534:ERI655545 FBC655534:FBE655545 FKY655534:FLA655545 FUU655534:FUW655545 GEQ655534:GES655545 GOM655534:GOO655545 GYI655534:GYK655545 HIE655534:HIG655545 HSA655534:HSC655545 IBW655534:IBY655545 ILS655534:ILU655545 IVO655534:IVQ655545 JFK655534:JFM655545 JPG655534:JPI655545 JZC655534:JZE655545 KIY655534:KJA655545 KSU655534:KSW655545 LCQ655534:LCS655545 LMM655534:LMO655545 LWI655534:LWK655545 MGE655534:MGG655545 MQA655534:MQC655545 MZW655534:MZY655545 NJS655534:NJU655545 NTO655534:NTQ655545 ODK655534:ODM655545 ONG655534:ONI655545 OXC655534:OXE655545 PGY655534:PHA655545 PQU655534:PQW655545 QAQ655534:QAS655545 QKM655534:QKO655545 QUI655534:QUK655545 REE655534:REG655545 ROA655534:ROC655545 RXW655534:RXY655545 SHS655534:SHU655545 SRO655534:SRQ655545 TBK655534:TBM655545 TLG655534:TLI655545 TVC655534:TVE655545 UEY655534:UFA655545 UOU655534:UOW655545 UYQ655534:UYS655545 VIM655534:VIO655545 VSI655534:VSK655545 WCE655534:WCG655545 WMA655534:WMC655545 WVW655534:WVY655545 O721070:Q721081 JK721070:JM721081 TG721070:TI721081 ADC721070:ADE721081 AMY721070:ANA721081 AWU721070:AWW721081 BGQ721070:BGS721081 BQM721070:BQO721081 CAI721070:CAK721081 CKE721070:CKG721081 CUA721070:CUC721081 DDW721070:DDY721081 DNS721070:DNU721081 DXO721070:DXQ721081 EHK721070:EHM721081 ERG721070:ERI721081 FBC721070:FBE721081 FKY721070:FLA721081 FUU721070:FUW721081 GEQ721070:GES721081 GOM721070:GOO721081 GYI721070:GYK721081 HIE721070:HIG721081 HSA721070:HSC721081 IBW721070:IBY721081 ILS721070:ILU721081 IVO721070:IVQ721081 JFK721070:JFM721081 JPG721070:JPI721081 JZC721070:JZE721081 KIY721070:KJA721081 KSU721070:KSW721081 LCQ721070:LCS721081 LMM721070:LMO721081 LWI721070:LWK721081 MGE721070:MGG721081 MQA721070:MQC721081 MZW721070:MZY721081 NJS721070:NJU721081 NTO721070:NTQ721081 ODK721070:ODM721081 ONG721070:ONI721081 OXC721070:OXE721081 PGY721070:PHA721081 PQU721070:PQW721081 QAQ721070:QAS721081 QKM721070:QKO721081 QUI721070:QUK721081 REE721070:REG721081 ROA721070:ROC721081 RXW721070:RXY721081 SHS721070:SHU721081 SRO721070:SRQ721081 TBK721070:TBM721081 TLG721070:TLI721081 TVC721070:TVE721081 UEY721070:UFA721081 UOU721070:UOW721081 UYQ721070:UYS721081 VIM721070:VIO721081 VSI721070:VSK721081 WCE721070:WCG721081 WMA721070:WMC721081 WVW721070:WVY721081 O786606:Q786617 JK786606:JM786617 TG786606:TI786617 ADC786606:ADE786617 AMY786606:ANA786617 AWU786606:AWW786617 BGQ786606:BGS786617 BQM786606:BQO786617 CAI786606:CAK786617 CKE786606:CKG786617 CUA786606:CUC786617 DDW786606:DDY786617 DNS786606:DNU786617 DXO786606:DXQ786617 EHK786606:EHM786617 ERG786606:ERI786617 FBC786606:FBE786617 FKY786606:FLA786617 FUU786606:FUW786617 GEQ786606:GES786617 GOM786606:GOO786617 GYI786606:GYK786617 HIE786606:HIG786617 HSA786606:HSC786617 IBW786606:IBY786617 ILS786606:ILU786617 IVO786606:IVQ786617 JFK786606:JFM786617 JPG786606:JPI786617 JZC786606:JZE786617 KIY786606:KJA786617 KSU786606:KSW786617 LCQ786606:LCS786617 LMM786606:LMO786617 LWI786606:LWK786617 MGE786606:MGG786617 MQA786606:MQC786617 MZW786606:MZY786617 NJS786606:NJU786617 NTO786606:NTQ786617 ODK786606:ODM786617 ONG786606:ONI786617 OXC786606:OXE786617 PGY786606:PHA786617 PQU786606:PQW786617 QAQ786606:QAS786617 QKM786606:QKO786617 QUI786606:QUK786617 REE786606:REG786617 ROA786606:ROC786617 RXW786606:RXY786617 SHS786606:SHU786617 SRO786606:SRQ786617 TBK786606:TBM786617 TLG786606:TLI786617 TVC786606:TVE786617 UEY786606:UFA786617 UOU786606:UOW786617 UYQ786606:UYS786617 VIM786606:VIO786617 VSI786606:VSK786617 WCE786606:WCG786617 WMA786606:WMC786617 WVW786606:WVY786617 O852142:Q852153 JK852142:JM852153 TG852142:TI852153 ADC852142:ADE852153 AMY852142:ANA852153 AWU852142:AWW852153 BGQ852142:BGS852153 BQM852142:BQO852153 CAI852142:CAK852153 CKE852142:CKG852153 CUA852142:CUC852153 DDW852142:DDY852153 DNS852142:DNU852153 DXO852142:DXQ852153 EHK852142:EHM852153 ERG852142:ERI852153 FBC852142:FBE852153 FKY852142:FLA852153 FUU852142:FUW852153 GEQ852142:GES852153 GOM852142:GOO852153 GYI852142:GYK852153 HIE852142:HIG852153 HSA852142:HSC852153 IBW852142:IBY852153 ILS852142:ILU852153 IVO852142:IVQ852153 JFK852142:JFM852153 JPG852142:JPI852153 JZC852142:JZE852153 KIY852142:KJA852153 KSU852142:KSW852153 LCQ852142:LCS852153 LMM852142:LMO852153 LWI852142:LWK852153 MGE852142:MGG852153 MQA852142:MQC852153 MZW852142:MZY852153 NJS852142:NJU852153 NTO852142:NTQ852153 ODK852142:ODM852153 ONG852142:ONI852153 OXC852142:OXE852153 PGY852142:PHA852153 PQU852142:PQW852153 QAQ852142:QAS852153 QKM852142:QKO852153 QUI852142:QUK852153 REE852142:REG852153 ROA852142:ROC852153 RXW852142:RXY852153 SHS852142:SHU852153 SRO852142:SRQ852153 TBK852142:TBM852153 TLG852142:TLI852153 TVC852142:TVE852153 UEY852142:UFA852153 UOU852142:UOW852153 UYQ852142:UYS852153 VIM852142:VIO852153 VSI852142:VSK852153 WCE852142:WCG852153 WMA852142:WMC852153 WVW852142:WVY852153 O917678:Q917689 JK917678:JM917689 TG917678:TI917689 ADC917678:ADE917689 AMY917678:ANA917689 AWU917678:AWW917689 BGQ917678:BGS917689 BQM917678:BQO917689 CAI917678:CAK917689 CKE917678:CKG917689 CUA917678:CUC917689 DDW917678:DDY917689 DNS917678:DNU917689 DXO917678:DXQ917689 EHK917678:EHM917689 ERG917678:ERI917689 FBC917678:FBE917689 FKY917678:FLA917689 FUU917678:FUW917689 GEQ917678:GES917689 GOM917678:GOO917689 GYI917678:GYK917689 HIE917678:HIG917689 HSA917678:HSC917689 IBW917678:IBY917689 ILS917678:ILU917689 IVO917678:IVQ917689 JFK917678:JFM917689 JPG917678:JPI917689 JZC917678:JZE917689 KIY917678:KJA917689 KSU917678:KSW917689 LCQ917678:LCS917689 LMM917678:LMO917689 LWI917678:LWK917689 MGE917678:MGG917689 MQA917678:MQC917689 MZW917678:MZY917689 NJS917678:NJU917689 NTO917678:NTQ917689 ODK917678:ODM917689 ONG917678:ONI917689 OXC917678:OXE917689 PGY917678:PHA917689 PQU917678:PQW917689 QAQ917678:QAS917689 QKM917678:QKO917689 QUI917678:QUK917689 REE917678:REG917689 ROA917678:ROC917689 RXW917678:RXY917689 SHS917678:SHU917689 SRO917678:SRQ917689 TBK917678:TBM917689 TLG917678:TLI917689 TVC917678:TVE917689 UEY917678:UFA917689 UOU917678:UOW917689 UYQ917678:UYS917689 VIM917678:VIO917689 VSI917678:VSK917689 WCE917678:WCG917689 WMA917678:WMC917689 WVW917678:WVY917689 O983214:Q983225 JK983214:JM983225 TG983214:TI983225 ADC983214:ADE983225 AMY983214:ANA983225 AWU983214:AWW983225 BGQ983214:BGS983225 BQM983214:BQO983225 CAI983214:CAK983225 CKE983214:CKG983225 CUA983214:CUC983225 DDW983214:DDY983225 DNS983214:DNU983225 DXO983214:DXQ983225 EHK983214:EHM983225 ERG983214:ERI983225 FBC983214:FBE983225 FKY983214:FLA983225 FUU983214:FUW983225 GEQ983214:GES983225 GOM983214:GOO983225 GYI983214:GYK983225 HIE983214:HIG983225 HSA983214:HSC983225 IBW983214:IBY983225 ILS983214:ILU983225 IVO983214:IVQ983225 JFK983214:JFM983225 JPG983214:JPI983225 JZC983214:JZE983225 KIY983214:KJA983225 KSU983214:KSW983225 LCQ983214:LCS983225 LMM983214:LMO983225 LWI983214:LWK983225 MGE983214:MGG983225 MQA983214:MQC983225 MZW983214:MZY983225 NJS983214:NJU983225 NTO983214:NTQ983225 ODK983214:ODM983225 ONG983214:ONI983225 OXC983214:OXE983225 PGY983214:PHA983225 PQU983214:PQW983225 QAQ983214:QAS983225 QKM983214:QKO983225 QUI983214:QUK983225 REE983214:REG983225 ROA983214:ROC983225 RXW983214:RXY983225 SHS983214:SHU983225 SRO983214:SRQ983225 TBK983214:TBM983225 TLG983214:TLI983225 TVC983214:TVE983225 UEY983214:UFA983225 UOU983214:UOW983225 UYQ983214:UYS983225 VIM983214:VIO983225 VSI983214:VSK983225 WCE983214:WCG983225 WMA983214:WMC983225 WVW983214:WVY983225 O187:Q198 JK187:JM198 TG187:TI198 ADC187:ADE198 AMY187:ANA198 AWU187:AWW198 BGQ187:BGS198 BQM187:BQO198 CAI187:CAK198 CKE187:CKG198 CUA187:CUC198 DDW187:DDY198 DNS187:DNU198 DXO187:DXQ198 EHK187:EHM198 ERG187:ERI198 FBC187:FBE198 FKY187:FLA198 FUU187:FUW198 GEQ187:GES198 GOM187:GOO198 GYI187:GYK198 HIE187:HIG198 HSA187:HSC198 IBW187:IBY198 ILS187:ILU198 IVO187:IVQ198 JFK187:JFM198 JPG187:JPI198 JZC187:JZE198 KIY187:KJA198 KSU187:KSW198 LCQ187:LCS198 LMM187:LMO198 LWI187:LWK198 MGE187:MGG198 MQA187:MQC198 MZW187:MZY198 NJS187:NJU198 NTO187:NTQ198 ODK187:ODM198 ONG187:ONI198 OXC187:OXE198 PGY187:PHA198 PQU187:PQW198 QAQ187:QAS198 QKM187:QKO198 QUI187:QUK198 REE187:REG198 ROA187:ROC198 RXW187:RXY198 SHS187:SHU198 SRO187:SRQ198 TBK187:TBM198 TLG187:TLI198 TVC187:TVE198 UEY187:UFA198 UOU187:UOW198 UYQ187:UYS198 VIM187:VIO198 VSI187:VSK198 WCE187:WCG198 WMA187:WMC198 WVW187:WVY198 O65723:Q65734 JK65723:JM65734 TG65723:TI65734 ADC65723:ADE65734 AMY65723:ANA65734 AWU65723:AWW65734 BGQ65723:BGS65734 BQM65723:BQO65734 CAI65723:CAK65734 CKE65723:CKG65734 CUA65723:CUC65734 DDW65723:DDY65734 DNS65723:DNU65734 DXO65723:DXQ65734 EHK65723:EHM65734 ERG65723:ERI65734 FBC65723:FBE65734 FKY65723:FLA65734 FUU65723:FUW65734 GEQ65723:GES65734 GOM65723:GOO65734 GYI65723:GYK65734 HIE65723:HIG65734 HSA65723:HSC65734 IBW65723:IBY65734 ILS65723:ILU65734 IVO65723:IVQ65734 JFK65723:JFM65734 JPG65723:JPI65734 JZC65723:JZE65734 KIY65723:KJA65734 KSU65723:KSW65734 LCQ65723:LCS65734 LMM65723:LMO65734 LWI65723:LWK65734 MGE65723:MGG65734 MQA65723:MQC65734 MZW65723:MZY65734 NJS65723:NJU65734 NTO65723:NTQ65734 ODK65723:ODM65734 ONG65723:ONI65734 OXC65723:OXE65734 PGY65723:PHA65734 PQU65723:PQW65734 QAQ65723:QAS65734 QKM65723:QKO65734 QUI65723:QUK65734 REE65723:REG65734 ROA65723:ROC65734 RXW65723:RXY65734 SHS65723:SHU65734 SRO65723:SRQ65734 TBK65723:TBM65734 TLG65723:TLI65734 TVC65723:TVE65734 UEY65723:UFA65734 UOU65723:UOW65734 UYQ65723:UYS65734 VIM65723:VIO65734 VSI65723:VSK65734 WCE65723:WCG65734 WMA65723:WMC65734 WVW65723:WVY65734 O131259:Q131270 JK131259:JM131270 TG131259:TI131270 ADC131259:ADE131270 AMY131259:ANA131270 AWU131259:AWW131270 BGQ131259:BGS131270 BQM131259:BQO131270 CAI131259:CAK131270 CKE131259:CKG131270 CUA131259:CUC131270 DDW131259:DDY131270 DNS131259:DNU131270 DXO131259:DXQ131270 EHK131259:EHM131270 ERG131259:ERI131270 FBC131259:FBE131270 FKY131259:FLA131270 FUU131259:FUW131270 GEQ131259:GES131270 GOM131259:GOO131270 GYI131259:GYK131270 HIE131259:HIG131270 HSA131259:HSC131270 IBW131259:IBY131270 ILS131259:ILU131270 IVO131259:IVQ131270 JFK131259:JFM131270 JPG131259:JPI131270 JZC131259:JZE131270 KIY131259:KJA131270 KSU131259:KSW131270 LCQ131259:LCS131270 LMM131259:LMO131270 LWI131259:LWK131270 MGE131259:MGG131270 MQA131259:MQC131270 MZW131259:MZY131270 NJS131259:NJU131270 NTO131259:NTQ131270 ODK131259:ODM131270 ONG131259:ONI131270 OXC131259:OXE131270 PGY131259:PHA131270 PQU131259:PQW131270 QAQ131259:QAS131270 QKM131259:QKO131270 QUI131259:QUK131270 REE131259:REG131270 ROA131259:ROC131270 RXW131259:RXY131270 SHS131259:SHU131270 SRO131259:SRQ131270 TBK131259:TBM131270 TLG131259:TLI131270 TVC131259:TVE131270 UEY131259:UFA131270 UOU131259:UOW131270 UYQ131259:UYS131270 VIM131259:VIO131270 VSI131259:VSK131270 WCE131259:WCG131270 WMA131259:WMC131270 WVW131259:WVY131270 O196795:Q196806 JK196795:JM196806 TG196795:TI196806 ADC196795:ADE196806 AMY196795:ANA196806 AWU196795:AWW196806 BGQ196795:BGS196806 BQM196795:BQO196806 CAI196795:CAK196806 CKE196795:CKG196806 CUA196795:CUC196806 DDW196795:DDY196806 DNS196795:DNU196806 DXO196795:DXQ196806 EHK196795:EHM196806 ERG196795:ERI196806 FBC196795:FBE196806 FKY196795:FLA196806 FUU196795:FUW196806 GEQ196795:GES196806 GOM196795:GOO196806 GYI196795:GYK196806 HIE196795:HIG196806 HSA196795:HSC196806 IBW196795:IBY196806 ILS196795:ILU196806 IVO196795:IVQ196806 JFK196795:JFM196806 JPG196795:JPI196806 JZC196795:JZE196806 KIY196795:KJA196806 KSU196795:KSW196806 LCQ196795:LCS196806 LMM196795:LMO196806 LWI196795:LWK196806 MGE196795:MGG196806 MQA196795:MQC196806 MZW196795:MZY196806 NJS196795:NJU196806 NTO196795:NTQ196806 ODK196795:ODM196806 ONG196795:ONI196806 OXC196795:OXE196806 PGY196795:PHA196806 PQU196795:PQW196806 QAQ196795:QAS196806 QKM196795:QKO196806 QUI196795:QUK196806 REE196795:REG196806 ROA196795:ROC196806 RXW196795:RXY196806 SHS196795:SHU196806 SRO196795:SRQ196806 TBK196795:TBM196806 TLG196795:TLI196806 TVC196795:TVE196806 UEY196795:UFA196806 UOU196795:UOW196806 UYQ196795:UYS196806 VIM196795:VIO196806 VSI196795:VSK196806 WCE196795:WCG196806 WMA196795:WMC196806 WVW196795:WVY196806 O262331:Q262342 JK262331:JM262342 TG262331:TI262342 ADC262331:ADE262342 AMY262331:ANA262342 AWU262331:AWW262342 BGQ262331:BGS262342 BQM262331:BQO262342 CAI262331:CAK262342 CKE262331:CKG262342 CUA262331:CUC262342 DDW262331:DDY262342 DNS262331:DNU262342 DXO262331:DXQ262342 EHK262331:EHM262342 ERG262331:ERI262342 FBC262331:FBE262342 FKY262331:FLA262342 FUU262331:FUW262342 GEQ262331:GES262342 GOM262331:GOO262342 GYI262331:GYK262342 HIE262331:HIG262342 HSA262331:HSC262342 IBW262331:IBY262342 ILS262331:ILU262342 IVO262331:IVQ262342 JFK262331:JFM262342 JPG262331:JPI262342 JZC262331:JZE262342 KIY262331:KJA262342 KSU262331:KSW262342 LCQ262331:LCS262342 LMM262331:LMO262342 LWI262331:LWK262342 MGE262331:MGG262342 MQA262331:MQC262342 MZW262331:MZY262342 NJS262331:NJU262342 NTO262331:NTQ262342 ODK262331:ODM262342 ONG262331:ONI262342 OXC262331:OXE262342 PGY262331:PHA262342 PQU262331:PQW262342 QAQ262331:QAS262342 QKM262331:QKO262342 QUI262331:QUK262342 REE262331:REG262342 ROA262331:ROC262342 RXW262331:RXY262342 SHS262331:SHU262342 SRO262331:SRQ262342 TBK262331:TBM262342 TLG262331:TLI262342 TVC262331:TVE262342 UEY262331:UFA262342 UOU262331:UOW262342 UYQ262331:UYS262342 VIM262331:VIO262342 VSI262331:VSK262342 WCE262331:WCG262342 WMA262331:WMC262342 WVW262331:WVY262342 O327867:Q327878 JK327867:JM327878 TG327867:TI327878 ADC327867:ADE327878 AMY327867:ANA327878 AWU327867:AWW327878 BGQ327867:BGS327878 BQM327867:BQO327878 CAI327867:CAK327878 CKE327867:CKG327878 CUA327867:CUC327878 DDW327867:DDY327878 DNS327867:DNU327878 DXO327867:DXQ327878 EHK327867:EHM327878 ERG327867:ERI327878 FBC327867:FBE327878 FKY327867:FLA327878 FUU327867:FUW327878 GEQ327867:GES327878 GOM327867:GOO327878 GYI327867:GYK327878 HIE327867:HIG327878 HSA327867:HSC327878 IBW327867:IBY327878 ILS327867:ILU327878 IVO327867:IVQ327878 JFK327867:JFM327878 JPG327867:JPI327878 JZC327867:JZE327878 KIY327867:KJA327878 KSU327867:KSW327878 LCQ327867:LCS327878 LMM327867:LMO327878 LWI327867:LWK327878 MGE327867:MGG327878 MQA327867:MQC327878 MZW327867:MZY327878 NJS327867:NJU327878 NTO327867:NTQ327878 ODK327867:ODM327878 ONG327867:ONI327878 OXC327867:OXE327878 PGY327867:PHA327878 PQU327867:PQW327878 QAQ327867:QAS327878 QKM327867:QKO327878 QUI327867:QUK327878 REE327867:REG327878 ROA327867:ROC327878 RXW327867:RXY327878 SHS327867:SHU327878 SRO327867:SRQ327878 TBK327867:TBM327878 TLG327867:TLI327878 TVC327867:TVE327878 UEY327867:UFA327878 UOU327867:UOW327878 UYQ327867:UYS327878 VIM327867:VIO327878 VSI327867:VSK327878 WCE327867:WCG327878 WMA327867:WMC327878 WVW327867:WVY327878 O393403:Q393414 JK393403:JM393414 TG393403:TI393414 ADC393403:ADE393414 AMY393403:ANA393414 AWU393403:AWW393414 BGQ393403:BGS393414 BQM393403:BQO393414 CAI393403:CAK393414 CKE393403:CKG393414 CUA393403:CUC393414 DDW393403:DDY393414 DNS393403:DNU393414 DXO393403:DXQ393414 EHK393403:EHM393414 ERG393403:ERI393414 FBC393403:FBE393414 FKY393403:FLA393414 FUU393403:FUW393414 GEQ393403:GES393414 GOM393403:GOO393414 GYI393403:GYK393414 HIE393403:HIG393414 HSA393403:HSC393414 IBW393403:IBY393414 ILS393403:ILU393414 IVO393403:IVQ393414 JFK393403:JFM393414 JPG393403:JPI393414 JZC393403:JZE393414 KIY393403:KJA393414 KSU393403:KSW393414 LCQ393403:LCS393414 LMM393403:LMO393414 LWI393403:LWK393414 MGE393403:MGG393414 MQA393403:MQC393414 MZW393403:MZY393414 NJS393403:NJU393414 NTO393403:NTQ393414 ODK393403:ODM393414 ONG393403:ONI393414 OXC393403:OXE393414 PGY393403:PHA393414 PQU393403:PQW393414 QAQ393403:QAS393414 QKM393403:QKO393414 QUI393403:QUK393414 REE393403:REG393414 ROA393403:ROC393414 RXW393403:RXY393414 SHS393403:SHU393414 SRO393403:SRQ393414 TBK393403:TBM393414 TLG393403:TLI393414 TVC393403:TVE393414 UEY393403:UFA393414 UOU393403:UOW393414 UYQ393403:UYS393414 VIM393403:VIO393414 VSI393403:VSK393414 WCE393403:WCG393414 WMA393403:WMC393414 WVW393403:WVY393414 O458939:Q458950 JK458939:JM458950 TG458939:TI458950 ADC458939:ADE458950 AMY458939:ANA458950 AWU458939:AWW458950 BGQ458939:BGS458950 BQM458939:BQO458950 CAI458939:CAK458950 CKE458939:CKG458950 CUA458939:CUC458950 DDW458939:DDY458950 DNS458939:DNU458950 DXO458939:DXQ458950 EHK458939:EHM458950 ERG458939:ERI458950 FBC458939:FBE458950 FKY458939:FLA458950 FUU458939:FUW458950 GEQ458939:GES458950 GOM458939:GOO458950 GYI458939:GYK458950 HIE458939:HIG458950 HSA458939:HSC458950 IBW458939:IBY458950 ILS458939:ILU458950 IVO458939:IVQ458950 JFK458939:JFM458950 JPG458939:JPI458950 JZC458939:JZE458950 KIY458939:KJA458950 KSU458939:KSW458950 LCQ458939:LCS458950 LMM458939:LMO458950 LWI458939:LWK458950 MGE458939:MGG458950 MQA458939:MQC458950 MZW458939:MZY458950 NJS458939:NJU458950 NTO458939:NTQ458950 ODK458939:ODM458950 ONG458939:ONI458950 OXC458939:OXE458950 PGY458939:PHA458950 PQU458939:PQW458950 QAQ458939:QAS458950 QKM458939:QKO458950 QUI458939:QUK458950 REE458939:REG458950 ROA458939:ROC458950 RXW458939:RXY458950 SHS458939:SHU458950 SRO458939:SRQ458950 TBK458939:TBM458950 TLG458939:TLI458950 TVC458939:TVE458950 UEY458939:UFA458950 UOU458939:UOW458950 UYQ458939:UYS458950 VIM458939:VIO458950 VSI458939:VSK458950 WCE458939:WCG458950 WMA458939:WMC458950 WVW458939:WVY458950 O524475:Q524486 JK524475:JM524486 TG524475:TI524486 ADC524475:ADE524486 AMY524475:ANA524486 AWU524475:AWW524486 BGQ524475:BGS524486 BQM524475:BQO524486 CAI524475:CAK524486 CKE524475:CKG524486 CUA524475:CUC524486 DDW524475:DDY524486 DNS524475:DNU524486 DXO524475:DXQ524486 EHK524475:EHM524486 ERG524475:ERI524486 FBC524475:FBE524486 FKY524475:FLA524486 FUU524475:FUW524486 GEQ524475:GES524486 GOM524475:GOO524486 GYI524475:GYK524486 HIE524475:HIG524486 HSA524475:HSC524486 IBW524475:IBY524486 ILS524475:ILU524486 IVO524475:IVQ524486 JFK524475:JFM524486 JPG524475:JPI524486 JZC524475:JZE524486 KIY524475:KJA524486 KSU524475:KSW524486 LCQ524475:LCS524486 LMM524475:LMO524486 LWI524475:LWK524486 MGE524475:MGG524486 MQA524475:MQC524486 MZW524475:MZY524486 NJS524475:NJU524486 NTO524475:NTQ524486 ODK524475:ODM524486 ONG524475:ONI524486 OXC524475:OXE524486 PGY524475:PHA524486 PQU524475:PQW524486 QAQ524475:QAS524486 QKM524475:QKO524486 QUI524475:QUK524486 REE524475:REG524486 ROA524475:ROC524486 RXW524475:RXY524486 SHS524475:SHU524486 SRO524475:SRQ524486 TBK524475:TBM524486 TLG524475:TLI524486 TVC524475:TVE524486 UEY524475:UFA524486 UOU524475:UOW524486 UYQ524475:UYS524486 VIM524475:VIO524486 VSI524475:VSK524486 WCE524475:WCG524486 WMA524475:WMC524486 WVW524475:WVY524486 O590011:Q590022 JK590011:JM590022 TG590011:TI590022 ADC590011:ADE590022 AMY590011:ANA590022 AWU590011:AWW590022 BGQ590011:BGS590022 BQM590011:BQO590022 CAI590011:CAK590022 CKE590011:CKG590022 CUA590011:CUC590022 DDW590011:DDY590022 DNS590011:DNU590022 DXO590011:DXQ590022 EHK590011:EHM590022 ERG590011:ERI590022 FBC590011:FBE590022 FKY590011:FLA590022 FUU590011:FUW590022 GEQ590011:GES590022 GOM590011:GOO590022 GYI590011:GYK590022 HIE590011:HIG590022 HSA590011:HSC590022 IBW590011:IBY590022 ILS590011:ILU590022 IVO590011:IVQ590022 JFK590011:JFM590022 JPG590011:JPI590022 JZC590011:JZE590022 KIY590011:KJA590022 KSU590011:KSW590022 LCQ590011:LCS590022 LMM590011:LMO590022 LWI590011:LWK590022 MGE590011:MGG590022 MQA590011:MQC590022 MZW590011:MZY590022 NJS590011:NJU590022 NTO590011:NTQ590022 ODK590011:ODM590022 ONG590011:ONI590022 OXC590011:OXE590022 PGY590011:PHA590022 PQU590011:PQW590022 QAQ590011:QAS590022 QKM590011:QKO590022 QUI590011:QUK590022 REE590011:REG590022 ROA590011:ROC590022 RXW590011:RXY590022 SHS590011:SHU590022 SRO590011:SRQ590022 TBK590011:TBM590022 TLG590011:TLI590022 TVC590011:TVE590022 UEY590011:UFA590022 UOU590011:UOW590022 UYQ590011:UYS590022 VIM590011:VIO590022 VSI590011:VSK590022 WCE590011:WCG590022 WMA590011:WMC590022 WVW590011:WVY590022 O655547:Q655558 JK655547:JM655558 TG655547:TI655558 ADC655547:ADE655558 AMY655547:ANA655558 AWU655547:AWW655558 BGQ655547:BGS655558 BQM655547:BQO655558 CAI655547:CAK655558 CKE655547:CKG655558 CUA655547:CUC655558 DDW655547:DDY655558 DNS655547:DNU655558 DXO655547:DXQ655558 EHK655547:EHM655558 ERG655547:ERI655558 FBC655547:FBE655558 FKY655547:FLA655558 FUU655547:FUW655558 GEQ655547:GES655558 GOM655547:GOO655558 GYI655547:GYK655558 HIE655547:HIG655558 HSA655547:HSC655558 IBW655547:IBY655558 ILS655547:ILU655558 IVO655547:IVQ655558 JFK655547:JFM655558 JPG655547:JPI655558 JZC655547:JZE655558 KIY655547:KJA655558 KSU655547:KSW655558 LCQ655547:LCS655558 LMM655547:LMO655558 LWI655547:LWK655558 MGE655547:MGG655558 MQA655547:MQC655558 MZW655547:MZY655558 NJS655547:NJU655558 NTO655547:NTQ655558 ODK655547:ODM655558 ONG655547:ONI655558 OXC655547:OXE655558 PGY655547:PHA655558 PQU655547:PQW655558 QAQ655547:QAS655558 QKM655547:QKO655558 QUI655547:QUK655558 REE655547:REG655558 ROA655547:ROC655558 RXW655547:RXY655558 SHS655547:SHU655558 SRO655547:SRQ655558 TBK655547:TBM655558 TLG655547:TLI655558 TVC655547:TVE655558 UEY655547:UFA655558 UOU655547:UOW655558 UYQ655547:UYS655558 VIM655547:VIO655558 VSI655547:VSK655558 WCE655547:WCG655558 WMA655547:WMC655558 WVW655547:WVY655558 O721083:Q721094 JK721083:JM721094 TG721083:TI721094 ADC721083:ADE721094 AMY721083:ANA721094 AWU721083:AWW721094 BGQ721083:BGS721094 BQM721083:BQO721094 CAI721083:CAK721094 CKE721083:CKG721094 CUA721083:CUC721094 DDW721083:DDY721094 DNS721083:DNU721094 DXO721083:DXQ721094 EHK721083:EHM721094 ERG721083:ERI721094 FBC721083:FBE721094 FKY721083:FLA721094 FUU721083:FUW721094 GEQ721083:GES721094 GOM721083:GOO721094 GYI721083:GYK721094 HIE721083:HIG721094 HSA721083:HSC721094 IBW721083:IBY721094 ILS721083:ILU721094 IVO721083:IVQ721094 JFK721083:JFM721094 JPG721083:JPI721094 JZC721083:JZE721094 KIY721083:KJA721094 KSU721083:KSW721094 LCQ721083:LCS721094 LMM721083:LMO721094 LWI721083:LWK721094 MGE721083:MGG721094 MQA721083:MQC721094 MZW721083:MZY721094 NJS721083:NJU721094 NTO721083:NTQ721094 ODK721083:ODM721094 ONG721083:ONI721094 OXC721083:OXE721094 PGY721083:PHA721094 PQU721083:PQW721094 QAQ721083:QAS721094 QKM721083:QKO721094 QUI721083:QUK721094 REE721083:REG721094 ROA721083:ROC721094 RXW721083:RXY721094 SHS721083:SHU721094 SRO721083:SRQ721094 TBK721083:TBM721094 TLG721083:TLI721094 TVC721083:TVE721094 UEY721083:UFA721094 UOU721083:UOW721094 UYQ721083:UYS721094 VIM721083:VIO721094 VSI721083:VSK721094 WCE721083:WCG721094 WMA721083:WMC721094 WVW721083:WVY721094 O786619:Q786630 JK786619:JM786630 TG786619:TI786630 ADC786619:ADE786630 AMY786619:ANA786630 AWU786619:AWW786630 BGQ786619:BGS786630 BQM786619:BQO786630 CAI786619:CAK786630 CKE786619:CKG786630 CUA786619:CUC786630 DDW786619:DDY786630 DNS786619:DNU786630 DXO786619:DXQ786630 EHK786619:EHM786630 ERG786619:ERI786630 FBC786619:FBE786630 FKY786619:FLA786630 FUU786619:FUW786630 GEQ786619:GES786630 GOM786619:GOO786630 GYI786619:GYK786630 HIE786619:HIG786630 HSA786619:HSC786630 IBW786619:IBY786630 ILS786619:ILU786630 IVO786619:IVQ786630 JFK786619:JFM786630 JPG786619:JPI786630 JZC786619:JZE786630 KIY786619:KJA786630 KSU786619:KSW786630 LCQ786619:LCS786630 LMM786619:LMO786630 LWI786619:LWK786630 MGE786619:MGG786630 MQA786619:MQC786630 MZW786619:MZY786630 NJS786619:NJU786630 NTO786619:NTQ786630 ODK786619:ODM786630 ONG786619:ONI786630 OXC786619:OXE786630 PGY786619:PHA786630 PQU786619:PQW786630 QAQ786619:QAS786630 QKM786619:QKO786630 QUI786619:QUK786630 REE786619:REG786630 ROA786619:ROC786630 RXW786619:RXY786630 SHS786619:SHU786630 SRO786619:SRQ786630 TBK786619:TBM786630 TLG786619:TLI786630 TVC786619:TVE786630 UEY786619:UFA786630 UOU786619:UOW786630 UYQ786619:UYS786630 VIM786619:VIO786630 VSI786619:VSK786630 WCE786619:WCG786630 WMA786619:WMC786630 WVW786619:WVY786630 O852155:Q852166 JK852155:JM852166 TG852155:TI852166 ADC852155:ADE852166 AMY852155:ANA852166 AWU852155:AWW852166 BGQ852155:BGS852166 BQM852155:BQO852166 CAI852155:CAK852166 CKE852155:CKG852166 CUA852155:CUC852166 DDW852155:DDY852166 DNS852155:DNU852166 DXO852155:DXQ852166 EHK852155:EHM852166 ERG852155:ERI852166 FBC852155:FBE852166 FKY852155:FLA852166 FUU852155:FUW852166 GEQ852155:GES852166 GOM852155:GOO852166 GYI852155:GYK852166 HIE852155:HIG852166 HSA852155:HSC852166 IBW852155:IBY852166 ILS852155:ILU852166 IVO852155:IVQ852166 JFK852155:JFM852166 JPG852155:JPI852166 JZC852155:JZE852166 KIY852155:KJA852166 KSU852155:KSW852166 LCQ852155:LCS852166 LMM852155:LMO852166 LWI852155:LWK852166 MGE852155:MGG852166 MQA852155:MQC852166 MZW852155:MZY852166 NJS852155:NJU852166 NTO852155:NTQ852166 ODK852155:ODM852166 ONG852155:ONI852166 OXC852155:OXE852166 PGY852155:PHA852166 PQU852155:PQW852166 QAQ852155:QAS852166 QKM852155:QKO852166 QUI852155:QUK852166 REE852155:REG852166 ROA852155:ROC852166 RXW852155:RXY852166 SHS852155:SHU852166 SRO852155:SRQ852166 TBK852155:TBM852166 TLG852155:TLI852166 TVC852155:TVE852166 UEY852155:UFA852166 UOU852155:UOW852166 UYQ852155:UYS852166 VIM852155:VIO852166 VSI852155:VSK852166 WCE852155:WCG852166 WMA852155:WMC852166 WVW852155:WVY852166 O917691:Q917702 JK917691:JM917702 TG917691:TI917702 ADC917691:ADE917702 AMY917691:ANA917702 AWU917691:AWW917702 BGQ917691:BGS917702 BQM917691:BQO917702 CAI917691:CAK917702 CKE917691:CKG917702 CUA917691:CUC917702 DDW917691:DDY917702 DNS917691:DNU917702 DXO917691:DXQ917702 EHK917691:EHM917702 ERG917691:ERI917702 FBC917691:FBE917702 FKY917691:FLA917702 FUU917691:FUW917702 GEQ917691:GES917702 GOM917691:GOO917702 GYI917691:GYK917702 HIE917691:HIG917702 HSA917691:HSC917702 IBW917691:IBY917702 ILS917691:ILU917702 IVO917691:IVQ917702 JFK917691:JFM917702 JPG917691:JPI917702 JZC917691:JZE917702 KIY917691:KJA917702 KSU917691:KSW917702 LCQ917691:LCS917702 LMM917691:LMO917702 LWI917691:LWK917702 MGE917691:MGG917702 MQA917691:MQC917702 MZW917691:MZY917702 NJS917691:NJU917702 NTO917691:NTQ917702 ODK917691:ODM917702 ONG917691:ONI917702 OXC917691:OXE917702 PGY917691:PHA917702 PQU917691:PQW917702 QAQ917691:QAS917702 QKM917691:QKO917702 QUI917691:QUK917702 REE917691:REG917702 ROA917691:ROC917702 RXW917691:RXY917702 SHS917691:SHU917702 SRO917691:SRQ917702 TBK917691:TBM917702 TLG917691:TLI917702 TVC917691:TVE917702 UEY917691:UFA917702 UOU917691:UOW917702 UYQ917691:UYS917702 VIM917691:VIO917702 VSI917691:VSK917702 WCE917691:WCG917702 WMA917691:WMC917702 WVW917691:WVY917702 O983227:Q983238 JK983227:JM983238 TG983227:TI983238 ADC983227:ADE983238 AMY983227:ANA983238 AWU983227:AWW983238 BGQ983227:BGS983238 BQM983227:BQO983238 CAI983227:CAK983238 CKE983227:CKG983238 CUA983227:CUC983238 DDW983227:DDY983238 DNS983227:DNU983238 DXO983227:DXQ983238 EHK983227:EHM983238 ERG983227:ERI983238 FBC983227:FBE983238 FKY983227:FLA983238 FUU983227:FUW983238 GEQ983227:GES983238 GOM983227:GOO983238 GYI983227:GYK983238 HIE983227:HIG983238 HSA983227:HSC983238 IBW983227:IBY983238 ILS983227:ILU983238 IVO983227:IVQ983238 JFK983227:JFM983238 JPG983227:JPI983238 JZC983227:JZE983238 KIY983227:KJA983238 KSU983227:KSW983238 LCQ983227:LCS983238 LMM983227:LMO983238 LWI983227:LWK983238 MGE983227:MGG983238 MQA983227:MQC983238 MZW983227:MZY983238 NJS983227:NJU983238 NTO983227:NTQ983238 ODK983227:ODM983238 ONG983227:ONI983238 OXC983227:OXE983238 PGY983227:PHA983238 PQU983227:PQW983238 QAQ983227:QAS983238 QKM983227:QKO983238 QUI983227:QUK983238 REE983227:REG983238 ROA983227:ROC983238 RXW983227:RXY983238 SHS983227:SHU983238 SRO983227:SRQ983238 TBK983227:TBM983238 TLG983227:TLI983238 TVC983227:TVE983238 UEY983227:UFA983238 UOU983227:UOW983238 UYQ983227:UYS983238 VIM983227:VIO983238 VSI983227:VSK983238 WCE983227:WCG983238 WMA983227:WMC983238 WVW983227:WVY983238 S174:T185 JO174:JP185 TK174:TL185 ADG174:ADH185 ANC174:AND185 AWY174:AWZ185 BGU174:BGV185 BQQ174:BQR185 CAM174:CAN185 CKI174:CKJ185 CUE174:CUF185 DEA174:DEB185 DNW174:DNX185 DXS174:DXT185 EHO174:EHP185 ERK174:ERL185 FBG174:FBH185 FLC174:FLD185 FUY174:FUZ185 GEU174:GEV185 GOQ174:GOR185 GYM174:GYN185 HII174:HIJ185 HSE174:HSF185 ICA174:ICB185 ILW174:ILX185 IVS174:IVT185 JFO174:JFP185 JPK174:JPL185 JZG174:JZH185 KJC174:KJD185 KSY174:KSZ185 LCU174:LCV185 LMQ174:LMR185 LWM174:LWN185 MGI174:MGJ185 MQE174:MQF185 NAA174:NAB185 NJW174:NJX185 NTS174:NTT185 ODO174:ODP185 ONK174:ONL185 OXG174:OXH185 PHC174:PHD185 PQY174:PQZ185 QAU174:QAV185 QKQ174:QKR185 QUM174:QUN185 REI174:REJ185 ROE174:ROF185 RYA174:RYB185 SHW174:SHX185 SRS174:SRT185 TBO174:TBP185 TLK174:TLL185 TVG174:TVH185 UFC174:UFD185 UOY174:UOZ185 UYU174:UYV185 VIQ174:VIR185 VSM174:VSN185 WCI174:WCJ185 WME174:WMF185 WWA174:WWB185 S65710:T65721 JO65710:JP65721 TK65710:TL65721 ADG65710:ADH65721 ANC65710:AND65721 AWY65710:AWZ65721 BGU65710:BGV65721 BQQ65710:BQR65721 CAM65710:CAN65721 CKI65710:CKJ65721 CUE65710:CUF65721 DEA65710:DEB65721 DNW65710:DNX65721 DXS65710:DXT65721 EHO65710:EHP65721 ERK65710:ERL65721 FBG65710:FBH65721 FLC65710:FLD65721 FUY65710:FUZ65721 GEU65710:GEV65721 GOQ65710:GOR65721 GYM65710:GYN65721 HII65710:HIJ65721 HSE65710:HSF65721 ICA65710:ICB65721 ILW65710:ILX65721 IVS65710:IVT65721 JFO65710:JFP65721 JPK65710:JPL65721 JZG65710:JZH65721 KJC65710:KJD65721 KSY65710:KSZ65721 LCU65710:LCV65721 LMQ65710:LMR65721 LWM65710:LWN65721 MGI65710:MGJ65721 MQE65710:MQF65721 NAA65710:NAB65721 NJW65710:NJX65721 NTS65710:NTT65721 ODO65710:ODP65721 ONK65710:ONL65721 OXG65710:OXH65721 PHC65710:PHD65721 PQY65710:PQZ65721 QAU65710:QAV65721 QKQ65710:QKR65721 QUM65710:QUN65721 REI65710:REJ65721 ROE65710:ROF65721 RYA65710:RYB65721 SHW65710:SHX65721 SRS65710:SRT65721 TBO65710:TBP65721 TLK65710:TLL65721 TVG65710:TVH65721 UFC65710:UFD65721 UOY65710:UOZ65721 UYU65710:UYV65721 VIQ65710:VIR65721 VSM65710:VSN65721 WCI65710:WCJ65721 WME65710:WMF65721 WWA65710:WWB65721 S131246:T131257 JO131246:JP131257 TK131246:TL131257 ADG131246:ADH131257 ANC131246:AND131257 AWY131246:AWZ131257 BGU131246:BGV131257 BQQ131246:BQR131257 CAM131246:CAN131257 CKI131246:CKJ131257 CUE131246:CUF131257 DEA131246:DEB131257 DNW131246:DNX131257 DXS131246:DXT131257 EHO131246:EHP131257 ERK131246:ERL131257 FBG131246:FBH131257 FLC131246:FLD131257 FUY131246:FUZ131257 GEU131246:GEV131257 GOQ131246:GOR131257 GYM131246:GYN131257 HII131246:HIJ131257 HSE131246:HSF131257 ICA131246:ICB131257 ILW131246:ILX131257 IVS131246:IVT131257 JFO131246:JFP131257 JPK131246:JPL131257 JZG131246:JZH131257 KJC131246:KJD131257 KSY131246:KSZ131257 LCU131246:LCV131257 LMQ131246:LMR131257 LWM131246:LWN131257 MGI131246:MGJ131257 MQE131246:MQF131257 NAA131246:NAB131257 NJW131246:NJX131257 NTS131246:NTT131257 ODO131246:ODP131257 ONK131246:ONL131257 OXG131246:OXH131257 PHC131246:PHD131257 PQY131246:PQZ131257 QAU131246:QAV131257 QKQ131246:QKR131257 QUM131246:QUN131257 REI131246:REJ131257 ROE131246:ROF131257 RYA131246:RYB131257 SHW131246:SHX131257 SRS131246:SRT131257 TBO131246:TBP131257 TLK131246:TLL131257 TVG131246:TVH131257 UFC131246:UFD131257 UOY131246:UOZ131257 UYU131246:UYV131257 VIQ131246:VIR131257 VSM131246:VSN131257 WCI131246:WCJ131257 WME131246:WMF131257 WWA131246:WWB131257 S196782:T196793 JO196782:JP196793 TK196782:TL196793 ADG196782:ADH196793 ANC196782:AND196793 AWY196782:AWZ196793 BGU196782:BGV196793 BQQ196782:BQR196793 CAM196782:CAN196793 CKI196782:CKJ196793 CUE196782:CUF196793 DEA196782:DEB196793 DNW196782:DNX196793 DXS196782:DXT196793 EHO196782:EHP196793 ERK196782:ERL196793 FBG196782:FBH196793 FLC196782:FLD196793 FUY196782:FUZ196793 GEU196782:GEV196793 GOQ196782:GOR196793 GYM196782:GYN196793 HII196782:HIJ196793 HSE196782:HSF196793 ICA196782:ICB196793 ILW196782:ILX196793 IVS196782:IVT196793 JFO196782:JFP196793 JPK196782:JPL196793 JZG196782:JZH196793 KJC196782:KJD196793 KSY196782:KSZ196793 LCU196782:LCV196793 LMQ196782:LMR196793 LWM196782:LWN196793 MGI196782:MGJ196793 MQE196782:MQF196793 NAA196782:NAB196793 NJW196782:NJX196793 NTS196782:NTT196793 ODO196782:ODP196793 ONK196782:ONL196793 OXG196782:OXH196793 PHC196782:PHD196793 PQY196782:PQZ196793 QAU196782:QAV196793 QKQ196782:QKR196793 QUM196782:QUN196793 REI196782:REJ196793 ROE196782:ROF196793 RYA196782:RYB196793 SHW196782:SHX196793 SRS196782:SRT196793 TBO196782:TBP196793 TLK196782:TLL196793 TVG196782:TVH196793 UFC196782:UFD196793 UOY196782:UOZ196793 UYU196782:UYV196793 VIQ196782:VIR196793 VSM196782:VSN196793 WCI196782:WCJ196793 WME196782:WMF196793 WWA196782:WWB196793 S262318:T262329 JO262318:JP262329 TK262318:TL262329 ADG262318:ADH262329 ANC262318:AND262329 AWY262318:AWZ262329 BGU262318:BGV262329 BQQ262318:BQR262329 CAM262318:CAN262329 CKI262318:CKJ262329 CUE262318:CUF262329 DEA262318:DEB262329 DNW262318:DNX262329 DXS262318:DXT262329 EHO262318:EHP262329 ERK262318:ERL262329 FBG262318:FBH262329 FLC262318:FLD262329 FUY262318:FUZ262329 GEU262318:GEV262329 GOQ262318:GOR262329 GYM262318:GYN262329 HII262318:HIJ262329 HSE262318:HSF262329 ICA262318:ICB262329 ILW262318:ILX262329 IVS262318:IVT262329 JFO262318:JFP262329 JPK262318:JPL262329 JZG262318:JZH262329 KJC262318:KJD262329 KSY262318:KSZ262329 LCU262318:LCV262329 LMQ262318:LMR262329 LWM262318:LWN262329 MGI262318:MGJ262329 MQE262318:MQF262329 NAA262318:NAB262329 NJW262318:NJX262329 NTS262318:NTT262329 ODO262318:ODP262329 ONK262318:ONL262329 OXG262318:OXH262329 PHC262318:PHD262329 PQY262318:PQZ262329 QAU262318:QAV262329 QKQ262318:QKR262329 QUM262318:QUN262329 REI262318:REJ262329 ROE262318:ROF262329 RYA262318:RYB262329 SHW262318:SHX262329 SRS262318:SRT262329 TBO262318:TBP262329 TLK262318:TLL262329 TVG262318:TVH262329 UFC262318:UFD262329 UOY262318:UOZ262329 UYU262318:UYV262329 VIQ262318:VIR262329 VSM262318:VSN262329 WCI262318:WCJ262329 WME262318:WMF262329 WWA262318:WWB262329 S327854:T327865 JO327854:JP327865 TK327854:TL327865 ADG327854:ADH327865 ANC327854:AND327865 AWY327854:AWZ327865 BGU327854:BGV327865 BQQ327854:BQR327865 CAM327854:CAN327865 CKI327854:CKJ327865 CUE327854:CUF327865 DEA327854:DEB327865 DNW327854:DNX327865 DXS327854:DXT327865 EHO327854:EHP327865 ERK327854:ERL327865 FBG327854:FBH327865 FLC327854:FLD327865 FUY327854:FUZ327865 GEU327854:GEV327865 GOQ327854:GOR327865 GYM327854:GYN327865 HII327854:HIJ327865 HSE327854:HSF327865 ICA327854:ICB327865 ILW327854:ILX327865 IVS327854:IVT327865 JFO327854:JFP327865 JPK327854:JPL327865 JZG327854:JZH327865 KJC327854:KJD327865 KSY327854:KSZ327865 LCU327854:LCV327865 LMQ327854:LMR327865 LWM327854:LWN327865 MGI327854:MGJ327865 MQE327854:MQF327865 NAA327854:NAB327865 NJW327854:NJX327865 NTS327854:NTT327865 ODO327854:ODP327865 ONK327854:ONL327865 OXG327854:OXH327865 PHC327854:PHD327865 PQY327854:PQZ327865 QAU327854:QAV327865 QKQ327854:QKR327865 QUM327854:QUN327865 REI327854:REJ327865 ROE327854:ROF327865 RYA327854:RYB327865 SHW327854:SHX327865 SRS327854:SRT327865 TBO327854:TBP327865 TLK327854:TLL327865 TVG327854:TVH327865 UFC327854:UFD327865 UOY327854:UOZ327865 UYU327854:UYV327865 VIQ327854:VIR327865 VSM327854:VSN327865 WCI327854:WCJ327865 WME327854:WMF327865 WWA327854:WWB327865 S393390:T393401 JO393390:JP393401 TK393390:TL393401 ADG393390:ADH393401 ANC393390:AND393401 AWY393390:AWZ393401 BGU393390:BGV393401 BQQ393390:BQR393401 CAM393390:CAN393401 CKI393390:CKJ393401 CUE393390:CUF393401 DEA393390:DEB393401 DNW393390:DNX393401 DXS393390:DXT393401 EHO393390:EHP393401 ERK393390:ERL393401 FBG393390:FBH393401 FLC393390:FLD393401 FUY393390:FUZ393401 GEU393390:GEV393401 GOQ393390:GOR393401 GYM393390:GYN393401 HII393390:HIJ393401 HSE393390:HSF393401 ICA393390:ICB393401 ILW393390:ILX393401 IVS393390:IVT393401 JFO393390:JFP393401 JPK393390:JPL393401 JZG393390:JZH393401 KJC393390:KJD393401 KSY393390:KSZ393401 LCU393390:LCV393401 LMQ393390:LMR393401 LWM393390:LWN393401 MGI393390:MGJ393401 MQE393390:MQF393401 NAA393390:NAB393401 NJW393390:NJX393401 NTS393390:NTT393401 ODO393390:ODP393401 ONK393390:ONL393401 OXG393390:OXH393401 PHC393390:PHD393401 PQY393390:PQZ393401 QAU393390:QAV393401 QKQ393390:QKR393401 QUM393390:QUN393401 REI393390:REJ393401 ROE393390:ROF393401 RYA393390:RYB393401 SHW393390:SHX393401 SRS393390:SRT393401 TBO393390:TBP393401 TLK393390:TLL393401 TVG393390:TVH393401 UFC393390:UFD393401 UOY393390:UOZ393401 UYU393390:UYV393401 VIQ393390:VIR393401 VSM393390:VSN393401 WCI393390:WCJ393401 WME393390:WMF393401 WWA393390:WWB393401 S458926:T458937 JO458926:JP458937 TK458926:TL458937 ADG458926:ADH458937 ANC458926:AND458937 AWY458926:AWZ458937 BGU458926:BGV458937 BQQ458926:BQR458937 CAM458926:CAN458937 CKI458926:CKJ458937 CUE458926:CUF458937 DEA458926:DEB458937 DNW458926:DNX458937 DXS458926:DXT458937 EHO458926:EHP458937 ERK458926:ERL458937 FBG458926:FBH458937 FLC458926:FLD458937 FUY458926:FUZ458937 GEU458926:GEV458937 GOQ458926:GOR458937 GYM458926:GYN458937 HII458926:HIJ458937 HSE458926:HSF458937 ICA458926:ICB458937 ILW458926:ILX458937 IVS458926:IVT458937 JFO458926:JFP458937 JPK458926:JPL458937 JZG458926:JZH458937 KJC458926:KJD458937 KSY458926:KSZ458937 LCU458926:LCV458937 LMQ458926:LMR458937 LWM458926:LWN458937 MGI458926:MGJ458937 MQE458926:MQF458937 NAA458926:NAB458937 NJW458926:NJX458937 NTS458926:NTT458937 ODO458926:ODP458937 ONK458926:ONL458937 OXG458926:OXH458937 PHC458926:PHD458937 PQY458926:PQZ458937 QAU458926:QAV458937 QKQ458926:QKR458937 QUM458926:QUN458937 REI458926:REJ458937 ROE458926:ROF458937 RYA458926:RYB458937 SHW458926:SHX458937 SRS458926:SRT458937 TBO458926:TBP458937 TLK458926:TLL458937 TVG458926:TVH458937 UFC458926:UFD458937 UOY458926:UOZ458937 UYU458926:UYV458937 VIQ458926:VIR458937 VSM458926:VSN458937 WCI458926:WCJ458937 WME458926:WMF458937 WWA458926:WWB458937 S524462:T524473 JO524462:JP524473 TK524462:TL524473 ADG524462:ADH524473 ANC524462:AND524473 AWY524462:AWZ524473 BGU524462:BGV524473 BQQ524462:BQR524473 CAM524462:CAN524473 CKI524462:CKJ524473 CUE524462:CUF524473 DEA524462:DEB524473 DNW524462:DNX524473 DXS524462:DXT524473 EHO524462:EHP524473 ERK524462:ERL524473 FBG524462:FBH524473 FLC524462:FLD524473 FUY524462:FUZ524473 GEU524462:GEV524473 GOQ524462:GOR524473 GYM524462:GYN524473 HII524462:HIJ524473 HSE524462:HSF524473 ICA524462:ICB524473 ILW524462:ILX524473 IVS524462:IVT524473 JFO524462:JFP524473 JPK524462:JPL524473 JZG524462:JZH524473 KJC524462:KJD524473 KSY524462:KSZ524473 LCU524462:LCV524473 LMQ524462:LMR524473 LWM524462:LWN524473 MGI524462:MGJ524473 MQE524462:MQF524473 NAA524462:NAB524473 NJW524462:NJX524473 NTS524462:NTT524473 ODO524462:ODP524473 ONK524462:ONL524473 OXG524462:OXH524473 PHC524462:PHD524473 PQY524462:PQZ524473 QAU524462:QAV524473 QKQ524462:QKR524473 QUM524462:QUN524473 REI524462:REJ524473 ROE524462:ROF524473 RYA524462:RYB524473 SHW524462:SHX524473 SRS524462:SRT524473 TBO524462:TBP524473 TLK524462:TLL524473 TVG524462:TVH524473 UFC524462:UFD524473 UOY524462:UOZ524473 UYU524462:UYV524473 VIQ524462:VIR524473 VSM524462:VSN524473 WCI524462:WCJ524473 WME524462:WMF524473 WWA524462:WWB524473 S589998:T590009 JO589998:JP590009 TK589998:TL590009 ADG589998:ADH590009 ANC589998:AND590009 AWY589998:AWZ590009 BGU589998:BGV590009 BQQ589998:BQR590009 CAM589998:CAN590009 CKI589998:CKJ590009 CUE589998:CUF590009 DEA589998:DEB590009 DNW589998:DNX590009 DXS589998:DXT590009 EHO589998:EHP590009 ERK589998:ERL590009 FBG589998:FBH590009 FLC589998:FLD590009 FUY589998:FUZ590009 GEU589998:GEV590009 GOQ589998:GOR590009 GYM589998:GYN590009 HII589998:HIJ590009 HSE589998:HSF590009 ICA589998:ICB590009 ILW589998:ILX590009 IVS589998:IVT590009 JFO589998:JFP590009 JPK589998:JPL590009 JZG589998:JZH590009 KJC589998:KJD590009 KSY589998:KSZ590009 LCU589998:LCV590009 LMQ589998:LMR590009 LWM589998:LWN590009 MGI589998:MGJ590009 MQE589998:MQF590009 NAA589998:NAB590009 NJW589998:NJX590009 NTS589998:NTT590009 ODO589998:ODP590009 ONK589998:ONL590009 OXG589998:OXH590009 PHC589998:PHD590009 PQY589998:PQZ590009 QAU589998:QAV590009 QKQ589998:QKR590009 QUM589998:QUN590009 REI589998:REJ590009 ROE589998:ROF590009 RYA589998:RYB590009 SHW589998:SHX590009 SRS589998:SRT590009 TBO589998:TBP590009 TLK589998:TLL590009 TVG589998:TVH590009 UFC589998:UFD590009 UOY589998:UOZ590009 UYU589998:UYV590009 VIQ589998:VIR590009 VSM589998:VSN590009 WCI589998:WCJ590009 WME589998:WMF590009 WWA589998:WWB590009 S655534:T655545 JO655534:JP655545 TK655534:TL655545 ADG655534:ADH655545 ANC655534:AND655545 AWY655534:AWZ655545 BGU655534:BGV655545 BQQ655534:BQR655545 CAM655534:CAN655545 CKI655534:CKJ655545 CUE655534:CUF655545 DEA655534:DEB655545 DNW655534:DNX655545 DXS655534:DXT655545 EHO655534:EHP655545 ERK655534:ERL655545 FBG655534:FBH655545 FLC655534:FLD655545 FUY655534:FUZ655545 GEU655534:GEV655545 GOQ655534:GOR655545 GYM655534:GYN655545 HII655534:HIJ655545 HSE655534:HSF655545 ICA655534:ICB655545 ILW655534:ILX655545 IVS655534:IVT655545 JFO655534:JFP655545 JPK655534:JPL655545 JZG655534:JZH655545 KJC655534:KJD655545 KSY655534:KSZ655545 LCU655534:LCV655545 LMQ655534:LMR655545 LWM655534:LWN655545 MGI655534:MGJ655545 MQE655534:MQF655545 NAA655534:NAB655545 NJW655534:NJX655545 NTS655534:NTT655545 ODO655534:ODP655545 ONK655534:ONL655545 OXG655534:OXH655545 PHC655534:PHD655545 PQY655534:PQZ655545 QAU655534:QAV655545 QKQ655534:QKR655545 QUM655534:QUN655545 REI655534:REJ655545 ROE655534:ROF655545 RYA655534:RYB655545 SHW655534:SHX655545 SRS655534:SRT655545 TBO655534:TBP655545 TLK655534:TLL655545 TVG655534:TVH655545 UFC655534:UFD655545 UOY655534:UOZ655545 UYU655534:UYV655545 VIQ655534:VIR655545 VSM655534:VSN655545 WCI655534:WCJ655545 WME655534:WMF655545 WWA655534:WWB655545 S721070:T721081 JO721070:JP721081 TK721070:TL721081 ADG721070:ADH721081 ANC721070:AND721081 AWY721070:AWZ721081 BGU721070:BGV721081 BQQ721070:BQR721081 CAM721070:CAN721081 CKI721070:CKJ721081 CUE721070:CUF721081 DEA721070:DEB721081 DNW721070:DNX721081 DXS721070:DXT721081 EHO721070:EHP721081 ERK721070:ERL721081 FBG721070:FBH721081 FLC721070:FLD721081 FUY721070:FUZ721081 GEU721070:GEV721081 GOQ721070:GOR721081 GYM721070:GYN721081 HII721070:HIJ721081 HSE721070:HSF721081 ICA721070:ICB721081 ILW721070:ILX721081 IVS721070:IVT721081 JFO721070:JFP721081 JPK721070:JPL721081 JZG721070:JZH721081 KJC721070:KJD721081 KSY721070:KSZ721081 LCU721070:LCV721081 LMQ721070:LMR721081 LWM721070:LWN721081 MGI721070:MGJ721081 MQE721070:MQF721081 NAA721070:NAB721081 NJW721070:NJX721081 NTS721070:NTT721081 ODO721070:ODP721081 ONK721070:ONL721081 OXG721070:OXH721081 PHC721070:PHD721081 PQY721070:PQZ721081 QAU721070:QAV721081 QKQ721070:QKR721081 QUM721070:QUN721081 REI721070:REJ721081 ROE721070:ROF721081 RYA721070:RYB721081 SHW721070:SHX721081 SRS721070:SRT721081 TBO721070:TBP721081 TLK721070:TLL721081 TVG721070:TVH721081 UFC721070:UFD721081 UOY721070:UOZ721081 UYU721070:UYV721081 VIQ721070:VIR721081 VSM721070:VSN721081 WCI721070:WCJ721081 WME721070:WMF721081 WWA721070:WWB721081 S786606:T786617 JO786606:JP786617 TK786606:TL786617 ADG786606:ADH786617 ANC786606:AND786617 AWY786606:AWZ786617 BGU786606:BGV786617 BQQ786606:BQR786617 CAM786606:CAN786617 CKI786606:CKJ786617 CUE786606:CUF786617 DEA786606:DEB786617 DNW786606:DNX786617 DXS786606:DXT786617 EHO786606:EHP786617 ERK786606:ERL786617 FBG786606:FBH786617 FLC786606:FLD786617 FUY786606:FUZ786617 GEU786606:GEV786617 GOQ786606:GOR786617 GYM786606:GYN786617 HII786606:HIJ786617 HSE786606:HSF786617 ICA786606:ICB786617 ILW786606:ILX786617 IVS786606:IVT786617 JFO786606:JFP786617 JPK786606:JPL786617 JZG786606:JZH786617 KJC786606:KJD786617 KSY786606:KSZ786617 LCU786606:LCV786617 LMQ786606:LMR786617 LWM786606:LWN786617 MGI786606:MGJ786617 MQE786606:MQF786617 NAA786606:NAB786617 NJW786606:NJX786617 NTS786606:NTT786617 ODO786606:ODP786617 ONK786606:ONL786617 OXG786606:OXH786617 PHC786606:PHD786617 PQY786606:PQZ786617 QAU786606:QAV786617 QKQ786606:QKR786617 QUM786606:QUN786617 REI786606:REJ786617 ROE786606:ROF786617 RYA786606:RYB786617 SHW786606:SHX786617 SRS786606:SRT786617 TBO786606:TBP786617 TLK786606:TLL786617 TVG786606:TVH786617 UFC786606:UFD786617 UOY786606:UOZ786617 UYU786606:UYV786617 VIQ786606:VIR786617 VSM786606:VSN786617 WCI786606:WCJ786617 WME786606:WMF786617 WWA786606:WWB786617 S852142:T852153 JO852142:JP852153 TK852142:TL852153 ADG852142:ADH852153 ANC852142:AND852153 AWY852142:AWZ852153 BGU852142:BGV852153 BQQ852142:BQR852153 CAM852142:CAN852153 CKI852142:CKJ852153 CUE852142:CUF852153 DEA852142:DEB852153 DNW852142:DNX852153 DXS852142:DXT852153 EHO852142:EHP852153 ERK852142:ERL852153 FBG852142:FBH852153 FLC852142:FLD852153 FUY852142:FUZ852153 GEU852142:GEV852153 GOQ852142:GOR852153 GYM852142:GYN852153 HII852142:HIJ852153 HSE852142:HSF852153 ICA852142:ICB852153 ILW852142:ILX852153 IVS852142:IVT852153 JFO852142:JFP852153 JPK852142:JPL852153 JZG852142:JZH852153 KJC852142:KJD852153 KSY852142:KSZ852153 LCU852142:LCV852153 LMQ852142:LMR852153 LWM852142:LWN852153 MGI852142:MGJ852153 MQE852142:MQF852153 NAA852142:NAB852153 NJW852142:NJX852153 NTS852142:NTT852153 ODO852142:ODP852153 ONK852142:ONL852153 OXG852142:OXH852153 PHC852142:PHD852153 PQY852142:PQZ852153 QAU852142:QAV852153 QKQ852142:QKR852153 QUM852142:QUN852153 REI852142:REJ852153 ROE852142:ROF852153 RYA852142:RYB852153 SHW852142:SHX852153 SRS852142:SRT852153 TBO852142:TBP852153 TLK852142:TLL852153 TVG852142:TVH852153 UFC852142:UFD852153 UOY852142:UOZ852153 UYU852142:UYV852153 VIQ852142:VIR852153 VSM852142:VSN852153 WCI852142:WCJ852153 WME852142:WMF852153 WWA852142:WWB852153 S917678:T917689 JO917678:JP917689 TK917678:TL917689 ADG917678:ADH917689 ANC917678:AND917689 AWY917678:AWZ917689 BGU917678:BGV917689 BQQ917678:BQR917689 CAM917678:CAN917689 CKI917678:CKJ917689 CUE917678:CUF917689 DEA917678:DEB917689 DNW917678:DNX917689 DXS917678:DXT917689 EHO917678:EHP917689 ERK917678:ERL917689 FBG917678:FBH917689 FLC917678:FLD917689 FUY917678:FUZ917689 GEU917678:GEV917689 GOQ917678:GOR917689 GYM917678:GYN917689 HII917678:HIJ917689 HSE917678:HSF917689 ICA917678:ICB917689 ILW917678:ILX917689 IVS917678:IVT917689 JFO917678:JFP917689 JPK917678:JPL917689 JZG917678:JZH917689 KJC917678:KJD917689 KSY917678:KSZ917689 LCU917678:LCV917689 LMQ917678:LMR917689 LWM917678:LWN917689 MGI917678:MGJ917689 MQE917678:MQF917689 NAA917678:NAB917689 NJW917678:NJX917689 NTS917678:NTT917689 ODO917678:ODP917689 ONK917678:ONL917689 OXG917678:OXH917689 PHC917678:PHD917689 PQY917678:PQZ917689 QAU917678:QAV917689 QKQ917678:QKR917689 QUM917678:QUN917689 REI917678:REJ917689 ROE917678:ROF917689 RYA917678:RYB917689 SHW917678:SHX917689 SRS917678:SRT917689 TBO917678:TBP917689 TLK917678:TLL917689 TVG917678:TVH917689 UFC917678:UFD917689 UOY917678:UOZ917689 UYU917678:UYV917689 VIQ917678:VIR917689 VSM917678:VSN917689 WCI917678:WCJ917689 WME917678:WMF917689 WWA917678:WWB917689 S983214:T983225 JO983214:JP983225 TK983214:TL983225 ADG983214:ADH983225 ANC983214:AND983225 AWY983214:AWZ983225 BGU983214:BGV983225 BQQ983214:BQR983225 CAM983214:CAN983225 CKI983214:CKJ983225 CUE983214:CUF983225 DEA983214:DEB983225 DNW983214:DNX983225 DXS983214:DXT983225 EHO983214:EHP983225 ERK983214:ERL983225 FBG983214:FBH983225 FLC983214:FLD983225 FUY983214:FUZ983225 GEU983214:GEV983225 GOQ983214:GOR983225 GYM983214:GYN983225 HII983214:HIJ983225 HSE983214:HSF983225 ICA983214:ICB983225 ILW983214:ILX983225 IVS983214:IVT983225 JFO983214:JFP983225 JPK983214:JPL983225 JZG983214:JZH983225 KJC983214:KJD983225 KSY983214:KSZ983225 LCU983214:LCV983225 LMQ983214:LMR983225 LWM983214:LWN983225 MGI983214:MGJ983225 MQE983214:MQF983225 NAA983214:NAB983225 NJW983214:NJX983225 NTS983214:NTT983225 ODO983214:ODP983225 ONK983214:ONL983225 OXG983214:OXH983225 PHC983214:PHD983225 PQY983214:PQZ983225 QAU983214:QAV983225 QKQ983214:QKR983225 QUM983214:QUN983225 REI983214:REJ983225 ROE983214:ROF983225 RYA983214:RYB983225 SHW983214:SHX983225 SRS983214:SRT983225 TBO983214:TBP983225 TLK983214:TLL983225 TVG983214:TVH983225 UFC983214:UFD983225 UOY983214:UOZ983225 UYU983214:UYV983225 VIQ983214:VIR983225 VSM983214:VSN983225 WCI983214:WCJ983225 WME983214:WMF983225 WWA983214:WWB983225 S187:T198 JO187:JP198 TK187:TL198 ADG187:ADH198 ANC187:AND198 AWY187:AWZ198 BGU187:BGV198 BQQ187:BQR198 CAM187:CAN198 CKI187:CKJ198 CUE187:CUF198 DEA187:DEB198 DNW187:DNX198 DXS187:DXT198 EHO187:EHP198 ERK187:ERL198 FBG187:FBH198 FLC187:FLD198 FUY187:FUZ198 GEU187:GEV198 GOQ187:GOR198 GYM187:GYN198 HII187:HIJ198 HSE187:HSF198 ICA187:ICB198 ILW187:ILX198 IVS187:IVT198 JFO187:JFP198 JPK187:JPL198 JZG187:JZH198 KJC187:KJD198 KSY187:KSZ198 LCU187:LCV198 LMQ187:LMR198 LWM187:LWN198 MGI187:MGJ198 MQE187:MQF198 NAA187:NAB198 NJW187:NJX198 NTS187:NTT198 ODO187:ODP198 ONK187:ONL198 OXG187:OXH198 PHC187:PHD198 PQY187:PQZ198 QAU187:QAV198 QKQ187:QKR198 QUM187:QUN198 REI187:REJ198 ROE187:ROF198 RYA187:RYB198 SHW187:SHX198 SRS187:SRT198 TBO187:TBP198 TLK187:TLL198 TVG187:TVH198 UFC187:UFD198 UOY187:UOZ198 UYU187:UYV198 VIQ187:VIR198 VSM187:VSN198 WCI187:WCJ198 WME187:WMF198 WWA187:WWB198 S65723:T65734 JO65723:JP65734 TK65723:TL65734 ADG65723:ADH65734 ANC65723:AND65734 AWY65723:AWZ65734 BGU65723:BGV65734 BQQ65723:BQR65734 CAM65723:CAN65734 CKI65723:CKJ65734 CUE65723:CUF65734 DEA65723:DEB65734 DNW65723:DNX65734 DXS65723:DXT65734 EHO65723:EHP65734 ERK65723:ERL65734 FBG65723:FBH65734 FLC65723:FLD65734 FUY65723:FUZ65734 GEU65723:GEV65734 GOQ65723:GOR65734 GYM65723:GYN65734 HII65723:HIJ65734 HSE65723:HSF65734 ICA65723:ICB65734 ILW65723:ILX65734 IVS65723:IVT65734 JFO65723:JFP65734 JPK65723:JPL65734 JZG65723:JZH65734 KJC65723:KJD65734 KSY65723:KSZ65734 LCU65723:LCV65734 LMQ65723:LMR65734 LWM65723:LWN65734 MGI65723:MGJ65734 MQE65723:MQF65734 NAA65723:NAB65734 NJW65723:NJX65734 NTS65723:NTT65734 ODO65723:ODP65734 ONK65723:ONL65734 OXG65723:OXH65734 PHC65723:PHD65734 PQY65723:PQZ65734 QAU65723:QAV65734 QKQ65723:QKR65734 QUM65723:QUN65734 REI65723:REJ65734 ROE65723:ROF65734 RYA65723:RYB65734 SHW65723:SHX65734 SRS65723:SRT65734 TBO65723:TBP65734 TLK65723:TLL65734 TVG65723:TVH65734 UFC65723:UFD65734 UOY65723:UOZ65734 UYU65723:UYV65734 VIQ65723:VIR65734 VSM65723:VSN65734 WCI65723:WCJ65734 WME65723:WMF65734 WWA65723:WWB65734 S131259:T131270 JO131259:JP131270 TK131259:TL131270 ADG131259:ADH131270 ANC131259:AND131270 AWY131259:AWZ131270 BGU131259:BGV131270 BQQ131259:BQR131270 CAM131259:CAN131270 CKI131259:CKJ131270 CUE131259:CUF131270 DEA131259:DEB131270 DNW131259:DNX131270 DXS131259:DXT131270 EHO131259:EHP131270 ERK131259:ERL131270 FBG131259:FBH131270 FLC131259:FLD131270 FUY131259:FUZ131270 GEU131259:GEV131270 GOQ131259:GOR131270 GYM131259:GYN131270 HII131259:HIJ131270 HSE131259:HSF131270 ICA131259:ICB131270 ILW131259:ILX131270 IVS131259:IVT131270 JFO131259:JFP131270 JPK131259:JPL131270 JZG131259:JZH131270 KJC131259:KJD131270 KSY131259:KSZ131270 LCU131259:LCV131270 LMQ131259:LMR131270 LWM131259:LWN131270 MGI131259:MGJ131270 MQE131259:MQF131270 NAA131259:NAB131270 NJW131259:NJX131270 NTS131259:NTT131270 ODO131259:ODP131270 ONK131259:ONL131270 OXG131259:OXH131270 PHC131259:PHD131270 PQY131259:PQZ131270 QAU131259:QAV131270 QKQ131259:QKR131270 QUM131259:QUN131270 REI131259:REJ131270 ROE131259:ROF131270 RYA131259:RYB131270 SHW131259:SHX131270 SRS131259:SRT131270 TBO131259:TBP131270 TLK131259:TLL131270 TVG131259:TVH131270 UFC131259:UFD131270 UOY131259:UOZ131270 UYU131259:UYV131270 VIQ131259:VIR131270 VSM131259:VSN131270 WCI131259:WCJ131270 WME131259:WMF131270 WWA131259:WWB131270 S196795:T196806 JO196795:JP196806 TK196795:TL196806 ADG196795:ADH196806 ANC196795:AND196806 AWY196795:AWZ196806 BGU196795:BGV196806 BQQ196795:BQR196806 CAM196795:CAN196806 CKI196795:CKJ196806 CUE196795:CUF196806 DEA196795:DEB196806 DNW196795:DNX196806 DXS196795:DXT196806 EHO196795:EHP196806 ERK196795:ERL196806 FBG196795:FBH196806 FLC196795:FLD196806 FUY196795:FUZ196806 GEU196795:GEV196806 GOQ196795:GOR196806 GYM196795:GYN196806 HII196795:HIJ196806 HSE196795:HSF196806 ICA196795:ICB196806 ILW196795:ILX196806 IVS196795:IVT196806 JFO196795:JFP196806 JPK196795:JPL196806 JZG196795:JZH196806 KJC196795:KJD196806 KSY196795:KSZ196806 LCU196795:LCV196806 LMQ196795:LMR196806 LWM196795:LWN196806 MGI196795:MGJ196806 MQE196795:MQF196806 NAA196795:NAB196806 NJW196795:NJX196806 NTS196795:NTT196806 ODO196795:ODP196806 ONK196795:ONL196806 OXG196795:OXH196806 PHC196795:PHD196806 PQY196795:PQZ196806 QAU196795:QAV196806 QKQ196795:QKR196806 QUM196795:QUN196806 REI196795:REJ196806 ROE196795:ROF196806 RYA196795:RYB196806 SHW196795:SHX196806 SRS196795:SRT196806 TBO196795:TBP196806 TLK196795:TLL196806 TVG196795:TVH196806 UFC196795:UFD196806 UOY196795:UOZ196806 UYU196795:UYV196806 VIQ196795:VIR196806 VSM196795:VSN196806 WCI196795:WCJ196806 WME196795:WMF196806 WWA196795:WWB196806 S262331:T262342 JO262331:JP262342 TK262331:TL262342 ADG262331:ADH262342 ANC262331:AND262342 AWY262331:AWZ262342 BGU262331:BGV262342 BQQ262331:BQR262342 CAM262331:CAN262342 CKI262331:CKJ262342 CUE262331:CUF262342 DEA262331:DEB262342 DNW262331:DNX262342 DXS262331:DXT262342 EHO262331:EHP262342 ERK262331:ERL262342 FBG262331:FBH262342 FLC262331:FLD262342 FUY262331:FUZ262342 GEU262331:GEV262342 GOQ262331:GOR262342 GYM262331:GYN262342 HII262331:HIJ262342 HSE262331:HSF262342 ICA262331:ICB262342 ILW262331:ILX262342 IVS262331:IVT262342 JFO262331:JFP262342 JPK262331:JPL262342 JZG262331:JZH262342 KJC262331:KJD262342 KSY262331:KSZ262342 LCU262331:LCV262342 LMQ262331:LMR262342 LWM262331:LWN262342 MGI262331:MGJ262342 MQE262331:MQF262342 NAA262331:NAB262342 NJW262331:NJX262342 NTS262331:NTT262342 ODO262331:ODP262342 ONK262331:ONL262342 OXG262331:OXH262342 PHC262331:PHD262342 PQY262331:PQZ262342 QAU262331:QAV262342 QKQ262331:QKR262342 QUM262331:QUN262342 REI262331:REJ262342 ROE262331:ROF262342 RYA262331:RYB262342 SHW262331:SHX262342 SRS262331:SRT262342 TBO262331:TBP262342 TLK262331:TLL262342 TVG262331:TVH262342 UFC262331:UFD262342 UOY262331:UOZ262342 UYU262331:UYV262342 VIQ262331:VIR262342 VSM262331:VSN262342 WCI262331:WCJ262342 WME262331:WMF262342 WWA262331:WWB262342 S327867:T327878 JO327867:JP327878 TK327867:TL327878 ADG327867:ADH327878 ANC327867:AND327878 AWY327867:AWZ327878 BGU327867:BGV327878 BQQ327867:BQR327878 CAM327867:CAN327878 CKI327867:CKJ327878 CUE327867:CUF327878 DEA327867:DEB327878 DNW327867:DNX327878 DXS327867:DXT327878 EHO327867:EHP327878 ERK327867:ERL327878 FBG327867:FBH327878 FLC327867:FLD327878 FUY327867:FUZ327878 GEU327867:GEV327878 GOQ327867:GOR327878 GYM327867:GYN327878 HII327867:HIJ327878 HSE327867:HSF327878 ICA327867:ICB327878 ILW327867:ILX327878 IVS327867:IVT327878 JFO327867:JFP327878 JPK327867:JPL327878 JZG327867:JZH327878 KJC327867:KJD327878 KSY327867:KSZ327878 LCU327867:LCV327878 LMQ327867:LMR327878 LWM327867:LWN327878 MGI327867:MGJ327878 MQE327867:MQF327878 NAA327867:NAB327878 NJW327867:NJX327878 NTS327867:NTT327878 ODO327867:ODP327878 ONK327867:ONL327878 OXG327867:OXH327878 PHC327867:PHD327878 PQY327867:PQZ327878 QAU327867:QAV327878 QKQ327867:QKR327878 QUM327867:QUN327878 REI327867:REJ327878 ROE327867:ROF327878 RYA327867:RYB327878 SHW327867:SHX327878 SRS327867:SRT327878 TBO327867:TBP327878 TLK327867:TLL327878 TVG327867:TVH327878 UFC327867:UFD327878 UOY327867:UOZ327878 UYU327867:UYV327878 VIQ327867:VIR327878 VSM327867:VSN327878 WCI327867:WCJ327878 WME327867:WMF327878 WWA327867:WWB327878 S393403:T393414 JO393403:JP393414 TK393403:TL393414 ADG393403:ADH393414 ANC393403:AND393414 AWY393403:AWZ393414 BGU393403:BGV393414 BQQ393403:BQR393414 CAM393403:CAN393414 CKI393403:CKJ393414 CUE393403:CUF393414 DEA393403:DEB393414 DNW393403:DNX393414 DXS393403:DXT393414 EHO393403:EHP393414 ERK393403:ERL393414 FBG393403:FBH393414 FLC393403:FLD393414 FUY393403:FUZ393414 GEU393403:GEV393414 GOQ393403:GOR393414 GYM393403:GYN393414 HII393403:HIJ393414 HSE393403:HSF393414 ICA393403:ICB393414 ILW393403:ILX393414 IVS393403:IVT393414 JFO393403:JFP393414 JPK393403:JPL393414 JZG393403:JZH393414 KJC393403:KJD393414 KSY393403:KSZ393414 LCU393403:LCV393414 LMQ393403:LMR393414 LWM393403:LWN393414 MGI393403:MGJ393414 MQE393403:MQF393414 NAA393403:NAB393414 NJW393403:NJX393414 NTS393403:NTT393414 ODO393403:ODP393414 ONK393403:ONL393414 OXG393403:OXH393414 PHC393403:PHD393414 PQY393403:PQZ393414 QAU393403:QAV393414 QKQ393403:QKR393414 QUM393403:QUN393414 REI393403:REJ393414 ROE393403:ROF393414 RYA393403:RYB393414 SHW393403:SHX393414 SRS393403:SRT393414 TBO393403:TBP393414 TLK393403:TLL393414 TVG393403:TVH393414 UFC393403:UFD393414 UOY393403:UOZ393414 UYU393403:UYV393414 VIQ393403:VIR393414 VSM393403:VSN393414 WCI393403:WCJ393414 WME393403:WMF393414 WWA393403:WWB393414 S458939:T458950 JO458939:JP458950 TK458939:TL458950 ADG458939:ADH458950 ANC458939:AND458950 AWY458939:AWZ458950 BGU458939:BGV458950 BQQ458939:BQR458950 CAM458939:CAN458950 CKI458939:CKJ458950 CUE458939:CUF458950 DEA458939:DEB458950 DNW458939:DNX458950 DXS458939:DXT458950 EHO458939:EHP458950 ERK458939:ERL458950 FBG458939:FBH458950 FLC458939:FLD458950 FUY458939:FUZ458950 GEU458939:GEV458950 GOQ458939:GOR458950 GYM458939:GYN458950 HII458939:HIJ458950 HSE458939:HSF458950 ICA458939:ICB458950 ILW458939:ILX458950 IVS458939:IVT458950 JFO458939:JFP458950 JPK458939:JPL458950 JZG458939:JZH458950 KJC458939:KJD458950 KSY458939:KSZ458950 LCU458939:LCV458950 LMQ458939:LMR458950 LWM458939:LWN458950 MGI458939:MGJ458950 MQE458939:MQF458950 NAA458939:NAB458950 NJW458939:NJX458950 NTS458939:NTT458950 ODO458939:ODP458950 ONK458939:ONL458950 OXG458939:OXH458950 PHC458939:PHD458950 PQY458939:PQZ458950 QAU458939:QAV458950 QKQ458939:QKR458950 QUM458939:QUN458950 REI458939:REJ458950 ROE458939:ROF458950 RYA458939:RYB458950 SHW458939:SHX458950 SRS458939:SRT458950 TBO458939:TBP458950 TLK458939:TLL458950 TVG458939:TVH458950 UFC458939:UFD458950 UOY458939:UOZ458950 UYU458939:UYV458950 VIQ458939:VIR458950 VSM458939:VSN458950 WCI458939:WCJ458950 WME458939:WMF458950 WWA458939:WWB458950 S524475:T524486 JO524475:JP524486 TK524475:TL524486 ADG524475:ADH524486 ANC524475:AND524486 AWY524475:AWZ524486 BGU524475:BGV524486 BQQ524475:BQR524486 CAM524475:CAN524486 CKI524475:CKJ524486 CUE524475:CUF524486 DEA524475:DEB524486 DNW524475:DNX524486 DXS524475:DXT524486 EHO524475:EHP524486 ERK524475:ERL524486 FBG524475:FBH524486 FLC524475:FLD524486 FUY524475:FUZ524486 GEU524475:GEV524486 GOQ524475:GOR524486 GYM524475:GYN524486 HII524475:HIJ524486 HSE524475:HSF524486 ICA524475:ICB524486 ILW524475:ILX524486 IVS524475:IVT524486 JFO524475:JFP524486 JPK524475:JPL524486 JZG524475:JZH524486 KJC524475:KJD524486 KSY524475:KSZ524486 LCU524475:LCV524486 LMQ524475:LMR524486 LWM524475:LWN524486 MGI524475:MGJ524486 MQE524475:MQF524486 NAA524475:NAB524486 NJW524475:NJX524486 NTS524475:NTT524486 ODO524475:ODP524486 ONK524475:ONL524486 OXG524475:OXH524486 PHC524475:PHD524486 PQY524475:PQZ524486 QAU524475:QAV524486 QKQ524475:QKR524486 QUM524475:QUN524486 REI524475:REJ524486 ROE524475:ROF524486 RYA524475:RYB524486 SHW524475:SHX524486 SRS524475:SRT524486 TBO524475:TBP524486 TLK524475:TLL524486 TVG524475:TVH524486 UFC524475:UFD524486 UOY524475:UOZ524486 UYU524475:UYV524486 VIQ524475:VIR524486 VSM524475:VSN524486 WCI524475:WCJ524486 WME524475:WMF524486 WWA524475:WWB524486 S590011:T590022 JO590011:JP590022 TK590011:TL590022 ADG590011:ADH590022 ANC590011:AND590022 AWY590011:AWZ590022 BGU590011:BGV590022 BQQ590011:BQR590022 CAM590011:CAN590022 CKI590011:CKJ590022 CUE590011:CUF590022 DEA590011:DEB590022 DNW590011:DNX590022 DXS590011:DXT590022 EHO590011:EHP590022 ERK590011:ERL590022 FBG590011:FBH590022 FLC590011:FLD590022 FUY590011:FUZ590022 GEU590011:GEV590022 GOQ590011:GOR590022 GYM590011:GYN590022 HII590011:HIJ590022 HSE590011:HSF590022 ICA590011:ICB590022 ILW590011:ILX590022 IVS590011:IVT590022 JFO590011:JFP590022 JPK590011:JPL590022 JZG590011:JZH590022 KJC590011:KJD590022 KSY590011:KSZ590022 LCU590011:LCV590022 LMQ590011:LMR590022 LWM590011:LWN590022 MGI590011:MGJ590022 MQE590011:MQF590022 NAA590011:NAB590022 NJW590011:NJX590022 NTS590011:NTT590022 ODO590011:ODP590022 ONK590011:ONL590022 OXG590011:OXH590022 PHC590011:PHD590022 PQY590011:PQZ590022 QAU590011:QAV590022 QKQ590011:QKR590022 QUM590011:QUN590022 REI590011:REJ590022 ROE590011:ROF590022 RYA590011:RYB590022 SHW590011:SHX590022 SRS590011:SRT590022 TBO590011:TBP590022 TLK590011:TLL590022 TVG590011:TVH590022 UFC590011:UFD590022 UOY590011:UOZ590022 UYU590011:UYV590022 VIQ590011:VIR590022 VSM590011:VSN590022 WCI590011:WCJ590022 WME590011:WMF590022 WWA590011:WWB590022 S655547:T655558 JO655547:JP655558 TK655547:TL655558 ADG655547:ADH655558 ANC655547:AND655558 AWY655547:AWZ655558 BGU655547:BGV655558 BQQ655547:BQR655558 CAM655547:CAN655558 CKI655547:CKJ655558 CUE655547:CUF655558 DEA655547:DEB655558 DNW655547:DNX655558 DXS655547:DXT655558 EHO655547:EHP655558 ERK655547:ERL655558 FBG655547:FBH655558 FLC655547:FLD655558 FUY655547:FUZ655558 GEU655547:GEV655558 GOQ655547:GOR655558 GYM655547:GYN655558 HII655547:HIJ655558 HSE655547:HSF655558 ICA655547:ICB655558 ILW655547:ILX655558 IVS655547:IVT655558 JFO655547:JFP655558 JPK655547:JPL655558 JZG655547:JZH655558 KJC655547:KJD655558 KSY655547:KSZ655558 LCU655547:LCV655558 LMQ655547:LMR655558 LWM655547:LWN655558 MGI655547:MGJ655558 MQE655547:MQF655558 NAA655547:NAB655558 NJW655547:NJX655558 NTS655547:NTT655558 ODO655547:ODP655558 ONK655547:ONL655558 OXG655547:OXH655558 PHC655547:PHD655558 PQY655547:PQZ655558 QAU655547:QAV655558 QKQ655547:QKR655558 QUM655547:QUN655558 REI655547:REJ655558 ROE655547:ROF655558 RYA655547:RYB655558 SHW655547:SHX655558 SRS655547:SRT655558 TBO655547:TBP655558 TLK655547:TLL655558 TVG655547:TVH655558 UFC655547:UFD655558 UOY655547:UOZ655558 UYU655547:UYV655558 VIQ655547:VIR655558 VSM655547:VSN655558 WCI655547:WCJ655558 WME655547:WMF655558 WWA655547:WWB655558 S721083:T721094 JO721083:JP721094 TK721083:TL721094 ADG721083:ADH721094 ANC721083:AND721094 AWY721083:AWZ721094 BGU721083:BGV721094 BQQ721083:BQR721094 CAM721083:CAN721094 CKI721083:CKJ721094 CUE721083:CUF721094 DEA721083:DEB721094 DNW721083:DNX721094 DXS721083:DXT721094 EHO721083:EHP721094 ERK721083:ERL721094 FBG721083:FBH721094 FLC721083:FLD721094 FUY721083:FUZ721094 GEU721083:GEV721094 GOQ721083:GOR721094 GYM721083:GYN721094 HII721083:HIJ721094 HSE721083:HSF721094 ICA721083:ICB721094 ILW721083:ILX721094 IVS721083:IVT721094 JFO721083:JFP721094 JPK721083:JPL721094 JZG721083:JZH721094 KJC721083:KJD721094 KSY721083:KSZ721094 LCU721083:LCV721094 LMQ721083:LMR721094 LWM721083:LWN721094 MGI721083:MGJ721094 MQE721083:MQF721094 NAA721083:NAB721094 NJW721083:NJX721094 NTS721083:NTT721094 ODO721083:ODP721094 ONK721083:ONL721094 OXG721083:OXH721094 PHC721083:PHD721094 PQY721083:PQZ721094 QAU721083:QAV721094 QKQ721083:QKR721094 QUM721083:QUN721094 REI721083:REJ721094 ROE721083:ROF721094 RYA721083:RYB721094 SHW721083:SHX721094 SRS721083:SRT721094 TBO721083:TBP721094 TLK721083:TLL721094 TVG721083:TVH721094 UFC721083:UFD721094 UOY721083:UOZ721094 UYU721083:UYV721094 VIQ721083:VIR721094 VSM721083:VSN721094 WCI721083:WCJ721094 WME721083:WMF721094 WWA721083:WWB721094 S786619:T786630 JO786619:JP786630 TK786619:TL786630 ADG786619:ADH786630 ANC786619:AND786630 AWY786619:AWZ786630 BGU786619:BGV786630 BQQ786619:BQR786630 CAM786619:CAN786630 CKI786619:CKJ786630 CUE786619:CUF786630 DEA786619:DEB786630 DNW786619:DNX786630 DXS786619:DXT786630 EHO786619:EHP786630 ERK786619:ERL786630 FBG786619:FBH786630 FLC786619:FLD786630 FUY786619:FUZ786630 GEU786619:GEV786630 GOQ786619:GOR786630 GYM786619:GYN786630 HII786619:HIJ786630 HSE786619:HSF786630 ICA786619:ICB786630 ILW786619:ILX786630 IVS786619:IVT786630 JFO786619:JFP786630 JPK786619:JPL786630 JZG786619:JZH786630 KJC786619:KJD786630 KSY786619:KSZ786630 LCU786619:LCV786630 LMQ786619:LMR786630 LWM786619:LWN786630 MGI786619:MGJ786630 MQE786619:MQF786630 NAA786619:NAB786630 NJW786619:NJX786630 NTS786619:NTT786630 ODO786619:ODP786630 ONK786619:ONL786630 OXG786619:OXH786630 PHC786619:PHD786630 PQY786619:PQZ786630 QAU786619:QAV786630 QKQ786619:QKR786630 QUM786619:QUN786630 REI786619:REJ786630 ROE786619:ROF786630 RYA786619:RYB786630 SHW786619:SHX786630 SRS786619:SRT786630 TBO786619:TBP786630 TLK786619:TLL786630 TVG786619:TVH786630 UFC786619:UFD786630 UOY786619:UOZ786630 UYU786619:UYV786630 VIQ786619:VIR786630 VSM786619:VSN786630 WCI786619:WCJ786630 WME786619:WMF786630 WWA786619:WWB786630 S852155:T852166 JO852155:JP852166 TK852155:TL852166 ADG852155:ADH852166 ANC852155:AND852166 AWY852155:AWZ852166 BGU852155:BGV852166 BQQ852155:BQR852166 CAM852155:CAN852166 CKI852155:CKJ852166 CUE852155:CUF852166 DEA852155:DEB852166 DNW852155:DNX852166 DXS852155:DXT852166 EHO852155:EHP852166 ERK852155:ERL852166 FBG852155:FBH852166 FLC852155:FLD852166 FUY852155:FUZ852166 GEU852155:GEV852166 GOQ852155:GOR852166 GYM852155:GYN852166 HII852155:HIJ852166 HSE852155:HSF852166 ICA852155:ICB852166 ILW852155:ILX852166 IVS852155:IVT852166 JFO852155:JFP852166 JPK852155:JPL852166 JZG852155:JZH852166 KJC852155:KJD852166 KSY852155:KSZ852166 LCU852155:LCV852166 LMQ852155:LMR852166 LWM852155:LWN852166 MGI852155:MGJ852166 MQE852155:MQF852166 NAA852155:NAB852166 NJW852155:NJX852166 NTS852155:NTT852166 ODO852155:ODP852166 ONK852155:ONL852166 OXG852155:OXH852166 PHC852155:PHD852166 PQY852155:PQZ852166 QAU852155:QAV852166 QKQ852155:QKR852166 QUM852155:QUN852166 REI852155:REJ852166 ROE852155:ROF852166 RYA852155:RYB852166 SHW852155:SHX852166 SRS852155:SRT852166 TBO852155:TBP852166 TLK852155:TLL852166 TVG852155:TVH852166 UFC852155:UFD852166 UOY852155:UOZ852166 UYU852155:UYV852166 VIQ852155:VIR852166 VSM852155:VSN852166 WCI852155:WCJ852166 WME852155:WMF852166 WWA852155:WWB852166 S917691:T917702 JO917691:JP917702 TK917691:TL917702 ADG917691:ADH917702 ANC917691:AND917702 AWY917691:AWZ917702 BGU917691:BGV917702 BQQ917691:BQR917702 CAM917691:CAN917702 CKI917691:CKJ917702 CUE917691:CUF917702 DEA917691:DEB917702 DNW917691:DNX917702 DXS917691:DXT917702 EHO917691:EHP917702 ERK917691:ERL917702 FBG917691:FBH917702 FLC917691:FLD917702 FUY917691:FUZ917702 GEU917691:GEV917702 GOQ917691:GOR917702 GYM917691:GYN917702 HII917691:HIJ917702 HSE917691:HSF917702 ICA917691:ICB917702 ILW917691:ILX917702 IVS917691:IVT917702 JFO917691:JFP917702 JPK917691:JPL917702 JZG917691:JZH917702 KJC917691:KJD917702 KSY917691:KSZ917702 LCU917691:LCV917702 LMQ917691:LMR917702 LWM917691:LWN917702 MGI917691:MGJ917702 MQE917691:MQF917702 NAA917691:NAB917702 NJW917691:NJX917702 NTS917691:NTT917702 ODO917691:ODP917702 ONK917691:ONL917702 OXG917691:OXH917702 PHC917691:PHD917702 PQY917691:PQZ917702 QAU917691:QAV917702 QKQ917691:QKR917702 QUM917691:QUN917702 REI917691:REJ917702 ROE917691:ROF917702 RYA917691:RYB917702 SHW917691:SHX917702 SRS917691:SRT917702 TBO917691:TBP917702 TLK917691:TLL917702 TVG917691:TVH917702 UFC917691:UFD917702 UOY917691:UOZ917702 UYU917691:UYV917702 VIQ917691:VIR917702 VSM917691:VSN917702 WCI917691:WCJ917702 WME917691:WMF917702 WWA917691:WWB917702 S983227:T983238 JO983227:JP983238 TK983227:TL983238 ADG983227:ADH983238 ANC983227:AND983238 AWY983227:AWZ983238 BGU983227:BGV983238 BQQ983227:BQR983238 CAM983227:CAN983238 CKI983227:CKJ983238 CUE983227:CUF983238 DEA983227:DEB983238 DNW983227:DNX983238 DXS983227:DXT983238 EHO983227:EHP983238 ERK983227:ERL983238 FBG983227:FBH983238 FLC983227:FLD983238 FUY983227:FUZ983238 GEU983227:GEV983238 GOQ983227:GOR983238 GYM983227:GYN983238 HII983227:HIJ983238 HSE983227:HSF983238 ICA983227:ICB983238 ILW983227:ILX983238 IVS983227:IVT983238 JFO983227:JFP983238 JPK983227:JPL983238 JZG983227:JZH983238 KJC983227:KJD983238 KSY983227:KSZ983238 LCU983227:LCV983238 LMQ983227:LMR983238 LWM983227:LWN983238 MGI983227:MGJ983238 MQE983227:MQF983238 NAA983227:NAB983238 NJW983227:NJX983238 NTS983227:NTT983238 ODO983227:ODP983238 ONK983227:ONL983238 OXG983227:OXH983238 PHC983227:PHD983238 PQY983227:PQZ983238 QAU983227:QAV983238 QKQ983227:QKR983238 QUM983227:QUN983238 REI983227:REJ983238 ROE983227:ROF983238 RYA983227:RYB983238 SHW983227:SHX983238 SRS983227:SRT983238 TBO983227:TBP983238 TLK983227:TLL983238 TVG983227:TVH983238 UFC983227:UFD983238 UOY983227:UOZ983238 UYU983227:UYV983238 VIQ983227:VIR983238 VSM983227:VSN983238 WCI983227:WCJ983238 WME983227:WMF983238 WWA983227:WWB983238 U173:V198 JQ173:JR198 TM173:TN198 ADI173:ADJ198 ANE173:ANF198 AXA173:AXB198 BGW173:BGX198 BQS173:BQT198 CAO173:CAP198 CKK173:CKL198 CUG173:CUH198 DEC173:DED198 DNY173:DNZ198 DXU173:DXV198 EHQ173:EHR198 ERM173:ERN198 FBI173:FBJ198 FLE173:FLF198 FVA173:FVB198 GEW173:GEX198 GOS173:GOT198 GYO173:GYP198 HIK173:HIL198 HSG173:HSH198 ICC173:ICD198 ILY173:ILZ198 IVU173:IVV198 JFQ173:JFR198 JPM173:JPN198 JZI173:JZJ198 KJE173:KJF198 KTA173:KTB198 LCW173:LCX198 LMS173:LMT198 LWO173:LWP198 MGK173:MGL198 MQG173:MQH198 NAC173:NAD198 NJY173:NJZ198 NTU173:NTV198 ODQ173:ODR198 ONM173:ONN198 OXI173:OXJ198 PHE173:PHF198 PRA173:PRB198 QAW173:QAX198 QKS173:QKT198 QUO173:QUP198 REK173:REL198 ROG173:ROH198 RYC173:RYD198 SHY173:SHZ198 SRU173:SRV198 TBQ173:TBR198 TLM173:TLN198 TVI173:TVJ198 UFE173:UFF198 UPA173:UPB198 UYW173:UYX198 VIS173:VIT198 VSO173:VSP198 WCK173:WCL198 WMG173:WMH198 WWC173:WWD198 U65709:V65734 JQ65709:JR65734 TM65709:TN65734 ADI65709:ADJ65734 ANE65709:ANF65734 AXA65709:AXB65734 BGW65709:BGX65734 BQS65709:BQT65734 CAO65709:CAP65734 CKK65709:CKL65734 CUG65709:CUH65734 DEC65709:DED65734 DNY65709:DNZ65734 DXU65709:DXV65734 EHQ65709:EHR65734 ERM65709:ERN65734 FBI65709:FBJ65734 FLE65709:FLF65734 FVA65709:FVB65734 GEW65709:GEX65734 GOS65709:GOT65734 GYO65709:GYP65734 HIK65709:HIL65734 HSG65709:HSH65734 ICC65709:ICD65734 ILY65709:ILZ65734 IVU65709:IVV65734 JFQ65709:JFR65734 JPM65709:JPN65734 JZI65709:JZJ65734 KJE65709:KJF65734 KTA65709:KTB65734 LCW65709:LCX65734 LMS65709:LMT65734 LWO65709:LWP65734 MGK65709:MGL65734 MQG65709:MQH65734 NAC65709:NAD65734 NJY65709:NJZ65734 NTU65709:NTV65734 ODQ65709:ODR65734 ONM65709:ONN65734 OXI65709:OXJ65734 PHE65709:PHF65734 PRA65709:PRB65734 QAW65709:QAX65734 QKS65709:QKT65734 QUO65709:QUP65734 REK65709:REL65734 ROG65709:ROH65734 RYC65709:RYD65734 SHY65709:SHZ65734 SRU65709:SRV65734 TBQ65709:TBR65734 TLM65709:TLN65734 TVI65709:TVJ65734 UFE65709:UFF65734 UPA65709:UPB65734 UYW65709:UYX65734 VIS65709:VIT65734 VSO65709:VSP65734 WCK65709:WCL65734 WMG65709:WMH65734 WWC65709:WWD65734 U131245:V131270 JQ131245:JR131270 TM131245:TN131270 ADI131245:ADJ131270 ANE131245:ANF131270 AXA131245:AXB131270 BGW131245:BGX131270 BQS131245:BQT131270 CAO131245:CAP131270 CKK131245:CKL131270 CUG131245:CUH131270 DEC131245:DED131270 DNY131245:DNZ131270 DXU131245:DXV131270 EHQ131245:EHR131270 ERM131245:ERN131270 FBI131245:FBJ131270 FLE131245:FLF131270 FVA131245:FVB131270 GEW131245:GEX131270 GOS131245:GOT131270 GYO131245:GYP131270 HIK131245:HIL131270 HSG131245:HSH131270 ICC131245:ICD131270 ILY131245:ILZ131270 IVU131245:IVV131270 JFQ131245:JFR131270 JPM131245:JPN131270 JZI131245:JZJ131270 KJE131245:KJF131270 KTA131245:KTB131270 LCW131245:LCX131270 LMS131245:LMT131270 LWO131245:LWP131270 MGK131245:MGL131270 MQG131245:MQH131270 NAC131245:NAD131270 NJY131245:NJZ131270 NTU131245:NTV131270 ODQ131245:ODR131270 ONM131245:ONN131270 OXI131245:OXJ131270 PHE131245:PHF131270 PRA131245:PRB131270 QAW131245:QAX131270 QKS131245:QKT131270 QUO131245:QUP131270 REK131245:REL131270 ROG131245:ROH131270 RYC131245:RYD131270 SHY131245:SHZ131270 SRU131245:SRV131270 TBQ131245:TBR131270 TLM131245:TLN131270 TVI131245:TVJ131270 UFE131245:UFF131270 UPA131245:UPB131270 UYW131245:UYX131270 VIS131245:VIT131270 VSO131245:VSP131270 WCK131245:WCL131270 WMG131245:WMH131270 WWC131245:WWD131270 U196781:V196806 JQ196781:JR196806 TM196781:TN196806 ADI196781:ADJ196806 ANE196781:ANF196806 AXA196781:AXB196806 BGW196781:BGX196806 BQS196781:BQT196806 CAO196781:CAP196806 CKK196781:CKL196806 CUG196781:CUH196806 DEC196781:DED196806 DNY196781:DNZ196806 DXU196781:DXV196806 EHQ196781:EHR196806 ERM196781:ERN196806 FBI196781:FBJ196806 FLE196781:FLF196806 FVA196781:FVB196806 GEW196781:GEX196806 GOS196781:GOT196806 GYO196781:GYP196806 HIK196781:HIL196806 HSG196781:HSH196806 ICC196781:ICD196806 ILY196781:ILZ196806 IVU196781:IVV196806 JFQ196781:JFR196806 JPM196781:JPN196806 JZI196781:JZJ196806 KJE196781:KJF196806 KTA196781:KTB196806 LCW196781:LCX196806 LMS196781:LMT196806 LWO196781:LWP196806 MGK196781:MGL196806 MQG196781:MQH196806 NAC196781:NAD196806 NJY196781:NJZ196806 NTU196781:NTV196806 ODQ196781:ODR196806 ONM196781:ONN196806 OXI196781:OXJ196806 PHE196781:PHF196806 PRA196781:PRB196806 QAW196781:QAX196806 QKS196781:QKT196806 QUO196781:QUP196806 REK196781:REL196806 ROG196781:ROH196806 RYC196781:RYD196806 SHY196781:SHZ196806 SRU196781:SRV196806 TBQ196781:TBR196806 TLM196781:TLN196806 TVI196781:TVJ196806 UFE196781:UFF196806 UPA196781:UPB196806 UYW196781:UYX196806 VIS196781:VIT196806 VSO196781:VSP196806 WCK196781:WCL196806 WMG196781:WMH196806 WWC196781:WWD196806 U262317:V262342 JQ262317:JR262342 TM262317:TN262342 ADI262317:ADJ262342 ANE262317:ANF262342 AXA262317:AXB262342 BGW262317:BGX262342 BQS262317:BQT262342 CAO262317:CAP262342 CKK262317:CKL262342 CUG262317:CUH262342 DEC262317:DED262342 DNY262317:DNZ262342 DXU262317:DXV262342 EHQ262317:EHR262342 ERM262317:ERN262342 FBI262317:FBJ262342 FLE262317:FLF262342 FVA262317:FVB262342 GEW262317:GEX262342 GOS262317:GOT262342 GYO262317:GYP262342 HIK262317:HIL262342 HSG262317:HSH262342 ICC262317:ICD262342 ILY262317:ILZ262342 IVU262317:IVV262342 JFQ262317:JFR262342 JPM262317:JPN262342 JZI262317:JZJ262342 KJE262317:KJF262342 KTA262317:KTB262342 LCW262317:LCX262342 LMS262317:LMT262342 LWO262317:LWP262342 MGK262317:MGL262342 MQG262317:MQH262342 NAC262317:NAD262342 NJY262317:NJZ262342 NTU262317:NTV262342 ODQ262317:ODR262342 ONM262317:ONN262342 OXI262317:OXJ262342 PHE262317:PHF262342 PRA262317:PRB262342 QAW262317:QAX262342 QKS262317:QKT262342 QUO262317:QUP262342 REK262317:REL262342 ROG262317:ROH262342 RYC262317:RYD262342 SHY262317:SHZ262342 SRU262317:SRV262342 TBQ262317:TBR262342 TLM262317:TLN262342 TVI262317:TVJ262342 UFE262317:UFF262342 UPA262317:UPB262342 UYW262317:UYX262342 VIS262317:VIT262342 VSO262317:VSP262342 WCK262317:WCL262342 WMG262317:WMH262342 WWC262317:WWD262342 U327853:V327878 JQ327853:JR327878 TM327853:TN327878 ADI327853:ADJ327878 ANE327853:ANF327878 AXA327853:AXB327878 BGW327853:BGX327878 BQS327853:BQT327878 CAO327853:CAP327878 CKK327853:CKL327878 CUG327853:CUH327878 DEC327853:DED327878 DNY327853:DNZ327878 DXU327853:DXV327878 EHQ327853:EHR327878 ERM327853:ERN327878 FBI327853:FBJ327878 FLE327853:FLF327878 FVA327853:FVB327878 GEW327853:GEX327878 GOS327853:GOT327878 GYO327853:GYP327878 HIK327853:HIL327878 HSG327853:HSH327878 ICC327853:ICD327878 ILY327853:ILZ327878 IVU327853:IVV327878 JFQ327853:JFR327878 JPM327853:JPN327878 JZI327853:JZJ327878 KJE327853:KJF327878 KTA327853:KTB327878 LCW327853:LCX327878 LMS327853:LMT327878 LWO327853:LWP327878 MGK327853:MGL327878 MQG327853:MQH327878 NAC327853:NAD327878 NJY327853:NJZ327878 NTU327853:NTV327878 ODQ327853:ODR327878 ONM327853:ONN327878 OXI327853:OXJ327878 PHE327853:PHF327878 PRA327853:PRB327878 QAW327853:QAX327878 QKS327853:QKT327878 QUO327853:QUP327878 REK327853:REL327878 ROG327853:ROH327878 RYC327853:RYD327878 SHY327853:SHZ327878 SRU327853:SRV327878 TBQ327853:TBR327878 TLM327853:TLN327878 TVI327853:TVJ327878 UFE327853:UFF327878 UPA327853:UPB327878 UYW327853:UYX327878 VIS327853:VIT327878 VSO327853:VSP327878 WCK327853:WCL327878 WMG327853:WMH327878 WWC327853:WWD327878 U393389:V393414 JQ393389:JR393414 TM393389:TN393414 ADI393389:ADJ393414 ANE393389:ANF393414 AXA393389:AXB393414 BGW393389:BGX393414 BQS393389:BQT393414 CAO393389:CAP393414 CKK393389:CKL393414 CUG393389:CUH393414 DEC393389:DED393414 DNY393389:DNZ393414 DXU393389:DXV393414 EHQ393389:EHR393414 ERM393389:ERN393414 FBI393389:FBJ393414 FLE393389:FLF393414 FVA393389:FVB393414 GEW393389:GEX393414 GOS393389:GOT393414 GYO393389:GYP393414 HIK393389:HIL393414 HSG393389:HSH393414 ICC393389:ICD393414 ILY393389:ILZ393414 IVU393389:IVV393414 JFQ393389:JFR393414 JPM393389:JPN393414 JZI393389:JZJ393414 KJE393389:KJF393414 KTA393389:KTB393414 LCW393389:LCX393414 LMS393389:LMT393414 LWO393389:LWP393414 MGK393389:MGL393414 MQG393389:MQH393414 NAC393389:NAD393414 NJY393389:NJZ393414 NTU393389:NTV393414 ODQ393389:ODR393414 ONM393389:ONN393414 OXI393389:OXJ393414 PHE393389:PHF393414 PRA393389:PRB393414 QAW393389:QAX393414 QKS393389:QKT393414 QUO393389:QUP393414 REK393389:REL393414 ROG393389:ROH393414 RYC393389:RYD393414 SHY393389:SHZ393414 SRU393389:SRV393414 TBQ393389:TBR393414 TLM393389:TLN393414 TVI393389:TVJ393414 UFE393389:UFF393414 UPA393389:UPB393414 UYW393389:UYX393414 VIS393389:VIT393414 VSO393389:VSP393414 WCK393389:WCL393414 WMG393389:WMH393414 WWC393389:WWD393414 U458925:V458950 JQ458925:JR458950 TM458925:TN458950 ADI458925:ADJ458950 ANE458925:ANF458950 AXA458925:AXB458950 BGW458925:BGX458950 BQS458925:BQT458950 CAO458925:CAP458950 CKK458925:CKL458950 CUG458925:CUH458950 DEC458925:DED458950 DNY458925:DNZ458950 DXU458925:DXV458950 EHQ458925:EHR458950 ERM458925:ERN458950 FBI458925:FBJ458950 FLE458925:FLF458950 FVA458925:FVB458950 GEW458925:GEX458950 GOS458925:GOT458950 GYO458925:GYP458950 HIK458925:HIL458950 HSG458925:HSH458950 ICC458925:ICD458950 ILY458925:ILZ458950 IVU458925:IVV458950 JFQ458925:JFR458950 JPM458925:JPN458950 JZI458925:JZJ458950 KJE458925:KJF458950 KTA458925:KTB458950 LCW458925:LCX458950 LMS458925:LMT458950 LWO458925:LWP458950 MGK458925:MGL458950 MQG458925:MQH458950 NAC458925:NAD458950 NJY458925:NJZ458950 NTU458925:NTV458950 ODQ458925:ODR458950 ONM458925:ONN458950 OXI458925:OXJ458950 PHE458925:PHF458950 PRA458925:PRB458950 QAW458925:QAX458950 QKS458925:QKT458950 QUO458925:QUP458950 REK458925:REL458950 ROG458925:ROH458950 RYC458925:RYD458950 SHY458925:SHZ458950 SRU458925:SRV458950 TBQ458925:TBR458950 TLM458925:TLN458950 TVI458925:TVJ458950 UFE458925:UFF458950 UPA458925:UPB458950 UYW458925:UYX458950 VIS458925:VIT458950 VSO458925:VSP458950 WCK458925:WCL458950 WMG458925:WMH458950 WWC458925:WWD458950 U524461:V524486 JQ524461:JR524486 TM524461:TN524486 ADI524461:ADJ524486 ANE524461:ANF524486 AXA524461:AXB524486 BGW524461:BGX524486 BQS524461:BQT524486 CAO524461:CAP524486 CKK524461:CKL524486 CUG524461:CUH524486 DEC524461:DED524486 DNY524461:DNZ524486 DXU524461:DXV524486 EHQ524461:EHR524486 ERM524461:ERN524486 FBI524461:FBJ524486 FLE524461:FLF524486 FVA524461:FVB524486 GEW524461:GEX524486 GOS524461:GOT524486 GYO524461:GYP524486 HIK524461:HIL524486 HSG524461:HSH524486 ICC524461:ICD524486 ILY524461:ILZ524486 IVU524461:IVV524486 JFQ524461:JFR524486 JPM524461:JPN524486 JZI524461:JZJ524486 KJE524461:KJF524486 KTA524461:KTB524486 LCW524461:LCX524486 LMS524461:LMT524486 LWO524461:LWP524486 MGK524461:MGL524486 MQG524461:MQH524486 NAC524461:NAD524486 NJY524461:NJZ524486 NTU524461:NTV524486 ODQ524461:ODR524486 ONM524461:ONN524486 OXI524461:OXJ524486 PHE524461:PHF524486 PRA524461:PRB524486 QAW524461:QAX524486 QKS524461:QKT524486 QUO524461:QUP524486 REK524461:REL524486 ROG524461:ROH524486 RYC524461:RYD524486 SHY524461:SHZ524486 SRU524461:SRV524486 TBQ524461:TBR524486 TLM524461:TLN524486 TVI524461:TVJ524486 UFE524461:UFF524486 UPA524461:UPB524486 UYW524461:UYX524486 VIS524461:VIT524486 VSO524461:VSP524486 WCK524461:WCL524486 WMG524461:WMH524486 WWC524461:WWD524486 U589997:V590022 JQ589997:JR590022 TM589997:TN590022 ADI589997:ADJ590022 ANE589997:ANF590022 AXA589997:AXB590022 BGW589997:BGX590022 BQS589997:BQT590022 CAO589997:CAP590022 CKK589997:CKL590022 CUG589997:CUH590022 DEC589997:DED590022 DNY589997:DNZ590022 DXU589997:DXV590022 EHQ589997:EHR590022 ERM589997:ERN590022 FBI589997:FBJ590022 FLE589997:FLF590022 FVA589997:FVB590022 GEW589997:GEX590022 GOS589997:GOT590022 GYO589997:GYP590022 HIK589997:HIL590022 HSG589997:HSH590022 ICC589997:ICD590022 ILY589997:ILZ590022 IVU589997:IVV590022 JFQ589997:JFR590022 JPM589997:JPN590022 JZI589997:JZJ590022 KJE589997:KJF590022 KTA589997:KTB590022 LCW589997:LCX590022 LMS589997:LMT590022 LWO589997:LWP590022 MGK589997:MGL590022 MQG589997:MQH590022 NAC589997:NAD590022 NJY589997:NJZ590022 NTU589997:NTV590022 ODQ589997:ODR590022 ONM589997:ONN590022 OXI589997:OXJ590022 PHE589997:PHF590022 PRA589997:PRB590022 QAW589997:QAX590022 QKS589997:QKT590022 QUO589997:QUP590022 REK589997:REL590022 ROG589997:ROH590022 RYC589997:RYD590022 SHY589997:SHZ590022 SRU589997:SRV590022 TBQ589997:TBR590022 TLM589997:TLN590022 TVI589997:TVJ590022 UFE589997:UFF590022 UPA589997:UPB590022 UYW589997:UYX590022 VIS589997:VIT590022 VSO589997:VSP590022 WCK589997:WCL590022 WMG589997:WMH590022 WWC589997:WWD590022 U655533:V655558 JQ655533:JR655558 TM655533:TN655558 ADI655533:ADJ655558 ANE655533:ANF655558 AXA655533:AXB655558 BGW655533:BGX655558 BQS655533:BQT655558 CAO655533:CAP655558 CKK655533:CKL655558 CUG655533:CUH655558 DEC655533:DED655558 DNY655533:DNZ655558 DXU655533:DXV655558 EHQ655533:EHR655558 ERM655533:ERN655558 FBI655533:FBJ655558 FLE655533:FLF655558 FVA655533:FVB655558 GEW655533:GEX655558 GOS655533:GOT655558 GYO655533:GYP655558 HIK655533:HIL655558 HSG655533:HSH655558 ICC655533:ICD655558 ILY655533:ILZ655558 IVU655533:IVV655558 JFQ655533:JFR655558 JPM655533:JPN655558 JZI655533:JZJ655558 KJE655533:KJF655558 KTA655533:KTB655558 LCW655533:LCX655558 LMS655533:LMT655558 LWO655533:LWP655558 MGK655533:MGL655558 MQG655533:MQH655558 NAC655533:NAD655558 NJY655533:NJZ655558 NTU655533:NTV655558 ODQ655533:ODR655558 ONM655533:ONN655558 OXI655533:OXJ655558 PHE655533:PHF655558 PRA655533:PRB655558 QAW655533:QAX655558 QKS655533:QKT655558 QUO655533:QUP655558 REK655533:REL655558 ROG655533:ROH655558 RYC655533:RYD655558 SHY655533:SHZ655558 SRU655533:SRV655558 TBQ655533:TBR655558 TLM655533:TLN655558 TVI655533:TVJ655558 UFE655533:UFF655558 UPA655533:UPB655558 UYW655533:UYX655558 VIS655533:VIT655558 VSO655533:VSP655558 WCK655533:WCL655558 WMG655533:WMH655558 WWC655533:WWD655558 U721069:V721094 JQ721069:JR721094 TM721069:TN721094 ADI721069:ADJ721094 ANE721069:ANF721094 AXA721069:AXB721094 BGW721069:BGX721094 BQS721069:BQT721094 CAO721069:CAP721094 CKK721069:CKL721094 CUG721069:CUH721094 DEC721069:DED721094 DNY721069:DNZ721094 DXU721069:DXV721094 EHQ721069:EHR721094 ERM721069:ERN721094 FBI721069:FBJ721094 FLE721069:FLF721094 FVA721069:FVB721094 GEW721069:GEX721094 GOS721069:GOT721094 GYO721069:GYP721094 HIK721069:HIL721094 HSG721069:HSH721094 ICC721069:ICD721094 ILY721069:ILZ721094 IVU721069:IVV721094 JFQ721069:JFR721094 JPM721069:JPN721094 JZI721069:JZJ721094 KJE721069:KJF721094 KTA721069:KTB721094 LCW721069:LCX721094 LMS721069:LMT721094 LWO721069:LWP721094 MGK721069:MGL721094 MQG721069:MQH721094 NAC721069:NAD721094 NJY721069:NJZ721094 NTU721069:NTV721094 ODQ721069:ODR721094 ONM721069:ONN721094 OXI721069:OXJ721094 PHE721069:PHF721094 PRA721069:PRB721094 QAW721069:QAX721094 QKS721069:QKT721094 QUO721069:QUP721094 REK721069:REL721094 ROG721069:ROH721094 RYC721069:RYD721094 SHY721069:SHZ721094 SRU721069:SRV721094 TBQ721069:TBR721094 TLM721069:TLN721094 TVI721069:TVJ721094 UFE721069:UFF721094 UPA721069:UPB721094 UYW721069:UYX721094 VIS721069:VIT721094 VSO721069:VSP721094 WCK721069:WCL721094 WMG721069:WMH721094 WWC721069:WWD721094 U786605:V786630 JQ786605:JR786630 TM786605:TN786630 ADI786605:ADJ786630 ANE786605:ANF786630 AXA786605:AXB786630 BGW786605:BGX786630 BQS786605:BQT786630 CAO786605:CAP786630 CKK786605:CKL786630 CUG786605:CUH786630 DEC786605:DED786630 DNY786605:DNZ786630 DXU786605:DXV786630 EHQ786605:EHR786630 ERM786605:ERN786630 FBI786605:FBJ786630 FLE786605:FLF786630 FVA786605:FVB786630 GEW786605:GEX786630 GOS786605:GOT786630 GYO786605:GYP786630 HIK786605:HIL786630 HSG786605:HSH786630 ICC786605:ICD786630 ILY786605:ILZ786630 IVU786605:IVV786630 JFQ786605:JFR786630 JPM786605:JPN786630 JZI786605:JZJ786630 KJE786605:KJF786630 KTA786605:KTB786630 LCW786605:LCX786630 LMS786605:LMT786630 LWO786605:LWP786630 MGK786605:MGL786630 MQG786605:MQH786630 NAC786605:NAD786630 NJY786605:NJZ786630 NTU786605:NTV786630 ODQ786605:ODR786630 ONM786605:ONN786630 OXI786605:OXJ786630 PHE786605:PHF786630 PRA786605:PRB786630 QAW786605:QAX786630 QKS786605:QKT786630 QUO786605:QUP786630 REK786605:REL786630 ROG786605:ROH786630 RYC786605:RYD786630 SHY786605:SHZ786630 SRU786605:SRV786630 TBQ786605:TBR786630 TLM786605:TLN786630 TVI786605:TVJ786630 UFE786605:UFF786630 UPA786605:UPB786630 UYW786605:UYX786630 VIS786605:VIT786630 VSO786605:VSP786630 WCK786605:WCL786630 WMG786605:WMH786630 WWC786605:WWD786630 U852141:V852166 JQ852141:JR852166 TM852141:TN852166 ADI852141:ADJ852166 ANE852141:ANF852166 AXA852141:AXB852166 BGW852141:BGX852166 BQS852141:BQT852166 CAO852141:CAP852166 CKK852141:CKL852166 CUG852141:CUH852166 DEC852141:DED852166 DNY852141:DNZ852166 DXU852141:DXV852166 EHQ852141:EHR852166 ERM852141:ERN852166 FBI852141:FBJ852166 FLE852141:FLF852166 FVA852141:FVB852166 GEW852141:GEX852166 GOS852141:GOT852166 GYO852141:GYP852166 HIK852141:HIL852166 HSG852141:HSH852166 ICC852141:ICD852166 ILY852141:ILZ852166 IVU852141:IVV852166 JFQ852141:JFR852166 JPM852141:JPN852166 JZI852141:JZJ852166 KJE852141:KJF852166 KTA852141:KTB852166 LCW852141:LCX852166 LMS852141:LMT852166 LWO852141:LWP852166 MGK852141:MGL852166 MQG852141:MQH852166 NAC852141:NAD852166 NJY852141:NJZ852166 NTU852141:NTV852166 ODQ852141:ODR852166 ONM852141:ONN852166 OXI852141:OXJ852166 PHE852141:PHF852166 PRA852141:PRB852166 QAW852141:QAX852166 QKS852141:QKT852166 QUO852141:QUP852166 REK852141:REL852166 ROG852141:ROH852166 RYC852141:RYD852166 SHY852141:SHZ852166 SRU852141:SRV852166 TBQ852141:TBR852166 TLM852141:TLN852166 TVI852141:TVJ852166 UFE852141:UFF852166 UPA852141:UPB852166 UYW852141:UYX852166 VIS852141:VIT852166 VSO852141:VSP852166 WCK852141:WCL852166 WMG852141:WMH852166 WWC852141:WWD852166 U917677:V917702 JQ917677:JR917702 TM917677:TN917702 ADI917677:ADJ917702 ANE917677:ANF917702 AXA917677:AXB917702 BGW917677:BGX917702 BQS917677:BQT917702 CAO917677:CAP917702 CKK917677:CKL917702 CUG917677:CUH917702 DEC917677:DED917702 DNY917677:DNZ917702 DXU917677:DXV917702 EHQ917677:EHR917702 ERM917677:ERN917702 FBI917677:FBJ917702 FLE917677:FLF917702 FVA917677:FVB917702 GEW917677:GEX917702 GOS917677:GOT917702 GYO917677:GYP917702 HIK917677:HIL917702 HSG917677:HSH917702 ICC917677:ICD917702 ILY917677:ILZ917702 IVU917677:IVV917702 JFQ917677:JFR917702 JPM917677:JPN917702 JZI917677:JZJ917702 KJE917677:KJF917702 KTA917677:KTB917702 LCW917677:LCX917702 LMS917677:LMT917702 LWO917677:LWP917702 MGK917677:MGL917702 MQG917677:MQH917702 NAC917677:NAD917702 NJY917677:NJZ917702 NTU917677:NTV917702 ODQ917677:ODR917702 ONM917677:ONN917702 OXI917677:OXJ917702 PHE917677:PHF917702 PRA917677:PRB917702 QAW917677:QAX917702 QKS917677:QKT917702 QUO917677:QUP917702 REK917677:REL917702 ROG917677:ROH917702 RYC917677:RYD917702 SHY917677:SHZ917702 SRU917677:SRV917702 TBQ917677:TBR917702 TLM917677:TLN917702 TVI917677:TVJ917702 UFE917677:UFF917702 UPA917677:UPB917702 UYW917677:UYX917702 VIS917677:VIT917702 VSO917677:VSP917702 WCK917677:WCL917702 WMG917677:WMH917702 WWC917677:WWD917702 U983213:V983238 JQ983213:JR983238 TM983213:TN983238 ADI983213:ADJ983238 ANE983213:ANF983238 AXA983213:AXB983238 BGW983213:BGX983238 BQS983213:BQT983238 CAO983213:CAP983238 CKK983213:CKL983238 CUG983213:CUH983238 DEC983213:DED983238 DNY983213:DNZ983238 DXU983213:DXV983238 EHQ983213:EHR983238 ERM983213:ERN983238 FBI983213:FBJ983238 FLE983213:FLF983238 FVA983213:FVB983238 GEW983213:GEX983238 GOS983213:GOT983238 GYO983213:GYP983238 HIK983213:HIL983238 HSG983213:HSH983238 ICC983213:ICD983238 ILY983213:ILZ983238 IVU983213:IVV983238 JFQ983213:JFR983238 JPM983213:JPN983238 JZI983213:JZJ983238 KJE983213:KJF983238 KTA983213:KTB983238 LCW983213:LCX983238 LMS983213:LMT983238 LWO983213:LWP983238 MGK983213:MGL983238 MQG983213:MQH983238 NAC983213:NAD983238 NJY983213:NJZ983238 NTU983213:NTV983238 ODQ983213:ODR983238 ONM983213:ONN983238 OXI983213:OXJ983238 PHE983213:PHF983238 PRA983213:PRB983238 QAW983213:QAX983238 QKS983213:QKT983238 QUO983213:QUP983238 REK983213:REL983238 ROG983213:ROH983238 RYC983213:RYD983238 SHY983213:SHZ983238 SRU983213:SRV983238 TBQ983213:TBR983238 TLM983213:TLN983238 TVI983213:TVJ983238 UFE983213:UFF983238 UPA983213:UPB983238 UYW983213:UYX983238 VIS983213:VIT983238 VSO983213:VSP983238 WCK983213:WCL983238 WMG983213:WMH983238 WWC983213:WWD983238 H174:H198 JD174:JD198 SZ174:SZ198 ACV174:ACV198 AMR174:AMR198 AWN174:AWN198 BGJ174:BGJ198 BQF174:BQF198 CAB174:CAB198 CJX174:CJX198 CTT174:CTT198 DDP174:DDP198 DNL174:DNL198 DXH174:DXH198 EHD174:EHD198 EQZ174:EQZ198 FAV174:FAV198 FKR174:FKR198 FUN174:FUN198 GEJ174:GEJ198 GOF174:GOF198 GYB174:GYB198 HHX174:HHX198 HRT174:HRT198 IBP174:IBP198 ILL174:ILL198 IVH174:IVH198 JFD174:JFD198 JOZ174:JOZ198 JYV174:JYV198 KIR174:KIR198 KSN174:KSN198 LCJ174:LCJ198 LMF174:LMF198 LWB174:LWB198 MFX174:MFX198 MPT174:MPT198 MZP174:MZP198 NJL174:NJL198 NTH174:NTH198 ODD174:ODD198 OMZ174:OMZ198 OWV174:OWV198 PGR174:PGR198 PQN174:PQN198 QAJ174:QAJ198 QKF174:QKF198 QUB174:QUB198 RDX174:RDX198 RNT174:RNT198 RXP174:RXP198 SHL174:SHL198 SRH174:SRH198 TBD174:TBD198 TKZ174:TKZ198 TUV174:TUV198 UER174:UER198 UON174:UON198 UYJ174:UYJ198 VIF174:VIF198 VSB174:VSB198 WBX174:WBX198 WLT174:WLT198 WVP174:WVP198 H65710:H65734 JD65710:JD65734 SZ65710:SZ65734 ACV65710:ACV65734 AMR65710:AMR65734 AWN65710:AWN65734 BGJ65710:BGJ65734 BQF65710:BQF65734 CAB65710:CAB65734 CJX65710:CJX65734 CTT65710:CTT65734 DDP65710:DDP65734 DNL65710:DNL65734 DXH65710:DXH65734 EHD65710:EHD65734 EQZ65710:EQZ65734 FAV65710:FAV65734 FKR65710:FKR65734 FUN65710:FUN65734 GEJ65710:GEJ65734 GOF65710:GOF65734 GYB65710:GYB65734 HHX65710:HHX65734 HRT65710:HRT65734 IBP65710:IBP65734 ILL65710:ILL65734 IVH65710:IVH65734 JFD65710:JFD65734 JOZ65710:JOZ65734 JYV65710:JYV65734 KIR65710:KIR65734 KSN65710:KSN65734 LCJ65710:LCJ65734 LMF65710:LMF65734 LWB65710:LWB65734 MFX65710:MFX65734 MPT65710:MPT65734 MZP65710:MZP65734 NJL65710:NJL65734 NTH65710:NTH65734 ODD65710:ODD65734 OMZ65710:OMZ65734 OWV65710:OWV65734 PGR65710:PGR65734 PQN65710:PQN65734 QAJ65710:QAJ65734 QKF65710:QKF65734 QUB65710:QUB65734 RDX65710:RDX65734 RNT65710:RNT65734 RXP65710:RXP65734 SHL65710:SHL65734 SRH65710:SRH65734 TBD65710:TBD65734 TKZ65710:TKZ65734 TUV65710:TUV65734 UER65710:UER65734 UON65710:UON65734 UYJ65710:UYJ65734 VIF65710:VIF65734 VSB65710:VSB65734 WBX65710:WBX65734 WLT65710:WLT65734 WVP65710:WVP65734 H131246:H131270 JD131246:JD131270 SZ131246:SZ131270 ACV131246:ACV131270 AMR131246:AMR131270 AWN131246:AWN131270 BGJ131246:BGJ131270 BQF131246:BQF131270 CAB131246:CAB131270 CJX131246:CJX131270 CTT131246:CTT131270 DDP131246:DDP131270 DNL131246:DNL131270 DXH131246:DXH131270 EHD131246:EHD131270 EQZ131246:EQZ131270 FAV131246:FAV131270 FKR131246:FKR131270 FUN131246:FUN131270 GEJ131246:GEJ131270 GOF131246:GOF131270 GYB131246:GYB131270 HHX131246:HHX131270 HRT131246:HRT131270 IBP131246:IBP131270 ILL131246:ILL131270 IVH131246:IVH131270 JFD131246:JFD131270 JOZ131246:JOZ131270 JYV131246:JYV131270 KIR131246:KIR131270 KSN131246:KSN131270 LCJ131246:LCJ131270 LMF131246:LMF131270 LWB131246:LWB131270 MFX131246:MFX131270 MPT131246:MPT131270 MZP131246:MZP131270 NJL131246:NJL131270 NTH131246:NTH131270 ODD131246:ODD131270 OMZ131246:OMZ131270 OWV131246:OWV131270 PGR131246:PGR131270 PQN131246:PQN131270 QAJ131246:QAJ131270 QKF131246:QKF131270 QUB131246:QUB131270 RDX131246:RDX131270 RNT131246:RNT131270 RXP131246:RXP131270 SHL131246:SHL131270 SRH131246:SRH131270 TBD131246:TBD131270 TKZ131246:TKZ131270 TUV131246:TUV131270 UER131246:UER131270 UON131246:UON131270 UYJ131246:UYJ131270 VIF131246:VIF131270 VSB131246:VSB131270 WBX131246:WBX131270 WLT131246:WLT131270 WVP131246:WVP131270 H196782:H196806 JD196782:JD196806 SZ196782:SZ196806 ACV196782:ACV196806 AMR196782:AMR196806 AWN196782:AWN196806 BGJ196782:BGJ196806 BQF196782:BQF196806 CAB196782:CAB196806 CJX196782:CJX196806 CTT196782:CTT196806 DDP196782:DDP196806 DNL196782:DNL196806 DXH196782:DXH196806 EHD196782:EHD196806 EQZ196782:EQZ196806 FAV196782:FAV196806 FKR196782:FKR196806 FUN196782:FUN196806 GEJ196782:GEJ196806 GOF196782:GOF196806 GYB196782:GYB196806 HHX196782:HHX196806 HRT196782:HRT196806 IBP196782:IBP196806 ILL196782:ILL196806 IVH196782:IVH196806 JFD196782:JFD196806 JOZ196782:JOZ196806 JYV196782:JYV196806 KIR196782:KIR196806 KSN196782:KSN196806 LCJ196782:LCJ196806 LMF196782:LMF196806 LWB196782:LWB196806 MFX196782:MFX196806 MPT196782:MPT196806 MZP196782:MZP196806 NJL196782:NJL196806 NTH196782:NTH196806 ODD196782:ODD196806 OMZ196782:OMZ196806 OWV196782:OWV196806 PGR196782:PGR196806 PQN196782:PQN196806 QAJ196782:QAJ196806 QKF196782:QKF196806 QUB196782:QUB196806 RDX196782:RDX196806 RNT196782:RNT196806 RXP196782:RXP196806 SHL196782:SHL196806 SRH196782:SRH196806 TBD196782:TBD196806 TKZ196782:TKZ196806 TUV196782:TUV196806 UER196782:UER196806 UON196782:UON196806 UYJ196782:UYJ196806 VIF196782:VIF196806 VSB196782:VSB196806 WBX196782:WBX196806 WLT196782:WLT196806 WVP196782:WVP196806 H262318:H262342 JD262318:JD262342 SZ262318:SZ262342 ACV262318:ACV262342 AMR262318:AMR262342 AWN262318:AWN262342 BGJ262318:BGJ262342 BQF262318:BQF262342 CAB262318:CAB262342 CJX262318:CJX262342 CTT262318:CTT262342 DDP262318:DDP262342 DNL262318:DNL262342 DXH262318:DXH262342 EHD262318:EHD262342 EQZ262318:EQZ262342 FAV262318:FAV262342 FKR262318:FKR262342 FUN262318:FUN262342 GEJ262318:GEJ262342 GOF262318:GOF262342 GYB262318:GYB262342 HHX262318:HHX262342 HRT262318:HRT262342 IBP262318:IBP262342 ILL262318:ILL262342 IVH262318:IVH262342 JFD262318:JFD262342 JOZ262318:JOZ262342 JYV262318:JYV262342 KIR262318:KIR262342 KSN262318:KSN262342 LCJ262318:LCJ262342 LMF262318:LMF262342 LWB262318:LWB262342 MFX262318:MFX262342 MPT262318:MPT262342 MZP262318:MZP262342 NJL262318:NJL262342 NTH262318:NTH262342 ODD262318:ODD262342 OMZ262318:OMZ262342 OWV262318:OWV262342 PGR262318:PGR262342 PQN262318:PQN262342 QAJ262318:QAJ262342 QKF262318:QKF262342 QUB262318:QUB262342 RDX262318:RDX262342 RNT262318:RNT262342 RXP262318:RXP262342 SHL262318:SHL262342 SRH262318:SRH262342 TBD262318:TBD262342 TKZ262318:TKZ262342 TUV262318:TUV262342 UER262318:UER262342 UON262318:UON262342 UYJ262318:UYJ262342 VIF262318:VIF262342 VSB262318:VSB262342 WBX262318:WBX262342 WLT262318:WLT262342 WVP262318:WVP262342 H327854:H327878 JD327854:JD327878 SZ327854:SZ327878 ACV327854:ACV327878 AMR327854:AMR327878 AWN327854:AWN327878 BGJ327854:BGJ327878 BQF327854:BQF327878 CAB327854:CAB327878 CJX327854:CJX327878 CTT327854:CTT327878 DDP327854:DDP327878 DNL327854:DNL327878 DXH327854:DXH327878 EHD327854:EHD327878 EQZ327854:EQZ327878 FAV327854:FAV327878 FKR327854:FKR327878 FUN327854:FUN327878 GEJ327854:GEJ327878 GOF327854:GOF327878 GYB327854:GYB327878 HHX327854:HHX327878 HRT327854:HRT327878 IBP327854:IBP327878 ILL327854:ILL327878 IVH327854:IVH327878 JFD327854:JFD327878 JOZ327854:JOZ327878 JYV327854:JYV327878 KIR327854:KIR327878 KSN327854:KSN327878 LCJ327854:LCJ327878 LMF327854:LMF327878 LWB327854:LWB327878 MFX327854:MFX327878 MPT327854:MPT327878 MZP327854:MZP327878 NJL327854:NJL327878 NTH327854:NTH327878 ODD327854:ODD327878 OMZ327854:OMZ327878 OWV327854:OWV327878 PGR327854:PGR327878 PQN327854:PQN327878 QAJ327854:QAJ327878 QKF327854:QKF327878 QUB327854:QUB327878 RDX327854:RDX327878 RNT327854:RNT327878 RXP327854:RXP327878 SHL327854:SHL327878 SRH327854:SRH327878 TBD327854:TBD327878 TKZ327854:TKZ327878 TUV327854:TUV327878 UER327854:UER327878 UON327854:UON327878 UYJ327854:UYJ327878 VIF327854:VIF327878 VSB327854:VSB327878 WBX327854:WBX327878 WLT327854:WLT327878 WVP327854:WVP327878 H393390:H393414 JD393390:JD393414 SZ393390:SZ393414 ACV393390:ACV393414 AMR393390:AMR393414 AWN393390:AWN393414 BGJ393390:BGJ393414 BQF393390:BQF393414 CAB393390:CAB393414 CJX393390:CJX393414 CTT393390:CTT393414 DDP393390:DDP393414 DNL393390:DNL393414 DXH393390:DXH393414 EHD393390:EHD393414 EQZ393390:EQZ393414 FAV393390:FAV393414 FKR393390:FKR393414 FUN393390:FUN393414 GEJ393390:GEJ393414 GOF393390:GOF393414 GYB393390:GYB393414 HHX393390:HHX393414 HRT393390:HRT393414 IBP393390:IBP393414 ILL393390:ILL393414 IVH393390:IVH393414 JFD393390:JFD393414 JOZ393390:JOZ393414 JYV393390:JYV393414 KIR393390:KIR393414 KSN393390:KSN393414 LCJ393390:LCJ393414 LMF393390:LMF393414 LWB393390:LWB393414 MFX393390:MFX393414 MPT393390:MPT393414 MZP393390:MZP393414 NJL393390:NJL393414 NTH393390:NTH393414 ODD393390:ODD393414 OMZ393390:OMZ393414 OWV393390:OWV393414 PGR393390:PGR393414 PQN393390:PQN393414 QAJ393390:QAJ393414 QKF393390:QKF393414 QUB393390:QUB393414 RDX393390:RDX393414 RNT393390:RNT393414 RXP393390:RXP393414 SHL393390:SHL393414 SRH393390:SRH393414 TBD393390:TBD393414 TKZ393390:TKZ393414 TUV393390:TUV393414 UER393390:UER393414 UON393390:UON393414 UYJ393390:UYJ393414 VIF393390:VIF393414 VSB393390:VSB393414 WBX393390:WBX393414 WLT393390:WLT393414 WVP393390:WVP393414 H458926:H458950 JD458926:JD458950 SZ458926:SZ458950 ACV458926:ACV458950 AMR458926:AMR458950 AWN458926:AWN458950 BGJ458926:BGJ458950 BQF458926:BQF458950 CAB458926:CAB458950 CJX458926:CJX458950 CTT458926:CTT458950 DDP458926:DDP458950 DNL458926:DNL458950 DXH458926:DXH458950 EHD458926:EHD458950 EQZ458926:EQZ458950 FAV458926:FAV458950 FKR458926:FKR458950 FUN458926:FUN458950 GEJ458926:GEJ458950 GOF458926:GOF458950 GYB458926:GYB458950 HHX458926:HHX458950 HRT458926:HRT458950 IBP458926:IBP458950 ILL458926:ILL458950 IVH458926:IVH458950 JFD458926:JFD458950 JOZ458926:JOZ458950 JYV458926:JYV458950 KIR458926:KIR458950 KSN458926:KSN458950 LCJ458926:LCJ458950 LMF458926:LMF458950 LWB458926:LWB458950 MFX458926:MFX458950 MPT458926:MPT458950 MZP458926:MZP458950 NJL458926:NJL458950 NTH458926:NTH458950 ODD458926:ODD458950 OMZ458926:OMZ458950 OWV458926:OWV458950 PGR458926:PGR458950 PQN458926:PQN458950 QAJ458926:QAJ458950 QKF458926:QKF458950 QUB458926:QUB458950 RDX458926:RDX458950 RNT458926:RNT458950 RXP458926:RXP458950 SHL458926:SHL458950 SRH458926:SRH458950 TBD458926:TBD458950 TKZ458926:TKZ458950 TUV458926:TUV458950 UER458926:UER458950 UON458926:UON458950 UYJ458926:UYJ458950 VIF458926:VIF458950 VSB458926:VSB458950 WBX458926:WBX458950 WLT458926:WLT458950 WVP458926:WVP458950 H524462:H524486 JD524462:JD524486 SZ524462:SZ524486 ACV524462:ACV524486 AMR524462:AMR524486 AWN524462:AWN524486 BGJ524462:BGJ524486 BQF524462:BQF524486 CAB524462:CAB524486 CJX524462:CJX524486 CTT524462:CTT524486 DDP524462:DDP524486 DNL524462:DNL524486 DXH524462:DXH524486 EHD524462:EHD524486 EQZ524462:EQZ524486 FAV524462:FAV524486 FKR524462:FKR524486 FUN524462:FUN524486 GEJ524462:GEJ524486 GOF524462:GOF524486 GYB524462:GYB524486 HHX524462:HHX524486 HRT524462:HRT524486 IBP524462:IBP524486 ILL524462:ILL524486 IVH524462:IVH524486 JFD524462:JFD524486 JOZ524462:JOZ524486 JYV524462:JYV524486 KIR524462:KIR524486 KSN524462:KSN524486 LCJ524462:LCJ524486 LMF524462:LMF524486 LWB524462:LWB524486 MFX524462:MFX524486 MPT524462:MPT524486 MZP524462:MZP524486 NJL524462:NJL524486 NTH524462:NTH524486 ODD524462:ODD524486 OMZ524462:OMZ524486 OWV524462:OWV524486 PGR524462:PGR524486 PQN524462:PQN524486 QAJ524462:QAJ524486 QKF524462:QKF524486 QUB524462:QUB524486 RDX524462:RDX524486 RNT524462:RNT524486 RXP524462:RXP524486 SHL524462:SHL524486 SRH524462:SRH524486 TBD524462:TBD524486 TKZ524462:TKZ524486 TUV524462:TUV524486 UER524462:UER524486 UON524462:UON524486 UYJ524462:UYJ524486 VIF524462:VIF524486 VSB524462:VSB524486 WBX524462:WBX524486 WLT524462:WLT524486 WVP524462:WVP524486 H589998:H590022 JD589998:JD590022 SZ589998:SZ590022 ACV589998:ACV590022 AMR589998:AMR590022 AWN589998:AWN590022 BGJ589998:BGJ590022 BQF589998:BQF590022 CAB589998:CAB590022 CJX589998:CJX590022 CTT589998:CTT590022 DDP589998:DDP590022 DNL589998:DNL590022 DXH589998:DXH590022 EHD589998:EHD590022 EQZ589998:EQZ590022 FAV589998:FAV590022 FKR589998:FKR590022 FUN589998:FUN590022 GEJ589998:GEJ590022 GOF589998:GOF590022 GYB589998:GYB590022 HHX589998:HHX590022 HRT589998:HRT590022 IBP589998:IBP590022 ILL589998:ILL590022 IVH589998:IVH590022 JFD589998:JFD590022 JOZ589998:JOZ590022 JYV589998:JYV590022 KIR589998:KIR590022 KSN589998:KSN590022 LCJ589998:LCJ590022 LMF589998:LMF590022 LWB589998:LWB590022 MFX589998:MFX590022 MPT589998:MPT590022 MZP589998:MZP590022 NJL589998:NJL590022 NTH589998:NTH590022 ODD589998:ODD590022 OMZ589998:OMZ590022 OWV589998:OWV590022 PGR589998:PGR590022 PQN589998:PQN590022 QAJ589998:QAJ590022 QKF589998:QKF590022 QUB589998:QUB590022 RDX589998:RDX590022 RNT589998:RNT590022 RXP589998:RXP590022 SHL589998:SHL590022 SRH589998:SRH590022 TBD589998:TBD590022 TKZ589998:TKZ590022 TUV589998:TUV590022 UER589998:UER590022 UON589998:UON590022 UYJ589998:UYJ590022 VIF589998:VIF590022 VSB589998:VSB590022 WBX589998:WBX590022 WLT589998:WLT590022 WVP589998:WVP590022 H655534:H655558 JD655534:JD655558 SZ655534:SZ655558 ACV655534:ACV655558 AMR655534:AMR655558 AWN655534:AWN655558 BGJ655534:BGJ655558 BQF655534:BQF655558 CAB655534:CAB655558 CJX655534:CJX655558 CTT655534:CTT655558 DDP655534:DDP655558 DNL655534:DNL655558 DXH655534:DXH655558 EHD655534:EHD655558 EQZ655534:EQZ655558 FAV655534:FAV655558 FKR655534:FKR655558 FUN655534:FUN655558 GEJ655534:GEJ655558 GOF655534:GOF655558 GYB655534:GYB655558 HHX655534:HHX655558 HRT655534:HRT655558 IBP655534:IBP655558 ILL655534:ILL655558 IVH655534:IVH655558 JFD655534:JFD655558 JOZ655534:JOZ655558 JYV655534:JYV655558 KIR655534:KIR655558 KSN655534:KSN655558 LCJ655534:LCJ655558 LMF655534:LMF655558 LWB655534:LWB655558 MFX655534:MFX655558 MPT655534:MPT655558 MZP655534:MZP655558 NJL655534:NJL655558 NTH655534:NTH655558 ODD655534:ODD655558 OMZ655534:OMZ655558 OWV655534:OWV655558 PGR655534:PGR655558 PQN655534:PQN655558 QAJ655534:QAJ655558 QKF655534:QKF655558 QUB655534:QUB655558 RDX655534:RDX655558 RNT655534:RNT655558 RXP655534:RXP655558 SHL655534:SHL655558 SRH655534:SRH655558 TBD655534:TBD655558 TKZ655534:TKZ655558 TUV655534:TUV655558 UER655534:UER655558 UON655534:UON655558 UYJ655534:UYJ655558 VIF655534:VIF655558 VSB655534:VSB655558 WBX655534:WBX655558 WLT655534:WLT655558 WVP655534:WVP655558 H721070:H721094 JD721070:JD721094 SZ721070:SZ721094 ACV721070:ACV721094 AMR721070:AMR721094 AWN721070:AWN721094 BGJ721070:BGJ721094 BQF721070:BQF721094 CAB721070:CAB721094 CJX721070:CJX721094 CTT721070:CTT721094 DDP721070:DDP721094 DNL721070:DNL721094 DXH721070:DXH721094 EHD721070:EHD721094 EQZ721070:EQZ721094 FAV721070:FAV721094 FKR721070:FKR721094 FUN721070:FUN721094 GEJ721070:GEJ721094 GOF721070:GOF721094 GYB721070:GYB721094 HHX721070:HHX721094 HRT721070:HRT721094 IBP721070:IBP721094 ILL721070:ILL721094 IVH721070:IVH721094 JFD721070:JFD721094 JOZ721070:JOZ721094 JYV721070:JYV721094 KIR721070:KIR721094 KSN721070:KSN721094 LCJ721070:LCJ721094 LMF721070:LMF721094 LWB721070:LWB721094 MFX721070:MFX721094 MPT721070:MPT721094 MZP721070:MZP721094 NJL721070:NJL721094 NTH721070:NTH721094 ODD721070:ODD721094 OMZ721070:OMZ721094 OWV721070:OWV721094 PGR721070:PGR721094 PQN721070:PQN721094 QAJ721070:QAJ721094 QKF721070:QKF721094 QUB721070:QUB721094 RDX721070:RDX721094 RNT721070:RNT721094 RXP721070:RXP721094 SHL721070:SHL721094 SRH721070:SRH721094 TBD721070:TBD721094 TKZ721070:TKZ721094 TUV721070:TUV721094 UER721070:UER721094 UON721070:UON721094 UYJ721070:UYJ721094 VIF721070:VIF721094 VSB721070:VSB721094 WBX721070:WBX721094 WLT721070:WLT721094 WVP721070:WVP721094 H786606:H786630 JD786606:JD786630 SZ786606:SZ786630 ACV786606:ACV786630 AMR786606:AMR786630 AWN786606:AWN786630 BGJ786606:BGJ786630 BQF786606:BQF786630 CAB786606:CAB786630 CJX786606:CJX786630 CTT786606:CTT786630 DDP786606:DDP786630 DNL786606:DNL786630 DXH786606:DXH786630 EHD786606:EHD786630 EQZ786606:EQZ786630 FAV786606:FAV786630 FKR786606:FKR786630 FUN786606:FUN786630 GEJ786606:GEJ786630 GOF786606:GOF786630 GYB786606:GYB786630 HHX786606:HHX786630 HRT786606:HRT786630 IBP786606:IBP786630 ILL786606:ILL786630 IVH786606:IVH786630 JFD786606:JFD786630 JOZ786606:JOZ786630 JYV786606:JYV786630 KIR786606:KIR786630 KSN786606:KSN786630 LCJ786606:LCJ786630 LMF786606:LMF786630 LWB786606:LWB786630 MFX786606:MFX786630 MPT786606:MPT786630 MZP786606:MZP786630 NJL786606:NJL786630 NTH786606:NTH786630 ODD786606:ODD786630 OMZ786606:OMZ786630 OWV786606:OWV786630 PGR786606:PGR786630 PQN786606:PQN786630 QAJ786606:QAJ786630 QKF786606:QKF786630 QUB786606:QUB786630 RDX786606:RDX786630 RNT786606:RNT786630 RXP786606:RXP786630 SHL786606:SHL786630 SRH786606:SRH786630 TBD786606:TBD786630 TKZ786606:TKZ786630 TUV786606:TUV786630 UER786606:UER786630 UON786606:UON786630 UYJ786606:UYJ786630 VIF786606:VIF786630 VSB786606:VSB786630 WBX786606:WBX786630 WLT786606:WLT786630 WVP786606:WVP786630 H852142:H852166 JD852142:JD852166 SZ852142:SZ852166 ACV852142:ACV852166 AMR852142:AMR852166 AWN852142:AWN852166 BGJ852142:BGJ852166 BQF852142:BQF852166 CAB852142:CAB852166 CJX852142:CJX852166 CTT852142:CTT852166 DDP852142:DDP852166 DNL852142:DNL852166 DXH852142:DXH852166 EHD852142:EHD852166 EQZ852142:EQZ852166 FAV852142:FAV852166 FKR852142:FKR852166 FUN852142:FUN852166 GEJ852142:GEJ852166 GOF852142:GOF852166 GYB852142:GYB852166 HHX852142:HHX852166 HRT852142:HRT852166 IBP852142:IBP852166 ILL852142:ILL852166 IVH852142:IVH852166 JFD852142:JFD852166 JOZ852142:JOZ852166 JYV852142:JYV852166 KIR852142:KIR852166 KSN852142:KSN852166 LCJ852142:LCJ852166 LMF852142:LMF852166 LWB852142:LWB852166 MFX852142:MFX852166 MPT852142:MPT852166 MZP852142:MZP852166 NJL852142:NJL852166 NTH852142:NTH852166 ODD852142:ODD852166 OMZ852142:OMZ852166 OWV852142:OWV852166 PGR852142:PGR852166 PQN852142:PQN852166 QAJ852142:QAJ852166 QKF852142:QKF852166 QUB852142:QUB852166 RDX852142:RDX852166 RNT852142:RNT852166 RXP852142:RXP852166 SHL852142:SHL852166 SRH852142:SRH852166 TBD852142:TBD852166 TKZ852142:TKZ852166 TUV852142:TUV852166 UER852142:UER852166 UON852142:UON852166 UYJ852142:UYJ852166 VIF852142:VIF852166 VSB852142:VSB852166 WBX852142:WBX852166 WLT852142:WLT852166 WVP852142:WVP852166 H917678:H917702 JD917678:JD917702 SZ917678:SZ917702 ACV917678:ACV917702 AMR917678:AMR917702 AWN917678:AWN917702 BGJ917678:BGJ917702 BQF917678:BQF917702 CAB917678:CAB917702 CJX917678:CJX917702 CTT917678:CTT917702 DDP917678:DDP917702 DNL917678:DNL917702 DXH917678:DXH917702 EHD917678:EHD917702 EQZ917678:EQZ917702 FAV917678:FAV917702 FKR917678:FKR917702 FUN917678:FUN917702 GEJ917678:GEJ917702 GOF917678:GOF917702 GYB917678:GYB917702 HHX917678:HHX917702 HRT917678:HRT917702 IBP917678:IBP917702 ILL917678:ILL917702 IVH917678:IVH917702 JFD917678:JFD917702 JOZ917678:JOZ917702 JYV917678:JYV917702 KIR917678:KIR917702 KSN917678:KSN917702 LCJ917678:LCJ917702 LMF917678:LMF917702 LWB917678:LWB917702 MFX917678:MFX917702 MPT917678:MPT917702 MZP917678:MZP917702 NJL917678:NJL917702 NTH917678:NTH917702 ODD917678:ODD917702 OMZ917678:OMZ917702 OWV917678:OWV917702 PGR917678:PGR917702 PQN917678:PQN917702 QAJ917678:QAJ917702 QKF917678:QKF917702 QUB917678:QUB917702 RDX917678:RDX917702 RNT917678:RNT917702 RXP917678:RXP917702 SHL917678:SHL917702 SRH917678:SRH917702 TBD917678:TBD917702 TKZ917678:TKZ917702 TUV917678:TUV917702 UER917678:UER917702 UON917678:UON917702 UYJ917678:UYJ917702 VIF917678:VIF917702 VSB917678:VSB917702 WBX917678:WBX917702 WLT917678:WLT917702 WVP917678:WVP917702 H983214:H983238 JD983214:JD983238 SZ983214:SZ983238 ACV983214:ACV983238 AMR983214:AMR983238 AWN983214:AWN983238 BGJ983214:BGJ983238 BQF983214:BQF983238 CAB983214:CAB983238 CJX983214:CJX983238 CTT983214:CTT983238 DDP983214:DDP983238 DNL983214:DNL983238 DXH983214:DXH983238 EHD983214:EHD983238 EQZ983214:EQZ983238 FAV983214:FAV983238 FKR983214:FKR983238 FUN983214:FUN983238 GEJ983214:GEJ983238 GOF983214:GOF983238 GYB983214:GYB983238 HHX983214:HHX983238 HRT983214:HRT983238 IBP983214:IBP983238 ILL983214:ILL983238 IVH983214:IVH983238 JFD983214:JFD983238 JOZ983214:JOZ983238 JYV983214:JYV983238 KIR983214:KIR983238 KSN983214:KSN983238 LCJ983214:LCJ983238 LMF983214:LMF983238 LWB983214:LWB983238 MFX983214:MFX983238 MPT983214:MPT983238 MZP983214:MZP983238 NJL983214:NJL983238 NTH983214:NTH983238 ODD983214:ODD983238 OMZ983214:OMZ983238 OWV983214:OWV983238 PGR983214:PGR983238 PQN983214:PQN983238 QAJ983214:QAJ983238 QKF983214:QKF983238 QUB983214:QUB983238 RDX983214:RDX983238 RNT983214:RNT983238 RXP983214:RXP983238 SHL983214:SHL983238 SRH983214:SRH983238 TBD983214:TBD983238 TKZ983214:TKZ983238 TUV983214:TUV983238 UER983214:UER983238 UON983214:UON983238 UYJ983214:UYJ983238 VIF983214:VIF983238 VSB983214:VSB983238 WBX983214:WBX983238 WLT983214:WLT983238 WVP983214:WVP983238 J174:N198 JF174:JJ198 TB174:TF198 ACX174:ADB198 AMT174:AMX198 AWP174:AWT198 BGL174:BGP198 BQH174:BQL198 CAD174:CAH198 CJZ174:CKD198 CTV174:CTZ198 DDR174:DDV198 DNN174:DNR198 DXJ174:DXN198 EHF174:EHJ198 ERB174:ERF198 FAX174:FBB198 FKT174:FKX198 FUP174:FUT198 GEL174:GEP198 GOH174:GOL198 GYD174:GYH198 HHZ174:HID198 HRV174:HRZ198 IBR174:IBV198 ILN174:ILR198 IVJ174:IVN198 JFF174:JFJ198 JPB174:JPF198 JYX174:JZB198 KIT174:KIX198 KSP174:KST198 LCL174:LCP198 LMH174:LML198 LWD174:LWH198 MFZ174:MGD198 MPV174:MPZ198 MZR174:MZV198 NJN174:NJR198 NTJ174:NTN198 ODF174:ODJ198 ONB174:ONF198 OWX174:OXB198 PGT174:PGX198 PQP174:PQT198 QAL174:QAP198 QKH174:QKL198 QUD174:QUH198 RDZ174:RED198 RNV174:RNZ198 RXR174:RXV198 SHN174:SHR198 SRJ174:SRN198 TBF174:TBJ198 TLB174:TLF198 TUX174:TVB198 UET174:UEX198 UOP174:UOT198 UYL174:UYP198 VIH174:VIL198 VSD174:VSH198 WBZ174:WCD198 WLV174:WLZ198 WVR174:WVV198 J65710:N65734 JF65710:JJ65734 TB65710:TF65734 ACX65710:ADB65734 AMT65710:AMX65734 AWP65710:AWT65734 BGL65710:BGP65734 BQH65710:BQL65734 CAD65710:CAH65734 CJZ65710:CKD65734 CTV65710:CTZ65734 DDR65710:DDV65734 DNN65710:DNR65734 DXJ65710:DXN65734 EHF65710:EHJ65734 ERB65710:ERF65734 FAX65710:FBB65734 FKT65710:FKX65734 FUP65710:FUT65734 GEL65710:GEP65734 GOH65710:GOL65734 GYD65710:GYH65734 HHZ65710:HID65734 HRV65710:HRZ65734 IBR65710:IBV65734 ILN65710:ILR65734 IVJ65710:IVN65734 JFF65710:JFJ65734 JPB65710:JPF65734 JYX65710:JZB65734 KIT65710:KIX65734 KSP65710:KST65734 LCL65710:LCP65734 LMH65710:LML65734 LWD65710:LWH65734 MFZ65710:MGD65734 MPV65710:MPZ65734 MZR65710:MZV65734 NJN65710:NJR65734 NTJ65710:NTN65734 ODF65710:ODJ65734 ONB65710:ONF65734 OWX65710:OXB65734 PGT65710:PGX65734 PQP65710:PQT65734 QAL65710:QAP65734 QKH65710:QKL65734 QUD65710:QUH65734 RDZ65710:RED65734 RNV65710:RNZ65734 RXR65710:RXV65734 SHN65710:SHR65734 SRJ65710:SRN65734 TBF65710:TBJ65734 TLB65710:TLF65734 TUX65710:TVB65734 UET65710:UEX65734 UOP65710:UOT65734 UYL65710:UYP65734 VIH65710:VIL65734 VSD65710:VSH65734 WBZ65710:WCD65734 WLV65710:WLZ65734 WVR65710:WVV65734 J131246:N131270 JF131246:JJ131270 TB131246:TF131270 ACX131246:ADB131270 AMT131246:AMX131270 AWP131246:AWT131270 BGL131246:BGP131270 BQH131246:BQL131270 CAD131246:CAH131270 CJZ131246:CKD131270 CTV131246:CTZ131270 DDR131246:DDV131270 DNN131246:DNR131270 DXJ131246:DXN131270 EHF131246:EHJ131270 ERB131246:ERF131270 FAX131246:FBB131270 FKT131246:FKX131270 FUP131246:FUT131270 GEL131246:GEP131270 GOH131246:GOL131270 GYD131246:GYH131270 HHZ131246:HID131270 HRV131246:HRZ131270 IBR131246:IBV131270 ILN131246:ILR131270 IVJ131246:IVN131270 JFF131246:JFJ131270 JPB131246:JPF131270 JYX131246:JZB131270 KIT131246:KIX131270 KSP131246:KST131270 LCL131246:LCP131270 LMH131246:LML131270 LWD131246:LWH131270 MFZ131246:MGD131270 MPV131246:MPZ131270 MZR131246:MZV131270 NJN131246:NJR131270 NTJ131246:NTN131270 ODF131246:ODJ131270 ONB131246:ONF131270 OWX131246:OXB131270 PGT131246:PGX131270 PQP131246:PQT131270 QAL131246:QAP131270 QKH131246:QKL131270 QUD131246:QUH131270 RDZ131246:RED131270 RNV131246:RNZ131270 RXR131246:RXV131270 SHN131246:SHR131270 SRJ131246:SRN131270 TBF131246:TBJ131270 TLB131246:TLF131270 TUX131246:TVB131270 UET131246:UEX131270 UOP131246:UOT131270 UYL131246:UYP131270 VIH131246:VIL131270 VSD131246:VSH131270 WBZ131246:WCD131270 WLV131246:WLZ131270 WVR131246:WVV131270 J196782:N196806 JF196782:JJ196806 TB196782:TF196806 ACX196782:ADB196806 AMT196782:AMX196806 AWP196782:AWT196806 BGL196782:BGP196806 BQH196782:BQL196806 CAD196782:CAH196806 CJZ196782:CKD196806 CTV196782:CTZ196806 DDR196782:DDV196806 DNN196782:DNR196806 DXJ196782:DXN196806 EHF196782:EHJ196806 ERB196782:ERF196806 FAX196782:FBB196806 FKT196782:FKX196806 FUP196782:FUT196806 GEL196782:GEP196806 GOH196782:GOL196806 GYD196782:GYH196806 HHZ196782:HID196806 HRV196782:HRZ196806 IBR196782:IBV196806 ILN196782:ILR196806 IVJ196782:IVN196806 JFF196782:JFJ196806 JPB196782:JPF196806 JYX196782:JZB196806 KIT196782:KIX196806 KSP196782:KST196806 LCL196782:LCP196806 LMH196782:LML196806 LWD196782:LWH196806 MFZ196782:MGD196806 MPV196782:MPZ196806 MZR196782:MZV196806 NJN196782:NJR196806 NTJ196782:NTN196806 ODF196782:ODJ196806 ONB196782:ONF196806 OWX196782:OXB196806 PGT196782:PGX196806 PQP196782:PQT196806 QAL196782:QAP196806 QKH196782:QKL196806 QUD196782:QUH196806 RDZ196782:RED196806 RNV196782:RNZ196806 RXR196782:RXV196806 SHN196782:SHR196806 SRJ196782:SRN196806 TBF196782:TBJ196806 TLB196782:TLF196806 TUX196782:TVB196806 UET196782:UEX196806 UOP196782:UOT196806 UYL196782:UYP196806 VIH196782:VIL196806 VSD196782:VSH196806 WBZ196782:WCD196806 WLV196782:WLZ196806 WVR196782:WVV196806 J262318:N262342 JF262318:JJ262342 TB262318:TF262342 ACX262318:ADB262342 AMT262318:AMX262342 AWP262318:AWT262342 BGL262318:BGP262342 BQH262318:BQL262342 CAD262318:CAH262342 CJZ262318:CKD262342 CTV262318:CTZ262342 DDR262318:DDV262342 DNN262318:DNR262342 DXJ262318:DXN262342 EHF262318:EHJ262342 ERB262318:ERF262342 FAX262318:FBB262342 FKT262318:FKX262342 FUP262318:FUT262342 GEL262318:GEP262342 GOH262318:GOL262342 GYD262318:GYH262342 HHZ262318:HID262342 HRV262318:HRZ262342 IBR262318:IBV262342 ILN262318:ILR262342 IVJ262318:IVN262342 JFF262318:JFJ262342 JPB262318:JPF262342 JYX262318:JZB262342 KIT262318:KIX262342 KSP262318:KST262342 LCL262318:LCP262342 LMH262318:LML262342 LWD262318:LWH262342 MFZ262318:MGD262342 MPV262318:MPZ262342 MZR262318:MZV262342 NJN262318:NJR262342 NTJ262318:NTN262342 ODF262318:ODJ262342 ONB262318:ONF262342 OWX262318:OXB262342 PGT262318:PGX262342 PQP262318:PQT262342 QAL262318:QAP262342 QKH262318:QKL262342 QUD262318:QUH262342 RDZ262318:RED262342 RNV262318:RNZ262342 RXR262318:RXV262342 SHN262318:SHR262342 SRJ262318:SRN262342 TBF262318:TBJ262342 TLB262318:TLF262342 TUX262318:TVB262342 UET262318:UEX262342 UOP262318:UOT262342 UYL262318:UYP262342 VIH262318:VIL262342 VSD262318:VSH262342 WBZ262318:WCD262342 WLV262318:WLZ262342 WVR262318:WVV262342 J327854:N327878 JF327854:JJ327878 TB327854:TF327878 ACX327854:ADB327878 AMT327854:AMX327878 AWP327854:AWT327878 BGL327854:BGP327878 BQH327854:BQL327878 CAD327854:CAH327878 CJZ327854:CKD327878 CTV327854:CTZ327878 DDR327854:DDV327878 DNN327854:DNR327878 DXJ327854:DXN327878 EHF327854:EHJ327878 ERB327854:ERF327878 FAX327854:FBB327878 FKT327854:FKX327878 FUP327854:FUT327878 GEL327854:GEP327878 GOH327854:GOL327878 GYD327854:GYH327878 HHZ327854:HID327878 HRV327854:HRZ327878 IBR327854:IBV327878 ILN327854:ILR327878 IVJ327854:IVN327878 JFF327854:JFJ327878 JPB327854:JPF327878 JYX327854:JZB327878 KIT327854:KIX327878 KSP327854:KST327878 LCL327854:LCP327878 LMH327854:LML327878 LWD327854:LWH327878 MFZ327854:MGD327878 MPV327854:MPZ327878 MZR327854:MZV327878 NJN327854:NJR327878 NTJ327854:NTN327878 ODF327854:ODJ327878 ONB327854:ONF327878 OWX327854:OXB327878 PGT327854:PGX327878 PQP327854:PQT327878 QAL327854:QAP327878 QKH327854:QKL327878 QUD327854:QUH327878 RDZ327854:RED327878 RNV327854:RNZ327878 RXR327854:RXV327878 SHN327854:SHR327878 SRJ327854:SRN327878 TBF327854:TBJ327878 TLB327854:TLF327878 TUX327854:TVB327878 UET327854:UEX327878 UOP327854:UOT327878 UYL327854:UYP327878 VIH327854:VIL327878 VSD327854:VSH327878 WBZ327854:WCD327878 WLV327854:WLZ327878 WVR327854:WVV327878 J393390:N393414 JF393390:JJ393414 TB393390:TF393414 ACX393390:ADB393414 AMT393390:AMX393414 AWP393390:AWT393414 BGL393390:BGP393414 BQH393390:BQL393414 CAD393390:CAH393414 CJZ393390:CKD393414 CTV393390:CTZ393414 DDR393390:DDV393414 DNN393390:DNR393414 DXJ393390:DXN393414 EHF393390:EHJ393414 ERB393390:ERF393414 FAX393390:FBB393414 FKT393390:FKX393414 FUP393390:FUT393414 GEL393390:GEP393414 GOH393390:GOL393414 GYD393390:GYH393414 HHZ393390:HID393414 HRV393390:HRZ393414 IBR393390:IBV393414 ILN393390:ILR393414 IVJ393390:IVN393414 JFF393390:JFJ393414 JPB393390:JPF393414 JYX393390:JZB393414 KIT393390:KIX393414 KSP393390:KST393414 LCL393390:LCP393414 LMH393390:LML393414 LWD393390:LWH393414 MFZ393390:MGD393414 MPV393390:MPZ393414 MZR393390:MZV393414 NJN393390:NJR393414 NTJ393390:NTN393414 ODF393390:ODJ393414 ONB393390:ONF393414 OWX393390:OXB393414 PGT393390:PGX393414 PQP393390:PQT393414 QAL393390:QAP393414 QKH393390:QKL393414 QUD393390:QUH393414 RDZ393390:RED393414 RNV393390:RNZ393414 RXR393390:RXV393414 SHN393390:SHR393414 SRJ393390:SRN393414 TBF393390:TBJ393414 TLB393390:TLF393414 TUX393390:TVB393414 UET393390:UEX393414 UOP393390:UOT393414 UYL393390:UYP393414 VIH393390:VIL393414 VSD393390:VSH393414 WBZ393390:WCD393414 WLV393390:WLZ393414 WVR393390:WVV393414 J458926:N458950 JF458926:JJ458950 TB458926:TF458950 ACX458926:ADB458950 AMT458926:AMX458950 AWP458926:AWT458950 BGL458926:BGP458950 BQH458926:BQL458950 CAD458926:CAH458950 CJZ458926:CKD458950 CTV458926:CTZ458950 DDR458926:DDV458950 DNN458926:DNR458950 DXJ458926:DXN458950 EHF458926:EHJ458950 ERB458926:ERF458950 FAX458926:FBB458950 FKT458926:FKX458950 FUP458926:FUT458950 GEL458926:GEP458950 GOH458926:GOL458950 GYD458926:GYH458950 HHZ458926:HID458950 HRV458926:HRZ458950 IBR458926:IBV458950 ILN458926:ILR458950 IVJ458926:IVN458950 JFF458926:JFJ458950 JPB458926:JPF458950 JYX458926:JZB458950 KIT458926:KIX458950 KSP458926:KST458950 LCL458926:LCP458950 LMH458926:LML458950 LWD458926:LWH458950 MFZ458926:MGD458950 MPV458926:MPZ458950 MZR458926:MZV458950 NJN458926:NJR458950 NTJ458926:NTN458950 ODF458926:ODJ458950 ONB458926:ONF458950 OWX458926:OXB458950 PGT458926:PGX458950 PQP458926:PQT458950 QAL458926:QAP458950 QKH458926:QKL458950 QUD458926:QUH458950 RDZ458926:RED458950 RNV458926:RNZ458950 RXR458926:RXV458950 SHN458926:SHR458950 SRJ458926:SRN458950 TBF458926:TBJ458950 TLB458926:TLF458950 TUX458926:TVB458950 UET458926:UEX458950 UOP458926:UOT458950 UYL458926:UYP458950 VIH458926:VIL458950 VSD458926:VSH458950 WBZ458926:WCD458950 WLV458926:WLZ458950 WVR458926:WVV458950 J524462:N524486 JF524462:JJ524486 TB524462:TF524486 ACX524462:ADB524486 AMT524462:AMX524486 AWP524462:AWT524486 BGL524462:BGP524486 BQH524462:BQL524486 CAD524462:CAH524486 CJZ524462:CKD524486 CTV524462:CTZ524486 DDR524462:DDV524486 DNN524462:DNR524486 DXJ524462:DXN524486 EHF524462:EHJ524486 ERB524462:ERF524486 FAX524462:FBB524486 FKT524462:FKX524486 FUP524462:FUT524486 GEL524462:GEP524486 GOH524462:GOL524486 GYD524462:GYH524486 HHZ524462:HID524486 HRV524462:HRZ524486 IBR524462:IBV524486 ILN524462:ILR524486 IVJ524462:IVN524486 JFF524462:JFJ524486 JPB524462:JPF524486 JYX524462:JZB524486 KIT524462:KIX524486 KSP524462:KST524486 LCL524462:LCP524486 LMH524462:LML524486 LWD524462:LWH524486 MFZ524462:MGD524486 MPV524462:MPZ524486 MZR524462:MZV524486 NJN524462:NJR524486 NTJ524462:NTN524486 ODF524462:ODJ524486 ONB524462:ONF524486 OWX524462:OXB524486 PGT524462:PGX524486 PQP524462:PQT524486 QAL524462:QAP524486 QKH524462:QKL524486 QUD524462:QUH524486 RDZ524462:RED524486 RNV524462:RNZ524486 RXR524462:RXV524486 SHN524462:SHR524486 SRJ524462:SRN524486 TBF524462:TBJ524486 TLB524462:TLF524486 TUX524462:TVB524486 UET524462:UEX524486 UOP524462:UOT524486 UYL524462:UYP524486 VIH524462:VIL524486 VSD524462:VSH524486 WBZ524462:WCD524486 WLV524462:WLZ524486 WVR524462:WVV524486 J589998:N590022 JF589998:JJ590022 TB589998:TF590022 ACX589998:ADB590022 AMT589998:AMX590022 AWP589998:AWT590022 BGL589998:BGP590022 BQH589998:BQL590022 CAD589998:CAH590022 CJZ589998:CKD590022 CTV589998:CTZ590022 DDR589998:DDV590022 DNN589998:DNR590022 DXJ589998:DXN590022 EHF589998:EHJ590022 ERB589998:ERF590022 FAX589998:FBB590022 FKT589998:FKX590022 FUP589998:FUT590022 GEL589998:GEP590022 GOH589998:GOL590022 GYD589998:GYH590022 HHZ589998:HID590022 HRV589998:HRZ590022 IBR589998:IBV590022 ILN589998:ILR590022 IVJ589998:IVN590022 JFF589998:JFJ590022 JPB589998:JPF590022 JYX589998:JZB590022 KIT589998:KIX590022 KSP589998:KST590022 LCL589998:LCP590022 LMH589998:LML590022 LWD589998:LWH590022 MFZ589998:MGD590022 MPV589998:MPZ590022 MZR589998:MZV590022 NJN589998:NJR590022 NTJ589998:NTN590022 ODF589998:ODJ590022 ONB589998:ONF590022 OWX589998:OXB590022 PGT589998:PGX590022 PQP589998:PQT590022 QAL589998:QAP590022 QKH589998:QKL590022 QUD589998:QUH590022 RDZ589998:RED590022 RNV589998:RNZ590022 RXR589998:RXV590022 SHN589998:SHR590022 SRJ589998:SRN590022 TBF589998:TBJ590022 TLB589998:TLF590022 TUX589998:TVB590022 UET589998:UEX590022 UOP589998:UOT590022 UYL589998:UYP590022 VIH589998:VIL590022 VSD589998:VSH590022 WBZ589998:WCD590022 WLV589998:WLZ590022 WVR589998:WVV590022 J655534:N655558 JF655534:JJ655558 TB655534:TF655558 ACX655534:ADB655558 AMT655534:AMX655558 AWP655534:AWT655558 BGL655534:BGP655558 BQH655534:BQL655558 CAD655534:CAH655558 CJZ655534:CKD655558 CTV655534:CTZ655558 DDR655534:DDV655558 DNN655534:DNR655558 DXJ655534:DXN655558 EHF655534:EHJ655558 ERB655534:ERF655558 FAX655534:FBB655558 FKT655534:FKX655558 FUP655534:FUT655558 GEL655534:GEP655558 GOH655534:GOL655558 GYD655534:GYH655558 HHZ655534:HID655558 HRV655534:HRZ655558 IBR655534:IBV655558 ILN655534:ILR655558 IVJ655534:IVN655558 JFF655534:JFJ655558 JPB655534:JPF655558 JYX655534:JZB655558 KIT655534:KIX655558 KSP655534:KST655558 LCL655534:LCP655558 LMH655534:LML655558 LWD655534:LWH655558 MFZ655534:MGD655558 MPV655534:MPZ655558 MZR655534:MZV655558 NJN655534:NJR655558 NTJ655534:NTN655558 ODF655534:ODJ655558 ONB655534:ONF655558 OWX655534:OXB655558 PGT655534:PGX655558 PQP655534:PQT655558 QAL655534:QAP655558 QKH655534:QKL655558 QUD655534:QUH655558 RDZ655534:RED655558 RNV655534:RNZ655558 RXR655534:RXV655558 SHN655534:SHR655558 SRJ655534:SRN655558 TBF655534:TBJ655558 TLB655534:TLF655558 TUX655534:TVB655558 UET655534:UEX655558 UOP655534:UOT655558 UYL655534:UYP655558 VIH655534:VIL655558 VSD655534:VSH655558 WBZ655534:WCD655558 WLV655534:WLZ655558 WVR655534:WVV655558 J721070:N721094 JF721070:JJ721094 TB721070:TF721094 ACX721070:ADB721094 AMT721070:AMX721094 AWP721070:AWT721094 BGL721070:BGP721094 BQH721070:BQL721094 CAD721070:CAH721094 CJZ721070:CKD721094 CTV721070:CTZ721094 DDR721070:DDV721094 DNN721070:DNR721094 DXJ721070:DXN721094 EHF721070:EHJ721094 ERB721070:ERF721094 FAX721070:FBB721094 FKT721070:FKX721094 FUP721070:FUT721094 GEL721070:GEP721094 GOH721070:GOL721094 GYD721070:GYH721094 HHZ721070:HID721094 HRV721070:HRZ721094 IBR721070:IBV721094 ILN721070:ILR721094 IVJ721070:IVN721094 JFF721070:JFJ721094 JPB721070:JPF721094 JYX721070:JZB721094 KIT721070:KIX721094 KSP721070:KST721094 LCL721070:LCP721094 LMH721070:LML721094 LWD721070:LWH721094 MFZ721070:MGD721094 MPV721070:MPZ721094 MZR721070:MZV721094 NJN721070:NJR721094 NTJ721070:NTN721094 ODF721070:ODJ721094 ONB721070:ONF721094 OWX721070:OXB721094 PGT721070:PGX721094 PQP721070:PQT721094 QAL721070:QAP721094 QKH721070:QKL721094 QUD721070:QUH721094 RDZ721070:RED721094 RNV721070:RNZ721094 RXR721070:RXV721094 SHN721070:SHR721094 SRJ721070:SRN721094 TBF721070:TBJ721094 TLB721070:TLF721094 TUX721070:TVB721094 UET721070:UEX721094 UOP721070:UOT721094 UYL721070:UYP721094 VIH721070:VIL721094 VSD721070:VSH721094 WBZ721070:WCD721094 WLV721070:WLZ721094 WVR721070:WVV721094 J786606:N786630 JF786606:JJ786630 TB786606:TF786630 ACX786606:ADB786630 AMT786606:AMX786630 AWP786606:AWT786630 BGL786606:BGP786630 BQH786606:BQL786630 CAD786606:CAH786630 CJZ786606:CKD786630 CTV786606:CTZ786630 DDR786606:DDV786630 DNN786606:DNR786630 DXJ786606:DXN786630 EHF786606:EHJ786630 ERB786606:ERF786630 FAX786606:FBB786630 FKT786606:FKX786630 FUP786606:FUT786630 GEL786606:GEP786630 GOH786606:GOL786630 GYD786606:GYH786630 HHZ786606:HID786630 HRV786606:HRZ786630 IBR786606:IBV786630 ILN786606:ILR786630 IVJ786606:IVN786630 JFF786606:JFJ786630 JPB786606:JPF786630 JYX786606:JZB786630 KIT786606:KIX786630 KSP786606:KST786630 LCL786606:LCP786630 LMH786606:LML786630 LWD786606:LWH786630 MFZ786606:MGD786630 MPV786606:MPZ786630 MZR786606:MZV786630 NJN786606:NJR786630 NTJ786606:NTN786630 ODF786606:ODJ786630 ONB786606:ONF786630 OWX786606:OXB786630 PGT786606:PGX786630 PQP786606:PQT786630 QAL786606:QAP786630 QKH786606:QKL786630 QUD786606:QUH786630 RDZ786606:RED786630 RNV786606:RNZ786630 RXR786606:RXV786630 SHN786606:SHR786630 SRJ786606:SRN786630 TBF786606:TBJ786630 TLB786606:TLF786630 TUX786606:TVB786630 UET786606:UEX786630 UOP786606:UOT786630 UYL786606:UYP786630 VIH786606:VIL786630 VSD786606:VSH786630 WBZ786606:WCD786630 WLV786606:WLZ786630 WVR786606:WVV786630 J852142:N852166 JF852142:JJ852166 TB852142:TF852166 ACX852142:ADB852166 AMT852142:AMX852166 AWP852142:AWT852166 BGL852142:BGP852166 BQH852142:BQL852166 CAD852142:CAH852166 CJZ852142:CKD852166 CTV852142:CTZ852166 DDR852142:DDV852166 DNN852142:DNR852166 DXJ852142:DXN852166 EHF852142:EHJ852166 ERB852142:ERF852166 FAX852142:FBB852166 FKT852142:FKX852166 FUP852142:FUT852166 GEL852142:GEP852166 GOH852142:GOL852166 GYD852142:GYH852166 HHZ852142:HID852166 HRV852142:HRZ852166 IBR852142:IBV852166 ILN852142:ILR852166 IVJ852142:IVN852166 JFF852142:JFJ852166 JPB852142:JPF852166 JYX852142:JZB852166 KIT852142:KIX852166 KSP852142:KST852166 LCL852142:LCP852166 LMH852142:LML852166 LWD852142:LWH852166 MFZ852142:MGD852166 MPV852142:MPZ852166 MZR852142:MZV852166 NJN852142:NJR852166 NTJ852142:NTN852166 ODF852142:ODJ852166 ONB852142:ONF852166 OWX852142:OXB852166 PGT852142:PGX852166 PQP852142:PQT852166 QAL852142:QAP852166 QKH852142:QKL852166 QUD852142:QUH852166 RDZ852142:RED852166 RNV852142:RNZ852166 RXR852142:RXV852166 SHN852142:SHR852166 SRJ852142:SRN852166 TBF852142:TBJ852166 TLB852142:TLF852166 TUX852142:TVB852166 UET852142:UEX852166 UOP852142:UOT852166 UYL852142:UYP852166 VIH852142:VIL852166 VSD852142:VSH852166 WBZ852142:WCD852166 WLV852142:WLZ852166 WVR852142:WVV852166 J917678:N917702 JF917678:JJ917702 TB917678:TF917702 ACX917678:ADB917702 AMT917678:AMX917702 AWP917678:AWT917702 BGL917678:BGP917702 BQH917678:BQL917702 CAD917678:CAH917702 CJZ917678:CKD917702 CTV917678:CTZ917702 DDR917678:DDV917702 DNN917678:DNR917702 DXJ917678:DXN917702 EHF917678:EHJ917702 ERB917678:ERF917702 FAX917678:FBB917702 FKT917678:FKX917702 FUP917678:FUT917702 GEL917678:GEP917702 GOH917678:GOL917702 GYD917678:GYH917702 HHZ917678:HID917702 HRV917678:HRZ917702 IBR917678:IBV917702 ILN917678:ILR917702 IVJ917678:IVN917702 JFF917678:JFJ917702 JPB917678:JPF917702 JYX917678:JZB917702 KIT917678:KIX917702 KSP917678:KST917702 LCL917678:LCP917702 LMH917678:LML917702 LWD917678:LWH917702 MFZ917678:MGD917702 MPV917678:MPZ917702 MZR917678:MZV917702 NJN917678:NJR917702 NTJ917678:NTN917702 ODF917678:ODJ917702 ONB917678:ONF917702 OWX917678:OXB917702 PGT917678:PGX917702 PQP917678:PQT917702 QAL917678:QAP917702 QKH917678:QKL917702 QUD917678:QUH917702 RDZ917678:RED917702 RNV917678:RNZ917702 RXR917678:RXV917702 SHN917678:SHR917702 SRJ917678:SRN917702 TBF917678:TBJ917702 TLB917678:TLF917702 TUX917678:TVB917702 UET917678:UEX917702 UOP917678:UOT917702 UYL917678:UYP917702 VIH917678:VIL917702 VSD917678:VSH917702 WBZ917678:WCD917702 WLV917678:WLZ917702 WVR917678:WVV917702 J983214:N983238 JF983214:JJ983238 TB983214:TF983238 ACX983214:ADB983238 AMT983214:AMX983238 AWP983214:AWT983238 BGL983214:BGP983238 BQH983214:BQL983238 CAD983214:CAH983238 CJZ983214:CKD983238 CTV983214:CTZ983238 DDR983214:DDV983238 DNN983214:DNR983238 DXJ983214:DXN983238 EHF983214:EHJ983238 ERB983214:ERF983238 FAX983214:FBB983238 FKT983214:FKX983238 FUP983214:FUT983238 GEL983214:GEP983238 GOH983214:GOL983238 GYD983214:GYH983238 HHZ983214:HID983238 HRV983214:HRZ983238 IBR983214:IBV983238 ILN983214:ILR983238 IVJ983214:IVN983238 JFF983214:JFJ983238 JPB983214:JPF983238 JYX983214:JZB983238 KIT983214:KIX983238 KSP983214:KST983238 LCL983214:LCP983238 LMH983214:LML983238 LWD983214:LWH983238 MFZ983214:MGD983238 MPV983214:MPZ983238 MZR983214:MZV983238 NJN983214:NJR983238 NTJ983214:NTN983238 ODF983214:ODJ983238 ONB983214:ONF983238 OWX983214:OXB983238 PGT983214:PGX983238 PQP983214:PQT983238 QAL983214:QAP983238 QKH983214:QKL983238 QUD983214:QUH983238 RDZ983214:RED983238 RNV983214:RNZ983238 RXR983214:RXV983238 SHN983214:SHR983238 SRJ983214:SRN983238 TBF983214:TBJ983238 TLB983214:TLF983238 TUX983214:TVB983238 UET983214:UEX983238 UOP983214:UOT983238 UYL983214:UYP983238 VIH983214:VIL983238 VSD983214:VSH983238 WBZ983214:WCD983238 WLV983214:WLZ983238 WVR983214:WVV983238</xm:sqref>
        </x14:dataValidation>
      </x14:dataValidations>
    </ext>
  </extLst>
</worksheet>
</file>

<file path=xl/worksheets/sheet15.xml><?xml version="1.0" encoding="utf-8"?>
<worksheet xmlns="http://schemas.openxmlformats.org/spreadsheetml/2006/main" xmlns:r="http://schemas.openxmlformats.org/officeDocument/2006/relationships">
  <sheetPr>
    <tabColor theme="6" tint="0.39997558519241921"/>
  </sheetPr>
  <dimension ref="A1:K26"/>
  <sheetViews>
    <sheetView workbookViewId="0">
      <selection activeCell="K14" sqref="K14"/>
    </sheetView>
  </sheetViews>
  <sheetFormatPr defaultRowHeight="14.25"/>
  <cols>
    <col min="1" max="1" width="10.85546875" style="46" bestFit="1" customWidth="1"/>
    <col min="2" max="2" width="8.85546875" style="46" customWidth="1"/>
    <col min="3" max="3" width="40.42578125" style="46" customWidth="1"/>
    <col min="4" max="4" width="6.7109375" style="418" bestFit="1" customWidth="1"/>
    <col min="5" max="10" width="10.85546875" style="46" customWidth="1"/>
    <col min="11" max="11" width="8.85546875" style="46" bestFit="1" customWidth="1"/>
    <col min="12" max="256" width="9.140625" style="46"/>
    <col min="257" max="257" width="2.5703125" style="46" customWidth="1"/>
    <col min="258" max="258" width="0" style="46" hidden="1" customWidth="1"/>
    <col min="259" max="259" width="38.7109375" style="46" customWidth="1"/>
    <col min="260" max="260" width="8.42578125" style="46" customWidth="1"/>
    <col min="261" max="266" width="14.7109375" style="46" customWidth="1"/>
    <col min="267" max="267" width="30.7109375" style="46" customWidth="1"/>
    <col min="268" max="512" width="9.140625" style="46"/>
    <col min="513" max="513" width="2.5703125" style="46" customWidth="1"/>
    <col min="514" max="514" width="0" style="46" hidden="1" customWidth="1"/>
    <col min="515" max="515" width="38.7109375" style="46" customWidth="1"/>
    <col min="516" max="516" width="8.42578125" style="46" customWidth="1"/>
    <col min="517" max="522" width="14.7109375" style="46" customWidth="1"/>
    <col min="523" max="523" width="30.7109375" style="46" customWidth="1"/>
    <col min="524" max="768" width="9.140625" style="46"/>
    <col min="769" max="769" width="2.5703125" style="46" customWidth="1"/>
    <col min="770" max="770" width="0" style="46" hidden="1" customWidth="1"/>
    <col min="771" max="771" width="38.7109375" style="46" customWidth="1"/>
    <col min="772" max="772" width="8.42578125" style="46" customWidth="1"/>
    <col min="773" max="778" width="14.7109375" style="46" customWidth="1"/>
    <col min="779" max="779" width="30.7109375" style="46" customWidth="1"/>
    <col min="780" max="1024" width="9.140625" style="46"/>
    <col min="1025" max="1025" width="2.5703125" style="46" customWidth="1"/>
    <col min="1026" max="1026" width="0" style="46" hidden="1" customWidth="1"/>
    <col min="1027" max="1027" width="38.7109375" style="46" customWidth="1"/>
    <col min="1028" max="1028" width="8.42578125" style="46" customWidth="1"/>
    <col min="1029" max="1034" width="14.7109375" style="46" customWidth="1"/>
    <col min="1035" max="1035" width="30.7109375" style="46" customWidth="1"/>
    <col min="1036" max="1280" width="9.140625" style="46"/>
    <col min="1281" max="1281" width="2.5703125" style="46" customWidth="1"/>
    <col min="1282" max="1282" width="0" style="46" hidden="1" customWidth="1"/>
    <col min="1283" max="1283" width="38.7109375" style="46" customWidth="1"/>
    <col min="1284" max="1284" width="8.42578125" style="46" customWidth="1"/>
    <col min="1285" max="1290" width="14.7109375" style="46" customWidth="1"/>
    <col min="1291" max="1291" width="30.7109375" style="46" customWidth="1"/>
    <col min="1292" max="1536" width="9.140625" style="46"/>
    <col min="1537" max="1537" width="2.5703125" style="46" customWidth="1"/>
    <col min="1538" max="1538" width="0" style="46" hidden="1" customWidth="1"/>
    <col min="1539" max="1539" width="38.7109375" style="46" customWidth="1"/>
    <col min="1540" max="1540" width="8.42578125" style="46" customWidth="1"/>
    <col min="1541" max="1546" width="14.7109375" style="46" customWidth="1"/>
    <col min="1547" max="1547" width="30.7109375" style="46" customWidth="1"/>
    <col min="1548" max="1792" width="9.140625" style="46"/>
    <col min="1793" max="1793" width="2.5703125" style="46" customWidth="1"/>
    <col min="1794" max="1794" width="0" style="46" hidden="1" customWidth="1"/>
    <col min="1795" max="1795" width="38.7109375" style="46" customWidth="1"/>
    <col min="1796" max="1796" width="8.42578125" style="46" customWidth="1"/>
    <col min="1797" max="1802" width="14.7109375" style="46" customWidth="1"/>
    <col min="1803" max="1803" width="30.7109375" style="46" customWidth="1"/>
    <col min="1804" max="2048" width="9.140625" style="46"/>
    <col min="2049" max="2049" width="2.5703125" style="46" customWidth="1"/>
    <col min="2050" max="2050" width="0" style="46" hidden="1" customWidth="1"/>
    <col min="2051" max="2051" width="38.7109375" style="46" customWidth="1"/>
    <col min="2052" max="2052" width="8.42578125" style="46" customWidth="1"/>
    <col min="2053" max="2058" width="14.7109375" style="46" customWidth="1"/>
    <col min="2059" max="2059" width="30.7109375" style="46" customWidth="1"/>
    <col min="2060" max="2304" width="9.140625" style="46"/>
    <col min="2305" max="2305" width="2.5703125" style="46" customWidth="1"/>
    <col min="2306" max="2306" width="0" style="46" hidden="1" customWidth="1"/>
    <col min="2307" max="2307" width="38.7109375" style="46" customWidth="1"/>
    <col min="2308" max="2308" width="8.42578125" style="46" customWidth="1"/>
    <col min="2309" max="2314" width="14.7109375" style="46" customWidth="1"/>
    <col min="2315" max="2315" width="30.7109375" style="46" customWidth="1"/>
    <col min="2316" max="2560" width="9.140625" style="46"/>
    <col min="2561" max="2561" width="2.5703125" style="46" customWidth="1"/>
    <col min="2562" max="2562" width="0" style="46" hidden="1" customWidth="1"/>
    <col min="2563" max="2563" width="38.7109375" style="46" customWidth="1"/>
    <col min="2564" max="2564" width="8.42578125" style="46" customWidth="1"/>
    <col min="2565" max="2570" width="14.7109375" style="46" customWidth="1"/>
    <col min="2571" max="2571" width="30.7109375" style="46" customWidth="1"/>
    <col min="2572" max="2816" width="9.140625" style="46"/>
    <col min="2817" max="2817" width="2.5703125" style="46" customWidth="1"/>
    <col min="2818" max="2818" width="0" style="46" hidden="1" customWidth="1"/>
    <col min="2819" max="2819" width="38.7109375" style="46" customWidth="1"/>
    <col min="2820" max="2820" width="8.42578125" style="46" customWidth="1"/>
    <col min="2821" max="2826" width="14.7109375" style="46" customWidth="1"/>
    <col min="2827" max="2827" width="30.7109375" style="46" customWidth="1"/>
    <col min="2828" max="3072" width="9.140625" style="46"/>
    <col min="3073" max="3073" width="2.5703125" style="46" customWidth="1"/>
    <col min="3074" max="3074" width="0" style="46" hidden="1" customWidth="1"/>
    <col min="3075" max="3075" width="38.7109375" style="46" customWidth="1"/>
    <col min="3076" max="3076" width="8.42578125" style="46" customWidth="1"/>
    <col min="3077" max="3082" width="14.7109375" style="46" customWidth="1"/>
    <col min="3083" max="3083" width="30.7109375" style="46" customWidth="1"/>
    <col min="3084" max="3328" width="9.140625" style="46"/>
    <col min="3329" max="3329" width="2.5703125" style="46" customWidth="1"/>
    <col min="3330" max="3330" width="0" style="46" hidden="1" customWidth="1"/>
    <col min="3331" max="3331" width="38.7109375" style="46" customWidth="1"/>
    <col min="3332" max="3332" width="8.42578125" style="46" customWidth="1"/>
    <col min="3333" max="3338" width="14.7109375" style="46" customWidth="1"/>
    <col min="3339" max="3339" width="30.7109375" style="46" customWidth="1"/>
    <col min="3340" max="3584" width="9.140625" style="46"/>
    <col min="3585" max="3585" width="2.5703125" style="46" customWidth="1"/>
    <col min="3586" max="3586" width="0" style="46" hidden="1" customWidth="1"/>
    <col min="3587" max="3587" width="38.7109375" style="46" customWidth="1"/>
    <col min="3588" max="3588" width="8.42578125" style="46" customWidth="1"/>
    <col min="3589" max="3594" width="14.7109375" style="46" customWidth="1"/>
    <col min="3595" max="3595" width="30.7109375" style="46" customWidth="1"/>
    <col min="3596" max="3840" width="9.140625" style="46"/>
    <col min="3841" max="3841" width="2.5703125" style="46" customWidth="1"/>
    <col min="3842" max="3842" width="0" style="46" hidden="1" customWidth="1"/>
    <col min="3843" max="3843" width="38.7109375" style="46" customWidth="1"/>
    <col min="3844" max="3844" width="8.42578125" style="46" customWidth="1"/>
    <col min="3845" max="3850" width="14.7109375" style="46" customWidth="1"/>
    <col min="3851" max="3851" width="30.7109375" style="46" customWidth="1"/>
    <col min="3852" max="4096" width="9.140625" style="46"/>
    <col min="4097" max="4097" width="2.5703125" style="46" customWidth="1"/>
    <col min="4098" max="4098" width="0" style="46" hidden="1" customWidth="1"/>
    <col min="4099" max="4099" width="38.7109375" style="46" customWidth="1"/>
    <col min="4100" max="4100" width="8.42578125" style="46" customWidth="1"/>
    <col min="4101" max="4106" width="14.7109375" style="46" customWidth="1"/>
    <col min="4107" max="4107" width="30.7109375" style="46" customWidth="1"/>
    <col min="4108" max="4352" width="9.140625" style="46"/>
    <col min="4353" max="4353" width="2.5703125" style="46" customWidth="1"/>
    <col min="4354" max="4354" width="0" style="46" hidden="1" customWidth="1"/>
    <col min="4355" max="4355" width="38.7109375" style="46" customWidth="1"/>
    <col min="4356" max="4356" width="8.42578125" style="46" customWidth="1"/>
    <col min="4357" max="4362" width="14.7109375" style="46" customWidth="1"/>
    <col min="4363" max="4363" width="30.7109375" style="46" customWidth="1"/>
    <col min="4364" max="4608" width="9.140625" style="46"/>
    <col min="4609" max="4609" width="2.5703125" style="46" customWidth="1"/>
    <col min="4610" max="4610" width="0" style="46" hidden="1" customWidth="1"/>
    <col min="4611" max="4611" width="38.7109375" style="46" customWidth="1"/>
    <col min="4612" max="4612" width="8.42578125" style="46" customWidth="1"/>
    <col min="4613" max="4618" width="14.7109375" style="46" customWidth="1"/>
    <col min="4619" max="4619" width="30.7109375" style="46" customWidth="1"/>
    <col min="4620" max="4864" width="9.140625" style="46"/>
    <col min="4865" max="4865" width="2.5703125" style="46" customWidth="1"/>
    <col min="4866" max="4866" width="0" style="46" hidden="1" customWidth="1"/>
    <col min="4867" max="4867" width="38.7109375" style="46" customWidth="1"/>
    <col min="4868" max="4868" width="8.42578125" style="46" customWidth="1"/>
    <col min="4869" max="4874" width="14.7109375" style="46" customWidth="1"/>
    <col min="4875" max="4875" width="30.7109375" style="46" customWidth="1"/>
    <col min="4876" max="5120" width="9.140625" style="46"/>
    <col min="5121" max="5121" width="2.5703125" style="46" customWidth="1"/>
    <col min="5122" max="5122" width="0" style="46" hidden="1" customWidth="1"/>
    <col min="5123" max="5123" width="38.7109375" style="46" customWidth="1"/>
    <col min="5124" max="5124" width="8.42578125" style="46" customWidth="1"/>
    <col min="5125" max="5130" width="14.7109375" style="46" customWidth="1"/>
    <col min="5131" max="5131" width="30.7109375" style="46" customWidth="1"/>
    <col min="5132" max="5376" width="9.140625" style="46"/>
    <col min="5377" max="5377" width="2.5703125" style="46" customWidth="1"/>
    <col min="5378" max="5378" width="0" style="46" hidden="1" customWidth="1"/>
    <col min="5379" max="5379" width="38.7109375" style="46" customWidth="1"/>
    <col min="5380" max="5380" width="8.42578125" style="46" customWidth="1"/>
    <col min="5381" max="5386" width="14.7109375" style="46" customWidth="1"/>
    <col min="5387" max="5387" width="30.7109375" style="46" customWidth="1"/>
    <col min="5388" max="5632" width="9.140625" style="46"/>
    <col min="5633" max="5633" width="2.5703125" style="46" customWidth="1"/>
    <col min="5634" max="5634" width="0" style="46" hidden="1" customWidth="1"/>
    <col min="5635" max="5635" width="38.7109375" style="46" customWidth="1"/>
    <col min="5636" max="5636" width="8.42578125" style="46" customWidth="1"/>
    <col min="5637" max="5642" width="14.7109375" style="46" customWidth="1"/>
    <col min="5643" max="5643" width="30.7109375" style="46" customWidth="1"/>
    <col min="5644" max="5888" width="9.140625" style="46"/>
    <col min="5889" max="5889" width="2.5703125" style="46" customWidth="1"/>
    <col min="5890" max="5890" width="0" style="46" hidden="1" customWidth="1"/>
    <col min="5891" max="5891" width="38.7109375" style="46" customWidth="1"/>
    <col min="5892" max="5892" width="8.42578125" style="46" customWidth="1"/>
    <col min="5893" max="5898" width="14.7109375" style="46" customWidth="1"/>
    <col min="5899" max="5899" width="30.7109375" style="46" customWidth="1"/>
    <col min="5900" max="6144" width="9.140625" style="46"/>
    <col min="6145" max="6145" width="2.5703125" style="46" customWidth="1"/>
    <col min="6146" max="6146" width="0" style="46" hidden="1" customWidth="1"/>
    <col min="6147" max="6147" width="38.7109375" style="46" customWidth="1"/>
    <col min="6148" max="6148" width="8.42578125" style="46" customWidth="1"/>
    <col min="6149" max="6154" width="14.7109375" style="46" customWidth="1"/>
    <col min="6155" max="6155" width="30.7109375" style="46" customWidth="1"/>
    <col min="6156" max="6400" width="9.140625" style="46"/>
    <col min="6401" max="6401" width="2.5703125" style="46" customWidth="1"/>
    <col min="6402" max="6402" width="0" style="46" hidden="1" customWidth="1"/>
    <col min="6403" max="6403" width="38.7109375" style="46" customWidth="1"/>
    <col min="6404" max="6404" width="8.42578125" style="46" customWidth="1"/>
    <col min="6405" max="6410" width="14.7109375" style="46" customWidth="1"/>
    <col min="6411" max="6411" width="30.7109375" style="46" customWidth="1"/>
    <col min="6412" max="6656" width="9.140625" style="46"/>
    <col min="6657" max="6657" width="2.5703125" style="46" customWidth="1"/>
    <col min="6658" max="6658" width="0" style="46" hidden="1" customWidth="1"/>
    <col min="6659" max="6659" width="38.7109375" style="46" customWidth="1"/>
    <col min="6660" max="6660" width="8.42578125" style="46" customWidth="1"/>
    <col min="6661" max="6666" width="14.7109375" style="46" customWidth="1"/>
    <col min="6667" max="6667" width="30.7109375" style="46" customWidth="1"/>
    <col min="6668" max="6912" width="9.140625" style="46"/>
    <col min="6913" max="6913" width="2.5703125" style="46" customWidth="1"/>
    <col min="6914" max="6914" width="0" style="46" hidden="1" customWidth="1"/>
    <col min="6915" max="6915" width="38.7109375" style="46" customWidth="1"/>
    <col min="6916" max="6916" width="8.42578125" style="46" customWidth="1"/>
    <col min="6917" max="6922" width="14.7109375" style="46" customWidth="1"/>
    <col min="6923" max="6923" width="30.7109375" style="46" customWidth="1"/>
    <col min="6924" max="7168" width="9.140625" style="46"/>
    <col min="7169" max="7169" width="2.5703125" style="46" customWidth="1"/>
    <col min="7170" max="7170" width="0" style="46" hidden="1" customWidth="1"/>
    <col min="7171" max="7171" width="38.7109375" style="46" customWidth="1"/>
    <col min="7172" max="7172" width="8.42578125" style="46" customWidth="1"/>
    <col min="7173" max="7178" width="14.7109375" style="46" customWidth="1"/>
    <col min="7179" max="7179" width="30.7109375" style="46" customWidth="1"/>
    <col min="7180" max="7424" width="9.140625" style="46"/>
    <col min="7425" max="7425" width="2.5703125" style="46" customWidth="1"/>
    <col min="7426" max="7426" width="0" style="46" hidden="1" customWidth="1"/>
    <col min="7427" max="7427" width="38.7109375" style="46" customWidth="1"/>
    <col min="7428" max="7428" width="8.42578125" style="46" customWidth="1"/>
    <col min="7429" max="7434" width="14.7109375" style="46" customWidth="1"/>
    <col min="7435" max="7435" width="30.7109375" style="46" customWidth="1"/>
    <col min="7436" max="7680" width="9.140625" style="46"/>
    <col min="7681" max="7681" width="2.5703125" style="46" customWidth="1"/>
    <col min="7682" max="7682" width="0" style="46" hidden="1" customWidth="1"/>
    <col min="7683" max="7683" width="38.7109375" style="46" customWidth="1"/>
    <col min="7684" max="7684" width="8.42578125" style="46" customWidth="1"/>
    <col min="7685" max="7690" width="14.7109375" style="46" customWidth="1"/>
    <col min="7691" max="7691" width="30.7109375" style="46" customWidth="1"/>
    <col min="7692" max="7936" width="9.140625" style="46"/>
    <col min="7937" max="7937" width="2.5703125" style="46" customWidth="1"/>
    <col min="7938" max="7938" width="0" style="46" hidden="1" customWidth="1"/>
    <col min="7939" max="7939" width="38.7109375" style="46" customWidth="1"/>
    <col min="7940" max="7940" width="8.42578125" style="46" customWidth="1"/>
    <col min="7941" max="7946" width="14.7109375" style="46" customWidth="1"/>
    <col min="7947" max="7947" width="30.7109375" style="46" customWidth="1"/>
    <col min="7948" max="8192" width="9.140625" style="46"/>
    <col min="8193" max="8193" width="2.5703125" style="46" customWidth="1"/>
    <col min="8194" max="8194" width="0" style="46" hidden="1" customWidth="1"/>
    <col min="8195" max="8195" width="38.7109375" style="46" customWidth="1"/>
    <col min="8196" max="8196" width="8.42578125" style="46" customWidth="1"/>
    <col min="8197" max="8202" width="14.7109375" style="46" customWidth="1"/>
    <col min="8203" max="8203" width="30.7109375" style="46" customWidth="1"/>
    <col min="8204" max="8448" width="9.140625" style="46"/>
    <col min="8449" max="8449" width="2.5703125" style="46" customWidth="1"/>
    <col min="8450" max="8450" width="0" style="46" hidden="1" customWidth="1"/>
    <col min="8451" max="8451" width="38.7109375" style="46" customWidth="1"/>
    <col min="8452" max="8452" width="8.42578125" style="46" customWidth="1"/>
    <col min="8453" max="8458" width="14.7109375" style="46" customWidth="1"/>
    <col min="8459" max="8459" width="30.7109375" style="46" customWidth="1"/>
    <col min="8460" max="8704" width="9.140625" style="46"/>
    <col min="8705" max="8705" width="2.5703125" style="46" customWidth="1"/>
    <col min="8706" max="8706" width="0" style="46" hidden="1" customWidth="1"/>
    <col min="8707" max="8707" width="38.7109375" style="46" customWidth="1"/>
    <col min="8708" max="8708" width="8.42578125" style="46" customWidth="1"/>
    <col min="8709" max="8714" width="14.7109375" style="46" customWidth="1"/>
    <col min="8715" max="8715" width="30.7109375" style="46" customWidth="1"/>
    <col min="8716" max="8960" width="9.140625" style="46"/>
    <col min="8961" max="8961" width="2.5703125" style="46" customWidth="1"/>
    <col min="8962" max="8962" width="0" style="46" hidden="1" customWidth="1"/>
    <col min="8963" max="8963" width="38.7109375" style="46" customWidth="1"/>
    <col min="8964" max="8964" width="8.42578125" style="46" customWidth="1"/>
    <col min="8965" max="8970" width="14.7109375" style="46" customWidth="1"/>
    <col min="8971" max="8971" width="30.7109375" style="46" customWidth="1"/>
    <col min="8972" max="9216" width="9.140625" style="46"/>
    <col min="9217" max="9217" width="2.5703125" style="46" customWidth="1"/>
    <col min="9218" max="9218" width="0" style="46" hidden="1" customWidth="1"/>
    <col min="9219" max="9219" width="38.7109375" style="46" customWidth="1"/>
    <col min="9220" max="9220" width="8.42578125" style="46" customWidth="1"/>
    <col min="9221" max="9226" width="14.7109375" style="46" customWidth="1"/>
    <col min="9227" max="9227" width="30.7109375" style="46" customWidth="1"/>
    <col min="9228" max="9472" width="9.140625" style="46"/>
    <col min="9473" max="9473" width="2.5703125" style="46" customWidth="1"/>
    <col min="9474" max="9474" width="0" style="46" hidden="1" customWidth="1"/>
    <col min="9475" max="9475" width="38.7109375" style="46" customWidth="1"/>
    <col min="9476" max="9476" width="8.42578125" style="46" customWidth="1"/>
    <col min="9477" max="9482" width="14.7109375" style="46" customWidth="1"/>
    <col min="9483" max="9483" width="30.7109375" style="46" customWidth="1"/>
    <col min="9484" max="9728" width="9.140625" style="46"/>
    <col min="9729" max="9729" width="2.5703125" style="46" customWidth="1"/>
    <col min="9730" max="9730" width="0" style="46" hidden="1" customWidth="1"/>
    <col min="9731" max="9731" width="38.7109375" style="46" customWidth="1"/>
    <col min="9732" max="9732" width="8.42578125" style="46" customWidth="1"/>
    <col min="9733" max="9738" width="14.7109375" style="46" customWidth="1"/>
    <col min="9739" max="9739" width="30.7109375" style="46" customWidth="1"/>
    <col min="9740" max="9984" width="9.140625" style="46"/>
    <col min="9985" max="9985" width="2.5703125" style="46" customWidth="1"/>
    <col min="9986" max="9986" width="0" style="46" hidden="1" customWidth="1"/>
    <col min="9987" max="9987" width="38.7109375" style="46" customWidth="1"/>
    <col min="9988" max="9988" width="8.42578125" style="46" customWidth="1"/>
    <col min="9989" max="9994" width="14.7109375" style="46" customWidth="1"/>
    <col min="9995" max="9995" width="30.7109375" style="46" customWidth="1"/>
    <col min="9996" max="10240" width="9.140625" style="46"/>
    <col min="10241" max="10241" width="2.5703125" style="46" customWidth="1"/>
    <col min="10242" max="10242" width="0" style="46" hidden="1" customWidth="1"/>
    <col min="10243" max="10243" width="38.7109375" style="46" customWidth="1"/>
    <col min="10244" max="10244" width="8.42578125" style="46" customWidth="1"/>
    <col min="10245" max="10250" width="14.7109375" style="46" customWidth="1"/>
    <col min="10251" max="10251" width="30.7109375" style="46" customWidth="1"/>
    <col min="10252" max="10496" width="9.140625" style="46"/>
    <col min="10497" max="10497" width="2.5703125" style="46" customWidth="1"/>
    <col min="10498" max="10498" width="0" style="46" hidden="1" customWidth="1"/>
    <col min="10499" max="10499" width="38.7109375" style="46" customWidth="1"/>
    <col min="10500" max="10500" width="8.42578125" style="46" customWidth="1"/>
    <col min="10501" max="10506" width="14.7109375" style="46" customWidth="1"/>
    <col min="10507" max="10507" width="30.7109375" style="46" customWidth="1"/>
    <col min="10508" max="10752" width="9.140625" style="46"/>
    <col min="10753" max="10753" width="2.5703125" style="46" customWidth="1"/>
    <col min="10754" max="10754" width="0" style="46" hidden="1" customWidth="1"/>
    <col min="10755" max="10755" width="38.7109375" style="46" customWidth="1"/>
    <col min="10756" max="10756" width="8.42578125" style="46" customWidth="1"/>
    <col min="10757" max="10762" width="14.7109375" style="46" customWidth="1"/>
    <col min="10763" max="10763" width="30.7109375" style="46" customWidth="1"/>
    <col min="10764" max="11008" width="9.140625" style="46"/>
    <col min="11009" max="11009" width="2.5703125" style="46" customWidth="1"/>
    <col min="11010" max="11010" width="0" style="46" hidden="1" customWidth="1"/>
    <col min="11011" max="11011" width="38.7109375" style="46" customWidth="1"/>
    <col min="11012" max="11012" width="8.42578125" style="46" customWidth="1"/>
    <col min="11013" max="11018" width="14.7109375" style="46" customWidth="1"/>
    <col min="11019" max="11019" width="30.7109375" style="46" customWidth="1"/>
    <col min="11020" max="11264" width="9.140625" style="46"/>
    <col min="11265" max="11265" width="2.5703125" style="46" customWidth="1"/>
    <col min="11266" max="11266" width="0" style="46" hidden="1" customWidth="1"/>
    <col min="11267" max="11267" width="38.7109375" style="46" customWidth="1"/>
    <col min="11268" max="11268" width="8.42578125" style="46" customWidth="1"/>
    <col min="11269" max="11274" width="14.7109375" style="46" customWidth="1"/>
    <col min="11275" max="11275" width="30.7109375" style="46" customWidth="1"/>
    <col min="11276" max="11520" width="9.140625" style="46"/>
    <col min="11521" max="11521" width="2.5703125" style="46" customWidth="1"/>
    <col min="11522" max="11522" width="0" style="46" hidden="1" customWidth="1"/>
    <col min="11523" max="11523" width="38.7109375" style="46" customWidth="1"/>
    <col min="11524" max="11524" width="8.42578125" style="46" customWidth="1"/>
    <col min="11525" max="11530" width="14.7109375" style="46" customWidth="1"/>
    <col min="11531" max="11531" width="30.7109375" style="46" customWidth="1"/>
    <col min="11532" max="11776" width="9.140625" style="46"/>
    <col min="11777" max="11777" width="2.5703125" style="46" customWidth="1"/>
    <col min="11778" max="11778" width="0" style="46" hidden="1" customWidth="1"/>
    <col min="11779" max="11779" width="38.7109375" style="46" customWidth="1"/>
    <col min="11780" max="11780" width="8.42578125" style="46" customWidth="1"/>
    <col min="11781" max="11786" width="14.7109375" style="46" customWidth="1"/>
    <col min="11787" max="11787" width="30.7109375" style="46" customWidth="1"/>
    <col min="11788" max="12032" width="9.140625" style="46"/>
    <col min="12033" max="12033" width="2.5703125" style="46" customWidth="1"/>
    <col min="12034" max="12034" width="0" style="46" hidden="1" customWidth="1"/>
    <col min="12035" max="12035" width="38.7109375" style="46" customWidth="1"/>
    <col min="12036" max="12036" width="8.42578125" style="46" customWidth="1"/>
    <col min="12037" max="12042" width="14.7109375" style="46" customWidth="1"/>
    <col min="12043" max="12043" width="30.7109375" style="46" customWidth="1"/>
    <col min="12044" max="12288" width="9.140625" style="46"/>
    <col min="12289" max="12289" width="2.5703125" style="46" customWidth="1"/>
    <col min="12290" max="12290" width="0" style="46" hidden="1" customWidth="1"/>
    <col min="12291" max="12291" width="38.7109375" style="46" customWidth="1"/>
    <col min="12292" max="12292" width="8.42578125" style="46" customWidth="1"/>
    <col min="12293" max="12298" width="14.7109375" style="46" customWidth="1"/>
    <col min="12299" max="12299" width="30.7109375" style="46" customWidth="1"/>
    <col min="12300" max="12544" width="9.140625" style="46"/>
    <col min="12545" max="12545" width="2.5703125" style="46" customWidth="1"/>
    <col min="12546" max="12546" width="0" style="46" hidden="1" customWidth="1"/>
    <col min="12547" max="12547" width="38.7109375" style="46" customWidth="1"/>
    <col min="12548" max="12548" width="8.42578125" style="46" customWidth="1"/>
    <col min="12549" max="12554" width="14.7109375" style="46" customWidth="1"/>
    <col min="12555" max="12555" width="30.7109375" style="46" customWidth="1"/>
    <col min="12556" max="12800" width="9.140625" style="46"/>
    <col min="12801" max="12801" width="2.5703125" style="46" customWidth="1"/>
    <col min="12802" max="12802" width="0" style="46" hidden="1" customWidth="1"/>
    <col min="12803" max="12803" width="38.7109375" style="46" customWidth="1"/>
    <col min="12804" max="12804" width="8.42578125" style="46" customWidth="1"/>
    <col min="12805" max="12810" width="14.7109375" style="46" customWidth="1"/>
    <col min="12811" max="12811" width="30.7109375" style="46" customWidth="1"/>
    <col min="12812" max="13056" width="9.140625" style="46"/>
    <col min="13057" max="13057" width="2.5703125" style="46" customWidth="1"/>
    <col min="13058" max="13058" width="0" style="46" hidden="1" customWidth="1"/>
    <col min="13059" max="13059" width="38.7109375" style="46" customWidth="1"/>
    <col min="13060" max="13060" width="8.42578125" style="46" customWidth="1"/>
    <col min="13061" max="13066" width="14.7109375" style="46" customWidth="1"/>
    <col min="13067" max="13067" width="30.7109375" style="46" customWidth="1"/>
    <col min="13068" max="13312" width="9.140625" style="46"/>
    <col min="13313" max="13313" width="2.5703125" style="46" customWidth="1"/>
    <col min="13314" max="13314" width="0" style="46" hidden="1" customWidth="1"/>
    <col min="13315" max="13315" width="38.7109375" style="46" customWidth="1"/>
    <col min="13316" max="13316" width="8.42578125" style="46" customWidth="1"/>
    <col min="13317" max="13322" width="14.7109375" style="46" customWidth="1"/>
    <col min="13323" max="13323" width="30.7109375" style="46" customWidth="1"/>
    <col min="13324" max="13568" width="9.140625" style="46"/>
    <col min="13569" max="13569" width="2.5703125" style="46" customWidth="1"/>
    <col min="13570" max="13570" width="0" style="46" hidden="1" customWidth="1"/>
    <col min="13571" max="13571" width="38.7109375" style="46" customWidth="1"/>
    <col min="13572" max="13572" width="8.42578125" style="46" customWidth="1"/>
    <col min="13573" max="13578" width="14.7109375" style="46" customWidth="1"/>
    <col min="13579" max="13579" width="30.7109375" style="46" customWidth="1"/>
    <col min="13580" max="13824" width="9.140625" style="46"/>
    <col min="13825" max="13825" width="2.5703125" style="46" customWidth="1"/>
    <col min="13826" max="13826" width="0" style="46" hidden="1" customWidth="1"/>
    <col min="13827" max="13827" width="38.7109375" style="46" customWidth="1"/>
    <col min="13828" max="13828" width="8.42578125" style="46" customWidth="1"/>
    <col min="13829" max="13834" width="14.7109375" style="46" customWidth="1"/>
    <col min="13835" max="13835" width="30.7109375" style="46" customWidth="1"/>
    <col min="13836" max="14080" width="9.140625" style="46"/>
    <col min="14081" max="14081" width="2.5703125" style="46" customWidth="1"/>
    <col min="14082" max="14082" width="0" style="46" hidden="1" customWidth="1"/>
    <col min="14083" max="14083" width="38.7109375" style="46" customWidth="1"/>
    <col min="14084" max="14084" width="8.42578125" style="46" customWidth="1"/>
    <col min="14085" max="14090" width="14.7109375" style="46" customWidth="1"/>
    <col min="14091" max="14091" width="30.7109375" style="46" customWidth="1"/>
    <col min="14092" max="14336" width="9.140625" style="46"/>
    <col min="14337" max="14337" width="2.5703125" style="46" customWidth="1"/>
    <col min="14338" max="14338" width="0" style="46" hidden="1" customWidth="1"/>
    <col min="14339" max="14339" width="38.7109375" style="46" customWidth="1"/>
    <col min="14340" max="14340" width="8.42578125" style="46" customWidth="1"/>
    <col min="14341" max="14346" width="14.7109375" style="46" customWidth="1"/>
    <col min="14347" max="14347" width="30.7109375" style="46" customWidth="1"/>
    <col min="14348" max="14592" width="9.140625" style="46"/>
    <col min="14593" max="14593" width="2.5703125" style="46" customWidth="1"/>
    <col min="14594" max="14594" width="0" style="46" hidden="1" customWidth="1"/>
    <col min="14595" max="14595" width="38.7109375" style="46" customWidth="1"/>
    <col min="14596" max="14596" width="8.42578125" style="46" customWidth="1"/>
    <col min="14597" max="14602" width="14.7109375" style="46" customWidth="1"/>
    <col min="14603" max="14603" width="30.7109375" style="46" customWidth="1"/>
    <col min="14604" max="14848" width="9.140625" style="46"/>
    <col min="14849" max="14849" width="2.5703125" style="46" customWidth="1"/>
    <col min="14850" max="14850" width="0" style="46" hidden="1" customWidth="1"/>
    <col min="14851" max="14851" width="38.7109375" style="46" customWidth="1"/>
    <col min="14852" max="14852" width="8.42578125" style="46" customWidth="1"/>
    <col min="14853" max="14858" width="14.7109375" style="46" customWidth="1"/>
    <col min="14859" max="14859" width="30.7109375" style="46" customWidth="1"/>
    <col min="14860" max="15104" width="9.140625" style="46"/>
    <col min="15105" max="15105" width="2.5703125" style="46" customWidth="1"/>
    <col min="15106" max="15106" width="0" style="46" hidden="1" customWidth="1"/>
    <col min="15107" max="15107" width="38.7109375" style="46" customWidth="1"/>
    <col min="15108" max="15108" width="8.42578125" style="46" customWidth="1"/>
    <col min="15109" max="15114" width="14.7109375" style="46" customWidth="1"/>
    <col min="15115" max="15115" width="30.7109375" style="46" customWidth="1"/>
    <col min="15116" max="15360" width="9.140625" style="46"/>
    <col min="15361" max="15361" width="2.5703125" style="46" customWidth="1"/>
    <col min="15362" max="15362" width="0" style="46" hidden="1" customWidth="1"/>
    <col min="15363" max="15363" width="38.7109375" style="46" customWidth="1"/>
    <col min="15364" max="15364" width="8.42578125" style="46" customWidth="1"/>
    <col min="15365" max="15370" width="14.7109375" style="46" customWidth="1"/>
    <col min="15371" max="15371" width="30.7109375" style="46" customWidth="1"/>
    <col min="15372" max="15616" width="9.140625" style="46"/>
    <col min="15617" max="15617" width="2.5703125" style="46" customWidth="1"/>
    <col min="15618" max="15618" width="0" style="46" hidden="1" customWidth="1"/>
    <col min="15619" max="15619" width="38.7109375" style="46" customWidth="1"/>
    <col min="15620" max="15620" width="8.42578125" style="46" customWidth="1"/>
    <col min="15621" max="15626" width="14.7109375" style="46" customWidth="1"/>
    <col min="15627" max="15627" width="30.7109375" style="46" customWidth="1"/>
    <col min="15628" max="15872" width="9.140625" style="46"/>
    <col min="15873" max="15873" width="2.5703125" style="46" customWidth="1"/>
    <col min="15874" max="15874" width="0" style="46" hidden="1" customWidth="1"/>
    <col min="15875" max="15875" width="38.7109375" style="46" customWidth="1"/>
    <col min="15876" max="15876" width="8.42578125" style="46" customWidth="1"/>
    <col min="15877" max="15882" width="14.7109375" style="46" customWidth="1"/>
    <col min="15883" max="15883" width="30.7109375" style="46" customWidth="1"/>
    <col min="15884" max="16128" width="9.140625" style="46"/>
    <col min="16129" max="16129" width="2.5703125" style="46" customWidth="1"/>
    <col min="16130" max="16130" width="0" style="46" hidden="1" customWidth="1"/>
    <col min="16131" max="16131" width="38.7109375" style="46" customWidth="1"/>
    <col min="16132" max="16132" width="8.42578125" style="46" customWidth="1"/>
    <col min="16133" max="16138" width="14.7109375" style="46" customWidth="1"/>
    <col min="16139" max="16139" width="30.7109375" style="46" customWidth="1"/>
    <col min="16140" max="16384" width="9.140625" style="46"/>
  </cols>
  <sheetData>
    <row r="1" spans="1:11">
      <c r="A1" s="43" t="s">
        <v>110</v>
      </c>
    </row>
    <row r="2" spans="1:11">
      <c r="A2" s="14"/>
      <c r="B2" s="13"/>
      <c r="C2" s="100" t="s">
        <v>313</v>
      </c>
      <c r="D2" s="100"/>
      <c r="E2" s="100"/>
      <c r="F2" s="14"/>
      <c r="G2" s="14"/>
      <c r="H2" s="14"/>
      <c r="I2" s="14"/>
      <c r="J2" s="14"/>
      <c r="K2" s="14"/>
    </row>
    <row r="3" spans="1:11">
      <c r="A3" s="14"/>
      <c r="B3" s="13"/>
      <c r="C3" s="268" t="s">
        <v>314</v>
      </c>
      <c r="D3" s="100"/>
      <c r="E3" s="100"/>
      <c r="F3" s="14"/>
      <c r="G3" s="14"/>
      <c r="H3" s="14"/>
      <c r="I3" s="14"/>
      <c r="J3" s="14"/>
      <c r="K3" s="14"/>
    </row>
    <row r="4" spans="1:11">
      <c r="A4" s="14"/>
      <c r="B4" s="14"/>
      <c r="C4" s="74" t="s">
        <v>162</v>
      </c>
      <c r="D4" s="342"/>
      <c r="E4" s="342"/>
      <c r="F4" s="14"/>
      <c r="G4" s="14"/>
      <c r="H4" s="14"/>
      <c r="I4" s="14"/>
      <c r="J4" s="13" t="s">
        <v>201</v>
      </c>
      <c r="K4" s="14"/>
    </row>
    <row r="5" spans="1:11" ht="15" thickBot="1">
      <c r="A5" s="14"/>
      <c r="B5" s="14"/>
      <c r="C5" s="74"/>
      <c r="D5" s="342"/>
      <c r="E5" s="342"/>
      <c r="F5" s="14"/>
      <c r="G5" s="14"/>
      <c r="H5" s="14"/>
      <c r="I5" s="14"/>
      <c r="J5" s="13"/>
      <c r="K5" s="14"/>
    </row>
    <row r="6" spans="1:11" s="418" customFormat="1" ht="29.25" thickBot="1">
      <c r="A6" s="414"/>
      <c r="B6" s="343" t="s">
        <v>115</v>
      </c>
      <c r="C6" s="343" t="s">
        <v>315</v>
      </c>
      <c r="D6" s="343" t="s">
        <v>117</v>
      </c>
      <c r="E6" s="26" t="s">
        <v>118</v>
      </c>
      <c r="F6" s="26" t="s">
        <v>119</v>
      </c>
      <c r="G6" s="26" t="s">
        <v>120</v>
      </c>
      <c r="H6" s="26" t="s">
        <v>121</v>
      </c>
      <c r="I6" s="26" t="s">
        <v>122</v>
      </c>
      <c r="J6" s="26" t="s">
        <v>123</v>
      </c>
      <c r="K6" s="26" t="s">
        <v>114</v>
      </c>
    </row>
    <row r="7" spans="1:11" s="808" customFormat="1" ht="30" customHeight="1" thickBot="1">
      <c r="A7" s="488"/>
      <c r="B7" s="803">
        <v>40001</v>
      </c>
      <c r="C7" s="804" t="s">
        <v>316</v>
      </c>
      <c r="D7" s="805"/>
      <c r="E7" s="806">
        <v>510.91319800801233</v>
      </c>
      <c r="F7" s="806">
        <v>547.82962790703652</v>
      </c>
      <c r="G7" s="806">
        <v>572.67823394408992</v>
      </c>
      <c r="H7" s="806">
        <v>352.23807299843537</v>
      </c>
      <c r="I7" s="806">
        <v>388.4439308939414</v>
      </c>
      <c r="J7" s="806">
        <v>428.96150385096757</v>
      </c>
      <c r="K7" s="807"/>
    </row>
    <row r="8" spans="1:11" s="808" customFormat="1" ht="30" customHeight="1" thickBot="1">
      <c r="A8" s="488"/>
      <c r="B8" s="809">
        <v>40002</v>
      </c>
      <c r="C8" s="810" t="s">
        <v>317</v>
      </c>
      <c r="D8" s="250"/>
      <c r="E8" s="806">
        <v>6123.7110000000002</v>
      </c>
      <c r="F8" s="806">
        <v>6736.0821000000014</v>
      </c>
      <c r="G8" s="806">
        <v>7409.6903100000018</v>
      </c>
      <c r="H8" s="806">
        <v>8150.6593410000023</v>
      </c>
      <c r="I8" s="806">
        <v>8965.7252751000033</v>
      </c>
      <c r="J8" s="806">
        <v>9862.2978026100045</v>
      </c>
      <c r="K8" s="807"/>
    </row>
    <row r="9" spans="1:11" s="808" customFormat="1" ht="30" customHeight="1" thickBot="1">
      <c r="A9" s="488"/>
      <c r="B9" s="809">
        <v>40003</v>
      </c>
      <c r="C9" s="810" t="s">
        <v>318</v>
      </c>
      <c r="D9" s="250"/>
      <c r="E9" s="806">
        <v>161.57400000000001</v>
      </c>
      <c r="F9" s="806">
        <v>169.65270000000001</v>
      </c>
      <c r="G9" s="806">
        <v>178.13533500000003</v>
      </c>
      <c r="H9" s="806">
        <v>187.04210175000003</v>
      </c>
      <c r="I9" s="806">
        <v>196.39420683750004</v>
      </c>
      <c r="J9" s="806">
        <v>206.21391717937504</v>
      </c>
      <c r="K9" s="807"/>
    </row>
    <row r="10" spans="1:11" s="808" customFormat="1" ht="30" customHeight="1" thickBot="1">
      <c r="A10" s="488"/>
      <c r="B10" s="809">
        <v>40004</v>
      </c>
      <c r="C10" s="810" t="s">
        <v>319</v>
      </c>
      <c r="D10" s="250"/>
      <c r="E10" s="806">
        <v>0</v>
      </c>
      <c r="F10" s="806">
        <v>0</v>
      </c>
      <c r="G10" s="806">
        <v>0</v>
      </c>
      <c r="H10" s="806">
        <v>0</v>
      </c>
      <c r="I10" s="806">
        <v>0</v>
      </c>
      <c r="J10" s="806">
        <v>0</v>
      </c>
      <c r="K10" s="807"/>
    </row>
    <row r="11" spans="1:11" s="808" customFormat="1" ht="30" customHeight="1" thickBot="1">
      <c r="A11" s="488"/>
      <c r="B11" s="811">
        <v>40005</v>
      </c>
      <c r="C11" s="812" t="s">
        <v>320</v>
      </c>
      <c r="D11" s="813"/>
      <c r="E11" s="806">
        <v>10245.762666289764</v>
      </c>
      <c r="F11" s="806">
        <v>10397.385749313178</v>
      </c>
      <c r="G11" s="806">
        <v>10563.716600047586</v>
      </c>
      <c r="H11" s="806">
        <v>10738.094243911408</v>
      </c>
      <c r="I11" s="806">
        <v>10931.241760369181</v>
      </c>
      <c r="J11" s="806">
        <v>11146.365518154118</v>
      </c>
      <c r="K11" s="807"/>
    </row>
    <row r="12" spans="1:11" s="808" customFormat="1" ht="30" customHeight="1" thickBot="1">
      <c r="A12" s="488"/>
      <c r="B12" s="814"/>
      <c r="C12" s="815" t="s">
        <v>321</v>
      </c>
      <c r="D12" s="816"/>
      <c r="E12" s="817">
        <f>SUM(E7:E11)</f>
        <v>17041.960864297776</v>
      </c>
      <c r="F12" s="817">
        <f t="shared" ref="F12:J12" si="0">SUM(F7:F11)</f>
        <v>17850.950177220217</v>
      </c>
      <c r="G12" s="817">
        <f t="shared" si="0"/>
        <v>18724.22047899168</v>
      </c>
      <c r="H12" s="817">
        <f t="shared" si="0"/>
        <v>19428.033759659847</v>
      </c>
      <c r="I12" s="817">
        <f t="shared" si="0"/>
        <v>20481.805173200628</v>
      </c>
      <c r="J12" s="817">
        <f t="shared" si="0"/>
        <v>21643.838741794465</v>
      </c>
      <c r="K12" s="817"/>
    </row>
    <row r="14" spans="1:11">
      <c r="E14" s="418"/>
      <c r="F14" s="418"/>
      <c r="G14" s="418"/>
      <c r="H14" s="418"/>
      <c r="I14" s="418"/>
      <c r="J14" s="418"/>
    </row>
    <row r="15" spans="1:11">
      <c r="E15" s="418"/>
      <c r="F15" s="418"/>
      <c r="G15" s="418"/>
      <c r="H15" s="418"/>
      <c r="I15" s="418"/>
      <c r="J15" s="418"/>
    </row>
    <row r="16" spans="1:11">
      <c r="E16" s="418"/>
      <c r="F16" s="418"/>
      <c r="G16" s="418"/>
      <c r="H16" s="418"/>
      <c r="I16" s="418"/>
      <c r="J16" s="418"/>
    </row>
    <row r="17" spans="3:10">
      <c r="C17" s="421"/>
      <c r="E17" s="418"/>
      <c r="F17" s="418"/>
      <c r="G17" s="418"/>
      <c r="H17" s="418"/>
      <c r="I17" s="418"/>
      <c r="J17" s="418"/>
    </row>
    <row r="18" spans="3:10">
      <c r="E18" s="418"/>
      <c r="F18" s="418"/>
      <c r="G18" s="418"/>
      <c r="H18" s="418"/>
      <c r="I18" s="418"/>
      <c r="J18" s="418"/>
    </row>
    <row r="19" spans="3:10">
      <c r="E19" s="418"/>
      <c r="F19" s="418"/>
      <c r="G19" s="418"/>
      <c r="H19" s="418"/>
      <c r="I19" s="418"/>
      <c r="J19" s="418"/>
    </row>
    <row r="20" spans="3:10">
      <c r="E20" s="418"/>
      <c r="F20" s="418"/>
      <c r="G20" s="418"/>
      <c r="H20" s="418"/>
      <c r="I20" s="418"/>
      <c r="J20" s="418"/>
    </row>
    <row r="21" spans="3:10">
      <c r="E21" s="418"/>
      <c r="F21" s="418"/>
      <c r="G21" s="418"/>
      <c r="H21" s="418"/>
      <c r="I21" s="418"/>
      <c r="J21" s="418"/>
    </row>
    <row r="22" spans="3:10">
      <c r="E22" s="418"/>
      <c r="F22" s="418"/>
      <c r="G22" s="418"/>
      <c r="H22" s="418"/>
      <c r="I22" s="418"/>
      <c r="J22" s="418"/>
    </row>
    <row r="23" spans="3:10">
      <c r="E23" s="418"/>
      <c r="F23" s="418"/>
      <c r="G23" s="418"/>
      <c r="H23" s="418"/>
      <c r="I23" s="418"/>
      <c r="J23" s="418"/>
    </row>
    <row r="24" spans="3:10">
      <c r="E24" s="418"/>
      <c r="F24" s="418"/>
      <c r="G24" s="418"/>
      <c r="H24" s="418"/>
      <c r="I24" s="418"/>
      <c r="J24" s="418"/>
    </row>
    <row r="25" spans="3:10">
      <c r="E25" s="418"/>
      <c r="F25" s="418"/>
      <c r="G25" s="418"/>
      <c r="H25" s="418"/>
      <c r="I25" s="418"/>
      <c r="J25" s="418"/>
    </row>
    <row r="26" spans="3:10">
      <c r="E26" s="418"/>
      <c r="F26" s="418"/>
      <c r="G26" s="418"/>
      <c r="H26" s="418"/>
      <c r="I26" s="418"/>
      <c r="J26" s="418"/>
    </row>
  </sheetData>
  <protectedRanges>
    <protectedRange sqref="K7:K12 E7:J11" name="Form 1.1j"/>
  </protectedRanges>
  <dataValidations count="1">
    <dataValidation type="decimal" allowBlank="1" showInputMessage="1" showErrorMessage="1" error="Enter in number format only" sqref="E1:J5 JA1:JF5 SW1:TB5 ACS1:ACX5 AMO1:AMT5 AWK1:AWP5 BGG1:BGL5 BQC1:BQH5 BZY1:CAD5 CJU1:CJZ5 CTQ1:CTV5 DDM1:DDR5 DNI1:DNN5 DXE1:DXJ5 EHA1:EHF5 EQW1:ERB5 FAS1:FAX5 FKO1:FKT5 FUK1:FUP5 GEG1:GEL5 GOC1:GOH5 GXY1:GYD5 HHU1:HHZ5 HRQ1:HRV5 IBM1:IBR5 ILI1:ILN5 IVE1:IVJ5 JFA1:JFF5 JOW1:JPB5 JYS1:JYX5 KIO1:KIT5 KSK1:KSP5 LCG1:LCL5 LMC1:LMH5 LVY1:LWD5 MFU1:MFZ5 MPQ1:MPV5 MZM1:MZR5 NJI1:NJN5 NTE1:NTJ5 ODA1:ODF5 OMW1:ONB5 OWS1:OWX5 PGO1:PGT5 PQK1:PQP5 QAG1:QAL5 QKC1:QKH5 QTY1:QUD5 RDU1:RDZ5 RNQ1:RNV5 RXM1:RXR5 SHI1:SHN5 SRE1:SRJ5 TBA1:TBF5 TKW1:TLB5 TUS1:TUX5 UEO1:UET5 UOK1:UOP5 UYG1:UYL5 VIC1:VIH5 VRY1:VSD5 WBU1:WBZ5 WLQ1:WLV5 WVM1:WVR5 WVM983047:WVR1048576 JA7:JF65541 SW7:TB65541 ACS7:ACX65541 AMO7:AMT65541 AWK7:AWP65541 BGG7:BGL65541 BQC7:BQH65541 BZY7:CAD65541 CJU7:CJZ65541 CTQ7:CTV65541 DDM7:DDR65541 DNI7:DNN65541 DXE7:DXJ65541 EHA7:EHF65541 EQW7:ERB65541 FAS7:FAX65541 FKO7:FKT65541 FUK7:FUP65541 GEG7:GEL65541 GOC7:GOH65541 GXY7:GYD65541 HHU7:HHZ65541 HRQ7:HRV65541 IBM7:IBR65541 ILI7:ILN65541 IVE7:IVJ65541 JFA7:JFF65541 JOW7:JPB65541 JYS7:JYX65541 KIO7:KIT65541 KSK7:KSP65541 LCG7:LCL65541 LMC7:LMH65541 LVY7:LWD65541 MFU7:MFZ65541 MPQ7:MPV65541 MZM7:MZR65541 NJI7:NJN65541 NTE7:NTJ65541 ODA7:ODF65541 OMW7:ONB65541 OWS7:OWX65541 PGO7:PGT65541 PQK7:PQP65541 QAG7:QAL65541 QKC7:QKH65541 QTY7:QUD65541 RDU7:RDZ65541 RNQ7:RNV65541 RXM7:RXR65541 SHI7:SHN65541 SRE7:SRJ65541 TBA7:TBF65541 TKW7:TLB65541 TUS7:TUX65541 UEO7:UET65541 UOK7:UOP65541 UYG7:UYL65541 VIC7:VIH65541 VRY7:VSD65541 WBU7:WBZ65541 WLQ7:WLV65541 WVM7:WVR65541 E65543:J131077 JA65543:JF131077 SW65543:TB131077 ACS65543:ACX131077 AMO65543:AMT131077 AWK65543:AWP131077 BGG65543:BGL131077 BQC65543:BQH131077 BZY65543:CAD131077 CJU65543:CJZ131077 CTQ65543:CTV131077 DDM65543:DDR131077 DNI65543:DNN131077 DXE65543:DXJ131077 EHA65543:EHF131077 EQW65543:ERB131077 FAS65543:FAX131077 FKO65543:FKT131077 FUK65543:FUP131077 GEG65543:GEL131077 GOC65543:GOH131077 GXY65543:GYD131077 HHU65543:HHZ131077 HRQ65543:HRV131077 IBM65543:IBR131077 ILI65543:ILN131077 IVE65543:IVJ131077 JFA65543:JFF131077 JOW65543:JPB131077 JYS65543:JYX131077 KIO65543:KIT131077 KSK65543:KSP131077 LCG65543:LCL131077 LMC65543:LMH131077 LVY65543:LWD131077 MFU65543:MFZ131077 MPQ65543:MPV131077 MZM65543:MZR131077 NJI65543:NJN131077 NTE65543:NTJ131077 ODA65543:ODF131077 OMW65543:ONB131077 OWS65543:OWX131077 PGO65543:PGT131077 PQK65543:PQP131077 QAG65543:QAL131077 QKC65543:QKH131077 QTY65543:QUD131077 RDU65543:RDZ131077 RNQ65543:RNV131077 RXM65543:RXR131077 SHI65543:SHN131077 SRE65543:SRJ131077 TBA65543:TBF131077 TKW65543:TLB131077 TUS65543:TUX131077 UEO65543:UET131077 UOK65543:UOP131077 UYG65543:UYL131077 VIC65543:VIH131077 VRY65543:VSD131077 WBU65543:WBZ131077 WLQ65543:WLV131077 WVM65543:WVR131077 E131079:J196613 JA131079:JF196613 SW131079:TB196613 ACS131079:ACX196613 AMO131079:AMT196613 AWK131079:AWP196613 BGG131079:BGL196613 BQC131079:BQH196613 BZY131079:CAD196613 CJU131079:CJZ196613 CTQ131079:CTV196613 DDM131079:DDR196613 DNI131079:DNN196613 DXE131079:DXJ196613 EHA131079:EHF196613 EQW131079:ERB196613 FAS131079:FAX196613 FKO131079:FKT196613 FUK131079:FUP196613 GEG131079:GEL196613 GOC131079:GOH196613 GXY131079:GYD196613 HHU131079:HHZ196613 HRQ131079:HRV196613 IBM131079:IBR196613 ILI131079:ILN196613 IVE131079:IVJ196613 JFA131079:JFF196613 JOW131079:JPB196613 JYS131079:JYX196613 KIO131079:KIT196613 KSK131079:KSP196613 LCG131079:LCL196613 LMC131079:LMH196613 LVY131079:LWD196613 MFU131079:MFZ196613 MPQ131079:MPV196613 MZM131079:MZR196613 NJI131079:NJN196613 NTE131079:NTJ196613 ODA131079:ODF196613 OMW131079:ONB196613 OWS131079:OWX196613 PGO131079:PGT196613 PQK131079:PQP196613 QAG131079:QAL196613 QKC131079:QKH196613 QTY131079:QUD196613 RDU131079:RDZ196613 RNQ131079:RNV196613 RXM131079:RXR196613 SHI131079:SHN196613 SRE131079:SRJ196613 TBA131079:TBF196613 TKW131079:TLB196613 TUS131079:TUX196613 UEO131079:UET196613 UOK131079:UOP196613 UYG131079:UYL196613 VIC131079:VIH196613 VRY131079:VSD196613 WBU131079:WBZ196613 WLQ131079:WLV196613 WVM131079:WVR196613 E196615:J262149 JA196615:JF262149 SW196615:TB262149 ACS196615:ACX262149 AMO196615:AMT262149 AWK196615:AWP262149 BGG196615:BGL262149 BQC196615:BQH262149 BZY196615:CAD262149 CJU196615:CJZ262149 CTQ196615:CTV262149 DDM196615:DDR262149 DNI196615:DNN262149 DXE196615:DXJ262149 EHA196615:EHF262149 EQW196615:ERB262149 FAS196615:FAX262149 FKO196615:FKT262149 FUK196615:FUP262149 GEG196615:GEL262149 GOC196615:GOH262149 GXY196615:GYD262149 HHU196615:HHZ262149 HRQ196615:HRV262149 IBM196615:IBR262149 ILI196615:ILN262149 IVE196615:IVJ262149 JFA196615:JFF262149 JOW196615:JPB262149 JYS196615:JYX262149 KIO196615:KIT262149 KSK196615:KSP262149 LCG196615:LCL262149 LMC196615:LMH262149 LVY196615:LWD262149 MFU196615:MFZ262149 MPQ196615:MPV262149 MZM196615:MZR262149 NJI196615:NJN262149 NTE196615:NTJ262149 ODA196615:ODF262149 OMW196615:ONB262149 OWS196615:OWX262149 PGO196615:PGT262149 PQK196615:PQP262149 QAG196615:QAL262149 QKC196615:QKH262149 QTY196615:QUD262149 RDU196615:RDZ262149 RNQ196615:RNV262149 RXM196615:RXR262149 SHI196615:SHN262149 SRE196615:SRJ262149 TBA196615:TBF262149 TKW196615:TLB262149 TUS196615:TUX262149 UEO196615:UET262149 UOK196615:UOP262149 UYG196615:UYL262149 VIC196615:VIH262149 VRY196615:VSD262149 WBU196615:WBZ262149 WLQ196615:WLV262149 WVM196615:WVR262149 E262151:J327685 JA262151:JF327685 SW262151:TB327685 ACS262151:ACX327685 AMO262151:AMT327685 AWK262151:AWP327685 BGG262151:BGL327685 BQC262151:BQH327685 BZY262151:CAD327685 CJU262151:CJZ327685 CTQ262151:CTV327685 DDM262151:DDR327685 DNI262151:DNN327685 DXE262151:DXJ327685 EHA262151:EHF327685 EQW262151:ERB327685 FAS262151:FAX327685 FKO262151:FKT327685 FUK262151:FUP327685 GEG262151:GEL327685 GOC262151:GOH327685 GXY262151:GYD327685 HHU262151:HHZ327685 HRQ262151:HRV327685 IBM262151:IBR327685 ILI262151:ILN327685 IVE262151:IVJ327685 JFA262151:JFF327685 JOW262151:JPB327685 JYS262151:JYX327685 KIO262151:KIT327685 KSK262151:KSP327685 LCG262151:LCL327685 LMC262151:LMH327685 LVY262151:LWD327685 MFU262151:MFZ327685 MPQ262151:MPV327685 MZM262151:MZR327685 NJI262151:NJN327685 NTE262151:NTJ327685 ODA262151:ODF327685 OMW262151:ONB327685 OWS262151:OWX327685 PGO262151:PGT327685 PQK262151:PQP327685 QAG262151:QAL327685 QKC262151:QKH327685 QTY262151:QUD327685 RDU262151:RDZ327685 RNQ262151:RNV327685 RXM262151:RXR327685 SHI262151:SHN327685 SRE262151:SRJ327685 TBA262151:TBF327685 TKW262151:TLB327685 TUS262151:TUX327685 UEO262151:UET327685 UOK262151:UOP327685 UYG262151:UYL327685 VIC262151:VIH327685 VRY262151:VSD327685 WBU262151:WBZ327685 WLQ262151:WLV327685 WVM262151:WVR327685 E327687:J393221 JA327687:JF393221 SW327687:TB393221 ACS327687:ACX393221 AMO327687:AMT393221 AWK327687:AWP393221 BGG327687:BGL393221 BQC327687:BQH393221 BZY327687:CAD393221 CJU327687:CJZ393221 CTQ327687:CTV393221 DDM327687:DDR393221 DNI327687:DNN393221 DXE327687:DXJ393221 EHA327687:EHF393221 EQW327687:ERB393221 FAS327687:FAX393221 FKO327687:FKT393221 FUK327687:FUP393221 GEG327687:GEL393221 GOC327687:GOH393221 GXY327687:GYD393221 HHU327687:HHZ393221 HRQ327687:HRV393221 IBM327687:IBR393221 ILI327687:ILN393221 IVE327687:IVJ393221 JFA327687:JFF393221 JOW327687:JPB393221 JYS327687:JYX393221 KIO327687:KIT393221 KSK327687:KSP393221 LCG327687:LCL393221 LMC327687:LMH393221 LVY327687:LWD393221 MFU327687:MFZ393221 MPQ327687:MPV393221 MZM327687:MZR393221 NJI327687:NJN393221 NTE327687:NTJ393221 ODA327687:ODF393221 OMW327687:ONB393221 OWS327687:OWX393221 PGO327687:PGT393221 PQK327687:PQP393221 QAG327687:QAL393221 QKC327687:QKH393221 QTY327687:QUD393221 RDU327687:RDZ393221 RNQ327687:RNV393221 RXM327687:RXR393221 SHI327687:SHN393221 SRE327687:SRJ393221 TBA327687:TBF393221 TKW327687:TLB393221 TUS327687:TUX393221 UEO327687:UET393221 UOK327687:UOP393221 UYG327687:UYL393221 VIC327687:VIH393221 VRY327687:VSD393221 WBU327687:WBZ393221 WLQ327687:WLV393221 WVM327687:WVR393221 E393223:J458757 JA393223:JF458757 SW393223:TB458757 ACS393223:ACX458757 AMO393223:AMT458757 AWK393223:AWP458757 BGG393223:BGL458757 BQC393223:BQH458757 BZY393223:CAD458757 CJU393223:CJZ458757 CTQ393223:CTV458757 DDM393223:DDR458757 DNI393223:DNN458757 DXE393223:DXJ458757 EHA393223:EHF458757 EQW393223:ERB458757 FAS393223:FAX458757 FKO393223:FKT458757 FUK393223:FUP458757 GEG393223:GEL458757 GOC393223:GOH458757 GXY393223:GYD458757 HHU393223:HHZ458757 HRQ393223:HRV458757 IBM393223:IBR458757 ILI393223:ILN458757 IVE393223:IVJ458757 JFA393223:JFF458757 JOW393223:JPB458757 JYS393223:JYX458757 KIO393223:KIT458757 KSK393223:KSP458757 LCG393223:LCL458757 LMC393223:LMH458757 LVY393223:LWD458757 MFU393223:MFZ458757 MPQ393223:MPV458757 MZM393223:MZR458757 NJI393223:NJN458757 NTE393223:NTJ458757 ODA393223:ODF458757 OMW393223:ONB458757 OWS393223:OWX458757 PGO393223:PGT458757 PQK393223:PQP458757 QAG393223:QAL458757 QKC393223:QKH458757 QTY393223:QUD458757 RDU393223:RDZ458757 RNQ393223:RNV458757 RXM393223:RXR458757 SHI393223:SHN458757 SRE393223:SRJ458757 TBA393223:TBF458757 TKW393223:TLB458757 TUS393223:TUX458757 UEO393223:UET458757 UOK393223:UOP458757 UYG393223:UYL458757 VIC393223:VIH458757 VRY393223:VSD458757 WBU393223:WBZ458757 WLQ393223:WLV458757 WVM393223:WVR458757 E458759:J524293 JA458759:JF524293 SW458759:TB524293 ACS458759:ACX524293 AMO458759:AMT524293 AWK458759:AWP524293 BGG458759:BGL524293 BQC458759:BQH524293 BZY458759:CAD524293 CJU458759:CJZ524293 CTQ458759:CTV524293 DDM458759:DDR524293 DNI458759:DNN524293 DXE458759:DXJ524293 EHA458759:EHF524293 EQW458759:ERB524293 FAS458759:FAX524293 FKO458759:FKT524293 FUK458759:FUP524293 GEG458759:GEL524293 GOC458759:GOH524293 GXY458759:GYD524293 HHU458759:HHZ524293 HRQ458759:HRV524293 IBM458759:IBR524293 ILI458759:ILN524293 IVE458759:IVJ524293 JFA458759:JFF524293 JOW458759:JPB524293 JYS458759:JYX524293 KIO458759:KIT524293 KSK458759:KSP524293 LCG458759:LCL524293 LMC458759:LMH524293 LVY458759:LWD524293 MFU458759:MFZ524293 MPQ458759:MPV524293 MZM458759:MZR524293 NJI458759:NJN524293 NTE458759:NTJ524293 ODA458759:ODF524293 OMW458759:ONB524293 OWS458759:OWX524293 PGO458759:PGT524293 PQK458759:PQP524293 QAG458759:QAL524293 QKC458759:QKH524293 QTY458759:QUD524293 RDU458759:RDZ524293 RNQ458759:RNV524293 RXM458759:RXR524293 SHI458759:SHN524293 SRE458759:SRJ524293 TBA458759:TBF524293 TKW458759:TLB524293 TUS458759:TUX524293 UEO458759:UET524293 UOK458759:UOP524293 UYG458759:UYL524293 VIC458759:VIH524293 VRY458759:VSD524293 WBU458759:WBZ524293 WLQ458759:WLV524293 WVM458759:WVR524293 E524295:J589829 JA524295:JF589829 SW524295:TB589829 ACS524295:ACX589829 AMO524295:AMT589829 AWK524295:AWP589829 BGG524295:BGL589829 BQC524295:BQH589829 BZY524295:CAD589829 CJU524295:CJZ589829 CTQ524295:CTV589829 DDM524295:DDR589829 DNI524295:DNN589829 DXE524295:DXJ589829 EHA524295:EHF589829 EQW524295:ERB589829 FAS524295:FAX589829 FKO524295:FKT589829 FUK524295:FUP589829 GEG524295:GEL589829 GOC524295:GOH589829 GXY524295:GYD589829 HHU524295:HHZ589829 HRQ524295:HRV589829 IBM524295:IBR589829 ILI524295:ILN589829 IVE524295:IVJ589829 JFA524295:JFF589829 JOW524295:JPB589829 JYS524295:JYX589829 KIO524295:KIT589829 KSK524295:KSP589829 LCG524295:LCL589829 LMC524295:LMH589829 LVY524295:LWD589829 MFU524295:MFZ589829 MPQ524295:MPV589829 MZM524295:MZR589829 NJI524295:NJN589829 NTE524295:NTJ589829 ODA524295:ODF589829 OMW524295:ONB589829 OWS524295:OWX589829 PGO524295:PGT589829 PQK524295:PQP589829 QAG524295:QAL589829 QKC524295:QKH589829 QTY524295:QUD589829 RDU524295:RDZ589829 RNQ524295:RNV589829 RXM524295:RXR589829 SHI524295:SHN589829 SRE524295:SRJ589829 TBA524295:TBF589829 TKW524295:TLB589829 TUS524295:TUX589829 UEO524295:UET589829 UOK524295:UOP589829 UYG524295:UYL589829 VIC524295:VIH589829 VRY524295:VSD589829 WBU524295:WBZ589829 WLQ524295:WLV589829 WVM524295:WVR589829 E589831:J655365 JA589831:JF655365 SW589831:TB655365 ACS589831:ACX655365 AMO589831:AMT655365 AWK589831:AWP655365 BGG589831:BGL655365 BQC589831:BQH655365 BZY589831:CAD655365 CJU589831:CJZ655365 CTQ589831:CTV655365 DDM589831:DDR655365 DNI589831:DNN655365 DXE589831:DXJ655365 EHA589831:EHF655365 EQW589831:ERB655365 FAS589831:FAX655365 FKO589831:FKT655365 FUK589831:FUP655365 GEG589831:GEL655365 GOC589831:GOH655365 GXY589831:GYD655365 HHU589831:HHZ655365 HRQ589831:HRV655365 IBM589831:IBR655365 ILI589831:ILN655365 IVE589831:IVJ655365 JFA589831:JFF655365 JOW589831:JPB655365 JYS589831:JYX655365 KIO589831:KIT655365 KSK589831:KSP655365 LCG589831:LCL655365 LMC589831:LMH655365 LVY589831:LWD655365 MFU589831:MFZ655365 MPQ589831:MPV655365 MZM589831:MZR655365 NJI589831:NJN655365 NTE589831:NTJ655365 ODA589831:ODF655365 OMW589831:ONB655365 OWS589831:OWX655365 PGO589831:PGT655365 PQK589831:PQP655365 QAG589831:QAL655365 QKC589831:QKH655365 QTY589831:QUD655365 RDU589831:RDZ655365 RNQ589831:RNV655365 RXM589831:RXR655365 SHI589831:SHN655365 SRE589831:SRJ655365 TBA589831:TBF655365 TKW589831:TLB655365 TUS589831:TUX655365 UEO589831:UET655365 UOK589831:UOP655365 UYG589831:UYL655365 VIC589831:VIH655365 VRY589831:VSD655365 WBU589831:WBZ655365 WLQ589831:WLV655365 WVM589831:WVR655365 E655367:J720901 JA655367:JF720901 SW655367:TB720901 ACS655367:ACX720901 AMO655367:AMT720901 AWK655367:AWP720901 BGG655367:BGL720901 BQC655367:BQH720901 BZY655367:CAD720901 CJU655367:CJZ720901 CTQ655367:CTV720901 DDM655367:DDR720901 DNI655367:DNN720901 DXE655367:DXJ720901 EHA655367:EHF720901 EQW655367:ERB720901 FAS655367:FAX720901 FKO655367:FKT720901 FUK655367:FUP720901 GEG655367:GEL720901 GOC655367:GOH720901 GXY655367:GYD720901 HHU655367:HHZ720901 HRQ655367:HRV720901 IBM655367:IBR720901 ILI655367:ILN720901 IVE655367:IVJ720901 JFA655367:JFF720901 JOW655367:JPB720901 JYS655367:JYX720901 KIO655367:KIT720901 KSK655367:KSP720901 LCG655367:LCL720901 LMC655367:LMH720901 LVY655367:LWD720901 MFU655367:MFZ720901 MPQ655367:MPV720901 MZM655367:MZR720901 NJI655367:NJN720901 NTE655367:NTJ720901 ODA655367:ODF720901 OMW655367:ONB720901 OWS655367:OWX720901 PGO655367:PGT720901 PQK655367:PQP720901 QAG655367:QAL720901 QKC655367:QKH720901 QTY655367:QUD720901 RDU655367:RDZ720901 RNQ655367:RNV720901 RXM655367:RXR720901 SHI655367:SHN720901 SRE655367:SRJ720901 TBA655367:TBF720901 TKW655367:TLB720901 TUS655367:TUX720901 UEO655367:UET720901 UOK655367:UOP720901 UYG655367:UYL720901 VIC655367:VIH720901 VRY655367:VSD720901 WBU655367:WBZ720901 WLQ655367:WLV720901 WVM655367:WVR720901 E720903:J786437 JA720903:JF786437 SW720903:TB786437 ACS720903:ACX786437 AMO720903:AMT786437 AWK720903:AWP786437 BGG720903:BGL786437 BQC720903:BQH786437 BZY720903:CAD786437 CJU720903:CJZ786437 CTQ720903:CTV786437 DDM720903:DDR786437 DNI720903:DNN786437 DXE720903:DXJ786437 EHA720903:EHF786437 EQW720903:ERB786437 FAS720903:FAX786437 FKO720903:FKT786437 FUK720903:FUP786437 GEG720903:GEL786437 GOC720903:GOH786437 GXY720903:GYD786437 HHU720903:HHZ786437 HRQ720903:HRV786437 IBM720903:IBR786437 ILI720903:ILN786437 IVE720903:IVJ786437 JFA720903:JFF786437 JOW720903:JPB786437 JYS720903:JYX786437 KIO720903:KIT786437 KSK720903:KSP786437 LCG720903:LCL786437 LMC720903:LMH786437 LVY720903:LWD786437 MFU720903:MFZ786437 MPQ720903:MPV786437 MZM720903:MZR786437 NJI720903:NJN786437 NTE720903:NTJ786437 ODA720903:ODF786437 OMW720903:ONB786437 OWS720903:OWX786437 PGO720903:PGT786437 PQK720903:PQP786437 QAG720903:QAL786437 QKC720903:QKH786437 QTY720903:QUD786437 RDU720903:RDZ786437 RNQ720903:RNV786437 RXM720903:RXR786437 SHI720903:SHN786437 SRE720903:SRJ786437 TBA720903:TBF786437 TKW720903:TLB786437 TUS720903:TUX786437 UEO720903:UET786437 UOK720903:UOP786437 UYG720903:UYL786437 VIC720903:VIH786437 VRY720903:VSD786437 WBU720903:WBZ786437 WLQ720903:WLV786437 WVM720903:WVR786437 E786439:J851973 JA786439:JF851973 SW786439:TB851973 ACS786439:ACX851973 AMO786439:AMT851973 AWK786439:AWP851973 BGG786439:BGL851973 BQC786439:BQH851973 BZY786439:CAD851973 CJU786439:CJZ851973 CTQ786439:CTV851973 DDM786439:DDR851973 DNI786439:DNN851973 DXE786439:DXJ851973 EHA786439:EHF851973 EQW786439:ERB851973 FAS786439:FAX851973 FKO786439:FKT851973 FUK786439:FUP851973 GEG786439:GEL851973 GOC786439:GOH851973 GXY786439:GYD851973 HHU786439:HHZ851973 HRQ786439:HRV851973 IBM786439:IBR851973 ILI786439:ILN851973 IVE786439:IVJ851973 JFA786439:JFF851973 JOW786439:JPB851973 JYS786439:JYX851973 KIO786439:KIT851973 KSK786439:KSP851973 LCG786439:LCL851973 LMC786439:LMH851973 LVY786439:LWD851973 MFU786439:MFZ851973 MPQ786439:MPV851973 MZM786439:MZR851973 NJI786439:NJN851973 NTE786439:NTJ851973 ODA786439:ODF851973 OMW786439:ONB851973 OWS786439:OWX851973 PGO786439:PGT851973 PQK786439:PQP851973 QAG786439:QAL851973 QKC786439:QKH851973 QTY786439:QUD851973 RDU786439:RDZ851973 RNQ786439:RNV851973 RXM786439:RXR851973 SHI786439:SHN851973 SRE786439:SRJ851973 TBA786439:TBF851973 TKW786439:TLB851973 TUS786439:TUX851973 UEO786439:UET851973 UOK786439:UOP851973 UYG786439:UYL851973 VIC786439:VIH851973 VRY786439:VSD851973 WBU786439:WBZ851973 WLQ786439:WLV851973 WVM786439:WVR851973 E851975:J917509 JA851975:JF917509 SW851975:TB917509 ACS851975:ACX917509 AMO851975:AMT917509 AWK851975:AWP917509 BGG851975:BGL917509 BQC851975:BQH917509 BZY851975:CAD917509 CJU851975:CJZ917509 CTQ851975:CTV917509 DDM851975:DDR917509 DNI851975:DNN917509 DXE851975:DXJ917509 EHA851975:EHF917509 EQW851975:ERB917509 FAS851975:FAX917509 FKO851975:FKT917509 FUK851975:FUP917509 GEG851975:GEL917509 GOC851975:GOH917509 GXY851975:GYD917509 HHU851975:HHZ917509 HRQ851975:HRV917509 IBM851975:IBR917509 ILI851975:ILN917509 IVE851975:IVJ917509 JFA851975:JFF917509 JOW851975:JPB917509 JYS851975:JYX917509 KIO851975:KIT917509 KSK851975:KSP917509 LCG851975:LCL917509 LMC851975:LMH917509 LVY851975:LWD917509 MFU851975:MFZ917509 MPQ851975:MPV917509 MZM851975:MZR917509 NJI851975:NJN917509 NTE851975:NTJ917509 ODA851975:ODF917509 OMW851975:ONB917509 OWS851975:OWX917509 PGO851975:PGT917509 PQK851975:PQP917509 QAG851975:QAL917509 QKC851975:QKH917509 QTY851975:QUD917509 RDU851975:RDZ917509 RNQ851975:RNV917509 RXM851975:RXR917509 SHI851975:SHN917509 SRE851975:SRJ917509 TBA851975:TBF917509 TKW851975:TLB917509 TUS851975:TUX917509 UEO851975:UET917509 UOK851975:UOP917509 UYG851975:UYL917509 VIC851975:VIH917509 VRY851975:VSD917509 WBU851975:WBZ917509 WLQ851975:WLV917509 WVM851975:WVR917509 E917511:J983045 JA917511:JF983045 SW917511:TB983045 ACS917511:ACX983045 AMO917511:AMT983045 AWK917511:AWP983045 BGG917511:BGL983045 BQC917511:BQH983045 BZY917511:CAD983045 CJU917511:CJZ983045 CTQ917511:CTV983045 DDM917511:DDR983045 DNI917511:DNN983045 DXE917511:DXJ983045 EHA917511:EHF983045 EQW917511:ERB983045 FAS917511:FAX983045 FKO917511:FKT983045 FUK917511:FUP983045 GEG917511:GEL983045 GOC917511:GOH983045 GXY917511:GYD983045 HHU917511:HHZ983045 HRQ917511:HRV983045 IBM917511:IBR983045 ILI917511:ILN983045 IVE917511:IVJ983045 JFA917511:JFF983045 JOW917511:JPB983045 JYS917511:JYX983045 KIO917511:KIT983045 KSK917511:KSP983045 LCG917511:LCL983045 LMC917511:LMH983045 LVY917511:LWD983045 MFU917511:MFZ983045 MPQ917511:MPV983045 MZM917511:MZR983045 NJI917511:NJN983045 NTE917511:NTJ983045 ODA917511:ODF983045 OMW917511:ONB983045 OWS917511:OWX983045 PGO917511:PGT983045 PQK917511:PQP983045 QAG917511:QAL983045 QKC917511:QKH983045 QTY917511:QUD983045 RDU917511:RDZ983045 RNQ917511:RNV983045 RXM917511:RXR983045 SHI917511:SHN983045 SRE917511:SRJ983045 TBA917511:TBF983045 TKW917511:TLB983045 TUS917511:TUX983045 UEO917511:UET983045 UOK917511:UOP983045 UYG917511:UYL983045 VIC917511:VIH983045 VRY917511:VSD983045 WBU917511:WBZ983045 WLQ917511:WLV983045 WVM917511:WVR983045 E983047:J1048576 JA983047:JF1048576 SW983047:TB1048576 ACS983047:ACX1048576 AMO983047:AMT1048576 AWK983047:AWP1048576 BGG983047:BGL1048576 BQC983047:BQH1048576 BZY983047:CAD1048576 CJU983047:CJZ1048576 CTQ983047:CTV1048576 DDM983047:DDR1048576 DNI983047:DNN1048576 DXE983047:DXJ1048576 EHA983047:EHF1048576 EQW983047:ERB1048576 FAS983047:FAX1048576 FKO983047:FKT1048576 FUK983047:FUP1048576 GEG983047:GEL1048576 GOC983047:GOH1048576 GXY983047:GYD1048576 HHU983047:HHZ1048576 HRQ983047:HRV1048576 IBM983047:IBR1048576 ILI983047:ILN1048576 IVE983047:IVJ1048576 JFA983047:JFF1048576 JOW983047:JPB1048576 JYS983047:JYX1048576 KIO983047:KIT1048576 KSK983047:KSP1048576 LCG983047:LCL1048576 LMC983047:LMH1048576 LVY983047:LWD1048576 MFU983047:MFZ1048576 MPQ983047:MPV1048576 MZM983047:MZR1048576 NJI983047:NJN1048576 NTE983047:NTJ1048576 ODA983047:ODF1048576 OMW983047:ONB1048576 OWS983047:OWX1048576 PGO983047:PGT1048576 PQK983047:PQP1048576 QAG983047:QAL1048576 QKC983047:QKH1048576 QTY983047:QUD1048576 RDU983047:RDZ1048576 RNQ983047:RNV1048576 RXM983047:RXR1048576 SHI983047:SHN1048576 SRE983047:SRJ1048576 TBA983047:TBF1048576 TKW983047:TLB1048576 TUS983047:TUX1048576 UEO983047:UET1048576 UOK983047:UOP1048576 UYG983047:UYL1048576 VIC983047:VIH1048576 VRY983047:VSD1048576 WBU983047:WBZ1048576 WLQ983047:WLV1048576 E7:J65541">
      <formula1>-1000000000000000</formula1>
      <formula2>10000000000000000</formula2>
    </dataValidation>
  </dataValidations>
  <hyperlinks>
    <hyperlink ref="A1" location="Index!A1" display="Index Sheet"/>
  </hyperlinks>
  <printOptions horizontalCentered="1"/>
  <pageMargins left="0.19685039370078741" right="0.19685039370078741" top="0.59055118110236227" bottom="0.19685039370078741" header="0.19685039370078741" footer="0.19685039370078741"/>
  <pageSetup paperSize="9" scale="110" orientation="landscape" blackAndWhite="1" r:id="rId1"/>
</worksheet>
</file>

<file path=xl/worksheets/sheet16.xml><?xml version="1.0" encoding="utf-8"?>
<worksheet xmlns="http://schemas.openxmlformats.org/spreadsheetml/2006/main" xmlns:r="http://schemas.openxmlformats.org/officeDocument/2006/relationships">
  <sheetPr>
    <tabColor theme="6" tint="0.39997558519241921"/>
  </sheetPr>
  <dimension ref="A1:P16"/>
  <sheetViews>
    <sheetView topLeftCell="A4" workbookViewId="0">
      <selection activeCell="E11" sqref="E11"/>
    </sheetView>
  </sheetViews>
  <sheetFormatPr defaultRowHeight="14.25"/>
  <cols>
    <col min="1" max="1" width="11.28515625" style="46" bestFit="1" customWidth="1"/>
    <col min="2" max="2" width="6.7109375" style="46" bestFit="1" customWidth="1"/>
    <col min="3" max="3" width="51.7109375" style="46" bestFit="1" customWidth="1"/>
    <col min="4" max="4" width="5.7109375" style="46" bestFit="1" customWidth="1"/>
    <col min="5" max="8" width="10.7109375" style="46" bestFit="1" customWidth="1"/>
    <col min="9" max="9" width="11.5703125" style="46" customWidth="1"/>
    <col min="10" max="10" width="12.140625" style="46" customWidth="1"/>
    <col min="11" max="11" width="4.85546875" style="46" bestFit="1" customWidth="1"/>
    <col min="12" max="16" width="5.85546875" style="46" bestFit="1" customWidth="1"/>
    <col min="17" max="256" width="9.140625" style="46"/>
    <col min="257" max="257" width="6.140625" style="46" customWidth="1"/>
    <col min="258" max="258" width="0" style="46" hidden="1" customWidth="1"/>
    <col min="259" max="259" width="48.28515625" style="46" customWidth="1"/>
    <col min="260" max="260" width="8.42578125" style="46" customWidth="1"/>
    <col min="261" max="261" width="12.28515625" style="46" customWidth="1"/>
    <col min="262" max="262" width="12.140625" style="46" customWidth="1"/>
    <col min="263" max="263" width="11" style="46" customWidth="1"/>
    <col min="264" max="265" width="11.85546875" style="46" customWidth="1"/>
    <col min="266" max="266" width="12.7109375" style="46" customWidth="1"/>
    <col min="267" max="267" width="9" style="46" customWidth="1"/>
    <col min="268" max="512" width="9.140625" style="46"/>
    <col min="513" max="513" width="6.140625" style="46" customWidth="1"/>
    <col min="514" max="514" width="0" style="46" hidden="1" customWidth="1"/>
    <col min="515" max="515" width="48.28515625" style="46" customWidth="1"/>
    <col min="516" max="516" width="8.42578125" style="46" customWidth="1"/>
    <col min="517" max="517" width="12.28515625" style="46" customWidth="1"/>
    <col min="518" max="518" width="12.140625" style="46" customWidth="1"/>
    <col min="519" max="519" width="11" style="46" customWidth="1"/>
    <col min="520" max="521" width="11.85546875" style="46" customWidth="1"/>
    <col min="522" max="522" width="12.7109375" style="46" customWidth="1"/>
    <col min="523" max="523" width="9" style="46" customWidth="1"/>
    <col min="524" max="768" width="9.140625" style="46"/>
    <col min="769" max="769" width="6.140625" style="46" customWidth="1"/>
    <col min="770" max="770" width="0" style="46" hidden="1" customWidth="1"/>
    <col min="771" max="771" width="48.28515625" style="46" customWidth="1"/>
    <col min="772" max="772" width="8.42578125" style="46" customWidth="1"/>
    <col min="773" max="773" width="12.28515625" style="46" customWidth="1"/>
    <col min="774" max="774" width="12.140625" style="46" customWidth="1"/>
    <col min="775" max="775" width="11" style="46" customWidth="1"/>
    <col min="776" max="777" width="11.85546875" style="46" customWidth="1"/>
    <col min="778" max="778" width="12.7109375" style="46" customWidth="1"/>
    <col min="779" max="779" width="9" style="46" customWidth="1"/>
    <col min="780" max="1024" width="9.140625" style="46"/>
    <col min="1025" max="1025" width="6.140625" style="46" customWidth="1"/>
    <col min="1026" max="1026" width="0" style="46" hidden="1" customWidth="1"/>
    <col min="1027" max="1027" width="48.28515625" style="46" customWidth="1"/>
    <col min="1028" max="1028" width="8.42578125" style="46" customWidth="1"/>
    <col min="1029" max="1029" width="12.28515625" style="46" customWidth="1"/>
    <col min="1030" max="1030" width="12.140625" style="46" customWidth="1"/>
    <col min="1031" max="1031" width="11" style="46" customWidth="1"/>
    <col min="1032" max="1033" width="11.85546875" style="46" customWidth="1"/>
    <col min="1034" max="1034" width="12.7109375" style="46" customWidth="1"/>
    <col min="1035" max="1035" width="9" style="46" customWidth="1"/>
    <col min="1036" max="1280" width="9.140625" style="46"/>
    <col min="1281" max="1281" width="6.140625" style="46" customWidth="1"/>
    <col min="1282" max="1282" width="0" style="46" hidden="1" customWidth="1"/>
    <col min="1283" max="1283" width="48.28515625" style="46" customWidth="1"/>
    <col min="1284" max="1284" width="8.42578125" style="46" customWidth="1"/>
    <col min="1285" max="1285" width="12.28515625" style="46" customWidth="1"/>
    <col min="1286" max="1286" width="12.140625" style="46" customWidth="1"/>
    <col min="1287" max="1287" width="11" style="46" customWidth="1"/>
    <col min="1288" max="1289" width="11.85546875" style="46" customWidth="1"/>
    <col min="1290" max="1290" width="12.7109375" style="46" customWidth="1"/>
    <col min="1291" max="1291" width="9" style="46" customWidth="1"/>
    <col min="1292" max="1536" width="9.140625" style="46"/>
    <col min="1537" max="1537" width="6.140625" style="46" customWidth="1"/>
    <col min="1538" max="1538" width="0" style="46" hidden="1" customWidth="1"/>
    <col min="1539" max="1539" width="48.28515625" style="46" customWidth="1"/>
    <col min="1540" max="1540" width="8.42578125" style="46" customWidth="1"/>
    <col min="1541" max="1541" width="12.28515625" style="46" customWidth="1"/>
    <col min="1542" max="1542" width="12.140625" style="46" customWidth="1"/>
    <col min="1543" max="1543" width="11" style="46" customWidth="1"/>
    <col min="1544" max="1545" width="11.85546875" style="46" customWidth="1"/>
    <col min="1546" max="1546" width="12.7109375" style="46" customWidth="1"/>
    <col min="1547" max="1547" width="9" style="46" customWidth="1"/>
    <col min="1548" max="1792" width="9.140625" style="46"/>
    <col min="1793" max="1793" width="6.140625" style="46" customWidth="1"/>
    <col min="1794" max="1794" width="0" style="46" hidden="1" customWidth="1"/>
    <col min="1795" max="1795" width="48.28515625" style="46" customWidth="1"/>
    <col min="1796" max="1796" width="8.42578125" style="46" customWidth="1"/>
    <col min="1797" max="1797" width="12.28515625" style="46" customWidth="1"/>
    <col min="1798" max="1798" width="12.140625" style="46" customWidth="1"/>
    <col min="1799" max="1799" width="11" style="46" customWidth="1"/>
    <col min="1800" max="1801" width="11.85546875" style="46" customWidth="1"/>
    <col min="1802" max="1802" width="12.7109375" style="46" customWidth="1"/>
    <col min="1803" max="1803" width="9" style="46" customWidth="1"/>
    <col min="1804" max="2048" width="9.140625" style="46"/>
    <col min="2049" max="2049" width="6.140625" style="46" customWidth="1"/>
    <col min="2050" max="2050" width="0" style="46" hidden="1" customWidth="1"/>
    <col min="2051" max="2051" width="48.28515625" style="46" customWidth="1"/>
    <col min="2052" max="2052" width="8.42578125" style="46" customWidth="1"/>
    <col min="2053" max="2053" width="12.28515625" style="46" customWidth="1"/>
    <col min="2054" max="2054" width="12.140625" style="46" customWidth="1"/>
    <col min="2055" max="2055" width="11" style="46" customWidth="1"/>
    <col min="2056" max="2057" width="11.85546875" style="46" customWidth="1"/>
    <col min="2058" max="2058" width="12.7109375" style="46" customWidth="1"/>
    <col min="2059" max="2059" width="9" style="46" customWidth="1"/>
    <col min="2060" max="2304" width="9.140625" style="46"/>
    <col min="2305" max="2305" width="6.140625" style="46" customWidth="1"/>
    <col min="2306" max="2306" width="0" style="46" hidden="1" customWidth="1"/>
    <col min="2307" max="2307" width="48.28515625" style="46" customWidth="1"/>
    <col min="2308" max="2308" width="8.42578125" style="46" customWidth="1"/>
    <col min="2309" max="2309" width="12.28515625" style="46" customWidth="1"/>
    <col min="2310" max="2310" width="12.140625" style="46" customWidth="1"/>
    <col min="2311" max="2311" width="11" style="46" customWidth="1"/>
    <col min="2312" max="2313" width="11.85546875" style="46" customWidth="1"/>
    <col min="2314" max="2314" width="12.7109375" style="46" customWidth="1"/>
    <col min="2315" max="2315" width="9" style="46" customWidth="1"/>
    <col min="2316" max="2560" width="9.140625" style="46"/>
    <col min="2561" max="2561" width="6.140625" style="46" customWidth="1"/>
    <col min="2562" max="2562" width="0" style="46" hidden="1" customWidth="1"/>
    <col min="2563" max="2563" width="48.28515625" style="46" customWidth="1"/>
    <col min="2564" max="2564" width="8.42578125" style="46" customWidth="1"/>
    <col min="2565" max="2565" width="12.28515625" style="46" customWidth="1"/>
    <col min="2566" max="2566" width="12.140625" style="46" customWidth="1"/>
    <col min="2567" max="2567" width="11" style="46" customWidth="1"/>
    <col min="2568" max="2569" width="11.85546875" style="46" customWidth="1"/>
    <col min="2570" max="2570" width="12.7109375" style="46" customWidth="1"/>
    <col min="2571" max="2571" width="9" style="46" customWidth="1"/>
    <col min="2572" max="2816" width="9.140625" style="46"/>
    <col min="2817" max="2817" width="6.140625" style="46" customWidth="1"/>
    <col min="2818" max="2818" width="0" style="46" hidden="1" customWidth="1"/>
    <col min="2819" max="2819" width="48.28515625" style="46" customWidth="1"/>
    <col min="2820" max="2820" width="8.42578125" style="46" customWidth="1"/>
    <col min="2821" max="2821" width="12.28515625" style="46" customWidth="1"/>
    <col min="2822" max="2822" width="12.140625" style="46" customWidth="1"/>
    <col min="2823" max="2823" width="11" style="46" customWidth="1"/>
    <col min="2824" max="2825" width="11.85546875" style="46" customWidth="1"/>
    <col min="2826" max="2826" width="12.7109375" style="46" customWidth="1"/>
    <col min="2827" max="2827" width="9" style="46" customWidth="1"/>
    <col min="2828" max="3072" width="9.140625" style="46"/>
    <col min="3073" max="3073" width="6.140625" style="46" customWidth="1"/>
    <col min="3074" max="3074" width="0" style="46" hidden="1" customWidth="1"/>
    <col min="3075" max="3075" width="48.28515625" style="46" customWidth="1"/>
    <col min="3076" max="3076" width="8.42578125" style="46" customWidth="1"/>
    <col min="3077" max="3077" width="12.28515625" style="46" customWidth="1"/>
    <col min="3078" max="3078" width="12.140625" style="46" customWidth="1"/>
    <col min="3079" max="3079" width="11" style="46" customWidth="1"/>
    <col min="3080" max="3081" width="11.85546875" style="46" customWidth="1"/>
    <col min="3082" max="3082" width="12.7109375" style="46" customWidth="1"/>
    <col min="3083" max="3083" width="9" style="46" customWidth="1"/>
    <col min="3084" max="3328" width="9.140625" style="46"/>
    <col min="3329" max="3329" width="6.140625" style="46" customWidth="1"/>
    <col min="3330" max="3330" width="0" style="46" hidden="1" customWidth="1"/>
    <col min="3331" max="3331" width="48.28515625" style="46" customWidth="1"/>
    <col min="3332" max="3332" width="8.42578125" style="46" customWidth="1"/>
    <col min="3333" max="3333" width="12.28515625" style="46" customWidth="1"/>
    <col min="3334" max="3334" width="12.140625" style="46" customWidth="1"/>
    <col min="3335" max="3335" width="11" style="46" customWidth="1"/>
    <col min="3336" max="3337" width="11.85546875" style="46" customWidth="1"/>
    <col min="3338" max="3338" width="12.7109375" style="46" customWidth="1"/>
    <col min="3339" max="3339" width="9" style="46" customWidth="1"/>
    <col min="3340" max="3584" width="9.140625" style="46"/>
    <col min="3585" max="3585" width="6.140625" style="46" customWidth="1"/>
    <col min="3586" max="3586" width="0" style="46" hidden="1" customWidth="1"/>
    <col min="3587" max="3587" width="48.28515625" style="46" customWidth="1"/>
    <col min="3588" max="3588" width="8.42578125" style="46" customWidth="1"/>
    <col min="3589" max="3589" width="12.28515625" style="46" customWidth="1"/>
    <col min="3590" max="3590" width="12.140625" style="46" customWidth="1"/>
    <col min="3591" max="3591" width="11" style="46" customWidth="1"/>
    <col min="3592" max="3593" width="11.85546875" style="46" customWidth="1"/>
    <col min="3594" max="3594" width="12.7109375" style="46" customWidth="1"/>
    <col min="3595" max="3595" width="9" style="46" customWidth="1"/>
    <col min="3596" max="3840" width="9.140625" style="46"/>
    <col min="3841" max="3841" width="6.140625" style="46" customWidth="1"/>
    <col min="3842" max="3842" width="0" style="46" hidden="1" customWidth="1"/>
    <col min="3843" max="3843" width="48.28515625" style="46" customWidth="1"/>
    <col min="3844" max="3844" width="8.42578125" style="46" customWidth="1"/>
    <col min="3845" max="3845" width="12.28515625" style="46" customWidth="1"/>
    <col min="3846" max="3846" width="12.140625" style="46" customWidth="1"/>
    <col min="3847" max="3847" width="11" style="46" customWidth="1"/>
    <col min="3848" max="3849" width="11.85546875" style="46" customWidth="1"/>
    <col min="3850" max="3850" width="12.7109375" style="46" customWidth="1"/>
    <col min="3851" max="3851" width="9" style="46" customWidth="1"/>
    <col min="3852" max="4096" width="9.140625" style="46"/>
    <col min="4097" max="4097" width="6.140625" style="46" customWidth="1"/>
    <col min="4098" max="4098" width="0" style="46" hidden="1" customWidth="1"/>
    <col min="4099" max="4099" width="48.28515625" style="46" customWidth="1"/>
    <col min="4100" max="4100" width="8.42578125" style="46" customWidth="1"/>
    <col min="4101" max="4101" width="12.28515625" style="46" customWidth="1"/>
    <col min="4102" max="4102" width="12.140625" style="46" customWidth="1"/>
    <col min="4103" max="4103" width="11" style="46" customWidth="1"/>
    <col min="4104" max="4105" width="11.85546875" style="46" customWidth="1"/>
    <col min="4106" max="4106" width="12.7109375" style="46" customWidth="1"/>
    <col min="4107" max="4107" width="9" style="46" customWidth="1"/>
    <col min="4108" max="4352" width="9.140625" style="46"/>
    <col min="4353" max="4353" width="6.140625" style="46" customWidth="1"/>
    <col min="4354" max="4354" width="0" style="46" hidden="1" customWidth="1"/>
    <col min="4355" max="4355" width="48.28515625" style="46" customWidth="1"/>
    <col min="4356" max="4356" width="8.42578125" style="46" customWidth="1"/>
    <col min="4357" max="4357" width="12.28515625" style="46" customWidth="1"/>
    <col min="4358" max="4358" width="12.140625" style="46" customWidth="1"/>
    <col min="4359" max="4359" width="11" style="46" customWidth="1"/>
    <col min="4360" max="4361" width="11.85546875" style="46" customWidth="1"/>
    <col min="4362" max="4362" width="12.7109375" style="46" customWidth="1"/>
    <col min="4363" max="4363" width="9" style="46" customWidth="1"/>
    <col min="4364" max="4608" width="9.140625" style="46"/>
    <col min="4609" max="4609" width="6.140625" style="46" customWidth="1"/>
    <col min="4610" max="4610" width="0" style="46" hidden="1" customWidth="1"/>
    <col min="4611" max="4611" width="48.28515625" style="46" customWidth="1"/>
    <col min="4612" max="4612" width="8.42578125" style="46" customWidth="1"/>
    <col min="4613" max="4613" width="12.28515625" style="46" customWidth="1"/>
    <col min="4614" max="4614" width="12.140625" style="46" customWidth="1"/>
    <col min="4615" max="4615" width="11" style="46" customWidth="1"/>
    <col min="4616" max="4617" width="11.85546875" style="46" customWidth="1"/>
    <col min="4618" max="4618" width="12.7109375" style="46" customWidth="1"/>
    <col min="4619" max="4619" width="9" style="46" customWidth="1"/>
    <col min="4620" max="4864" width="9.140625" style="46"/>
    <col min="4865" max="4865" width="6.140625" style="46" customWidth="1"/>
    <col min="4866" max="4866" width="0" style="46" hidden="1" customWidth="1"/>
    <col min="4867" max="4867" width="48.28515625" style="46" customWidth="1"/>
    <col min="4868" max="4868" width="8.42578125" style="46" customWidth="1"/>
    <col min="4869" max="4869" width="12.28515625" style="46" customWidth="1"/>
    <col min="4870" max="4870" width="12.140625" style="46" customWidth="1"/>
    <col min="4871" max="4871" width="11" style="46" customWidth="1"/>
    <col min="4872" max="4873" width="11.85546875" style="46" customWidth="1"/>
    <col min="4874" max="4874" width="12.7109375" style="46" customWidth="1"/>
    <col min="4875" max="4875" width="9" style="46" customWidth="1"/>
    <col min="4876" max="5120" width="9.140625" style="46"/>
    <col min="5121" max="5121" width="6.140625" style="46" customWidth="1"/>
    <col min="5122" max="5122" width="0" style="46" hidden="1" customWidth="1"/>
    <col min="5123" max="5123" width="48.28515625" style="46" customWidth="1"/>
    <col min="5124" max="5124" width="8.42578125" style="46" customWidth="1"/>
    <col min="5125" max="5125" width="12.28515625" style="46" customWidth="1"/>
    <col min="5126" max="5126" width="12.140625" style="46" customWidth="1"/>
    <col min="5127" max="5127" width="11" style="46" customWidth="1"/>
    <col min="5128" max="5129" width="11.85546875" style="46" customWidth="1"/>
    <col min="5130" max="5130" width="12.7109375" style="46" customWidth="1"/>
    <col min="5131" max="5131" width="9" style="46" customWidth="1"/>
    <col min="5132" max="5376" width="9.140625" style="46"/>
    <col min="5377" max="5377" width="6.140625" style="46" customWidth="1"/>
    <col min="5378" max="5378" width="0" style="46" hidden="1" customWidth="1"/>
    <col min="5379" max="5379" width="48.28515625" style="46" customWidth="1"/>
    <col min="5380" max="5380" width="8.42578125" style="46" customWidth="1"/>
    <col min="5381" max="5381" width="12.28515625" style="46" customWidth="1"/>
    <col min="5382" max="5382" width="12.140625" style="46" customWidth="1"/>
    <col min="5383" max="5383" width="11" style="46" customWidth="1"/>
    <col min="5384" max="5385" width="11.85546875" style="46" customWidth="1"/>
    <col min="5386" max="5386" width="12.7109375" style="46" customWidth="1"/>
    <col min="5387" max="5387" width="9" style="46" customWidth="1"/>
    <col min="5388" max="5632" width="9.140625" style="46"/>
    <col min="5633" max="5633" width="6.140625" style="46" customWidth="1"/>
    <col min="5634" max="5634" width="0" style="46" hidden="1" customWidth="1"/>
    <col min="5635" max="5635" width="48.28515625" style="46" customWidth="1"/>
    <col min="5636" max="5636" width="8.42578125" style="46" customWidth="1"/>
    <col min="5637" max="5637" width="12.28515625" style="46" customWidth="1"/>
    <col min="5638" max="5638" width="12.140625" style="46" customWidth="1"/>
    <col min="5639" max="5639" width="11" style="46" customWidth="1"/>
    <col min="5640" max="5641" width="11.85546875" style="46" customWidth="1"/>
    <col min="5642" max="5642" width="12.7109375" style="46" customWidth="1"/>
    <col min="5643" max="5643" width="9" style="46" customWidth="1"/>
    <col min="5644" max="5888" width="9.140625" style="46"/>
    <col min="5889" max="5889" width="6.140625" style="46" customWidth="1"/>
    <col min="5890" max="5890" width="0" style="46" hidden="1" customWidth="1"/>
    <col min="5891" max="5891" width="48.28515625" style="46" customWidth="1"/>
    <col min="5892" max="5892" width="8.42578125" style="46" customWidth="1"/>
    <col min="5893" max="5893" width="12.28515625" style="46" customWidth="1"/>
    <col min="5894" max="5894" width="12.140625" style="46" customWidth="1"/>
    <col min="5895" max="5895" width="11" style="46" customWidth="1"/>
    <col min="5896" max="5897" width="11.85546875" style="46" customWidth="1"/>
    <col min="5898" max="5898" width="12.7109375" style="46" customWidth="1"/>
    <col min="5899" max="5899" width="9" style="46" customWidth="1"/>
    <col min="5900" max="6144" width="9.140625" style="46"/>
    <col min="6145" max="6145" width="6.140625" style="46" customWidth="1"/>
    <col min="6146" max="6146" width="0" style="46" hidden="1" customWidth="1"/>
    <col min="6147" max="6147" width="48.28515625" style="46" customWidth="1"/>
    <col min="6148" max="6148" width="8.42578125" style="46" customWidth="1"/>
    <col min="6149" max="6149" width="12.28515625" style="46" customWidth="1"/>
    <col min="6150" max="6150" width="12.140625" style="46" customWidth="1"/>
    <col min="6151" max="6151" width="11" style="46" customWidth="1"/>
    <col min="6152" max="6153" width="11.85546875" style="46" customWidth="1"/>
    <col min="6154" max="6154" width="12.7109375" style="46" customWidth="1"/>
    <col min="6155" max="6155" width="9" style="46" customWidth="1"/>
    <col min="6156" max="6400" width="9.140625" style="46"/>
    <col min="6401" max="6401" width="6.140625" style="46" customWidth="1"/>
    <col min="6402" max="6402" width="0" style="46" hidden="1" customWidth="1"/>
    <col min="6403" max="6403" width="48.28515625" style="46" customWidth="1"/>
    <col min="6404" max="6404" width="8.42578125" style="46" customWidth="1"/>
    <col min="6405" max="6405" width="12.28515625" style="46" customWidth="1"/>
    <col min="6406" max="6406" width="12.140625" style="46" customWidth="1"/>
    <col min="6407" max="6407" width="11" style="46" customWidth="1"/>
    <col min="6408" max="6409" width="11.85546875" style="46" customWidth="1"/>
    <col min="6410" max="6410" width="12.7109375" style="46" customWidth="1"/>
    <col min="6411" max="6411" width="9" style="46" customWidth="1"/>
    <col min="6412" max="6656" width="9.140625" style="46"/>
    <col min="6657" max="6657" width="6.140625" style="46" customWidth="1"/>
    <col min="6658" max="6658" width="0" style="46" hidden="1" customWidth="1"/>
    <col min="6659" max="6659" width="48.28515625" style="46" customWidth="1"/>
    <col min="6660" max="6660" width="8.42578125" style="46" customWidth="1"/>
    <col min="6661" max="6661" width="12.28515625" style="46" customWidth="1"/>
    <col min="6662" max="6662" width="12.140625" style="46" customWidth="1"/>
    <col min="6663" max="6663" width="11" style="46" customWidth="1"/>
    <col min="6664" max="6665" width="11.85546875" style="46" customWidth="1"/>
    <col min="6666" max="6666" width="12.7109375" style="46" customWidth="1"/>
    <col min="6667" max="6667" width="9" style="46" customWidth="1"/>
    <col min="6668" max="6912" width="9.140625" style="46"/>
    <col min="6913" max="6913" width="6.140625" style="46" customWidth="1"/>
    <col min="6914" max="6914" width="0" style="46" hidden="1" customWidth="1"/>
    <col min="6915" max="6915" width="48.28515625" style="46" customWidth="1"/>
    <col min="6916" max="6916" width="8.42578125" style="46" customWidth="1"/>
    <col min="6917" max="6917" width="12.28515625" style="46" customWidth="1"/>
    <col min="6918" max="6918" width="12.140625" style="46" customWidth="1"/>
    <col min="6919" max="6919" width="11" style="46" customWidth="1"/>
    <col min="6920" max="6921" width="11.85546875" style="46" customWidth="1"/>
    <col min="6922" max="6922" width="12.7109375" style="46" customWidth="1"/>
    <col min="6923" max="6923" width="9" style="46" customWidth="1"/>
    <col min="6924" max="7168" width="9.140625" style="46"/>
    <col min="7169" max="7169" width="6.140625" style="46" customWidth="1"/>
    <col min="7170" max="7170" width="0" style="46" hidden="1" customWidth="1"/>
    <col min="7171" max="7171" width="48.28515625" style="46" customWidth="1"/>
    <col min="7172" max="7172" width="8.42578125" style="46" customWidth="1"/>
    <col min="7173" max="7173" width="12.28515625" style="46" customWidth="1"/>
    <col min="7174" max="7174" width="12.140625" style="46" customWidth="1"/>
    <col min="7175" max="7175" width="11" style="46" customWidth="1"/>
    <col min="7176" max="7177" width="11.85546875" style="46" customWidth="1"/>
    <col min="7178" max="7178" width="12.7109375" style="46" customWidth="1"/>
    <col min="7179" max="7179" width="9" style="46" customWidth="1"/>
    <col min="7180" max="7424" width="9.140625" style="46"/>
    <col min="7425" max="7425" width="6.140625" style="46" customWidth="1"/>
    <col min="7426" max="7426" width="0" style="46" hidden="1" customWidth="1"/>
    <col min="7427" max="7427" width="48.28515625" style="46" customWidth="1"/>
    <col min="7428" max="7428" width="8.42578125" style="46" customWidth="1"/>
    <col min="7429" max="7429" width="12.28515625" style="46" customWidth="1"/>
    <col min="7430" max="7430" width="12.140625" style="46" customWidth="1"/>
    <col min="7431" max="7431" width="11" style="46" customWidth="1"/>
    <col min="7432" max="7433" width="11.85546875" style="46" customWidth="1"/>
    <col min="7434" max="7434" width="12.7109375" style="46" customWidth="1"/>
    <col min="7435" max="7435" width="9" style="46" customWidth="1"/>
    <col min="7436" max="7680" width="9.140625" style="46"/>
    <col min="7681" max="7681" width="6.140625" style="46" customWidth="1"/>
    <col min="7682" max="7682" width="0" style="46" hidden="1" customWidth="1"/>
    <col min="7683" max="7683" width="48.28515625" style="46" customWidth="1"/>
    <col min="7684" max="7684" width="8.42578125" style="46" customWidth="1"/>
    <col min="7685" max="7685" width="12.28515625" style="46" customWidth="1"/>
    <col min="7686" max="7686" width="12.140625" style="46" customWidth="1"/>
    <col min="7687" max="7687" width="11" style="46" customWidth="1"/>
    <col min="7688" max="7689" width="11.85546875" style="46" customWidth="1"/>
    <col min="7690" max="7690" width="12.7109375" style="46" customWidth="1"/>
    <col min="7691" max="7691" width="9" style="46" customWidth="1"/>
    <col min="7692" max="7936" width="9.140625" style="46"/>
    <col min="7937" max="7937" width="6.140625" style="46" customWidth="1"/>
    <col min="7938" max="7938" width="0" style="46" hidden="1" customWidth="1"/>
    <col min="7939" max="7939" width="48.28515625" style="46" customWidth="1"/>
    <col min="7940" max="7940" width="8.42578125" style="46" customWidth="1"/>
    <col min="7941" max="7941" width="12.28515625" style="46" customWidth="1"/>
    <col min="7942" max="7942" width="12.140625" style="46" customWidth="1"/>
    <col min="7943" max="7943" width="11" style="46" customWidth="1"/>
    <col min="7944" max="7945" width="11.85546875" style="46" customWidth="1"/>
    <col min="7946" max="7946" width="12.7109375" style="46" customWidth="1"/>
    <col min="7947" max="7947" width="9" style="46" customWidth="1"/>
    <col min="7948" max="8192" width="9.140625" style="46"/>
    <col min="8193" max="8193" width="6.140625" style="46" customWidth="1"/>
    <col min="8194" max="8194" width="0" style="46" hidden="1" customWidth="1"/>
    <col min="8195" max="8195" width="48.28515625" style="46" customWidth="1"/>
    <col min="8196" max="8196" width="8.42578125" style="46" customWidth="1"/>
    <col min="8197" max="8197" width="12.28515625" style="46" customWidth="1"/>
    <col min="8198" max="8198" width="12.140625" style="46" customWidth="1"/>
    <col min="8199" max="8199" width="11" style="46" customWidth="1"/>
    <col min="8200" max="8201" width="11.85546875" style="46" customWidth="1"/>
    <col min="8202" max="8202" width="12.7109375" style="46" customWidth="1"/>
    <col min="8203" max="8203" width="9" style="46" customWidth="1"/>
    <col min="8204" max="8448" width="9.140625" style="46"/>
    <col min="8449" max="8449" width="6.140625" style="46" customWidth="1"/>
    <col min="8450" max="8450" width="0" style="46" hidden="1" customWidth="1"/>
    <col min="8451" max="8451" width="48.28515625" style="46" customWidth="1"/>
    <col min="8452" max="8452" width="8.42578125" style="46" customWidth="1"/>
    <col min="8453" max="8453" width="12.28515625" style="46" customWidth="1"/>
    <col min="8454" max="8454" width="12.140625" style="46" customWidth="1"/>
    <col min="8455" max="8455" width="11" style="46" customWidth="1"/>
    <col min="8456" max="8457" width="11.85546875" style="46" customWidth="1"/>
    <col min="8458" max="8458" width="12.7109375" style="46" customWidth="1"/>
    <col min="8459" max="8459" width="9" style="46" customWidth="1"/>
    <col min="8460" max="8704" width="9.140625" style="46"/>
    <col min="8705" max="8705" width="6.140625" style="46" customWidth="1"/>
    <col min="8706" max="8706" width="0" style="46" hidden="1" customWidth="1"/>
    <col min="8707" max="8707" width="48.28515625" style="46" customWidth="1"/>
    <col min="8708" max="8708" width="8.42578125" style="46" customWidth="1"/>
    <col min="8709" max="8709" width="12.28515625" style="46" customWidth="1"/>
    <col min="8710" max="8710" width="12.140625" style="46" customWidth="1"/>
    <col min="8711" max="8711" width="11" style="46" customWidth="1"/>
    <col min="8712" max="8713" width="11.85546875" style="46" customWidth="1"/>
    <col min="8714" max="8714" width="12.7109375" style="46" customWidth="1"/>
    <col min="8715" max="8715" width="9" style="46" customWidth="1"/>
    <col min="8716" max="8960" width="9.140625" style="46"/>
    <col min="8961" max="8961" width="6.140625" style="46" customWidth="1"/>
    <col min="8962" max="8962" width="0" style="46" hidden="1" customWidth="1"/>
    <col min="8963" max="8963" width="48.28515625" style="46" customWidth="1"/>
    <col min="8964" max="8964" width="8.42578125" style="46" customWidth="1"/>
    <col min="8965" max="8965" width="12.28515625" style="46" customWidth="1"/>
    <col min="8966" max="8966" width="12.140625" style="46" customWidth="1"/>
    <col min="8967" max="8967" width="11" style="46" customWidth="1"/>
    <col min="8968" max="8969" width="11.85546875" style="46" customWidth="1"/>
    <col min="8970" max="8970" width="12.7109375" style="46" customWidth="1"/>
    <col min="8971" max="8971" width="9" style="46" customWidth="1"/>
    <col min="8972" max="9216" width="9.140625" style="46"/>
    <col min="9217" max="9217" width="6.140625" style="46" customWidth="1"/>
    <col min="9218" max="9218" width="0" style="46" hidden="1" customWidth="1"/>
    <col min="9219" max="9219" width="48.28515625" style="46" customWidth="1"/>
    <col min="9220" max="9220" width="8.42578125" style="46" customWidth="1"/>
    <col min="9221" max="9221" width="12.28515625" style="46" customWidth="1"/>
    <col min="9222" max="9222" width="12.140625" style="46" customWidth="1"/>
    <col min="9223" max="9223" width="11" style="46" customWidth="1"/>
    <col min="9224" max="9225" width="11.85546875" style="46" customWidth="1"/>
    <col min="9226" max="9226" width="12.7109375" style="46" customWidth="1"/>
    <col min="9227" max="9227" width="9" style="46" customWidth="1"/>
    <col min="9228" max="9472" width="9.140625" style="46"/>
    <col min="9473" max="9473" width="6.140625" style="46" customWidth="1"/>
    <col min="9474" max="9474" width="0" style="46" hidden="1" customWidth="1"/>
    <col min="9475" max="9475" width="48.28515625" style="46" customWidth="1"/>
    <col min="9476" max="9476" width="8.42578125" style="46" customWidth="1"/>
    <col min="9477" max="9477" width="12.28515625" style="46" customWidth="1"/>
    <col min="9478" max="9478" width="12.140625" style="46" customWidth="1"/>
    <col min="9479" max="9479" width="11" style="46" customWidth="1"/>
    <col min="9480" max="9481" width="11.85546875" style="46" customWidth="1"/>
    <col min="9482" max="9482" width="12.7109375" style="46" customWidth="1"/>
    <col min="9483" max="9483" width="9" style="46" customWidth="1"/>
    <col min="9484" max="9728" width="9.140625" style="46"/>
    <col min="9729" max="9729" width="6.140625" style="46" customWidth="1"/>
    <col min="9730" max="9730" width="0" style="46" hidden="1" customWidth="1"/>
    <col min="9731" max="9731" width="48.28515625" style="46" customWidth="1"/>
    <col min="9732" max="9732" width="8.42578125" style="46" customWidth="1"/>
    <col min="9733" max="9733" width="12.28515625" style="46" customWidth="1"/>
    <col min="9734" max="9734" width="12.140625" style="46" customWidth="1"/>
    <col min="9735" max="9735" width="11" style="46" customWidth="1"/>
    <col min="9736" max="9737" width="11.85546875" style="46" customWidth="1"/>
    <col min="9738" max="9738" width="12.7109375" style="46" customWidth="1"/>
    <col min="9739" max="9739" width="9" style="46" customWidth="1"/>
    <col min="9740" max="9984" width="9.140625" style="46"/>
    <col min="9985" max="9985" width="6.140625" style="46" customWidth="1"/>
    <col min="9986" max="9986" width="0" style="46" hidden="1" customWidth="1"/>
    <col min="9987" max="9987" width="48.28515625" style="46" customWidth="1"/>
    <col min="9988" max="9988" width="8.42578125" style="46" customWidth="1"/>
    <col min="9989" max="9989" width="12.28515625" style="46" customWidth="1"/>
    <col min="9990" max="9990" width="12.140625" style="46" customWidth="1"/>
    <col min="9991" max="9991" width="11" style="46" customWidth="1"/>
    <col min="9992" max="9993" width="11.85546875" style="46" customWidth="1"/>
    <col min="9994" max="9994" width="12.7109375" style="46" customWidth="1"/>
    <col min="9995" max="9995" width="9" style="46" customWidth="1"/>
    <col min="9996" max="10240" width="9.140625" style="46"/>
    <col min="10241" max="10241" width="6.140625" style="46" customWidth="1"/>
    <col min="10242" max="10242" width="0" style="46" hidden="1" customWidth="1"/>
    <col min="10243" max="10243" width="48.28515625" style="46" customWidth="1"/>
    <col min="10244" max="10244" width="8.42578125" style="46" customWidth="1"/>
    <col min="10245" max="10245" width="12.28515625" style="46" customWidth="1"/>
    <col min="10246" max="10246" width="12.140625" style="46" customWidth="1"/>
    <col min="10247" max="10247" width="11" style="46" customWidth="1"/>
    <col min="10248" max="10249" width="11.85546875" style="46" customWidth="1"/>
    <col min="10250" max="10250" width="12.7109375" style="46" customWidth="1"/>
    <col min="10251" max="10251" width="9" style="46" customWidth="1"/>
    <col min="10252" max="10496" width="9.140625" style="46"/>
    <col min="10497" max="10497" width="6.140625" style="46" customWidth="1"/>
    <col min="10498" max="10498" width="0" style="46" hidden="1" customWidth="1"/>
    <col min="10499" max="10499" width="48.28515625" style="46" customWidth="1"/>
    <col min="10500" max="10500" width="8.42578125" style="46" customWidth="1"/>
    <col min="10501" max="10501" width="12.28515625" style="46" customWidth="1"/>
    <col min="10502" max="10502" width="12.140625" style="46" customWidth="1"/>
    <col min="10503" max="10503" width="11" style="46" customWidth="1"/>
    <col min="10504" max="10505" width="11.85546875" style="46" customWidth="1"/>
    <col min="10506" max="10506" width="12.7109375" style="46" customWidth="1"/>
    <col min="10507" max="10507" width="9" style="46" customWidth="1"/>
    <col min="10508" max="10752" width="9.140625" style="46"/>
    <col min="10753" max="10753" width="6.140625" style="46" customWidth="1"/>
    <col min="10754" max="10754" width="0" style="46" hidden="1" customWidth="1"/>
    <col min="10755" max="10755" width="48.28515625" style="46" customWidth="1"/>
    <col min="10756" max="10756" width="8.42578125" style="46" customWidth="1"/>
    <col min="10757" max="10757" width="12.28515625" style="46" customWidth="1"/>
    <col min="10758" max="10758" width="12.140625" style="46" customWidth="1"/>
    <col min="10759" max="10759" width="11" style="46" customWidth="1"/>
    <col min="10760" max="10761" width="11.85546875" style="46" customWidth="1"/>
    <col min="10762" max="10762" width="12.7109375" style="46" customWidth="1"/>
    <col min="10763" max="10763" width="9" style="46" customWidth="1"/>
    <col min="10764" max="11008" width="9.140625" style="46"/>
    <col min="11009" max="11009" width="6.140625" style="46" customWidth="1"/>
    <col min="11010" max="11010" width="0" style="46" hidden="1" customWidth="1"/>
    <col min="11011" max="11011" width="48.28515625" style="46" customWidth="1"/>
    <col min="11012" max="11012" width="8.42578125" style="46" customWidth="1"/>
    <col min="11013" max="11013" width="12.28515625" style="46" customWidth="1"/>
    <col min="11014" max="11014" width="12.140625" style="46" customWidth="1"/>
    <col min="11015" max="11015" width="11" style="46" customWidth="1"/>
    <col min="11016" max="11017" width="11.85546875" style="46" customWidth="1"/>
    <col min="11018" max="11018" width="12.7109375" style="46" customWidth="1"/>
    <col min="11019" max="11019" width="9" style="46" customWidth="1"/>
    <col min="11020" max="11264" width="9.140625" style="46"/>
    <col min="11265" max="11265" width="6.140625" style="46" customWidth="1"/>
    <col min="11266" max="11266" width="0" style="46" hidden="1" customWidth="1"/>
    <col min="11267" max="11267" width="48.28515625" style="46" customWidth="1"/>
    <col min="11268" max="11268" width="8.42578125" style="46" customWidth="1"/>
    <col min="11269" max="11269" width="12.28515625" style="46" customWidth="1"/>
    <col min="11270" max="11270" width="12.140625" style="46" customWidth="1"/>
    <col min="11271" max="11271" width="11" style="46" customWidth="1"/>
    <col min="11272" max="11273" width="11.85546875" style="46" customWidth="1"/>
    <col min="11274" max="11274" width="12.7109375" style="46" customWidth="1"/>
    <col min="11275" max="11275" width="9" style="46" customWidth="1"/>
    <col min="11276" max="11520" width="9.140625" style="46"/>
    <col min="11521" max="11521" width="6.140625" style="46" customWidth="1"/>
    <col min="11522" max="11522" width="0" style="46" hidden="1" customWidth="1"/>
    <col min="11523" max="11523" width="48.28515625" style="46" customWidth="1"/>
    <col min="11524" max="11524" width="8.42578125" style="46" customWidth="1"/>
    <col min="11525" max="11525" width="12.28515625" style="46" customWidth="1"/>
    <col min="11526" max="11526" width="12.140625" style="46" customWidth="1"/>
    <col min="11527" max="11527" width="11" style="46" customWidth="1"/>
    <col min="11528" max="11529" width="11.85546875" style="46" customWidth="1"/>
    <col min="11530" max="11530" width="12.7109375" style="46" customWidth="1"/>
    <col min="11531" max="11531" width="9" style="46" customWidth="1"/>
    <col min="11532" max="11776" width="9.140625" style="46"/>
    <col min="11777" max="11777" width="6.140625" style="46" customWidth="1"/>
    <col min="11778" max="11778" width="0" style="46" hidden="1" customWidth="1"/>
    <col min="11779" max="11779" width="48.28515625" style="46" customWidth="1"/>
    <col min="11780" max="11780" width="8.42578125" style="46" customWidth="1"/>
    <col min="11781" max="11781" width="12.28515625" style="46" customWidth="1"/>
    <col min="11782" max="11782" width="12.140625" style="46" customWidth="1"/>
    <col min="11783" max="11783" width="11" style="46" customWidth="1"/>
    <col min="11784" max="11785" width="11.85546875" style="46" customWidth="1"/>
    <col min="11786" max="11786" width="12.7109375" style="46" customWidth="1"/>
    <col min="11787" max="11787" width="9" style="46" customWidth="1"/>
    <col min="11788" max="12032" width="9.140625" style="46"/>
    <col min="12033" max="12033" width="6.140625" style="46" customWidth="1"/>
    <col min="12034" max="12034" width="0" style="46" hidden="1" customWidth="1"/>
    <col min="12035" max="12035" width="48.28515625" style="46" customWidth="1"/>
    <col min="12036" max="12036" width="8.42578125" style="46" customWidth="1"/>
    <col min="12037" max="12037" width="12.28515625" style="46" customWidth="1"/>
    <col min="12038" max="12038" width="12.140625" style="46" customWidth="1"/>
    <col min="12039" max="12039" width="11" style="46" customWidth="1"/>
    <col min="12040" max="12041" width="11.85546875" style="46" customWidth="1"/>
    <col min="12042" max="12042" width="12.7109375" style="46" customWidth="1"/>
    <col min="12043" max="12043" width="9" style="46" customWidth="1"/>
    <col min="12044" max="12288" width="9.140625" style="46"/>
    <col min="12289" max="12289" width="6.140625" style="46" customWidth="1"/>
    <col min="12290" max="12290" width="0" style="46" hidden="1" customWidth="1"/>
    <col min="12291" max="12291" width="48.28515625" style="46" customWidth="1"/>
    <col min="12292" max="12292" width="8.42578125" style="46" customWidth="1"/>
    <col min="12293" max="12293" width="12.28515625" style="46" customWidth="1"/>
    <col min="12294" max="12294" width="12.140625" style="46" customWidth="1"/>
    <col min="12295" max="12295" width="11" style="46" customWidth="1"/>
    <col min="12296" max="12297" width="11.85546875" style="46" customWidth="1"/>
    <col min="12298" max="12298" width="12.7109375" style="46" customWidth="1"/>
    <col min="12299" max="12299" width="9" style="46" customWidth="1"/>
    <col min="12300" max="12544" width="9.140625" style="46"/>
    <col min="12545" max="12545" width="6.140625" style="46" customWidth="1"/>
    <col min="12546" max="12546" width="0" style="46" hidden="1" customWidth="1"/>
    <col min="12547" max="12547" width="48.28515625" style="46" customWidth="1"/>
    <col min="12548" max="12548" width="8.42578125" style="46" customWidth="1"/>
    <col min="12549" max="12549" width="12.28515625" style="46" customWidth="1"/>
    <col min="12550" max="12550" width="12.140625" style="46" customWidth="1"/>
    <col min="12551" max="12551" width="11" style="46" customWidth="1"/>
    <col min="12552" max="12553" width="11.85546875" style="46" customWidth="1"/>
    <col min="12554" max="12554" width="12.7109375" style="46" customWidth="1"/>
    <col min="12555" max="12555" width="9" style="46" customWidth="1"/>
    <col min="12556" max="12800" width="9.140625" style="46"/>
    <col min="12801" max="12801" width="6.140625" style="46" customWidth="1"/>
    <col min="12802" max="12802" width="0" style="46" hidden="1" customWidth="1"/>
    <col min="12803" max="12803" width="48.28515625" style="46" customWidth="1"/>
    <col min="12804" max="12804" width="8.42578125" style="46" customWidth="1"/>
    <col min="12805" max="12805" width="12.28515625" style="46" customWidth="1"/>
    <col min="12806" max="12806" width="12.140625" style="46" customWidth="1"/>
    <col min="12807" max="12807" width="11" style="46" customWidth="1"/>
    <col min="12808" max="12809" width="11.85546875" style="46" customWidth="1"/>
    <col min="12810" max="12810" width="12.7109375" style="46" customWidth="1"/>
    <col min="12811" max="12811" width="9" style="46" customWidth="1"/>
    <col min="12812" max="13056" width="9.140625" style="46"/>
    <col min="13057" max="13057" width="6.140625" style="46" customWidth="1"/>
    <col min="13058" max="13058" width="0" style="46" hidden="1" customWidth="1"/>
    <col min="13059" max="13059" width="48.28515625" style="46" customWidth="1"/>
    <col min="13060" max="13060" width="8.42578125" style="46" customWidth="1"/>
    <col min="13061" max="13061" width="12.28515625" style="46" customWidth="1"/>
    <col min="13062" max="13062" width="12.140625" style="46" customWidth="1"/>
    <col min="13063" max="13063" width="11" style="46" customWidth="1"/>
    <col min="13064" max="13065" width="11.85546875" style="46" customWidth="1"/>
    <col min="13066" max="13066" width="12.7109375" style="46" customWidth="1"/>
    <col min="13067" max="13067" width="9" style="46" customWidth="1"/>
    <col min="13068" max="13312" width="9.140625" style="46"/>
    <col min="13313" max="13313" width="6.140625" style="46" customWidth="1"/>
    <col min="13314" max="13314" width="0" style="46" hidden="1" customWidth="1"/>
    <col min="13315" max="13315" width="48.28515625" style="46" customWidth="1"/>
    <col min="13316" max="13316" width="8.42578125" style="46" customWidth="1"/>
    <col min="13317" max="13317" width="12.28515625" style="46" customWidth="1"/>
    <col min="13318" max="13318" width="12.140625" style="46" customWidth="1"/>
    <col min="13319" max="13319" width="11" style="46" customWidth="1"/>
    <col min="13320" max="13321" width="11.85546875" style="46" customWidth="1"/>
    <col min="13322" max="13322" width="12.7109375" style="46" customWidth="1"/>
    <col min="13323" max="13323" width="9" style="46" customWidth="1"/>
    <col min="13324" max="13568" width="9.140625" style="46"/>
    <col min="13569" max="13569" width="6.140625" style="46" customWidth="1"/>
    <col min="13570" max="13570" width="0" style="46" hidden="1" customWidth="1"/>
    <col min="13571" max="13571" width="48.28515625" style="46" customWidth="1"/>
    <col min="13572" max="13572" width="8.42578125" style="46" customWidth="1"/>
    <col min="13573" max="13573" width="12.28515625" style="46" customWidth="1"/>
    <col min="13574" max="13574" width="12.140625" style="46" customWidth="1"/>
    <col min="13575" max="13575" width="11" style="46" customWidth="1"/>
    <col min="13576" max="13577" width="11.85546875" style="46" customWidth="1"/>
    <col min="13578" max="13578" width="12.7109375" style="46" customWidth="1"/>
    <col min="13579" max="13579" width="9" style="46" customWidth="1"/>
    <col min="13580" max="13824" width="9.140625" style="46"/>
    <col min="13825" max="13825" width="6.140625" style="46" customWidth="1"/>
    <col min="13826" max="13826" width="0" style="46" hidden="1" customWidth="1"/>
    <col min="13827" max="13827" width="48.28515625" style="46" customWidth="1"/>
    <col min="13828" max="13828" width="8.42578125" style="46" customWidth="1"/>
    <col min="13829" max="13829" width="12.28515625" style="46" customWidth="1"/>
    <col min="13830" max="13830" width="12.140625" style="46" customWidth="1"/>
    <col min="13831" max="13831" width="11" style="46" customWidth="1"/>
    <col min="13832" max="13833" width="11.85546875" style="46" customWidth="1"/>
    <col min="13834" max="13834" width="12.7109375" style="46" customWidth="1"/>
    <col min="13835" max="13835" width="9" style="46" customWidth="1"/>
    <col min="13836" max="14080" width="9.140625" style="46"/>
    <col min="14081" max="14081" width="6.140625" style="46" customWidth="1"/>
    <col min="14082" max="14082" width="0" style="46" hidden="1" customWidth="1"/>
    <col min="14083" max="14083" width="48.28515625" style="46" customWidth="1"/>
    <col min="14084" max="14084" width="8.42578125" style="46" customWidth="1"/>
    <col min="14085" max="14085" width="12.28515625" style="46" customWidth="1"/>
    <col min="14086" max="14086" width="12.140625" style="46" customWidth="1"/>
    <col min="14087" max="14087" width="11" style="46" customWidth="1"/>
    <col min="14088" max="14089" width="11.85546875" style="46" customWidth="1"/>
    <col min="14090" max="14090" width="12.7109375" style="46" customWidth="1"/>
    <col min="14091" max="14091" width="9" style="46" customWidth="1"/>
    <col min="14092" max="14336" width="9.140625" style="46"/>
    <col min="14337" max="14337" width="6.140625" style="46" customWidth="1"/>
    <col min="14338" max="14338" width="0" style="46" hidden="1" customWidth="1"/>
    <col min="14339" max="14339" width="48.28515625" style="46" customWidth="1"/>
    <col min="14340" max="14340" width="8.42578125" style="46" customWidth="1"/>
    <col min="14341" max="14341" width="12.28515625" style="46" customWidth="1"/>
    <col min="14342" max="14342" width="12.140625" style="46" customWidth="1"/>
    <col min="14343" max="14343" width="11" style="46" customWidth="1"/>
    <col min="14344" max="14345" width="11.85546875" style="46" customWidth="1"/>
    <col min="14346" max="14346" width="12.7109375" style="46" customWidth="1"/>
    <col min="14347" max="14347" width="9" style="46" customWidth="1"/>
    <col min="14348" max="14592" width="9.140625" style="46"/>
    <col min="14593" max="14593" width="6.140625" style="46" customWidth="1"/>
    <col min="14594" max="14594" width="0" style="46" hidden="1" customWidth="1"/>
    <col min="14595" max="14595" width="48.28515625" style="46" customWidth="1"/>
    <col min="14596" max="14596" width="8.42578125" style="46" customWidth="1"/>
    <col min="14597" max="14597" width="12.28515625" style="46" customWidth="1"/>
    <col min="14598" max="14598" width="12.140625" style="46" customWidth="1"/>
    <col min="14599" max="14599" width="11" style="46" customWidth="1"/>
    <col min="14600" max="14601" width="11.85546875" style="46" customWidth="1"/>
    <col min="14602" max="14602" width="12.7109375" style="46" customWidth="1"/>
    <col min="14603" max="14603" width="9" style="46" customWidth="1"/>
    <col min="14604" max="14848" width="9.140625" style="46"/>
    <col min="14849" max="14849" width="6.140625" style="46" customWidth="1"/>
    <col min="14850" max="14850" width="0" style="46" hidden="1" customWidth="1"/>
    <col min="14851" max="14851" width="48.28515625" style="46" customWidth="1"/>
    <col min="14852" max="14852" width="8.42578125" style="46" customWidth="1"/>
    <col min="14853" max="14853" width="12.28515625" style="46" customWidth="1"/>
    <col min="14854" max="14854" width="12.140625" style="46" customWidth="1"/>
    <col min="14855" max="14855" width="11" style="46" customWidth="1"/>
    <col min="14856" max="14857" width="11.85546875" style="46" customWidth="1"/>
    <col min="14858" max="14858" width="12.7109375" style="46" customWidth="1"/>
    <col min="14859" max="14859" width="9" style="46" customWidth="1"/>
    <col min="14860" max="15104" width="9.140625" style="46"/>
    <col min="15105" max="15105" width="6.140625" style="46" customWidth="1"/>
    <col min="15106" max="15106" width="0" style="46" hidden="1" customWidth="1"/>
    <col min="15107" max="15107" width="48.28515625" style="46" customWidth="1"/>
    <col min="15108" max="15108" width="8.42578125" style="46" customWidth="1"/>
    <col min="15109" max="15109" width="12.28515625" style="46" customWidth="1"/>
    <col min="15110" max="15110" width="12.140625" style="46" customWidth="1"/>
    <col min="15111" max="15111" width="11" style="46" customWidth="1"/>
    <col min="15112" max="15113" width="11.85546875" style="46" customWidth="1"/>
    <col min="15114" max="15114" width="12.7109375" style="46" customWidth="1"/>
    <col min="15115" max="15115" width="9" style="46" customWidth="1"/>
    <col min="15116" max="15360" width="9.140625" style="46"/>
    <col min="15361" max="15361" width="6.140625" style="46" customWidth="1"/>
    <col min="15362" max="15362" width="0" style="46" hidden="1" customWidth="1"/>
    <col min="15363" max="15363" width="48.28515625" style="46" customWidth="1"/>
    <col min="15364" max="15364" width="8.42578125" style="46" customWidth="1"/>
    <col min="15365" max="15365" width="12.28515625" style="46" customWidth="1"/>
    <col min="15366" max="15366" width="12.140625" style="46" customWidth="1"/>
    <col min="15367" max="15367" width="11" style="46" customWidth="1"/>
    <col min="15368" max="15369" width="11.85546875" style="46" customWidth="1"/>
    <col min="15370" max="15370" width="12.7109375" style="46" customWidth="1"/>
    <col min="15371" max="15371" width="9" style="46" customWidth="1"/>
    <col min="15372" max="15616" width="9.140625" style="46"/>
    <col min="15617" max="15617" width="6.140625" style="46" customWidth="1"/>
    <col min="15618" max="15618" width="0" style="46" hidden="1" customWidth="1"/>
    <col min="15619" max="15619" width="48.28515625" style="46" customWidth="1"/>
    <col min="15620" max="15620" width="8.42578125" style="46" customWidth="1"/>
    <col min="15621" max="15621" width="12.28515625" style="46" customWidth="1"/>
    <col min="15622" max="15622" width="12.140625" style="46" customWidth="1"/>
    <col min="15623" max="15623" width="11" style="46" customWidth="1"/>
    <col min="15624" max="15625" width="11.85546875" style="46" customWidth="1"/>
    <col min="15626" max="15626" width="12.7109375" style="46" customWidth="1"/>
    <col min="15627" max="15627" width="9" style="46" customWidth="1"/>
    <col min="15628" max="15872" width="9.140625" style="46"/>
    <col min="15873" max="15873" width="6.140625" style="46" customWidth="1"/>
    <col min="15874" max="15874" width="0" style="46" hidden="1" customWidth="1"/>
    <col min="15875" max="15875" width="48.28515625" style="46" customWidth="1"/>
    <col min="15876" max="15876" width="8.42578125" style="46" customWidth="1"/>
    <col min="15877" max="15877" width="12.28515625" style="46" customWidth="1"/>
    <col min="15878" max="15878" width="12.140625" style="46" customWidth="1"/>
    <col min="15879" max="15879" width="11" style="46" customWidth="1"/>
    <col min="15880" max="15881" width="11.85546875" style="46" customWidth="1"/>
    <col min="15882" max="15882" width="12.7109375" style="46" customWidth="1"/>
    <col min="15883" max="15883" width="9" style="46" customWidth="1"/>
    <col min="15884" max="16128" width="9.140625" style="46"/>
    <col min="16129" max="16129" width="6.140625" style="46" customWidth="1"/>
    <col min="16130" max="16130" width="0" style="46" hidden="1" customWidth="1"/>
    <col min="16131" max="16131" width="48.28515625" style="46" customWidth="1"/>
    <col min="16132" max="16132" width="8.42578125" style="46" customWidth="1"/>
    <col min="16133" max="16133" width="12.28515625" style="46" customWidth="1"/>
    <col min="16134" max="16134" width="12.140625" style="46" customWidth="1"/>
    <col min="16135" max="16135" width="11" style="46" customWidth="1"/>
    <col min="16136" max="16137" width="11.85546875" style="46" customWidth="1"/>
    <col min="16138" max="16138" width="12.7109375" style="46" customWidth="1"/>
    <col min="16139" max="16139" width="9" style="46" customWidth="1"/>
    <col min="16140" max="16384" width="9.140625" style="46"/>
  </cols>
  <sheetData>
    <row r="1" spans="1:16">
      <c r="A1" s="43" t="s">
        <v>110</v>
      </c>
    </row>
    <row r="2" spans="1:16" ht="12.75" customHeight="1">
      <c r="B2" s="13"/>
      <c r="C2" s="100" t="s">
        <v>322</v>
      </c>
      <c r="D2" s="100"/>
      <c r="E2" s="100"/>
      <c r="F2" s="100"/>
      <c r="G2" s="14"/>
      <c r="H2" s="14"/>
      <c r="I2" s="14"/>
      <c r="J2" s="14"/>
      <c r="K2" s="14"/>
      <c r="L2" s="14"/>
      <c r="M2" s="14"/>
      <c r="N2" s="14"/>
      <c r="O2" s="14"/>
      <c r="P2" s="14"/>
    </row>
    <row r="3" spans="1:16" ht="15" thickBot="1">
      <c r="B3" s="13"/>
      <c r="C3" s="268" t="s">
        <v>323</v>
      </c>
      <c r="D3" s="100"/>
      <c r="E3" s="100"/>
      <c r="F3" s="100"/>
      <c r="G3" s="14"/>
      <c r="H3" s="14"/>
      <c r="I3" s="14"/>
      <c r="J3" s="14"/>
      <c r="K3" s="14"/>
      <c r="L3" s="14"/>
      <c r="M3" s="14"/>
      <c r="N3" s="14"/>
      <c r="O3" s="14"/>
      <c r="P3" s="14"/>
    </row>
    <row r="4" spans="1:16" ht="15" thickBot="1">
      <c r="B4" s="14"/>
      <c r="C4" s="74" t="s">
        <v>162</v>
      </c>
      <c r="D4" s="342"/>
      <c r="E4" s="342"/>
      <c r="F4" s="342"/>
      <c r="G4" s="14"/>
      <c r="H4" s="14"/>
      <c r="I4" s="14"/>
      <c r="J4" s="295" t="s">
        <v>201</v>
      </c>
      <c r="K4" s="969" t="s">
        <v>114</v>
      </c>
      <c r="L4" s="970"/>
      <c r="M4" s="970"/>
      <c r="N4" s="970"/>
      <c r="O4" s="970"/>
      <c r="P4" s="971"/>
    </row>
    <row r="5" spans="1:16" ht="15" thickBot="1">
      <c r="B5" s="14"/>
      <c r="C5" s="14"/>
      <c r="D5" s="342"/>
      <c r="E5" s="342"/>
      <c r="F5" s="342"/>
      <c r="G5" s="14"/>
      <c r="H5" s="14"/>
      <c r="I5" s="14"/>
      <c r="J5" s="295"/>
      <c r="K5" s="422"/>
      <c r="L5" s="423"/>
      <c r="M5" s="423"/>
      <c r="N5" s="423"/>
      <c r="O5" s="423"/>
      <c r="P5" s="424"/>
    </row>
    <row r="6" spans="1:16" s="418" customFormat="1" ht="57.75" thickBot="1">
      <c r="A6" s="425"/>
      <c r="B6" s="415" t="s">
        <v>115</v>
      </c>
      <c r="C6" s="426" t="s">
        <v>315</v>
      </c>
      <c r="D6" s="415" t="s">
        <v>117</v>
      </c>
      <c r="E6" s="89" t="s">
        <v>118</v>
      </c>
      <c r="F6" s="89" t="s">
        <v>119</v>
      </c>
      <c r="G6" s="416" t="s">
        <v>120</v>
      </c>
      <c r="H6" s="417" t="s">
        <v>121</v>
      </c>
      <c r="I6" s="89" t="s">
        <v>122</v>
      </c>
      <c r="J6" s="416" t="s">
        <v>123</v>
      </c>
      <c r="K6" s="344" t="str">
        <f t="shared" ref="K6:P6" si="0">E6</f>
        <v>Base Year</v>
      </c>
      <c r="L6" s="344" t="str">
        <f t="shared" si="0"/>
        <v>Year 1</v>
      </c>
      <c r="M6" s="344" t="str">
        <f t="shared" si="0"/>
        <v>Year 2</v>
      </c>
      <c r="N6" s="344" t="str">
        <f t="shared" si="0"/>
        <v>Year 3</v>
      </c>
      <c r="O6" s="344" t="str">
        <f t="shared" si="0"/>
        <v>Year 4</v>
      </c>
      <c r="P6" s="344" t="str">
        <f t="shared" si="0"/>
        <v>Year 5</v>
      </c>
    </row>
    <row r="7" spans="1:16" s="808" customFormat="1" ht="30" customHeight="1">
      <c r="A7" s="818"/>
      <c r="B7" s="819">
        <v>50001</v>
      </c>
      <c r="C7" s="820" t="s">
        <v>497</v>
      </c>
      <c r="D7" s="821"/>
      <c r="E7" s="822">
        <v>9136.0400000000009</v>
      </c>
      <c r="F7" s="822">
        <v>7925.77</v>
      </c>
      <c r="G7" s="822">
        <v>6800.9000000000015</v>
      </c>
      <c r="H7" s="822">
        <v>5691.8600000000006</v>
      </c>
      <c r="I7" s="822">
        <v>4579.84</v>
      </c>
      <c r="J7" s="822">
        <v>3437.63</v>
      </c>
      <c r="K7" s="823"/>
      <c r="L7" s="823"/>
      <c r="M7" s="824"/>
      <c r="N7" s="825"/>
      <c r="O7" s="826"/>
      <c r="P7" s="827"/>
    </row>
    <row r="8" spans="1:16" s="808" customFormat="1" ht="30" customHeight="1">
      <c r="A8" s="818"/>
      <c r="B8" s="809">
        <v>50002</v>
      </c>
      <c r="C8" s="820" t="s">
        <v>498</v>
      </c>
      <c r="D8" s="828"/>
      <c r="E8" s="822">
        <v>1692.4804914115707</v>
      </c>
      <c r="F8" s="822">
        <v>1917.9346513140008</v>
      </c>
      <c r="G8" s="822">
        <v>1994.6671204227812</v>
      </c>
      <c r="H8" s="822">
        <v>2024.7390249283746</v>
      </c>
      <c r="I8" s="822">
        <v>2253.8374730939086</v>
      </c>
      <c r="J8" s="822">
        <v>2515.0813219321685</v>
      </c>
      <c r="K8" s="823"/>
      <c r="L8" s="823"/>
      <c r="M8" s="823"/>
      <c r="N8" s="825"/>
      <c r="O8" s="826"/>
      <c r="P8" s="827"/>
    </row>
    <row r="9" spans="1:16" s="808" customFormat="1" ht="30" customHeight="1">
      <c r="A9" s="818"/>
      <c r="B9" s="809">
        <v>50003</v>
      </c>
      <c r="C9" s="820" t="s">
        <v>499</v>
      </c>
      <c r="D9" s="828"/>
      <c r="E9" s="822">
        <v>711.6291616350253</v>
      </c>
      <c r="F9" s="822">
        <v>1068.76813901272</v>
      </c>
      <c r="G9" s="822">
        <v>1438.3540259406657</v>
      </c>
      <c r="H9" s="822">
        <v>1577.4832799665189</v>
      </c>
      <c r="I9" s="822">
        <v>1692.4597883422721</v>
      </c>
      <c r="J9" s="822">
        <v>1792.7836599294203</v>
      </c>
      <c r="K9" s="823"/>
      <c r="L9" s="823"/>
      <c r="M9" s="823"/>
      <c r="N9" s="825"/>
      <c r="O9" s="826"/>
      <c r="P9" s="827"/>
    </row>
    <row r="10" spans="1:16" s="808" customFormat="1" ht="30" customHeight="1">
      <c r="A10" s="818"/>
      <c r="B10" s="809">
        <v>50004</v>
      </c>
      <c r="C10" s="820" t="s">
        <v>500</v>
      </c>
      <c r="D10" s="828"/>
      <c r="E10" s="822">
        <v>974.46631400000081</v>
      </c>
      <c r="F10" s="822">
        <v>1003.7003034200003</v>
      </c>
      <c r="G10" s="822">
        <v>1033.8113125226002</v>
      </c>
      <c r="H10" s="822">
        <v>1064.8256518982787</v>
      </c>
      <c r="I10" s="822">
        <v>1096.7704214552268</v>
      </c>
      <c r="J10" s="822">
        <v>1129.673534098883</v>
      </c>
      <c r="K10" s="823"/>
      <c r="L10" s="823"/>
      <c r="M10" s="823"/>
      <c r="N10" s="825"/>
      <c r="O10" s="826"/>
      <c r="P10" s="827"/>
    </row>
    <row r="11" spans="1:16" s="808" customFormat="1" ht="30" customHeight="1">
      <c r="A11" s="829"/>
      <c r="B11" s="869"/>
      <c r="C11" s="820" t="s">
        <v>666</v>
      </c>
      <c r="D11" s="939"/>
      <c r="E11" s="822">
        <v>0</v>
      </c>
      <c r="F11" s="822">
        <v>0</v>
      </c>
      <c r="G11" s="822">
        <v>0</v>
      </c>
      <c r="H11" s="822">
        <v>0</v>
      </c>
      <c r="I11" s="822">
        <v>0</v>
      </c>
      <c r="J11" s="822">
        <v>0</v>
      </c>
      <c r="K11" s="940"/>
      <c r="L11" s="940"/>
      <c r="M11" s="940"/>
      <c r="N11" s="941"/>
      <c r="O11" s="872"/>
      <c r="P11" s="942"/>
    </row>
    <row r="12" spans="1:16" s="808" customFormat="1" ht="30" customHeight="1" thickBot="1">
      <c r="A12" s="829"/>
      <c r="B12" s="869"/>
      <c r="C12" s="820" t="s">
        <v>667</v>
      </c>
      <c r="D12" s="939"/>
      <c r="E12" s="822">
        <v>595.74170000000004</v>
      </c>
      <c r="F12" s="822">
        <v>613.61395100000004</v>
      </c>
      <c r="G12" s="822">
        <v>632.02236953000011</v>
      </c>
      <c r="H12" s="822">
        <v>650.98304061590011</v>
      </c>
      <c r="I12" s="822">
        <v>670.51253183437711</v>
      </c>
      <c r="J12" s="822">
        <v>690.62790778940848</v>
      </c>
      <c r="K12" s="940"/>
      <c r="L12" s="940"/>
      <c r="M12" s="940"/>
      <c r="N12" s="941"/>
      <c r="O12" s="872"/>
      <c r="P12" s="942"/>
    </row>
    <row r="13" spans="1:16" s="808" customFormat="1" ht="30" customHeight="1" thickBot="1">
      <c r="A13" s="829"/>
      <c r="B13" s="814"/>
      <c r="C13" s="830" t="s">
        <v>321</v>
      </c>
      <c r="D13" s="815"/>
      <c r="E13" s="817">
        <f>SUM(E7:E12)</f>
        <v>13110.357667046597</v>
      </c>
      <c r="F13" s="817">
        <f t="shared" ref="F13:J13" si="1">SUM(F7:F12)</f>
        <v>12529.787044746721</v>
      </c>
      <c r="G13" s="817">
        <f t="shared" si="1"/>
        <v>11899.754828416048</v>
      </c>
      <c r="H13" s="817">
        <f t="shared" si="1"/>
        <v>11009.890997409071</v>
      </c>
      <c r="I13" s="817">
        <f t="shared" si="1"/>
        <v>10293.420214725786</v>
      </c>
      <c r="J13" s="817">
        <f t="shared" si="1"/>
        <v>9565.7964237498818</v>
      </c>
      <c r="K13" s="831"/>
      <c r="L13" s="831"/>
      <c r="M13" s="831"/>
      <c r="N13" s="832"/>
      <c r="O13" s="833"/>
      <c r="P13" s="834"/>
    </row>
    <row r="16" spans="1:16">
      <c r="C16" s="421"/>
    </row>
  </sheetData>
  <protectedRanges>
    <protectedRange sqref="E7:P13" name="Range1Form 1.1k"/>
  </protectedRanges>
  <mergeCells count="1">
    <mergeCell ref="K4:P4"/>
  </mergeCells>
  <dataValidations count="2">
    <dataValidation type="decimal" allowBlank="1" showInputMessage="1" showErrorMessage="1" error="Enter in number format only" sqref="E1:J5 JA1:JF5 SW1:TB5 ACS1:ACX5 AMO1:AMT5 AWK1:AWP5 BGG1:BGL5 BQC1:BQH5 BZY1:CAD5 CJU1:CJZ5 CTQ1:CTV5 DDM1:DDR5 DNI1:DNN5 DXE1:DXJ5 EHA1:EHF5 EQW1:ERB5 FAS1:FAX5 FKO1:FKT5 FUK1:FUP5 GEG1:GEL5 GOC1:GOH5 GXY1:GYD5 HHU1:HHZ5 HRQ1:HRV5 IBM1:IBR5 ILI1:ILN5 IVE1:IVJ5 JFA1:JFF5 JOW1:JPB5 JYS1:JYX5 KIO1:KIT5 KSK1:KSP5 LCG1:LCL5 LMC1:LMH5 LVY1:LWD5 MFU1:MFZ5 MPQ1:MPV5 MZM1:MZR5 NJI1:NJN5 NTE1:NTJ5 ODA1:ODF5 OMW1:ONB5 OWS1:OWX5 PGO1:PGT5 PQK1:PQP5 QAG1:QAL5 QKC1:QKH5 QTY1:QUD5 RDU1:RDZ5 RNQ1:RNV5 RXM1:RXR5 SHI1:SHN5 SRE1:SRJ5 TBA1:TBF5 TKW1:TLB5 TUS1:TUX5 UEO1:UET5 UOK1:UOP5 UYG1:UYL5 VIC1:VIH5 VRY1:VSD5 WBU1:WBZ5 WLQ1:WLV5 WVM1:WVR5 E65541:J131075 JA65541:JF131075 SW65541:TB131075 ACS65541:ACX131075 AMO65541:AMT131075 AWK65541:AWP131075 BGG65541:BGL131075 BQC65541:BQH131075 BZY65541:CAD131075 CJU65541:CJZ131075 CTQ65541:CTV131075 DDM65541:DDR131075 DNI65541:DNN131075 DXE65541:DXJ131075 EHA65541:EHF131075 EQW65541:ERB131075 FAS65541:FAX131075 FKO65541:FKT131075 FUK65541:FUP131075 GEG65541:GEL131075 GOC65541:GOH131075 GXY65541:GYD131075 HHU65541:HHZ131075 HRQ65541:HRV131075 IBM65541:IBR131075 ILI65541:ILN131075 IVE65541:IVJ131075 JFA65541:JFF131075 JOW65541:JPB131075 JYS65541:JYX131075 KIO65541:KIT131075 KSK65541:KSP131075 LCG65541:LCL131075 LMC65541:LMH131075 LVY65541:LWD131075 MFU65541:MFZ131075 MPQ65541:MPV131075 MZM65541:MZR131075 NJI65541:NJN131075 NTE65541:NTJ131075 ODA65541:ODF131075 OMW65541:ONB131075 OWS65541:OWX131075 PGO65541:PGT131075 PQK65541:PQP131075 QAG65541:QAL131075 QKC65541:QKH131075 QTY65541:QUD131075 RDU65541:RDZ131075 RNQ65541:RNV131075 RXM65541:RXR131075 SHI65541:SHN131075 SRE65541:SRJ131075 TBA65541:TBF131075 TKW65541:TLB131075 TUS65541:TUX131075 UEO65541:UET131075 UOK65541:UOP131075 UYG65541:UYL131075 VIC65541:VIH131075 VRY65541:VSD131075 WBU65541:WBZ131075 WLQ65541:WLV131075 WVM65541:WVR131075 E131077:J196611 JA131077:JF196611 SW131077:TB196611 ACS131077:ACX196611 AMO131077:AMT196611 AWK131077:AWP196611 BGG131077:BGL196611 BQC131077:BQH196611 BZY131077:CAD196611 CJU131077:CJZ196611 CTQ131077:CTV196611 DDM131077:DDR196611 DNI131077:DNN196611 DXE131077:DXJ196611 EHA131077:EHF196611 EQW131077:ERB196611 FAS131077:FAX196611 FKO131077:FKT196611 FUK131077:FUP196611 GEG131077:GEL196611 GOC131077:GOH196611 GXY131077:GYD196611 HHU131077:HHZ196611 HRQ131077:HRV196611 IBM131077:IBR196611 ILI131077:ILN196611 IVE131077:IVJ196611 JFA131077:JFF196611 JOW131077:JPB196611 JYS131077:JYX196611 KIO131077:KIT196611 KSK131077:KSP196611 LCG131077:LCL196611 LMC131077:LMH196611 LVY131077:LWD196611 MFU131077:MFZ196611 MPQ131077:MPV196611 MZM131077:MZR196611 NJI131077:NJN196611 NTE131077:NTJ196611 ODA131077:ODF196611 OMW131077:ONB196611 OWS131077:OWX196611 PGO131077:PGT196611 PQK131077:PQP196611 QAG131077:QAL196611 QKC131077:QKH196611 QTY131077:QUD196611 RDU131077:RDZ196611 RNQ131077:RNV196611 RXM131077:RXR196611 SHI131077:SHN196611 SRE131077:SRJ196611 TBA131077:TBF196611 TKW131077:TLB196611 TUS131077:TUX196611 UEO131077:UET196611 UOK131077:UOP196611 UYG131077:UYL196611 VIC131077:VIH196611 VRY131077:VSD196611 WBU131077:WBZ196611 WLQ131077:WLV196611 WVM131077:WVR196611 E196613:J262147 JA196613:JF262147 SW196613:TB262147 ACS196613:ACX262147 AMO196613:AMT262147 AWK196613:AWP262147 BGG196613:BGL262147 BQC196613:BQH262147 BZY196613:CAD262147 CJU196613:CJZ262147 CTQ196613:CTV262147 DDM196613:DDR262147 DNI196613:DNN262147 DXE196613:DXJ262147 EHA196613:EHF262147 EQW196613:ERB262147 FAS196613:FAX262147 FKO196613:FKT262147 FUK196613:FUP262147 GEG196613:GEL262147 GOC196613:GOH262147 GXY196613:GYD262147 HHU196613:HHZ262147 HRQ196613:HRV262147 IBM196613:IBR262147 ILI196613:ILN262147 IVE196613:IVJ262147 JFA196613:JFF262147 JOW196613:JPB262147 JYS196613:JYX262147 KIO196613:KIT262147 KSK196613:KSP262147 LCG196613:LCL262147 LMC196613:LMH262147 LVY196613:LWD262147 MFU196613:MFZ262147 MPQ196613:MPV262147 MZM196613:MZR262147 NJI196613:NJN262147 NTE196613:NTJ262147 ODA196613:ODF262147 OMW196613:ONB262147 OWS196613:OWX262147 PGO196613:PGT262147 PQK196613:PQP262147 QAG196613:QAL262147 QKC196613:QKH262147 QTY196613:QUD262147 RDU196613:RDZ262147 RNQ196613:RNV262147 RXM196613:RXR262147 SHI196613:SHN262147 SRE196613:SRJ262147 TBA196613:TBF262147 TKW196613:TLB262147 TUS196613:TUX262147 UEO196613:UET262147 UOK196613:UOP262147 UYG196613:UYL262147 VIC196613:VIH262147 VRY196613:VSD262147 WBU196613:WBZ262147 WLQ196613:WLV262147 WVM196613:WVR262147 E262149:J327683 JA262149:JF327683 SW262149:TB327683 ACS262149:ACX327683 AMO262149:AMT327683 AWK262149:AWP327683 BGG262149:BGL327683 BQC262149:BQH327683 BZY262149:CAD327683 CJU262149:CJZ327683 CTQ262149:CTV327683 DDM262149:DDR327683 DNI262149:DNN327683 DXE262149:DXJ327683 EHA262149:EHF327683 EQW262149:ERB327683 FAS262149:FAX327683 FKO262149:FKT327683 FUK262149:FUP327683 GEG262149:GEL327683 GOC262149:GOH327683 GXY262149:GYD327683 HHU262149:HHZ327683 HRQ262149:HRV327683 IBM262149:IBR327683 ILI262149:ILN327683 IVE262149:IVJ327683 JFA262149:JFF327683 JOW262149:JPB327683 JYS262149:JYX327683 KIO262149:KIT327683 KSK262149:KSP327683 LCG262149:LCL327683 LMC262149:LMH327683 LVY262149:LWD327683 MFU262149:MFZ327683 MPQ262149:MPV327683 MZM262149:MZR327683 NJI262149:NJN327683 NTE262149:NTJ327683 ODA262149:ODF327683 OMW262149:ONB327683 OWS262149:OWX327683 PGO262149:PGT327683 PQK262149:PQP327683 QAG262149:QAL327683 QKC262149:QKH327683 QTY262149:QUD327683 RDU262149:RDZ327683 RNQ262149:RNV327683 RXM262149:RXR327683 SHI262149:SHN327683 SRE262149:SRJ327683 TBA262149:TBF327683 TKW262149:TLB327683 TUS262149:TUX327683 UEO262149:UET327683 UOK262149:UOP327683 UYG262149:UYL327683 VIC262149:VIH327683 VRY262149:VSD327683 WBU262149:WBZ327683 WLQ262149:WLV327683 WVM262149:WVR327683 E327685:J393219 JA327685:JF393219 SW327685:TB393219 ACS327685:ACX393219 AMO327685:AMT393219 AWK327685:AWP393219 BGG327685:BGL393219 BQC327685:BQH393219 BZY327685:CAD393219 CJU327685:CJZ393219 CTQ327685:CTV393219 DDM327685:DDR393219 DNI327685:DNN393219 DXE327685:DXJ393219 EHA327685:EHF393219 EQW327685:ERB393219 FAS327685:FAX393219 FKO327685:FKT393219 FUK327685:FUP393219 GEG327685:GEL393219 GOC327685:GOH393219 GXY327685:GYD393219 HHU327685:HHZ393219 HRQ327685:HRV393219 IBM327685:IBR393219 ILI327685:ILN393219 IVE327685:IVJ393219 JFA327685:JFF393219 JOW327685:JPB393219 JYS327685:JYX393219 KIO327685:KIT393219 KSK327685:KSP393219 LCG327685:LCL393219 LMC327685:LMH393219 LVY327685:LWD393219 MFU327685:MFZ393219 MPQ327685:MPV393219 MZM327685:MZR393219 NJI327685:NJN393219 NTE327685:NTJ393219 ODA327685:ODF393219 OMW327685:ONB393219 OWS327685:OWX393219 PGO327685:PGT393219 PQK327685:PQP393219 QAG327685:QAL393219 QKC327685:QKH393219 QTY327685:QUD393219 RDU327685:RDZ393219 RNQ327685:RNV393219 RXM327685:RXR393219 SHI327685:SHN393219 SRE327685:SRJ393219 TBA327685:TBF393219 TKW327685:TLB393219 TUS327685:TUX393219 UEO327685:UET393219 UOK327685:UOP393219 UYG327685:UYL393219 VIC327685:VIH393219 VRY327685:VSD393219 WBU327685:WBZ393219 WLQ327685:WLV393219 WVM327685:WVR393219 E393221:J458755 JA393221:JF458755 SW393221:TB458755 ACS393221:ACX458755 AMO393221:AMT458755 AWK393221:AWP458755 BGG393221:BGL458755 BQC393221:BQH458755 BZY393221:CAD458755 CJU393221:CJZ458755 CTQ393221:CTV458755 DDM393221:DDR458755 DNI393221:DNN458755 DXE393221:DXJ458755 EHA393221:EHF458755 EQW393221:ERB458755 FAS393221:FAX458755 FKO393221:FKT458755 FUK393221:FUP458755 GEG393221:GEL458755 GOC393221:GOH458755 GXY393221:GYD458755 HHU393221:HHZ458755 HRQ393221:HRV458755 IBM393221:IBR458755 ILI393221:ILN458755 IVE393221:IVJ458755 JFA393221:JFF458755 JOW393221:JPB458755 JYS393221:JYX458755 KIO393221:KIT458755 KSK393221:KSP458755 LCG393221:LCL458755 LMC393221:LMH458755 LVY393221:LWD458755 MFU393221:MFZ458755 MPQ393221:MPV458755 MZM393221:MZR458755 NJI393221:NJN458755 NTE393221:NTJ458755 ODA393221:ODF458755 OMW393221:ONB458755 OWS393221:OWX458755 PGO393221:PGT458755 PQK393221:PQP458755 QAG393221:QAL458755 QKC393221:QKH458755 QTY393221:QUD458755 RDU393221:RDZ458755 RNQ393221:RNV458755 RXM393221:RXR458755 SHI393221:SHN458755 SRE393221:SRJ458755 TBA393221:TBF458755 TKW393221:TLB458755 TUS393221:TUX458755 UEO393221:UET458755 UOK393221:UOP458755 UYG393221:UYL458755 VIC393221:VIH458755 VRY393221:VSD458755 WBU393221:WBZ458755 WLQ393221:WLV458755 WVM393221:WVR458755 E458757:J524291 JA458757:JF524291 SW458757:TB524291 ACS458757:ACX524291 AMO458757:AMT524291 AWK458757:AWP524291 BGG458757:BGL524291 BQC458757:BQH524291 BZY458757:CAD524291 CJU458757:CJZ524291 CTQ458757:CTV524291 DDM458757:DDR524291 DNI458757:DNN524291 DXE458757:DXJ524291 EHA458757:EHF524291 EQW458757:ERB524291 FAS458757:FAX524291 FKO458757:FKT524291 FUK458757:FUP524291 GEG458757:GEL524291 GOC458757:GOH524291 GXY458757:GYD524291 HHU458757:HHZ524291 HRQ458757:HRV524291 IBM458757:IBR524291 ILI458757:ILN524291 IVE458757:IVJ524291 JFA458757:JFF524291 JOW458757:JPB524291 JYS458757:JYX524291 KIO458757:KIT524291 KSK458757:KSP524291 LCG458757:LCL524291 LMC458757:LMH524291 LVY458757:LWD524291 MFU458757:MFZ524291 MPQ458757:MPV524291 MZM458757:MZR524291 NJI458757:NJN524291 NTE458757:NTJ524291 ODA458757:ODF524291 OMW458757:ONB524291 OWS458757:OWX524291 PGO458757:PGT524291 PQK458757:PQP524291 QAG458757:QAL524291 QKC458757:QKH524291 QTY458757:QUD524291 RDU458757:RDZ524291 RNQ458757:RNV524291 RXM458757:RXR524291 SHI458757:SHN524291 SRE458757:SRJ524291 TBA458757:TBF524291 TKW458757:TLB524291 TUS458757:TUX524291 UEO458757:UET524291 UOK458757:UOP524291 UYG458757:UYL524291 VIC458757:VIH524291 VRY458757:VSD524291 WBU458757:WBZ524291 WLQ458757:WLV524291 WVM458757:WVR524291 E524293:J589827 JA524293:JF589827 SW524293:TB589827 ACS524293:ACX589827 AMO524293:AMT589827 AWK524293:AWP589827 BGG524293:BGL589827 BQC524293:BQH589827 BZY524293:CAD589827 CJU524293:CJZ589827 CTQ524293:CTV589827 DDM524293:DDR589827 DNI524293:DNN589827 DXE524293:DXJ589827 EHA524293:EHF589827 EQW524293:ERB589827 FAS524293:FAX589827 FKO524293:FKT589827 FUK524293:FUP589827 GEG524293:GEL589827 GOC524293:GOH589827 GXY524293:GYD589827 HHU524293:HHZ589827 HRQ524293:HRV589827 IBM524293:IBR589827 ILI524293:ILN589827 IVE524293:IVJ589827 JFA524293:JFF589827 JOW524293:JPB589827 JYS524293:JYX589827 KIO524293:KIT589827 KSK524293:KSP589827 LCG524293:LCL589827 LMC524293:LMH589827 LVY524293:LWD589827 MFU524293:MFZ589827 MPQ524293:MPV589827 MZM524293:MZR589827 NJI524293:NJN589827 NTE524293:NTJ589827 ODA524293:ODF589827 OMW524293:ONB589827 OWS524293:OWX589827 PGO524293:PGT589827 PQK524293:PQP589827 QAG524293:QAL589827 QKC524293:QKH589827 QTY524293:QUD589827 RDU524293:RDZ589827 RNQ524293:RNV589827 RXM524293:RXR589827 SHI524293:SHN589827 SRE524293:SRJ589827 TBA524293:TBF589827 TKW524293:TLB589827 TUS524293:TUX589827 UEO524293:UET589827 UOK524293:UOP589827 UYG524293:UYL589827 VIC524293:VIH589827 VRY524293:VSD589827 WBU524293:WBZ589827 WLQ524293:WLV589827 WVM524293:WVR589827 E589829:J655363 JA589829:JF655363 SW589829:TB655363 ACS589829:ACX655363 AMO589829:AMT655363 AWK589829:AWP655363 BGG589829:BGL655363 BQC589829:BQH655363 BZY589829:CAD655363 CJU589829:CJZ655363 CTQ589829:CTV655363 DDM589829:DDR655363 DNI589829:DNN655363 DXE589829:DXJ655363 EHA589829:EHF655363 EQW589829:ERB655363 FAS589829:FAX655363 FKO589829:FKT655363 FUK589829:FUP655363 GEG589829:GEL655363 GOC589829:GOH655363 GXY589829:GYD655363 HHU589829:HHZ655363 HRQ589829:HRV655363 IBM589829:IBR655363 ILI589829:ILN655363 IVE589829:IVJ655363 JFA589829:JFF655363 JOW589829:JPB655363 JYS589829:JYX655363 KIO589829:KIT655363 KSK589829:KSP655363 LCG589829:LCL655363 LMC589829:LMH655363 LVY589829:LWD655363 MFU589829:MFZ655363 MPQ589829:MPV655363 MZM589829:MZR655363 NJI589829:NJN655363 NTE589829:NTJ655363 ODA589829:ODF655363 OMW589829:ONB655363 OWS589829:OWX655363 PGO589829:PGT655363 PQK589829:PQP655363 QAG589829:QAL655363 QKC589829:QKH655363 QTY589829:QUD655363 RDU589829:RDZ655363 RNQ589829:RNV655363 RXM589829:RXR655363 SHI589829:SHN655363 SRE589829:SRJ655363 TBA589829:TBF655363 TKW589829:TLB655363 TUS589829:TUX655363 UEO589829:UET655363 UOK589829:UOP655363 UYG589829:UYL655363 VIC589829:VIH655363 VRY589829:VSD655363 WBU589829:WBZ655363 WLQ589829:WLV655363 WVM589829:WVR655363 E655365:J720899 JA655365:JF720899 SW655365:TB720899 ACS655365:ACX720899 AMO655365:AMT720899 AWK655365:AWP720899 BGG655365:BGL720899 BQC655365:BQH720899 BZY655365:CAD720899 CJU655365:CJZ720899 CTQ655365:CTV720899 DDM655365:DDR720899 DNI655365:DNN720899 DXE655365:DXJ720899 EHA655365:EHF720899 EQW655365:ERB720899 FAS655365:FAX720899 FKO655365:FKT720899 FUK655365:FUP720899 GEG655365:GEL720899 GOC655365:GOH720899 GXY655365:GYD720899 HHU655365:HHZ720899 HRQ655365:HRV720899 IBM655365:IBR720899 ILI655365:ILN720899 IVE655365:IVJ720899 JFA655365:JFF720899 JOW655365:JPB720899 JYS655365:JYX720899 KIO655365:KIT720899 KSK655365:KSP720899 LCG655365:LCL720899 LMC655365:LMH720899 LVY655365:LWD720899 MFU655365:MFZ720899 MPQ655365:MPV720899 MZM655365:MZR720899 NJI655365:NJN720899 NTE655365:NTJ720899 ODA655365:ODF720899 OMW655365:ONB720899 OWS655365:OWX720899 PGO655365:PGT720899 PQK655365:PQP720899 QAG655365:QAL720899 QKC655365:QKH720899 QTY655365:QUD720899 RDU655365:RDZ720899 RNQ655365:RNV720899 RXM655365:RXR720899 SHI655365:SHN720899 SRE655365:SRJ720899 TBA655365:TBF720899 TKW655365:TLB720899 TUS655365:TUX720899 UEO655365:UET720899 UOK655365:UOP720899 UYG655365:UYL720899 VIC655365:VIH720899 VRY655365:VSD720899 WBU655365:WBZ720899 WLQ655365:WLV720899 WVM655365:WVR720899 E720901:J786435 JA720901:JF786435 SW720901:TB786435 ACS720901:ACX786435 AMO720901:AMT786435 AWK720901:AWP786435 BGG720901:BGL786435 BQC720901:BQH786435 BZY720901:CAD786435 CJU720901:CJZ786435 CTQ720901:CTV786435 DDM720901:DDR786435 DNI720901:DNN786435 DXE720901:DXJ786435 EHA720901:EHF786435 EQW720901:ERB786435 FAS720901:FAX786435 FKO720901:FKT786435 FUK720901:FUP786435 GEG720901:GEL786435 GOC720901:GOH786435 GXY720901:GYD786435 HHU720901:HHZ786435 HRQ720901:HRV786435 IBM720901:IBR786435 ILI720901:ILN786435 IVE720901:IVJ786435 JFA720901:JFF786435 JOW720901:JPB786435 JYS720901:JYX786435 KIO720901:KIT786435 KSK720901:KSP786435 LCG720901:LCL786435 LMC720901:LMH786435 LVY720901:LWD786435 MFU720901:MFZ786435 MPQ720901:MPV786435 MZM720901:MZR786435 NJI720901:NJN786435 NTE720901:NTJ786435 ODA720901:ODF786435 OMW720901:ONB786435 OWS720901:OWX786435 PGO720901:PGT786435 PQK720901:PQP786435 QAG720901:QAL786435 QKC720901:QKH786435 QTY720901:QUD786435 RDU720901:RDZ786435 RNQ720901:RNV786435 RXM720901:RXR786435 SHI720901:SHN786435 SRE720901:SRJ786435 TBA720901:TBF786435 TKW720901:TLB786435 TUS720901:TUX786435 UEO720901:UET786435 UOK720901:UOP786435 UYG720901:UYL786435 VIC720901:VIH786435 VRY720901:VSD786435 WBU720901:WBZ786435 WLQ720901:WLV786435 WVM720901:WVR786435 E786437:J851971 JA786437:JF851971 SW786437:TB851971 ACS786437:ACX851971 AMO786437:AMT851971 AWK786437:AWP851971 BGG786437:BGL851971 BQC786437:BQH851971 BZY786437:CAD851971 CJU786437:CJZ851971 CTQ786437:CTV851971 DDM786437:DDR851971 DNI786437:DNN851971 DXE786437:DXJ851971 EHA786437:EHF851971 EQW786437:ERB851971 FAS786437:FAX851971 FKO786437:FKT851971 FUK786437:FUP851971 GEG786437:GEL851971 GOC786437:GOH851971 GXY786437:GYD851971 HHU786437:HHZ851971 HRQ786437:HRV851971 IBM786437:IBR851971 ILI786437:ILN851971 IVE786437:IVJ851971 JFA786437:JFF851971 JOW786437:JPB851971 JYS786437:JYX851971 KIO786437:KIT851971 KSK786437:KSP851971 LCG786437:LCL851971 LMC786437:LMH851971 LVY786437:LWD851971 MFU786437:MFZ851971 MPQ786437:MPV851971 MZM786437:MZR851971 NJI786437:NJN851971 NTE786437:NTJ851971 ODA786437:ODF851971 OMW786437:ONB851971 OWS786437:OWX851971 PGO786437:PGT851971 PQK786437:PQP851971 QAG786437:QAL851971 QKC786437:QKH851971 QTY786437:QUD851971 RDU786437:RDZ851971 RNQ786437:RNV851971 RXM786437:RXR851971 SHI786437:SHN851971 SRE786437:SRJ851971 TBA786437:TBF851971 TKW786437:TLB851971 TUS786437:TUX851971 UEO786437:UET851971 UOK786437:UOP851971 UYG786437:UYL851971 VIC786437:VIH851971 VRY786437:VSD851971 WBU786437:WBZ851971 WLQ786437:WLV851971 WVM786437:WVR851971 E851973:J917507 JA851973:JF917507 SW851973:TB917507 ACS851973:ACX917507 AMO851973:AMT917507 AWK851973:AWP917507 BGG851973:BGL917507 BQC851973:BQH917507 BZY851973:CAD917507 CJU851973:CJZ917507 CTQ851973:CTV917507 DDM851973:DDR917507 DNI851973:DNN917507 DXE851973:DXJ917507 EHA851973:EHF917507 EQW851973:ERB917507 FAS851973:FAX917507 FKO851973:FKT917507 FUK851973:FUP917507 GEG851973:GEL917507 GOC851973:GOH917507 GXY851973:GYD917507 HHU851973:HHZ917507 HRQ851973:HRV917507 IBM851973:IBR917507 ILI851973:ILN917507 IVE851973:IVJ917507 JFA851973:JFF917507 JOW851973:JPB917507 JYS851973:JYX917507 KIO851973:KIT917507 KSK851973:KSP917507 LCG851973:LCL917507 LMC851973:LMH917507 LVY851973:LWD917507 MFU851973:MFZ917507 MPQ851973:MPV917507 MZM851973:MZR917507 NJI851973:NJN917507 NTE851973:NTJ917507 ODA851973:ODF917507 OMW851973:ONB917507 OWS851973:OWX917507 PGO851973:PGT917507 PQK851973:PQP917507 QAG851973:QAL917507 QKC851973:QKH917507 QTY851973:QUD917507 RDU851973:RDZ917507 RNQ851973:RNV917507 RXM851973:RXR917507 SHI851973:SHN917507 SRE851973:SRJ917507 TBA851973:TBF917507 TKW851973:TLB917507 TUS851973:TUX917507 UEO851973:UET917507 UOK851973:UOP917507 UYG851973:UYL917507 VIC851973:VIH917507 VRY851973:VSD917507 WBU851973:WBZ917507 WLQ851973:WLV917507 WVM851973:WVR917507 E917509:J983043 JA917509:JF983043 SW917509:TB983043 ACS917509:ACX983043 AMO917509:AMT983043 AWK917509:AWP983043 BGG917509:BGL983043 BQC917509:BQH983043 BZY917509:CAD983043 CJU917509:CJZ983043 CTQ917509:CTV983043 DDM917509:DDR983043 DNI917509:DNN983043 DXE917509:DXJ983043 EHA917509:EHF983043 EQW917509:ERB983043 FAS917509:FAX983043 FKO917509:FKT983043 FUK917509:FUP983043 GEG917509:GEL983043 GOC917509:GOH983043 GXY917509:GYD983043 HHU917509:HHZ983043 HRQ917509:HRV983043 IBM917509:IBR983043 ILI917509:ILN983043 IVE917509:IVJ983043 JFA917509:JFF983043 JOW917509:JPB983043 JYS917509:JYX983043 KIO917509:KIT983043 KSK917509:KSP983043 LCG917509:LCL983043 LMC917509:LMH983043 LVY917509:LWD983043 MFU917509:MFZ983043 MPQ917509:MPV983043 MZM917509:MZR983043 NJI917509:NJN983043 NTE917509:NTJ983043 ODA917509:ODF983043 OMW917509:ONB983043 OWS917509:OWX983043 PGO917509:PGT983043 PQK917509:PQP983043 QAG917509:QAL983043 QKC917509:QKH983043 QTY917509:QUD983043 RDU917509:RDZ983043 RNQ917509:RNV983043 RXM917509:RXR983043 SHI917509:SHN983043 SRE917509:SRJ983043 TBA917509:TBF983043 TKW917509:TLB983043 TUS917509:TUX983043 UEO917509:UET983043 UOK917509:UOP983043 UYG917509:UYL983043 VIC917509:VIH983043 VRY917509:VSD983043 WBU917509:WBZ983043 WLQ917509:WLV983043 WVM917509:WVR983043 E983045:J1048576 JA983045:JF1048576 SW983045:TB1048576 ACS983045:ACX1048576 AMO983045:AMT1048576 AWK983045:AWP1048576 BGG983045:BGL1048576 BQC983045:BQH1048576 BZY983045:CAD1048576 CJU983045:CJZ1048576 CTQ983045:CTV1048576 DDM983045:DDR1048576 DNI983045:DNN1048576 DXE983045:DXJ1048576 EHA983045:EHF1048576 EQW983045:ERB1048576 FAS983045:FAX1048576 FKO983045:FKT1048576 FUK983045:FUP1048576 GEG983045:GEL1048576 GOC983045:GOH1048576 GXY983045:GYD1048576 HHU983045:HHZ1048576 HRQ983045:HRV1048576 IBM983045:IBR1048576 ILI983045:ILN1048576 IVE983045:IVJ1048576 JFA983045:JFF1048576 JOW983045:JPB1048576 JYS983045:JYX1048576 KIO983045:KIT1048576 KSK983045:KSP1048576 LCG983045:LCL1048576 LMC983045:LMH1048576 LVY983045:LWD1048576 MFU983045:MFZ1048576 MPQ983045:MPV1048576 MZM983045:MZR1048576 NJI983045:NJN1048576 NTE983045:NTJ1048576 ODA983045:ODF1048576 OMW983045:ONB1048576 OWS983045:OWX1048576 PGO983045:PGT1048576 PQK983045:PQP1048576 QAG983045:QAL1048576 QKC983045:QKH1048576 QTY983045:QUD1048576 RDU983045:RDZ1048576 RNQ983045:RNV1048576 RXM983045:RXR1048576 SHI983045:SHN1048576 SRE983045:SRJ1048576 TBA983045:TBF1048576 TKW983045:TLB1048576 TUS983045:TUX1048576 UEO983045:UET1048576 UOK983045:UOP1048576 UYG983045:UYL1048576 VIC983045:VIH1048576 VRY983045:VSD1048576 WBU983045:WBZ1048576 WLQ983045:WLV1048576 WVM983045:WVR1048576 WVM7:WVR65539 WLQ7:WLV65539 WBU7:WBZ65539 VRY7:VSD65539 VIC7:VIH65539 UYG7:UYL65539 UOK7:UOP65539 UEO7:UET65539 TUS7:TUX65539 TKW7:TLB65539 TBA7:TBF65539 SRE7:SRJ65539 SHI7:SHN65539 RXM7:RXR65539 RNQ7:RNV65539 RDU7:RDZ65539 QTY7:QUD65539 QKC7:QKH65539 QAG7:QAL65539 PQK7:PQP65539 PGO7:PGT65539 OWS7:OWX65539 OMW7:ONB65539 ODA7:ODF65539 NTE7:NTJ65539 NJI7:NJN65539 MZM7:MZR65539 MPQ7:MPV65539 MFU7:MFZ65539 LVY7:LWD65539 LMC7:LMH65539 LCG7:LCL65539 KSK7:KSP65539 KIO7:KIT65539 JYS7:JYX65539 JOW7:JPB65539 JFA7:JFF65539 IVE7:IVJ65539 ILI7:ILN65539 IBM7:IBR65539 HRQ7:HRV65539 HHU7:HHZ65539 GXY7:GYD65539 GOC7:GOH65539 GEG7:GEL65539 FUK7:FUP65539 FKO7:FKT65539 FAS7:FAX65539 EQW7:ERB65539 EHA7:EHF65539 DXE7:DXJ65539 DNI7:DNN65539 DDM7:DDR65539 CTQ7:CTV65539 CJU7:CJZ65539 BZY7:CAD65539 BQC7:BQH65539 BGG7:BGL65539 AWK7:AWP65539 AMO7:AMT65539 ACS7:ACX65539 SW7:TB65539 JA7:JF65539 E7:J65539">
      <formula1>-1000000000000000</formula1>
      <formula2>1000000000000000</formula2>
    </dataValidation>
    <dataValidation operator="greaterThan" allowBlank="1" showInputMessage="1" showErrorMessage="1" error="Enter in number format only" sqref="WVS1:WVX1048576 WLW1:WMB1048576 WCA1:WCF1048576 VSE1:VSJ1048576 VII1:VIN1048576 UYM1:UYR1048576 UOQ1:UOV1048576 UEU1:UEZ1048576 TUY1:TVD1048576 TLC1:TLH1048576 TBG1:TBL1048576 SRK1:SRP1048576 SHO1:SHT1048576 RXS1:RXX1048576 RNW1:ROB1048576 REA1:REF1048576 QUE1:QUJ1048576 QKI1:QKN1048576 QAM1:QAR1048576 PQQ1:PQV1048576 PGU1:PGZ1048576 OWY1:OXD1048576 ONC1:ONH1048576 ODG1:ODL1048576 NTK1:NTP1048576 NJO1:NJT1048576 MZS1:MZX1048576 MPW1:MQB1048576 MGA1:MGF1048576 LWE1:LWJ1048576 LMI1:LMN1048576 LCM1:LCR1048576 KSQ1:KSV1048576 KIU1:KIZ1048576 JYY1:JZD1048576 JPC1:JPH1048576 JFG1:JFL1048576 IVK1:IVP1048576 ILO1:ILT1048576 IBS1:IBX1048576 HRW1:HSB1048576 HIA1:HIF1048576 GYE1:GYJ1048576 GOI1:GON1048576 GEM1:GER1048576 FUQ1:FUV1048576 FKU1:FKZ1048576 FAY1:FBD1048576 ERC1:ERH1048576 EHG1:EHL1048576 DXK1:DXP1048576 DNO1:DNT1048576 DDS1:DDX1048576 CTW1:CUB1048576 CKA1:CKF1048576 CAE1:CAJ1048576 BQI1:BQN1048576 BGM1:BGR1048576 AWQ1:AWV1048576 AMU1:AMZ1048576 ACY1:ADD1048576 TC1:TH1048576 JG1:JL1048576 K1:P1048576"/>
  </dataValidations>
  <hyperlinks>
    <hyperlink ref="A1" location="Index!A1" display="Index Sheet"/>
  </hyperlinks>
  <printOptions horizontalCentered="1"/>
  <pageMargins left="0.19685039370078741" right="0.19685039370078741" top="0.59055118110236227" bottom="0.19685039370078741" header="0.19685039370078741" footer="0.19685039370078741"/>
  <pageSetup paperSize="9" scale="110" orientation="landscape" blackAndWhite="1" r:id="rId1"/>
</worksheet>
</file>

<file path=xl/worksheets/sheet17.xml><?xml version="1.0" encoding="utf-8"?>
<worksheet xmlns="http://schemas.openxmlformats.org/spreadsheetml/2006/main" xmlns:r="http://schemas.openxmlformats.org/officeDocument/2006/relationships">
  <sheetPr>
    <tabColor theme="6" tint="0.39997558519241921"/>
  </sheetPr>
  <dimension ref="A1:P33"/>
  <sheetViews>
    <sheetView workbookViewId="0">
      <selection activeCell="H10" sqref="H10"/>
    </sheetView>
  </sheetViews>
  <sheetFormatPr defaultRowHeight="14.25"/>
  <cols>
    <col min="1" max="1" width="10.85546875" style="46" bestFit="1" customWidth="1"/>
    <col min="2" max="2" width="8.28515625" style="46" customWidth="1"/>
    <col min="3" max="3" width="32.140625" style="46" customWidth="1"/>
    <col min="4" max="4" width="6.7109375" style="46" bestFit="1" customWidth="1"/>
    <col min="5" max="5" width="10.140625" style="46" bestFit="1" customWidth="1"/>
    <col min="6" max="7" width="9.5703125" style="46" customWidth="1"/>
    <col min="8" max="8" width="12.28515625" style="46" customWidth="1"/>
    <col min="9" max="10" width="8.85546875" style="46" customWidth="1"/>
    <col min="11" max="11" width="10.140625" style="46" bestFit="1" customWidth="1"/>
    <col min="12" max="16" width="6.7109375" style="46" bestFit="1" customWidth="1"/>
    <col min="17" max="256" width="9.140625" style="46"/>
    <col min="257" max="257" width="9.7109375" style="46" customWidth="1"/>
    <col min="258" max="258" width="0" style="46" hidden="1" customWidth="1"/>
    <col min="259" max="259" width="35.140625" style="46" customWidth="1"/>
    <col min="260" max="260" width="10.5703125" style="46" customWidth="1"/>
    <col min="261" max="266" width="11.7109375" style="46" customWidth="1"/>
    <col min="267" max="267" width="10.140625" style="46" bestFit="1" customWidth="1"/>
    <col min="268" max="512" width="9.140625" style="46"/>
    <col min="513" max="513" width="9.7109375" style="46" customWidth="1"/>
    <col min="514" max="514" width="0" style="46" hidden="1" customWidth="1"/>
    <col min="515" max="515" width="35.140625" style="46" customWidth="1"/>
    <col min="516" max="516" width="10.5703125" style="46" customWidth="1"/>
    <col min="517" max="522" width="11.7109375" style="46" customWidth="1"/>
    <col min="523" max="523" width="10.140625" style="46" bestFit="1" customWidth="1"/>
    <col min="524" max="768" width="9.140625" style="46"/>
    <col min="769" max="769" width="9.7109375" style="46" customWidth="1"/>
    <col min="770" max="770" width="0" style="46" hidden="1" customWidth="1"/>
    <col min="771" max="771" width="35.140625" style="46" customWidth="1"/>
    <col min="772" max="772" width="10.5703125" style="46" customWidth="1"/>
    <col min="773" max="778" width="11.7109375" style="46" customWidth="1"/>
    <col min="779" max="779" width="10.140625" style="46" bestFit="1" customWidth="1"/>
    <col min="780" max="1024" width="9.140625" style="46"/>
    <col min="1025" max="1025" width="9.7109375" style="46" customWidth="1"/>
    <col min="1026" max="1026" width="0" style="46" hidden="1" customWidth="1"/>
    <col min="1027" max="1027" width="35.140625" style="46" customWidth="1"/>
    <col min="1028" max="1028" width="10.5703125" style="46" customWidth="1"/>
    <col min="1029" max="1034" width="11.7109375" style="46" customWidth="1"/>
    <col min="1035" max="1035" width="10.140625" style="46" bestFit="1" customWidth="1"/>
    <col min="1036" max="1280" width="9.140625" style="46"/>
    <col min="1281" max="1281" width="9.7109375" style="46" customWidth="1"/>
    <col min="1282" max="1282" width="0" style="46" hidden="1" customWidth="1"/>
    <col min="1283" max="1283" width="35.140625" style="46" customWidth="1"/>
    <col min="1284" max="1284" width="10.5703125" style="46" customWidth="1"/>
    <col min="1285" max="1290" width="11.7109375" style="46" customWidth="1"/>
    <col min="1291" max="1291" width="10.140625" style="46" bestFit="1" customWidth="1"/>
    <col min="1292" max="1536" width="9.140625" style="46"/>
    <col min="1537" max="1537" width="9.7109375" style="46" customWidth="1"/>
    <col min="1538" max="1538" width="0" style="46" hidden="1" customWidth="1"/>
    <col min="1539" max="1539" width="35.140625" style="46" customWidth="1"/>
    <col min="1540" max="1540" width="10.5703125" style="46" customWidth="1"/>
    <col min="1541" max="1546" width="11.7109375" style="46" customWidth="1"/>
    <col min="1547" max="1547" width="10.140625" style="46" bestFit="1" customWidth="1"/>
    <col min="1548" max="1792" width="9.140625" style="46"/>
    <col min="1793" max="1793" width="9.7109375" style="46" customWidth="1"/>
    <col min="1794" max="1794" width="0" style="46" hidden="1" customWidth="1"/>
    <col min="1795" max="1795" width="35.140625" style="46" customWidth="1"/>
    <col min="1796" max="1796" width="10.5703125" style="46" customWidth="1"/>
    <col min="1797" max="1802" width="11.7109375" style="46" customWidth="1"/>
    <col min="1803" max="1803" width="10.140625" style="46" bestFit="1" customWidth="1"/>
    <col min="1804" max="2048" width="9.140625" style="46"/>
    <col min="2049" max="2049" width="9.7109375" style="46" customWidth="1"/>
    <col min="2050" max="2050" width="0" style="46" hidden="1" customWidth="1"/>
    <col min="2051" max="2051" width="35.140625" style="46" customWidth="1"/>
    <col min="2052" max="2052" width="10.5703125" style="46" customWidth="1"/>
    <col min="2053" max="2058" width="11.7109375" style="46" customWidth="1"/>
    <col min="2059" max="2059" width="10.140625" style="46" bestFit="1" customWidth="1"/>
    <col min="2060" max="2304" width="9.140625" style="46"/>
    <col min="2305" max="2305" width="9.7109375" style="46" customWidth="1"/>
    <col min="2306" max="2306" width="0" style="46" hidden="1" customWidth="1"/>
    <col min="2307" max="2307" width="35.140625" style="46" customWidth="1"/>
    <col min="2308" max="2308" width="10.5703125" style="46" customWidth="1"/>
    <col min="2309" max="2314" width="11.7109375" style="46" customWidth="1"/>
    <col min="2315" max="2315" width="10.140625" style="46" bestFit="1" customWidth="1"/>
    <col min="2316" max="2560" width="9.140625" style="46"/>
    <col min="2561" max="2561" width="9.7109375" style="46" customWidth="1"/>
    <col min="2562" max="2562" width="0" style="46" hidden="1" customWidth="1"/>
    <col min="2563" max="2563" width="35.140625" style="46" customWidth="1"/>
    <col min="2564" max="2564" width="10.5703125" style="46" customWidth="1"/>
    <col min="2565" max="2570" width="11.7109375" style="46" customWidth="1"/>
    <col min="2571" max="2571" width="10.140625" style="46" bestFit="1" customWidth="1"/>
    <col min="2572" max="2816" width="9.140625" style="46"/>
    <col min="2817" max="2817" width="9.7109375" style="46" customWidth="1"/>
    <col min="2818" max="2818" width="0" style="46" hidden="1" customWidth="1"/>
    <col min="2819" max="2819" width="35.140625" style="46" customWidth="1"/>
    <col min="2820" max="2820" width="10.5703125" style="46" customWidth="1"/>
    <col min="2821" max="2826" width="11.7109375" style="46" customWidth="1"/>
    <col min="2827" max="2827" width="10.140625" style="46" bestFit="1" customWidth="1"/>
    <col min="2828" max="3072" width="9.140625" style="46"/>
    <col min="3073" max="3073" width="9.7109375" style="46" customWidth="1"/>
    <col min="3074" max="3074" width="0" style="46" hidden="1" customWidth="1"/>
    <col min="3075" max="3075" width="35.140625" style="46" customWidth="1"/>
    <col min="3076" max="3076" width="10.5703125" style="46" customWidth="1"/>
    <col min="3077" max="3082" width="11.7109375" style="46" customWidth="1"/>
    <col min="3083" max="3083" width="10.140625" style="46" bestFit="1" customWidth="1"/>
    <col min="3084" max="3328" width="9.140625" style="46"/>
    <col min="3329" max="3329" width="9.7109375" style="46" customWidth="1"/>
    <col min="3330" max="3330" width="0" style="46" hidden="1" customWidth="1"/>
    <col min="3331" max="3331" width="35.140625" style="46" customWidth="1"/>
    <col min="3332" max="3332" width="10.5703125" style="46" customWidth="1"/>
    <col min="3333" max="3338" width="11.7109375" style="46" customWidth="1"/>
    <col min="3339" max="3339" width="10.140625" style="46" bestFit="1" customWidth="1"/>
    <col min="3340" max="3584" width="9.140625" style="46"/>
    <col min="3585" max="3585" width="9.7109375" style="46" customWidth="1"/>
    <col min="3586" max="3586" width="0" style="46" hidden="1" customWidth="1"/>
    <col min="3587" max="3587" width="35.140625" style="46" customWidth="1"/>
    <col min="3588" max="3588" width="10.5703125" style="46" customWidth="1"/>
    <col min="3589" max="3594" width="11.7109375" style="46" customWidth="1"/>
    <col min="3595" max="3595" width="10.140625" style="46" bestFit="1" customWidth="1"/>
    <col min="3596" max="3840" width="9.140625" style="46"/>
    <col min="3841" max="3841" width="9.7109375" style="46" customWidth="1"/>
    <col min="3842" max="3842" width="0" style="46" hidden="1" customWidth="1"/>
    <col min="3843" max="3843" width="35.140625" style="46" customWidth="1"/>
    <col min="3844" max="3844" width="10.5703125" style="46" customWidth="1"/>
    <col min="3845" max="3850" width="11.7109375" style="46" customWidth="1"/>
    <col min="3851" max="3851" width="10.140625" style="46" bestFit="1" customWidth="1"/>
    <col min="3852" max="4096" width="9.140625" style="46"/>
    <col min="4097" max="4097" width="9.7109375" style="46" customWidth="1"/>
    <col min="4098" max="4098" width="0" style="46" hidden="1" customWidth="1"/>
    <col min="4099" max="4099" width="35.140625" style="46" customWidth="1"/>
    <col min="4100" max="4100" width="10.5703125" style="46" customWidth="1"/>
    <col min="4101" max="4106" width="11.7109375" style="46" customWidth="1"/>
    <col min="4107" max="4107" width="10.140625" style="46" bestFit="1" customWidth="1"/>
    <col min="4108" max="4352" width="9.140625" style="46"/>
    <col min="4353" max="4353" width="9.7109375" style="46" customWidth="1"/>
    <col min="4354" max="4354" width="0" style="46" hidden="1" customWidth="1"/>
    <col min="4355" max="4355" width="35.140625" style="46" customWidth="1"/>
    <col min="4356" max="4356" width="10.5703125" style="46" customWidth="1"/>
    <col min="4357" max="4362" width="11.7109375" style="46" customWidth="1"/>
    <col min="4363" max="4363" width="10.140625" style="46" bestFit="1" customWidth="1"/>
    <col min="4364" max="4608" width="9.140625" style="46"/>
    <col min="4609" max="4609" width="9.7109375" style="46" customWidth="1"/>
    <col min="4610" max="4610" width="0" style="46" hidden="1" customWidth="1"/>
    <col min="4611" max="4611" width="35.140625" style="46" customWidth="1"/>
    <col min="4612" max="4612" width="10.5703125" style="46" customWidth="1"/>
    <col min="4613" max="4618" width="11.7109375" style="46" customWidth="1"/>
    <col min="4619" max="4619" width="10.140625" style="46" bestFit="1" customWidth="1"/>
    <col min="4620" max="4864" width="9.140625" style="46"/>
    <col min="4865" max="4865" width="9.7109375" style="46" customWidth="1"/>
    <col min="4866" max="4866" width="0" style="46" hidden="1" customWidth="1"/>
    <col min="4867" max="4867" width="35.140625" style="46" customWidth="1"/>
    <col min="4868" max="4868" width="10.5703125" style="46" customWidth="1"/>
    <col min="4869" max="4874" width="11.7109375" style="46" customWidth="1"/>
    <col min="4875" max="4875" width="10.140625" style="46" bestFit="1" customWidth="1"/>
    <col min="4876" max="5120" width="9.140625" style="46"/>
    <col min="5121" max="5121" width="9.7109375" style="46" customWidth="1"/>
    <col min="5122" max="5122" width="0" style="46" hidden="1" customWidth="1"/>
    <col min="5123" max="5123" width="35.140625" style="46" customWidth="1"/>
    <col min="5124" max="5124" width="10.5703125" style="46" customWidth="1"/>
    <col min="5125" max="5130" width="11.7109375" style="46" customWidth="1"/>
    <col min="5131" max="5131" width="10.140625" style="46" bestFit="1" customWidth="1"/>
    <col min="5132" max="5376" width="9.140625" style="46"/>
    <col min="5377" max="5377" width="9.7109375" style="46" customWidth="1"/>
    <col min="5378" max="5378" width="0" style="46" hidden="1" customWidth="1"/>
    <col min="5379" max="5379" width="35.140625" style="46" customWidth="1"/>
    <col min="5380" max="5380" width="10.5703125" style="46" customWidth="1"/>
    <col min="5381" max="5386" width="11.7109375" style="46" customWidth="1"/>
    <col min="5387" max="5387" width="10.140625" style="46" bestFit="1" customWidth="1"/>
    <col min="5388" max="5632" width="9.140625" style="46"/>
    <col min="5633" max="5633" width="9.7109375" style="46" customWidth="1"/>
    <col min="5634" max="5634" width="0" style="46" hidden="1" customWidth="1"/>
    <col min="5635" max="5635" width="35.140625" style="46" customWidth="1"/>
    <col min="5636" max="5636" width="10.5703125" style="46" customWidth="1"/>
    <col min="5637" max="5642" width="11.7109375" style="46" customWidth="1"/>
    <col min="5643" max="5643" width="10.140625" style="46" bestFit="1" customWidth="1"/>
    <col min="5644" max="5888" width="9.140625" style="46"/>
    <col min="5889" max="5889" width="9.7109375" style="46" customWidth="1"/>
    <col min="5890" max="5890" width="0" style="46" hidden="1" customWidth="1"/>
    <col min="5891" max="5891" width="35.140625" style="46" customWidth="1"/>
    <col min="5892" max="5892" width="10.5703125" style="46" customWidth="1"/>
    <col min="5893" max="5898" width="11.7109375" style="46" customWidth="1"/>
    <col min="5899" max="5899" width="10.140625" style="46" bestFit="1" customWidth="1"/>
    <col min="5900" max="6144" width="9.140625" style="46"/>
    <col min="6145" max="6145" width="9.7109375" style="46" customWidth="1"/>
    <col min="6146" max="6146" width="0" style="46" hidden="1" customWidth="1"/>
    <col min="6147" max="6147" width="35.140625" style="46" customWidth="1"/>
    <col min="6148" max="6148" width="10.5703125" style="46" customWidth="1"/>
    <col min="6149" max="6154" width="11.7109375" style="46" customWidth="1"/>
    <col min="6155" max="6155" width="10.140625" style="46" bestFit="1" customWidth="1"/>
    <col min="6156" max="6400" width="9.140625" style="46"/>
    <col min="6401" max="6401" width="9.7109375" style="46" customWidth="1"/>
    <col min="6402" max="6402" width="0" style="46" hidden="1" customWidth="1"/>
    <col min="6403" max="6403" width="35.140625" style="46" customWidth="1"/>
    <col min="6404" max="6404" width="10.5703125" style="46" customWidth="1"/>
    <col min="6405" max="6410" width="11.7109375" style="46" customWidth="1"/>
    <col min="6411" max="6411" width="10.140625" style="46" bestFit="1" customWidth="1"/>
    <col min="6412" max="6656" width="9.140625" style="46"/>
    <col min="6657" max="6657" width="9.7109375" style="46" customWidth="1"/>
    <col min="6658" max="6658" width="0" style="46" hidden="1" customWidth="1"/>
    <col min="6659" max="6659" width="35.140625" style="46" customWidth="1"/>
    <col min="6660" max="6660" width="10.5703125" style="46" customWidth="1"/>
    <col min="6661" max="6666" width="11.7109375" style="46" customWidth="1"/>
    <col min="6667" max="6667" width="10.140625" style="46" bestFit="1" customWidth="1"/>
    <col min="6668" max="6912" width="9.140625" style="46"/>
    <col min="6913" max="6913" width="9.7109375" style="46" customWidth="1"/>
    <col min="6914" max="6914" width="0" style="46" hidden="1" customWidth="1"/>
    <col min="6915" max="6915" width="35.140625" style="46" customWidth="1"/>
    <col min="6916" max="6916" width="10.5703125" style="46" customWidth="1"/>
    <col min="6917" max="6922" width="11.7109375" style="46" customWidth="1"/>
    <col min="6923" max="6923" width="10.140625" style="46" bestFit="1" customWidth="1"/>
    <col min="6924" max="7168" width="9.140625" style="46"/>
    <col min="7169" max="7169" width="9.7109375" style="46" customWidth="1"/>
    <col min="7170" max="7170" width="0" style="46" hidden="1" customWidth="1"/>
    <col min="7171" max="7171" width="35.140625" style="46" customWidth="1"/>
    <col min="7172" max="7172" width="10.5703125" style="46" customWidth="1"/>
    <col min="7173" max="7178" width="11.7109375" style="46" customWidth="1"/>
    <col min="7179" max="7179" width="10.140625" style="46" bestFit="1" customWidth="1"/>
    <col min="7180" max="7424" width="9.140625" style="46"/>
    <col min="7425" max="7425" width="9.7109375" style="46" customWidth="1"/>
    <col min="7426" max="7426" width="0" style="46" hidden="1" customWidth="1"/>
    <col min="7427" max="7427" width="35.140625" style="46" customWidth="1"/>
    <col min="7428" max="7428" width="10.5703125" style="46" customWidth="1"/>
    <col min="7429" max="7434" width="11.7109375" style="46" customWidth="1"/>
    <col min="7435" max="7435" width="10.140625" style="46" bestFit="1" customWidth="1"/>
    <col min="7436" max="7680" width="9.140625" style="46"/>
    <col min="7681" max="7681" width="9.7109375" style="46" customWidth="1"/>
    <col min="7682" max="7682" width="0" style="46" hidden="1" customWidth="1"/>
    <col min="7683" max="7683" width="35.140625" style="46" customWidth="1"/>
    <col min="7684" max="7684" width="10.5703125" style="46" customWidth="1"/>
    <col min="7685" max="7690" width="11.7109375" style="46" customWidth="1"/>
    <col min="7691" max="7691" width="10.140625" style="46" bestFit="1" customWidth="1"/>
    <col min="7692" max="7936" width="9.140625" style="46"/>
    <col min="7937" max="7937" width="9.7109375" style="46" customWidth="1"/>
    <col min="7938" max="7938" width="0" style="46" hidden="1" customWidth="1"/>
    <col min="7939" max="7939" width="35.140625" style="46" customWidth="1"/>
    <col min="7940" max="7940" width="10.5703125" style="46" customWidth="1"/>
    <col min="7941" max="7946" width="11.7109375" style="46" customWidth="1"/>
    <col min="7947" max="7947" width="10.140625" style="46" bestFit="1" customWidth="1"/>
    <col min="7948" max="8192" width="9.140625" style="46"/>
    <col min="8193" max="8193" width="9.7109375" style="46" customWidth="1"/>
    <col min="8194" max="8194" width="0" style="46" hidden="1" customWidth="1"/>
    <col min="8195" max="8195" width="35.140625" style="46" customWidth="1"/>
    <col min="8196" max="8196" width="10.5703125" style="46" customWidth="1"/>
    <col min="8197" max="8202" width="11.7109375" style="46" customWidth="1"/>
    <col min="8203" max="8203" width="10.140625" style="46" bestFit="1" customWidth="1"/>
    <col min="8204" max="8448" width="9.140625" style="46"/>
    <col min="8449" max="8449" width="9.7109375" style="46" customWidth="1"/>
    <col min="8450" max="8450" width="0" style="46" hidden="1" customWidth="1"/>
    <col min="8451" max="8451" width="35.140625" style="46" customWidth="1"/>
    <col min="8452" max="8452" width="10.5703125" style="46" customWidth="1"/>
    <col min="8453" max="8458" width="11.7109375" style="46" customWidth="1"/>
    <col min="8459" max="8459" width="10.140625" style="46" bestFit="1" customWidth="1"/>
    <col min="8460" max="8704" width="9.140625" style="46"/>
    <col min="8705" max="8705" width="9.7109375" style="46" customWidth="1"/>
    <col min="8706" max="8706" width="0" style="46" hidden="1" customWidth="1"/>
    <col min="8707" max="8707" width="35.140625" style="46" customWidth="1"/>
    <col min="8708" max="8708" width="10.5703125" style="46" customWidth="1"/>
    <col min="8709" max="8714" width="11.7109375" style="46" customWidth="1"/>
    <col min="8715" max="8715" width="10.140625" style="46" bestFit="1" customWidth="1"/>
    <col min="8716" max="8960" width="9.140625" style="46"/>
    <col min="8961" max="8961" width="9.7109375" style="46" customWidth="1"/>
    <col min="8962" max="8962" width="0" style="46" hidden="1" customWidth="1"/>
    <col min="8963" max="8963" width="35.140625" style="46" customWidth="1"/>
    <col min="8964" max="8964" width="10.5703125" style="46" customWidth="1"/>
    <col min="8965" max="8970" width="11.7109375" style="46" customWidth="1"/>
    <col min="8971" max="8971" width="10.140625" style="46" bestFit="1" customWidth="1"/>
    <col min="8972" max="9216" width="9.140625" style="46"/>
    <col min="9217" max="9217" width="9.7109375" style="46" customWidth="1"/>
    <col min="9218" max="9218" width="0" style="46" hidden="1" customWidth="1"/>
    <col min="9219" max="9219" width="35.140625" style="46" customWidth="1"/>
    <col min="9220" max="9220" width="10.5703125" style="46" customWidth="1"/>
    <col min="9221" max="9226" width="11.7109375" style="46" customWidth="1"/>
    <col min="9227" max="9227" width="10.140625" style="46" bestFit="1" customWidth="1"/>
    <col min="9228" max="9472" width="9.140625" style="46"/>
    <col min="9473" max="9473" width="9.7109375" style="46" customWidth="1"/>
    <col min="9474" max="9474" width="0" style="46" hidden="1" customWidth="1"/>
    <col min="9475" max="9475" width="35.140625" style="46" customWidth="1"/>
    <col min="9476" max="9476" width="10.5703125" style="46" customWidth="1"/>
    <col min="9477" max="9482" width="11.7109375" style="46" customWidth="1"/>
    <col min="9483" max="9483" width="10.140625" style="46" bestFit="1" customWidth="1"/>
    <col min="9484" max="9728" width="9.140625" style="46"/>
    <col min="9729" max="9729" width="9.7109375" style="46" customWidth="1"/>
    <col min="9730" max="9730" width="0" style="46" hidden="1" customWidth="1"/>
    <col min="9731" max="9731" width="35.140625" style="46" customWidth="1"/>
    <col min="9732" max="9732" width="10.5703125" style="46" customWidth="1"/>
    <col min="9733" max="9738" width="11.7109375" style="46" customWidth="1"/>
    <col min="9739" max="9739" width="10.140625" style="46" bestFit="1" customWidth="1"/>
    <col min="9740" max="9984" width="9.140625" style="46"/>
    <col min="9985" max="9985" width="9.7109375" style="46" customWidth="1"/>
    <col min="9986" max="9986" width="0" style="46" hidden="1" customWidth="1"/>
    <col min="9987" max="9987" width="35.140625" style="46" customWidth="1"/>
    <col min="9988" max="9988" width="10.5703125" style="46" customWidth="1"/>
    <col min="9989" max="9994" width="11.7109375" style="46" customWidth="1"/>
    <col min="9995" max="9995" width="10.140625" style="46" bestFit="1" customWidth="1"/>
    <col min="9996" max="10240" width="9.140625" style="46"/>
    <col min="10241" max="10241" width="9.7109375" style="46" customWidth="1"/>
    <col min="10242" max="10242" width="0" style="46" hidden="1" customWidth="1"/>
    <col min="10243" max="10243" width="35.140625" style="46" customWidth="1"/>
    <col min="10244" max="10244" width="10.5703125" style="46" customWidth="1"/>
    <col min="10245" max="10250" width="11.7109375" style="46" customWidth="1"/>
    <col min="10251" max="10251" width="10.140625" style="46" bestFit="1" customWidth="1"/>
    <col min="10252" max="10496" width="9.140625" style="46"/>
    <col min="10497" max="10497" width="9.7109375" style="46" customWidth="1"/>
    <col min="10498" max="10498" width="0" style="46" hidden="1" customWidth="1"/>
    <col min="10499" max="10499" width="35.140625" style="46" customWidth="1"/>
    <col min="10500" max="10500" width="10.5703125" style="46" customWidth="1"/>
    <col min="10501" max="10506" width="11.7109375" style="46" customWidth="1"/>
    <col min="10507" max="10507" width="10.140625" style="46" bestFit="1" customWidth="1"/>
    <col min="10508" max="10752" width="9.140625" style="46"/>
    <col min="10753" max="10753" width="9.7109375" style="46" customWidth="1"/>
    <col min="10754" max="10754" width="0" style="46" hidden="1" customWidth="1"/>
    <col min="10755" max="10755" width="35.140625" style="46" customWidth="1"/>
    <col min="10756" max="10756" width="10.5703125" style="46" customWidth="1"/>
    <col min="10757" max="10762" width="11.7109375" style="46" customWidth="1"/>
    <col min="10763" max="10763" width="10.140625" style="46" bestFit="1" customWidth="1"/>
    <col min="10764" max="11008" width="9.140625" style="46"/>
    <col min="11009" max="11009" width="9.7109375" style="46" customWidth="1"/>
    <col min="11010" max="11010" width="0" style="46" hidden="1" customWidth="1"/>
    <col min="11011" max="11011" width="35.140625" style="46" customWidth="1"/>
    <col min="11012" max="11012" width="10.5703125" style="46" customWidth="1"/>
    <col min="11013" max="11018" width="11.7109375" style="46" customWidth="1"/>
    <col min="11019" max="11019" width="10.140625" style="46" bestFit="1" customWidth="1"/>
    <col min="11020" max="11264" width="9.140625" style="46"/>
    <col min="11265" max="11265" width="9.7109375" style="46" customWidth="1"/>
    <col min="11266" max="11266" width="0" style="46" hidden="1" customWidth="1"/>
    <col min="11267" max="11267" width="35.140625" style="46" customWidth="1"/>
    <col min="11268" max="11268" width="10.5703125" style="46" customWidth="1"/>
    <col min="11269" max="11274" width="11.7109375" style="46" customWidth="1"/>
    <col min="11275" max="11275" width="10.140625" style="46" bestFit="1" customWidth="1"/>
    <col min="11276" max="11520" width="9.140625" style="46"/>
    <col min="11521" max="11521" width="9.7109375" style="46" customWidth="1"/>
    <col min="11522" max="11522" width="0" style="46" hidden="1" customWidth="1"/>
    <col min="11523" max="11523" width="35.140625" style="46" customWidth="1"/>
    <col min="11524" max="11524" width="10.5703125" style="46" customWidth="1"/>
    <col min="11525" max="11530" width="11.7109375" style="46" customWidth="1"/>
    <col min="11531" max="11531" width="10.140625" style="46" bestFit="1" customWidth="1"/>
    <col min="11532" max="11776" width="9.140625" style="46"/>
    <col min="11777" max="11777" width="9.7109375" style="46" customWidth="1"/>
    <col min="11778" max="11778" width="0" style="46" hidden="1" customWidth="1"/>
    <col min="11779" max="11779" width="35.140625" style="46" customWidth="1"/>
    <col min="11780" max="11780" width="10.5703125" style="46" customWidth="1"/>
    <col min="11781" max="11786" width="11.7109375" style="46" customWidth="1"/>
    <col min="11787" max="11787" width="10.140625" style="46" bestFit="1" customWidth="1"/>
    <col min="11788" max="12032" width="9.140625" style="46"/>
    <col min="12033" max="12033" width="9.7109375" style="46" customWidth="1"/>
    <col min="12034" max="12034" width="0" style="46" hidden="1" customWidth="1"/>
    <col min="12035" max="12035" width="35.140625" style="46" customWidth="1"/>
    <col min="12036" max="12036" width="10.5703125" style="46" customWidth="1"/>
    <col min="12037" max="12042" width="11.7109375" style="46" customWidth="1"/>
    <col min="12043" max="12043" width="10.140625" style="46" bestFit="1" customWidth="1"/>
    <col min="12044" max="12288" width="9.140625" style="46"/>
    <col min="12289" max="12289" width="9.7109375" style="46" customWidth="1"/>
    <col min="12290" max="12290" width="0" style="46" hidden="1" customWidth="1"/>
    <col min="12291" max="12291" width="35.140625" style="46" customWidth="1"/>
    <col min="12292" max="12292" width="10.5703125" style="46" customWidth="1"/>
    <col min="12293" max="12298" width="11.7109375" style="46" customWidth="1"/>
    <col min="12299" max="12299" width="10.140625" style="46" bestFit="1" customWidth="1"/>
    <col min="12300" max="12544" width="9.140625" style="46"/>
    <col min="12545" max="12545" width="9.7109375" style="46" customWidth="1"/>
    <col min="12546" max="12546" width="0" style="46" hidden="1" customWidth="1"/>
    <col min="12547" max="12547" width="35.140625" style="46" customWidth="1"/>
    <col min="12548" max="12548" width="10.5703125" style="46" customWidth="1"/>
    <col min="12549" max="12554" width="11.7109375" style="46" customWidth="1"/>
    <col min="12555" max="12555" width="10.140625" style="46" bestFit="1" customWidth="1"/>
    <col min="12556" max="12800" width="9.140625" style="46"/>
    <col min="12801" max="12801" width="9.7109375" style="46" customWidth="1"/>
    <col min="12802" max="12802" width="0" style="46" hidden="1" customWidth="1"/>
    <col min="12803" max="12803" width="35.140625" style="46" customWidth="1"/>
    <col min="12804" max="12804" width="10.5703125" style="46" customWidth="1"/>
    <col min="12805" max="12810" width="11.7109375" style="46" customWidth="1"/>
    <col min="12811" max="12811" width="10.140625" style="46" bestFit="1" customWidth="1"/>
    <col min="12812" max="13056" width="9.140625" style="46"/>
    <col min="13057" max="13057" width="9.7109375" style="46" customWidth="1"/>
    <col min="13058" max="13058" width="0" style="46" hidden="1" customWidth="1"/>
    <col min="13059" max="13059" width="35.140625" style="46" customWidth="1"/>
    <col min="13060" max="13060" width="10.5703125" style="46" customWidth="1"/>
    <col min="13061" max="13066" width="11.7109375" style="46" customWidth="1"/>
    <col min="13067" max="13067" width="10.140625" style="46" bestFit="1" customWidth="1"/>
    <col min="13068" max="13312" width="9.140625" style="46"/>
    <col min="13313" max="13313" width="9.7109375" style="46" customWidth="1"/>
    <col min="13314" max="13314" width="0" style="46" hidden="1" customWidth="1"/>
    <col min="13315" max="13315" width="35.140625" style="46" customWidth="1"/>
    <col min="13316" max="13316" width="10.5703125" style="46" customWidth="1"/>
    <col min="13317" max="13322" width="11.7109375" style="46" customWidth="1"/>
    <col min="13323" max="13323" width="10.140625" style="46" bestFit="1" customWidth="1"/>
    <col min="13324" max="13568" width="9.140625" style="46"/>
    <col min="13569" max="13569" width="9.7109375" style="46" customWidth="1"/>
    <col min="13570" max="13570" width="0" style="46" hidden="1" customWidth="1"/>
    <col min="13571" max="13571" width="35.140625" style="46" customWidth="1"/>
    <col min="13572" max="13572" width="10.5703125" style="46" customWidth="1"/>
    <col min="13573" max="13578" width="11.7109375" style="46" customWidth="1"/>
    <col min="13579" max="13579" width="10.140625" style="46" bestFit="1" customWidth="1"/>
    <col min="13580" max="13824" width="9.140625" style="46"/>
    <col min="13825" max="13825" width="9.7109375" style="46" customWidth="1"/>
    <col min="13826" max="13826" width="0" style="46" hidden="1" customWidth="1"/>
    <col min="13827" max="13827" width="35.140625" style="46" customWidth="1"/>
    <col min="13828" max="13828" width="10.5703125" style="46" customWidth="1"/>
    <col min="13829" max="13834" width="11.7109375" style="46" customWidth="1"/>
    <col min="13835" max="13835" width="10.140625" style="46" bestFit="1" customWidth="1"/>
    <col min="13836" max="14080" width="9.140625" style="46"/>
    <col min="14081" max="14081" width="9.7109375" style="46" customWidth="1"/>
    <col min="14082" max="14082" width="0" style="46" hidden="1" customWidth="1"/>
    <col min="14083" max="14083" width="35.140625" style="46" customWidth="1"/>
    <col min="14084" max="14084" width="10.5703125" style="46" customWidth="1"/>
    <col min="14085" max="14090" width="11.7109375" style="46" customWidth="1"/>
    <col min="14091" max="14091" width="10.140625" style="46" bestFit="1" customWidth="1"/>
    <col min="14092" max="14336" width="9.140625" style="46"/>
    <col min="14337" max="14337" width="9.7109375" style="46" customWidth="1"/>
    <col min="14338" max="14338" width="0" style="46" hidden="1" customWidth="1"/>
    <col min="14339" max="14339" width="35.140625" style="46" customWidth="1"/>
    <col min="14340" max="14340" width="10.5703125" style="46" customWidth="1"/>
    <col min="14341" max="14346" width="11.7109375" style="46" customWidth="1"/>
    <col min="14347" max="14347" width="10.140625" style="46" bestFit="1" customWidth="1"/>
    <col min="14348" max="14592" width="9.140625" style="46"/>
    <col min="14593" max="14593" width="9.7109375" style="46" customWidth="1"/>
    <col min="14594" max="14594" width="0" style="46" hidden="1" customWidth="1"/>
    <col min="14595" max="14595" width="35.140625" style="46" customWidth="1"/>
    <col min="14596" max="14596" width="10.5703125" style="46" customWidth="1"/>
    <col min="14597" max="14602" width="11.7109375" style="46" customWidth="1"/>
    <col min="14603" max="14603" width="10.140625" style="46" bestFit="1" customWidth="1"/>
    <col min="14604" max="14848" width="9.140625" style="46"/>
    <col min="14849" max="14849" width="9.7109375" style="46" customWidth="1"/>
    <col min="14850" max="14850" width="0" style="46" hidden="1" customWidth="1"/>
    <col min="14851" max="14851" width="35.140625" style="46" customWidth="1"/>
    <col min="14852" max="14852" width="10.5703125" style="46" customWidth="1"/>
    <col min="14853" max="14858" width="11.7109375" style="46" customWidth="1"/>
    <col min="14859" max="14859" width="10.140625" style="46" bestFit="1" customWidth="1"/>
    <col min="14860" max="15104" width="9.140625" style="46"/>
    <col min="15105" max="15105" width="9.7109375" style="46" customWidth="1"/>
    <col min="15106" max="15106" width="0" style="46" hidden="1" customWidth="1"/>
    <col min="15107" max="15107" width="35.140625" style="46" customWidth="1"/>
    <col min="15108" max="15108" width="10.5703125" style="46" customWidth="1"/>
    <col min="15109" max="15114" width="11.7109375" style="46" customWidth="1"/>
    <col min="15115" max="15115" width="10.140625" style="46" bestFit="1" customWidth="1"/>
    <col min="15116" max="15360" width="9.140625" style="46"/>
    <col min="15361" max="15361" width="9.7109375" style="46" customWidth="1"/>
    <col min="15362" max="15362" width="0" style="46" hidden="1" customWidth="1"/>
    <col min="15363" max="15363" width="35.140625" style="46" customWidth="1"/>
    <col min="15364" max="15364" width="10.5703125" style="46" customWidth="1"/>
    <col min="15365" max="15370" width="11.7109375" style="46" customWidth="1"/>
    <col min="15371" max="15371" width="10.140625" style="46" bestFit="1" customWidth="1"/>
    <col min="15372" max="15616" width="9.140625" style="46"/>
    <col min="15617" max="15617" width="9.7109375" style="46" customWidth="1"/>
    <col min="15618" max="15618" width="0" style="46" hidden="1" customWidth="1"/>
    <col min="15619" max="15619" width="35.140625" style="46" customWidth="1"/>
    <col min="15620" max="15620" width="10.5703125" style="46" customWidth="1"/>
    <col min="15621" max="15626" width="11.7109375" style="46" customWidth="1"/>
    <col min="15627" max="15627" width="10.140625" style="46" bestFit="1" customWidth="1"/>
    <col min="15628" max="15872" width="9.140625" style="46"/>
    <col min="15873" max="15873" width="9.7109375" style="46" customWidth="1"/>
    <col min="15874" max="15874" width="0" style="46" hidden="1" customWidth="1"/>
    <col min="15875" max="15875" width="35.140625" style="46" customWidth="1"/>
    <col min="15876" max="15876" width="10.5703125" style="46" customWidth="1"/>
    <col min="15877" max="15882" width="11.7109375" style="46" customWidth="1"/>
    <col min="15883" max="15883" width="10.140625" style="46" bestFit="1" customWidth="1"/>
    <col min="15884" max="16128" width="9.140625" style="46"/>
    <col min="16129" max="16129" width="9.7109375" style="46" customWidth="1"/>
    <col min="16130" max="16130" width="0" style="46" hidden="1" customWidth="1"/>
    <col min="16131" max="16131" width="35.140625" style="46" customWidth="1"/>
    <col min="16132" max="16132" width="10.5703125" style="46" customWidth="1"/>
    <col min="16133" max="16138" width="11.7109375" style="46" customWidth="1"/>
    <col min="16139" max="16139" width="10.140625" style="46" bestFit="1" customWidth="1"/>
    <col min="16140" max="16384" width="9.140625" style="46"/>
  </cols>
  <sheetData>
    <row r="1" spans="1:16">
      <c r="A1" s="43" t="s">
        <v>110</v>
      </c>
    </row>
    <row r="2" spans="1:16" ht="12.75" customHeight="1">
      <c r="A2" s="14"/>
      <c r="B2" s="13"/>
      <c r="C2" s="100" t="s">
        <v>324</v>
      </c>
      <c r="D2" s="100"/>
      <c r="E2" s="100"/>
      <c r="F2" s="14"/>
      <c r="G2" s="14"/>
      <c r="H2" s="13" t="s">
        <v>325</v>
      </c>
      <c r="I2" s="14"/>
      <c r="J2" s="14"/>
      <c r="K2" s="14"/>
      <c r="L2" s="14"/>
      <c r="M2" s="14"/>
      <c r="N2" s="14"/>
      <c r="O2" s="14"/>
      <c r="P2" s="14"/>
    </row>
    <row r="3" spans="1:16" ht="12.75" customHeight="1">
      <c r="A3" s="14"/>
      <c r="B3" s="13"/>
      <c r="C3" s="268" t="s">
        <v>326</v>
      </c>
      <c r="D3" s="100"/>
      <c r="E3" s="100"/>
      <c r="F3" s="14"/>
      <c r="G3" s="14"/>
      <c r="H3" s="13"/>
      <c r="I3" s="14"/>
      <c r="J3" s="14"/>
      <c r="K3" s="14"/>
      <c r="L3" s="14"/>
      <c r="M3" s="14"/>
      <c r="N3" s="14"/>
      <c r="O3" s="14"/>
      <c r="P3" s="14"/>
    </row>
    <row r="4" spans="1:16" ht="12.75" customHeight="1" thickBot="1">
      <c r="A4" s="14"/>
      <c r="B4" s="13"/>
      <c r="C4" s="74" t="s">
        <v>162</v>
      </c>
      <c r="D4" s="100"/>
      <c r="E4" s="100"/>
      <c r="F4" s="14"/>
      <c r="G4" s="14"/>
      <c r="H4" s="13"/>
      <c r="I4" s="14"/>
      <c r="J4" s="14"/>
      <c r="K4" s="14"/>
      <c r="L4" s="14"/>
      <c r="M4" s="14"/>
      <c r="N4" s="14"/>
      <c r="O4" s="14"/>
      <c r="P4" s="14"/>
    </row>
    <row r="5" spans="1:16" ht="12.75" customHeight="1" thickBot="1">
      <c r="A5" s="14"/>
      <c r="B5" s="14"/>
      <c r="C5" s="342"/>
      <c r="D5" s="342"/>
      <c r="E5" s="342"/>
      <c r="F5" s="14"/>
      <c r="G5" s="14"/>
      <c r="H5" s="13"/>
      <c r="I5" s="14"/>
      <c r="J5" s="14"/>
      <c r="K5" s="969" t="s">
        <v>114</v>
      </c>
      <c r="L5" s="970"/>
      <c r="M5" s="970"/>
      <c r="N5" s="970"/>
      <c r="O5" s="970"/>
      <c r="P5" s="971"/>
    </row>
    <row r="6" spans="1:16" s="418" customFormat="1" ht="39" customHeight="1" thickBot="1">
      <c r="A6" s="414"/>
      <c r="B6" s="415" t="s">
        <v>115</v>
      </c>
      <c r="C6" s="415" t="s">
        <v>315</v>
      </c>
      <c r="D6" s="415" t="s">
        <v>117</v>
      </c>
      <c r="E6" s="89" t="s">
        <v>118</v>
      </c>
      <c r="F6" s="89" t="s">
        <v>119</v>
      </c>
      <c r="G6" s="416" t="s">
        <v>120</v>
      </c>
      <c r="H6" s="417" t="s">
        <v>121</v>
      </c>
      <c r="I6" s="89" t="s">
        <v>122</v>
      </c>
      <c r="J6" s="416" t="s">
        <v>123</v>
      </c>
      <c r="K6" s="344" t="str">
        <f t="shared" ref="K6:P6" si="0">E6</f>
        <v>Base Year</v>
      </c>
      <c r="L6" s="344" t="str">
        <f t="shared" si="0"/>
        <v>Year 1</v>
      </c>
      <c r="M6" s="344" t="str">
        <f t="shared" si="0"/>
        <v>Year 2</v>
      </c>
      <c r="N6" s="344" t="str">
        <f t="shared" si="0"/>
        <v>Year 3</v>
      </c>
      <c r="O6" s="344" t="str">
        <f t="shared" si="0"/>
        <v>Year 4</v>
      </c>
      <c r="P6" s="344" t="str">
        <f t="shared" si="0"/>
        <v>Year 5</v>
      </c>
    </row>
    <row r="7" spans="1:16" s="808" customFormat="1" ht="30" customHeight="1">
      <c r="A7" s="488"/>
      <c r="B7" s="809">
        <v>20025</v>
      </c>
      <c r="C7" s="862" t="s">
        <v>443</v>
      </c>
      <c r="D7" s="863"/>
      <c r="E7" s="864">
        <v>524.30799999999999</v>
      </c>
      <c r="F7" s="864">
        <v>590.87879999999996</v>
      </c>
      <c r="G7" s="864">
        <v>664.53088000000002</v>
      </c>
      <c r="H7" s="864">
        <v>745.98509400000012</v>
      </c>
      <c r="I7" s="864">
        <v>836.03476318000025</v>
      </c>
      <c r="J7" s="864">
        <v>935.55293407140039</v>
      </c>
      <c r="K7" s="865"/>
      <c r="L7" s="865"/>
      <c r="M7" s="865"/>
      <c r="N7" s="865"/>
      <c r="O7" s="865"/>
      <c r="P7" s="865"/>
    </row>
    <row r="8" spans="1:16" s="808" customFormat="1" ht="30" customHeight="1">
      <c r="A8" s="488"/>
      <c r="B8" s="809">
        <v>20003</v>
      </c>
      <c r="C8" s="866" t="s">
        <v>327</v>
      </c>
      <c r="D8" s="863"/>
      <c r="E8" s="864">
        <v>-7810.1729004229419</v>
      </c>
      <c r="F8" s="864">
        <v>-7400.5746750697272</v>
      </c>
      <c r="G8" s="864">
        <v>-7407.8859884511767</v>
      </c>
      <c r="H8" s="864">
        <v>-7426.535702922597</v>
      </c>
      <c r="I8" s="864">
        <v>-7439.5150772365978</v>
      </c>
      <c r="J8" s="864">
        <v>-7457.0928097314936</v>
      </c>
      <c r="K8" s="867"/>
      <c r="L8" s="867"/>
      <c r="M8" s="867"/>
      <c r="N8" s="867"/>
      <c r="O8" s="867"/>
      <c r="P8" s="867"/>
    </row>
    <row r="9" spans="1:16" s="808" customFormat="1" ht="30" customHeight="1">
      <c r="A9" s="488"/>
      <c r="B9" s="809">
        <v>20019</v>
      </c>
      <c r="C9" s="866" t="s">
        <v>328</v>
      </c>
      <c r="D9" s="863"/>
      <c r="E9" s="864">
        <v>0</v>
      </c>
      <c r="F9" s="864">
        <v>0</v>
      </c>
      <c r="G9" s="864">
        <v>0</v>
      </c>
      <c r="H9" s="864">
        <v>0</v>
      </c>
      <c r="I9" s="864">
        <v>0</v>
      </c>
      <c r="J9" s="864">
        <v>0</v>
      </c>
      <c r="K9" s="868"/>
      <c r="L9" s="868"/>
      <c r="M9" s="868"/>
      <c r="N9" s="868"/>
      <c r="O9" s="868"/>
      <c r="P9" s="868"/>
    </row>
    <row r="10" spans="1:16" s="808" customFormat="1" ht="30" customHeight="1" thickBot="1">
      <c r="A10" s="488"/>
      <c r="B10" s="869"/>
      <c r="C10" s="870" t="s">
        <v>444</v>
      </c>
      <c r="D10" s="871"/>
      <c r="E10" s="864">
        <v>496.71140000000008</v>
      </c>
      <c r="F10" s="864">
        <v>39.781842000000104</v>
      </c>
      <c r="G10" s="864">
        <v>9.8797972600001103</v>
      </c>
      <c r="H10" s="864">
        <v>8.0236911778001101</v>
      </c>
      <c r="I10" s="864">
        <v>6.1119019131341048</v>
      </c>
      <c r="J10" s="864">
        <v>4.1427589705281207</v>
      </c>
      <c r="K10" s="872"/>
      <c r="L10" s="872"/>
      <c r="M10" s="872"/>
      <c r="N10" s="872"/>
      <c r="O10" s="872"/>
      <c r="P10" s="872"/>
    </row>
    <row r="11" spans="1:16" s="808" customFormat="1" ht="30" customHeight="1" thickBot="1">
      <c r="A11" s="488"/>
      <c r="B11" s="814"/>
      <c r="C11" s="815" t="s">
        <v>321</v>
      </c>
      <c r="D11" s="873" t="s">
        <v>199</v>
      </c>
      <c r="E11" s="874">
        <f>SUM(E7:E10)</f>
        <v>-6789.1535004229418</v>
      </c>
      <c r="F11" s="874">
        <f t="shared" ref="F11:J11" si="1">SUM(F7:F10)</f>
        <v>-6769.9140330697264</v>
      </c>
      <c r="G11" s="874">
        <f t="shared" si="1"/>
        <v>-6733.4753111911759</v>
      </c>
      <c r="H11" s="874">
        <f t="shared" si="1"/>
        <v>-6672.5269177447963</v>
      </c>
      <c r="I11" s="874">
        <f t="shared" si="1"/>
        <v>-6597.3684121434635</v>
      </c>
      <c r="J11" s="874">
        <f t="shared" si="1"/>
        <v>-6517.3971166895653</v>
      </c>
      <c r="K11" s="875"/>
      <c r="L11" s="875"/>
      <c r="M11" s="875"/>
      <c r="N11" s="875"/>
      <c r="O11" s="875"/>
      <c r="P11" s="875"/>
    </row>
    <row r="13" spans="1:16">
      <c r="C13" s="420"/>
    </row>
    <row r="19" spans="5:6">
      <c r="E19" s="421"/>
      <c r="F19" s="421"/>
    </row>
    <row r="20" spans="5:6">
      <c r="E20" s="421"/>
      <c r="F20" s="421"/>
    </row>
    <row r="21" spans="5:6">
      <c r="E21" s="421"/>
      <c r="F21" s="421"/>
    </row>
    <row r="22" spans="5:6">
      <c r="E22" s="421"/>
      <c r="F22" s="421"/>
    </row>
    <row r="23" spans="5:6">
      <c r="E23" s="421"/>
      <c r="F23" s="421"/>
    </row>
    <row r="24" spans="5:6">
      <c r="E24" s="421"/>
      <c r="F24" s="421"/>
    </row>
    <row r="25" spans="5:6">
      <c r="E25" s="421"/>
      <c r="F25" s="421"/>
    </row>
    <row r="26" spans="5:6">
      <c r="E26" s="421"/>
      <c r="F26" s="421"/>
    </row>
    <row r="27" spans="5:6">
      <c r="E27" s="421"/>
      <c r="F27" s="421"/>
    </row>
    <row r="28" spans="5:6">
      <c r="E28" s="421"/>
      <c r="F28" s="421"/>
    </row>
    <row r="29" spans="5:6">
      <c r="E29" s="421"/>
      <c r="F29" s="421"/>
    </row>
    <row r="30" spans="5:6">
      <c r="E30" s="421"/>
      <c r="F30" s="421"/>
    </row>
    <row r="31" spans="5:6">
      <c r="E31" s="421"/>
      <c r="F31" s="421"/>
    </row>
    <row r="32" spans="5:6">
      <c r="E32" s="421"/>
      <c r="F32" s="421"/>
    </row>
    <row r="33" spans="5:6">
      <c r="E33" s="421"/>
      <c r="F33" s="421"/>
    </row>
  </sheetData>
  <protectedRanges>
    <protectedRange sqref="K7:P11 E7:J10" name="Form 1.1n"/>
  </protectedRanges>
  <mergeCells count="1">
    <mergeCell ref="K5:P5"/>
  </mergeCells>
  <dataValidations count="2">
    <dataValidation operator="greaterThan" allowBlank="1" showInputMessage="1" showErrorMessage="1" error="Enter in number format only" sqref="K1:P1048576 JG1:JL1048576 TC1:TH1048576 ACY1:ADD1048576 AMU1:AMZ1048576 AWQ1:AWV1048576 BGM1:BGR1048576 BQI1:BQN1048576 CAE1:CAJ1048576 CKA1:CKF1048576 CTW1:CUB1048576 DDS1:DDX1048576 DNO1:DNT1048576 DXK1:DXP1048576 EHG1:EHL1048576 ERC1:ERH1048576 FAY1:FBD1048576 FKU1:FKZ1048576 FUQ1:FUV1048576 GEM1:GER1048576 GOI1:GON1048576 GYE1:GYJ1048576 HIA1:HIF1048576 HRW1:HSB1048576 IBS1:IBX1048576 ILO1:ILT1048576 IVK1:IVP1048576 JFG1:JFL1048576 JPC1:JPH1048576 JYY1:JZD1048576 KIU1:KIZ1048576 KSQ1:KSV1048576 LCM1:LCR1048576 LMI1:LMN1048576 LWE1:LWJ1048576 MGA1:MGF1048576 MPW1:MQB1048576 MZS1:MZX1048576 NJO1:NJT1048576 NTK1:NTP1048576 ODG1:ODL1048576 ONC1:ONH1048576 OWY1:OXD1048576 PGU1:PGZ1048576 PQQ1:PQV1048576 QAM1:QAR1048576 QKI1:QKN1048576 QUE1:QUJ1048576 REA1:REF1048576 RNW1:ROB1048576 RXS1:RXX1048576 SHO1:SHT1048576 SRK1:SRP1048576 TBG1:TBL1048576 TLC1:TLH1048576 TUY1:TVD1048576 UEU1:UEZ1048576 UOQ1:UOV1048576 UYM1:UYR1048576 VII1:VIN1048576 VSE1:VSJ1048576 WCA1:WCF1048576 WLW1:WMB1048576 WVS1:WVX1048576"/>
    <dataValidation type="decimal" allowBlank="1" showInputMessage="1" showErrorMessage="1" error="Enter in number format only" sqref="E1:J5 JA1:JF5 SW1:TB5 ACS1:ACX5 AMO1:AMT5 AWK1:AWP5 BGG1:BGL5 BQC1:BQH5 BZY1:CAD5 CJU1:CJZ5 CTQ1:CTV5 DDM1:DDR5 DNI1:DNN5 DXE1:DXJ5 EHA1:EHF5 EQW1:ERB5 FAS1:FAX5 FKO1:FKT5 FUK1:FUP5 GEG1:GEL5 GOC1:GOH5 GXY1:GYD5 HHU1:HHZ5 HRQ1:HRV5 IBM1:IBR5 ILI1:ILN5 IVE1:IVJ5 JFA1:JFF5 JOW1:JPB5 JYS1:JYX5 KIO1:KIT5 KSK1:KSP5 LCG1:LCL5 LMC1:LMH5 LVY1:LWD5 MFU1:MFZ5 MPQ1:MPV5 MZM1:MZR5 NJI1:NJN5 NTE1:NTJ5 ODA1:ODF5 OMW1:ONB5 OWS1:OWX5 PGO1:PGT5 PQK1:PQP5 QAG1:QAL5 QKC1:QKH5 QTY1:QUD5 RDU1:RDZ5 RNQ1:RNV5 RXM1:RXR5 SHI1:SHN5 SRE1:SRJ5 TBA1:TBF5 TKW1:TLB5 TUS1:TUX5 UEO1:UET5 UOK1:UOP5 UYG1:UYL5 VIC1:VIH5 VRY1:VSD5 WBU1:WBZ5 WLQ1:WLV5 WVM1:WVR5 WVM983047:WVR1048576 JA7:JF65541 SW7:TB65541 ACS7:ACX65541 AMO7:AMT65541 AWK7:AWP65541 BGG7:BGL65541 BQC7:BQH65541 BZY7:CAD65541 CJU7:CJZ65541 CTQ7:CTV65541 DDM7:DDR65541 DNI7:DNN65541 DXE7:DXJ65541 EHA7:EHF65541 EQW7:ERB65541 FAS7:FAX65541 FKO7:FKT65541 FUK7:FUP65541 GEG7:GEL65541 GOC7:GOH65541 GXY7:GYD65541 HHU7:HHZ65541 HRQ7:HRV65541 IBM7:IBR65541 ILI7:ILN65541 IVE7:IVJ65541 JFA7:JFF65541 JOW7:JPB65541 JYS7:JYX65541 KIO7:KIT65541 KSK7:KSP65541 LCG7:LCL65541 LMC7:LMH65541 LVY7:LWD65541 MFU7:MFZ65541 MPQ7:MPV65541 MZM7:MZR65541 NJI7:NJN65541 NTE7:NTJ65541 ODA7:ODF65541 OMW7:ONB65541 OWS7:OWX65541 PGO7:PGT65541 PQK7:PQP65541 QAG7:QAL65541 QKC7:QKH65541 QTY7:QUD65541 RDU7:RDZ65541 RNQ7:RNV65541 RXM7:RXR65541 SHI7:SHN65541 SRE7:SRJ65541 TBA7:TBF65541 TKW7:TLB65541 TUS7:TUX65541 UEO7:UET65541 UOK7:UOP65541 UYG7:UYL65541 VIC7:VIH65541 VRY7:VSD65541 WBU7:WBZ65541 WLQ7:WLV65541 WVM7:WVR65541 E65543:J131077 JA65543:JF131077 SW65543:TB131077 ACS65543:ACX131077 AMO65543:AMT131077 AWK65543:AWP131077 BGG65543:BGL131077 BQC65543:BQH131077 BZY65543:CAD131077 CJU65543:CJZ131077 CTQ65543:CTV131077 DDM65543:DDR131077 DNI65543:DNN131077 DXE65543:DXJ131077 EHA65543:EHF131077 EQW65543:ERB131077 FAS65543:FAX131077 FKO65543:FKT131077 FUK65543:FUP131077 GEG65543:GEL131077 GOC65543:GOH131077 GXY65543:GYD131077 HHU65543:HHZ131077 HRQ65543:HRV131077 IBM65543:IBR131077 ILI65543:ILN131077 IVE65543:IVJ131077 JFA65543:JFF131077 JOW65543:JPB131077 JYS65543:JYX131077 KIO65543:KIT131077 KSK65543:KSP131077 LCG65543:LCL131077 LMC65543:LMH131077 LVY65543:LWD131077 MFU65543:MFZ131077 MPQ65543:MPV131077 MZM65543:MZR131077 NJI65543:NJN131077 NTE65543:NTJ131077 ODA65543:ODF131077 OMW65543:ONB131077 OWS65543:OWX131077 PGO65543:PGT131077 PQK65543:PQP131077 QAG65543:QAL131077 QKC65543:QKH131077 QTY65543:QUD131077 RDU65543:RDZ131077 RNQ65543:RNV131077 RXM65543:RXR131077 SHI65543:SHN131077 SRE65543:SRJ131077 TBA65543:TBF131077 TKW65543:TLB131077 TUS65543:TUX131077 UEO65543:UET131077 UOK65543:UOP131077 UYG65543:UYL131077 VIC65543:VIH131077 VRY65543:VSD131077 WBU65543:WBZ131077 WLQ65543:WLV131077 WVM65543:WVR131077 E131079:J196613 JA131079:JF196613 SW131079:TB196613 ACS131079:ACX196613 AMO131079:AMT196613 AWK131079:AWP196613 BGG131079:BGL196613 BQC131079:BQH196613 BZY131079:CAD196613 CJU131079:CJZ196613 CTQ131079:CTV196613 DDM131079:DDR196613 DNI131079:DNN196613 DXE131079:DXJ196613 EHA131079:EHF196613 EQW131079:ERB196613 FAS131079:FAX196613 FKO131079:FKT196613 FUK131079:FUP196613 GEG131079:GEL196613 GOC131079:GOH196613 GXY131079:GYD196613 HHU131079:HHZ196613 HRQ131079:HRV196613 IBM131079:IBR196613 ILI131079:ILN196613 IVE131079:IVJ196613 JFA131079:JFF196613 JOW131079:JPB196613 JYS131079:JYX196613 KIO131079:KIT196613 KSK131079:KSP196613 LCG131079:LCL196613 LMC131079:LMH196613 LVY131079:LWD196613 MFU131079:MFZ196613 MPQ131079:MPV196613 MZM131079:MZR196613 NJI131079:NJN196613 NTE131079:NTJ196613 ODA131079:ODF196613 OMW131079:ONB196613 OWS131079:OWX196613 PGO131079:PGT196613 PQK131079:PQP196613 QAG131079:QAL196613 QKC131079:QKH196613 QTY131079:QUD196613 RDU131079:RDZ196613 RNQ131079:RNV196613 RXM131079:RXR196613 SHI131079:SHN196613 SRE131079:SRJ196613 TBA131079:TBF196613 TKW131079:TLB196613 TUS131079:TUX196613 UEO131079:UET196613 UOK131079:UOP196613 UYG131079:UYL196613 VIC131079:VIH196613 VRY131079:VSD196613 WBU131079:WBZ196613 WLQ131079:WLV196613 WVM131079:WVR196613 E196615:J262149 JA196615:JF262149 SW196615:TB262149 ACS196615:ACX262149 AMO196615:AMT262149 AWK196615:AWP262149 BGG196615:BGL262149 BQC196615:BQH262149 BZY196615:CAD262149 CJU196615:CJZ262149 CTQ196615:CTV262149 DDM196615:DDR262149 DNI196615:DNN262149 DXE196615:DXJ262149 EHA196615:EHF262149 EQW196615:ERB262149 FAS196615:FAX262149 FKO196615:FKT262149 FUK196615:FUP262149 GEG196615:GEL262149 GOC196615:GOH262149 GXY196615:GYD262149 HHU196615:HHZ262149 HRQ196615:HRV262149 IBM196615:IBR262149 ILI196615:ILN262149 IVE196615:IVJ262149 JFA196615:JFF262149 JOW196615:JPB262149 JYS196615:JYX262149 KIO196615:KIT262149 KSK196615:KSP262149 LCG196615:LCL262149 LMC196615:LMH262149 LVY196615:LWD262149 MFU196615:MFZ262149 MPQ196615:MPV262149 MZM196615:MZR262149 NJI196615:NJN262149 NTE196615:NTJ262149 ODA196615:ODF262149 OMW196615:ONB262149 OWS196615:OWX262149 PGO196615:PGT262149 PQK196615:PQP262149 QAG196615:QAL262149 QKC196615:QKH262149 QTY196615:QUD262149 RDU196615:RDZ262149 RNQ196615:RNV262149 RXM196615:RXR262149 SHI196615:SHN262149 SRE196615:SRJ262149 TBA196615:TBF262149 TKW196615:TLB262149 TUS196615:TUX262149 UEO196615:UET262149 UOK196615:UOP262149 UYG196615:UYL262149 VIC196615:VIH262149 VRY196615:VSD262149 WBU196615:WBZ262149 WLQ196615:WLV262149 WVM196615:WVR262149 E262151:J327685 JA262151:JF327685 SW262151:TB327685 ACS262151:ACX327685 AMO262151:AMT327685 AWK262151:AWP327685 BGG262151:BGL327685 BQC262151:BQH327685 BZY262151:CAD327685 CJU262151:CJZ327685 CTQ262151:CTV327685 DDM262151:DDR327685 DNI262151:DNN327685 DXE262151:DXJ327685 EHA262151:EHF327685 EQW262151:ERB327685 FAS262151:FAX327685 FKO262151:FKT327685 FUK262151:FUP327685 GEG262151:GEL327685 GOC262151:GOH327685 GXY262151:GYD327685 HHU262151:HHZ327685 HRQ262151:HRV327685 IBM262151:IBR327685 ILI262151:ILN327685 IVE262151:IVJ327685 JFA262151:JFF327685 JOW262151:JPB327685 JYS262151:JYX327685 KIO262151:KIT327685 KSK262151:KSP327685 LCG262151:LCL327685 LMC262151:LMH327685 LVY262151:LWD327685 MFU262151:MFZ327685 MPQ262151:MPV327685 MZM262151:MZR327685 NJI262151:NJN327685 NTE262151:NTJ327685 ODA262151:ODF327685 OMW262151:ONB327685 OWS262151:OWX327685 PGO262151:PGT327685 PQK262151:PQP327685 QAG262151:QAL327685 QKC262151:QKH327685 QTY262151:QUD327685 RDU262151:RDZ327685 RNQ262151:RNV327685 RXM262151:RXR327685 SHI262151:SHN327685 SRE262151:SRJ327685 TBA262151:TBF327685 TKW262151:TLB327685 TUS262151:TUX327685 UEO262151:UET327685 UOK262151:UOP327685 UYG262151:UYL327685 VIC262151:VIH327685 VRY262151:VSD327685 WBU262151:WBZ327685 WLQ262151:WLV327685 WVM262151:WVR327685 E327687:J393221 JA327687:JF393221 SW327687:TB393221 ACS327687:ACX393221 AMO327687:AMT393221 AWK327687:AWP393221 BGG327687:BGL393221 BQC327687:BQH393221 BZY327687:CAD393221 CJU327687:CJZ393221 CTQ327687:CTV393221 DDM327687:DDR393221 DNI327687:DNN393221 DXE327687:DXJ393221 EHA327687:EHF393221 EQW327687:ERB393221 FAS327687:FAX393221 FKO327687:FKT393221 FUK327687:FUP393221 GEG327687:GEL393221 GOC327687:GOH393221 GXY327687:GYD393221 HHU327687:HHZ393221 HRQ327687:HRV393221 IBM327687:IBR393221 ILI327687:ILN393221 IVE327687:IVJ393221 JFA327687:JFF393221 JOW327687:JPB393221 JYS327687:JYX393221 KIO327687:KIT393221 KSK327687:KSP393221 LCG327687:LCL393221 LMC327687:LMH393221 LVY327687:LWD393221 MFU327687:MFZ393221 MPQ327687:MPV393221 MZM327687:MZR393221 NJI327687:NJN393221 NTE327687:NTJ393221 ODA327687:ODF393221 OMW327687:ONB393221 OWS327687:OWX393221 PGO327687:PGT393221 PQK327687:PQP393221 QAG327687:QAL393221 QKC327687:QKH393221 QTY327687:QUD393221 RDU327687:RDZ393221 RNQ327687:RNV393221 RXM327687:RXR393221 SHI327687:SHN393221 SRE327687:SRJ393221 TBA327687:TBF393221 TKW327687:TLB393221 TUS327687:TUX393221 UEO327687:UET393221 UOK327687:UOP393221 UYG327687:UYL393221 VIC327687:VIH393221 VRY327687:VSD393221 WBU327687:WBZ393221 WLQ327687:WLV393221 WVM327687:WVR393221 E393223:J458757 JA393223:JF458757 SW393223:TB458757 ACS393223:ACX458757 AMO393223:AMT458757 AWK393223:AWP458757 BGG393223:BGL458757 BQC393223:BQH458757 BZY393223:CAD458757 CJU393223:CJZ458757 CTQ393223:CTV458757 DDM393223:DDR458757 DNI393223:DNN458757 DXE393223:DXJ458757 EHA393223:EHF458757 EQW393223:ERB458757 FAS393223:FAX458757 FKO393223:FKT458757 FUK393223:FUP458757 GEG393223:GEL458757 GOC393223:GOH458757 GXY393223:GYD458757 HHU393223:HHZ458757 HRQ393223:HRV458757 IBM393223:IBR458757 ILI393223:ILN458757 IVE393223:IVJ458757 JFA393223:JFF458757 JOW393223:JPB458757 JYS393223:JYX458757 KIO393223:KIT458757 KSK393223:KSP458757 LCG393223:LCL458757 LMC393223:LMH458757 LVY393223:LWD458757 MFU393223:MFZ458757 MPQ393223:MPV458757 MZM393223:MZR458757 NJI393223:NJN458757 NTE393223:NTJ458757 ODA393223:ODF458757 OMW393223:ONB458757 OWS393223:OWX458757 PGO393223:PGT458757 PQK393223:PQP458757 QAG393223:QAL458757 QKC393223:QKH458757 QTY393223:QUD458757 RDU393223:RDZ458757 RNQ393223:RNV458757 RXM393223:RXR458757 SHI393223:SHN458757 SRE393223:SRJ458757 TBA393223:TBF458757 TKW393223:TLB458757 TUS393223:TUX458757 UEO393223:UET458757 UOK393223:UOP458757 UYG393223:UYL458757 VIC393223:VIH458757 VRY393223:VSD458757 WBU393223:WBZ458757 WLQ393223:WLV458757 WVM393223:WVR458757 E458759:J524293 JA458759:JF524293 SW458759:TB524293 ACS458759:ACX524293 AMO458759:AMT524293 AWK458759:AWP524293 BGG458759:BGL524293 BQC458759:BQH524293 BZY458759:CAD524293 CJU458759:CJZ524293 CTQ458759:CTV524293 DDM458759:DDR524293 DNI458759:DNN524293 DXE458759:DXJ524293 EHA458759:EHF524293 EQW458759:ERB524293 FAS458759:FAX524293 FKO458759:FKT524293 FUK458759:FUP524293 GEG458759:GEL524293 GOC458759:GOH524293 GXY458759:GYD524293 HHU458759:HHZ524293 HRQ458759:HRV524293 IBM458759:IBR524293 ILI458759:ILN524293 IVE458759:IVJ524293 JFA458759:JFF524293 JOW458759:JPB524293 JYS458759:JYX524293 KIO458759:KIT524293 KSK458759:KSP524293 LCG458759:LCL524293 LMC458759:LMH524293 LVY458759:LWD524293 MFU458759:MFZ524293 MPQ458759:MPV524293 MZM458759:MZR524293 NJI458759:NJN524293 NTE458759:NTJ524293 ODA458759:ODF524293 OMW458759:ONB524293 OWS458759:OWX524293 PGO458759:PGT524293 PQK458759:PQP524293 QAG458759:QAL524293 QKC458759:QKH524293 QTY458759:QUD524293 RDU458759:RDZ524293 RNQ458759:RNV524293 RXM458759:RXR524293 SHI458759:SHN524293 SRE458759:SRJ524293 TBA458759:TBF524293 TKW458759:TLB524293 TUS458759:TUX524293 UEO458759:UET524293 UOK458759:UOP524293 UYG458759:UYL524293 VIC458759:VIH524293 VRY458759:VSD524293 WBU458759:WBZ524293 WLQ458759:WLV524293 WVM458759:WVR524293 E524295:J589829 JA524295:JF589829 SW524295:TB589829 ACS524295:ACX589829 AMO524295:AMT589829 AWK524295:AWP589829 BGG524295:BGL589829 BQC524295:BQH589829 BZY524295:CAD589829 CJU524295:CJZ589829 CTQ524295:CTV589829 DDM524295:DDR589829 DNI524295:DNN589829 DXE524295:DXJ589829 EHA524295:EHF589829 EQW524295:ERB589829 FAS524295:FAX589829 FKO524295:FKT589829 FUK524295:FUP589829 GEG524295:GEL589829 GOC524295:GOH589829 GXY524295:GYD589829 HHU524295:HHZ589829 HRQ524295:HRV589829 IBM524295:IBR589829 ILI524295:ILN589829 IVE524295:IVJ589829 JFA524295:JFF589829 JOW524295:JPB589829 JYS524295:JYX589829 KIO524295:KIT589829 KSK524295:KSP589829 LCG524295:LCL589829 LMC524295:LMH589829 LVY524295:LWD589829 MFU524295:MFZ589829 MPQ524295:MPV589829 MZM524295:MZR589829 NJI524295:NJN589829 NTE524295:NTJ589829 ODA524295:ODF589829 OMW524295:ONB589829 OWS524295:OWX589829 PGO524295:PGT589829 PQK524295:PQP589829 QAG524295:QAL589829 QKC524295:QKH589829 QTY524295:QUD589829 RDU524295:RDZ589829 RNQ524295:RNV589829 RXM524295:RXR589829 SHI524295:SHN589829 SRE524295:SRJ589829 TBA524295:TBF589829 TKW524295:TLB589829 TUS524295:TUX589829 UEO524295:UET589829 UOK524295:UOP589829 UYG524295:UYL589829 VIC524295:VIH589829 VRY524295:VSD589829 WBU524295:WBZ589829 WLQ524295:WLV589829 WVM524295:WVR589829 E589831:J655365 JA589831:JF655365 SW589831:TB655365 ACS589831:ACX655365 AMO589831:AMT655365 AWK589831:AWP655365 BGG589831:BGL655365 BQC589831:BQH655365 BZY589831:CAD655365 CJU589831:CJZ655365 CTQ589831:CTV655365 DDM589831:DDR655365 DNI589831:DNN655365 DXE589831:DXJ655365 EHA589831:EHF655365 EQW589831:ERB655365 FAS589831:FAX655365 FKO589831:FKT655365 FUK589831:FUP655365 GEG589831:GEL655365 GOC589831:GOH655365 GXY589831:GYD655365 HHU589831:HHZ655365 HRQ589831:HRV655365 IBM589831:IBR655365 ILI589831:ILN655365 IVE589831:IVJ655365 JFA589831:JFF655365 JOW589831:JPB655365 JYS589831:JYX655365 KIO589831:KIT655365 KSK589831:KSP655365 LCG589831:LCL655365 LMC589831:LMH655365 LVY589831:LWD655365 MFU589831:MFZ655365 MPQ589831:MPV655365 MZM589831:MZR655365 NJI589831:NJN655365 NTE589831:NTJ655365 ODA589831:ODF655365 OMW589831:ONB655365 OWS589831:OWX655365 PGO589831:PGT655365 PQK589831:PQP655365 QAG589831:QAL655365 QKC589831:QKH655365 QTY589831:QUD655365 RDU589831:RDZ655365 RNQ589831:RNV655365 RXM589831:RXR655365 SHI589831:SHN655365 SRE589831:SRJ655365 TBA589831:TBF655365 TKW589831:TLB655365 TUS589831:TUX655365 UEO589831:UET655365 UOK589831:UOP655365 UYG589831:UYL655365 VIC589831:VIH655365 VRY589831:VSD655365 WBU589831:WBZ655365 WLQ589831:WLV655365 WVM589831:WVR655365 E655367:J720901 JA655367:JF720901 SW655367:TB720901 ACS655367:ACX720901 AMO655367:AMT720901 AWK655367:AWP720901 BGG655367:BGL720901 BQC655367:BQH720901 BZY655367:CAD720901 CJU655367:CJZ720901 CTQ655367:CTV720901 DDM655367:DDR720901 DNI655367:DNN720901 DXE655367:DXJ720901 EHA655367:EHF720901 EQW655367:ERB720901 FAS655367:FAX720901 FKO655367:FKT720901 FUK655367:FUP720901 GEG655367:GEL720901 GOC655367:GOH720901 GXY655367:GYD720901 HHU655367:HHZ720901 HRQ655367:HRV720901 IBM655367:IBR720901 ILI655367:ILN720901 IVE655367:IVJ720901 JFA655367:JFF720901 JOW655367:JPB720901 JYS655367:JYX720901 KIO655367:KIT720901 KSK655367:KSP720901 LCG655367:LCL720901 LMC655367:LMH720901 LVY655367:LWD720901 MFU655367:MFZ720901 MPQ655367:MPV720901 MZM655367:MZR720901 NJI655367:NJN720901 NTE655367:NTJ720901 ODA655367:ODF720901 OMW655367:ONB720901 OWS655367:OWX720901 PGO655367:PGT720901 PQK655367:PQP720901 QAG655367:QAL720901 QKC655367:QKH720901 QTY655367:QUD720901 RDU655367:RDZ720901 RNQ655367:RNV720901 RXM655367:RXR720901 SHI655367:SHN720901 SRE655367:SRJ720901 TBA655367:TBF720901 TKW655367:TLB720901 TUS655367:TUX720901 UEO655367:UET720901 UOK655367:UOP720901 UYG655367:UYL720901 VIC655367:VIH720901 VRY655367:VSD720901 WBU655367:WBZ720901 WLQ655367:WLV720901 WVM655367:WVR720901 E720903:J786437 JA720903:JF786437 SW720903:TB786437 ACS720903:ACX786437 AMO720903:AMT786437 AWK720903:AWP786437 BGG720903:BGL786437 BQC720903:BQH786437 BZY720903:CAD786437 CJU720903:CJZ786437 CTQ720903:CTV786437 DDM720903:DDR786437 DNI720903:DNN786437 DXE720903:DXJ786437 EHA720903:EHF786437 EQW720903:ERB786437 FAS720903:FAX786437 FKO720903:FKT786437 FUK720903:FUP786437 GEG720903:GEL786437 GOC720903:GOH786437 GXY720903:GYD786437 HHU720903:HHZ786437 HRQ720903:HRV786437 IBM720903:IBR786437 ILI720903:ILN786437 IVE720903:IVJ786437 JFA720903:JFF786437 JOW720903:JPB786437 JYS720903:JYX786437 KIO720903:KIT786437 KSK720903:KSP786437 LCG720903:LCL786437 LMC720903:LMH786437 LVY720903:LWD786437 MFU720903:MFZ786437 MPQ720903:MPV786437 MZM720903:MZR786437 NJI720903:NJN786437 NTE720903:NTJ786437 ODA720903:ODF786437 OMW720903:ONB786437 OWS720903:OWX786437 PGO720903:PGT786437 PQK720903:PQP786437 QAG720903:QAL786437 QKC720903:QKH786437 QTY720903:QUD786437 RDU720903:RDZ786437 RNQ720903:RNV786437 RXM720903:RXR786437 SHI720903:SHN786437 SRE720903:SRJ786437 TBA720903:TBF786437 TKW720903:TLB786437 TUS720903:TUX786437 UEO720903:UET786437 UOK720903:UOP786437 UYG720903:UYL786437 VIC720903:VIH786437 VRY720903:VSD786437 WBU720903:WBZ786437 WLQ720903:WLV786437 WVM720903:WVR786437 E786439:J851973 JA786439:JF851973 SW786439:TB851973 ACS786439:ACX851973 AMO786439:AMT851973 AWK786439:AWP851973 BGG786439:BGL851973 BQC786439:BQH851973 BZY786439:CAD851973 CJU786439:CJZ851973 CTQ786439:CTV851973 DDM786439:DDR851973 DNI786439:DNN851973 DXE786439:DXJ851973 EHA786439:EHF851973 EQW786439:ERB851973 FAS786439:FAX851973 FKO786439:FKT851973 FUK786439:FUP851973 GEG786439:GEL851973 GOC786439:GOH851973 GXY786439:GYD851973 HHU786439:HHZ851973 HRQ786439:HRV851973 IBM786439:IBR851973 ILI786439:ILN851973 IVE786439:IVJ851973 JFA786439:JFF851973 JOW786439:JPB851973 JYS786439:JYX851973 KIO786439:KIT851973 KSK786439:KSP851973 LCG786439:LCL851973 LMC786439:LMH851973 LVY786439:LWD851973 MFU786439:MFZ851973 MPQ786439:MPV851973 MZM786439:MZR851973 NJI786439:NJN851973 NTE786439:NTJ851973 ODA786439:ODF851973 OMW786439:ONB851973 OWS786439:OWX851973 PGO786439:PGT851973 PQK786439:PQP851973 QAG786439:QAL851973 QKC786439:QKH851973 QTY786439:QUD851973 RDU786439:RDZ851973 RNQ786439:RNV851973 RXM786439:RXR851973 SHI786439:SHN851973 SRE786439:SRJ851973 TBA786439:TBF851973 TKW786439:TLB851973 TUS786439:TUX851973 UEO786439:UET851973 UOK786439:UOP851973 UYG786439:UYL851973 VIC786439:VIH851973 VRY786439:VSD851973 WBU786439:WBZ851973 WLQ786439:WLV851973 WVM786439:WVR851973 E851975:J917509 JA851975:JF917509 SW851975:TB917509 ACS851975:ACX917509 AMO851975:AMT917509 AWK851975:AWP917509 BGG851975:BGL917509 BQC851975:BQH917509 BZY851975:CAD917509 CJU851975:CJZ917509 CTQ851975:CTV917509 DDM851975:DDR917509 DNI851975:DNN917509 DXE851975:DXJ917509 EHA851975:EHF917509 EQW851975:ERB917509 FAS851975:FAX917509 FKO851975:FKT917509 FUK851975:FUP917509 GEG851975:GEL917509 GOC851975:GOH917509 GXY851975:GYD917509 HHU851975:HHZ917509 HRQ851975:HRV917509 IBM851975:IBR917509 ILI851975:ILN917509 IVE851975:IVJ917509 JFA851975:JFF917509 JOW851975:JPB917509 JYS851975:JYX917509 KIO851975:KIT917509 KSK851975:KSP917509 LCG851975:LCL917509 LMC851975:LMH917509 LVY851975:LWD917509 MFU851975:MFZ917509 MPQ851975:MPV917509 MZM851975:MZR917509 NJI851975:NJN917509 NTE851975:NTJ917509 ODA851975:ODF917509 OMW851975:ONB917509 OWS851975:OWX917509 PGO851975:PGT917509 PQK851975:PQP917509 QAG851975:QAL917509 QKC851975:QKH917509 QTY851975:QUD917509 RDU851975:RDZ917509 RNQ851975:RNV917509 RXM851975:RXR917509 SHI851975:SHN917509 SRE851975:SRJ917509 TBA851975:TBF917509 TKW851975:TLB917509 TUS851975:TUX917509 UEO851975:UET917509 UOK851975:UOP917509 UYG851975:UYL917509 VIC851975:VIH917509 VRY851975:VSD917509 WBU851975:WBZ917509 WLQ851975:WLV917509 WVM851975:WVR917509 E917511:J983045 JA917511:JF983045 SW917511:TB983045 ACS917511:ACX983045 AMO917511:AMT983045 AWK917511:AWP983045 BGG917511:BGL983045 BQC917511:BQH983045 BZY917511:CAD983045 CJU917511:CJZ983045 CTQ917511:CTV983045 DDM917511:DDR983045 DNI917511:DNN983045 DXE917511:DXJ983045 EHA917511:EHF983045 EQW917511:ERB983045 FAS917511:FAX983045 FKO917511:FKT983045 FUK917511:FUP983045 GEG917511:GEL983045 GOC917511:GOH983045 GXY917511:GYD983045 HHU917511:HHZ983045 HRQ917511:HRV983045 IBM917511:IBR983045 ILI917511:ILN983045 IVE917511:IVJ983045 JFA917511:JFF983045 JOW917511:JPB983045 JYS917511:JYX983045 KIO917511:KIT983045 KSK917511:KSP983045 LCG917511:LCL983045 LMC917511:LMH983045 LVY917511:LWD983045 MFU917511:MFZ983045 MPQ917511:MPV983045 MZM917511:MZR983045 NJI917511:NJN983045 NTE917511:NTJ983045 ODA917511:ODF983045 OMW917511:ONB983045 OWS917511:OWX983045 PGO917511:PGT983045 PQK917511:PQP983045 QAG917511:QAL983045 QKC917511:QKH983045 QTY917511:QUD983045 RDU917511:RDZ983045 RNQ917511:RNV983045 RXM917511:RXR983045 SHI917511:SHN983045 SRE917511:SRJ983045 TBA917511:TBF983045 TKW917511:TLB983045 TUS917511:TUX983045 UEO917511:UET983045 UOK917511:UOP983045 UYG917511:UYL983045 VIC917511:VIH983045 VRY917511:VSD983045 WBU917511:WBZ983045 WLQ917511:WLV983045 WVM917511:WVR983045 E983047:J1048576 JA983047:JF1048576 SW983047:TB1048576 ACS983047:ACX1048576 AMO983047:AMT1048576 AWK983047:AWP1048576 BGG983047:BGL1048576 BQC983047:BQH1048576 BZY983047:CAD1048576 CJU983047:CJZ1048576 CTQ983047:CTV1048576 DDM983047:DDR1048576 DNI983047:DNN1048576 DXE983047:DXJ1048576 EHA983047:EHF1048576 EQW983047:ERB1048576 FAS983047:FAX1048576 FKO983047:FKT1048576 FUK983047:FUP1048576 GEG983047:GEL1048576 GOC983047:GOH1048576 GXY983047:GYD1048576 HHU983047:HHZ1048576 HRQ983047:HRV1048576 IBM983047:IBR1048576 ILI983047:ILN1048576 IVE983047:IVJ1048576 JFA983047:JFF1048576 JOW983047:JPB1048576 JYS983047:JYX1048576 KIO983047:KIT1048576 KSK983047:KSP1048576 LCG983047:LCL1048576 LMC983047:LMH1048576 LVY983047:LWD1048576 MFU983047:MFZ1048576 MPQ983047:MPV1048576 MZM983047:MZR1048576 NJI983047:NJN1048576 NTE983047:NTJ1048576 ODA983047:ODF1048576 OMW983047:ONB1048576 OWS983047:OWX1048576 PGO983047:PGT1048576 PQK983047:PQP1048576 QAG983047:QAL1048576 QKC983047:QKH1048576 QTY983047:QUD1048576 RDU983047:RDZ1048576 RNQ983047:RNV1048576 RXM983047:RXR1048576 SHI983047:SHN1048576 SRE983047:SRJ1048576 TBA983047:TBF1048576 TKW983047:TLB1048576 TUS983047:TUX1048576 UEO983047:UET1048576 UOK983047:UOP1048576 UYG983047:UYL1048576 VIC983047:VIH1048576 VRY983047:VSD1048576 WBU983047:WBZ1048576 WLQ983047:WLV1048576 E7:J65541">
      <formula1>-1000000000000000</formula1>
      <formula2>1000000000000000000</formula2>
    </dataValidation>
  </dataValidations>
  <hyperlinks>
    <hyperlink ref="A1" location="Index!A1" display="Index Sheet"/>
  </hyperlinks>
  <printOptions horizontalCentered="1"/>
  <pageMargins left="0.19685039370078741" right="0.19685039370078741" top="0.59055118110236227" bottom="0.19685039370078741" header="0.19685039370078741" footer="0.19685039370078741"/>
  <pageSetup paperSize="9" scale="120" orientation="landscape" blackAndWhite="1" r:id="rId1"/>
</worksheet>
</file>

<file path=xl/worksheets/sheet18.xml><?xml version="1.0" encoding="utf-8"?>
<worksheet xmlns="http://schemas.openxmlformats.org/spreadsheetml/2006/main" xmlns:r="http://schemas.openxmlformats.org/officeDocument/2006/relationships">
  <sheetPr>
    <pageSetUpPr fitToPage="1"/>
  </sheetPr>
  <dimension ref="A1:P47"/>
  <sheetViews>
    <sheetView view="pageBreakPreview" topLeftCell="B25" zoomScale="106" zoomScaleSheetLayoutView="106" workbookViewId="0">
      <selection activeCell="G41" sqref="G41"/>
    </sheetView>
  </sheetViews>
  <sheetFormatPr defaultRowHeight="14.25"/>
  <cols>
    <col min="1" max="1" width="10.85546875" style="1" bestFit="1" customWidth="1"/>
    <col min="2" max="2" width="7" style="1" bestFit="1" customWidth="1"/>
    <col min="3" max="3" width="64" style="1" customWidth="1"/>
    <col min="4" max="4" width="6.7109375" style="1" bestFit="1" customWidth="1"/>
    <col min="5" max="10" width="14.140625" style="1" bestFit="1" customWidth="1"/>
    <col min="11" max="11" width="10.140625" style="1" bestFit="1" customWidth="1"/>
    <col min="12" max="16" width="6.7109375" style="1" bestFit="1" customWidth="1"/>
    <col min="17" max="257" width="9.140625" style="1"/>
    <col min="258" max="258" width="0" style="1" hidden="1" customWidth="1"/>
    <col min="259" max="259" width="51" style="1" bestFit="1" customWidth="1"/>
    <col min="260" max="260" width="9.140625" style="1"/>
    <col min="261" max="261" width="11.28515625" style="1" customWidth="1"/>
    <col min="262" max="262" width="10.140625" style="1" bestFit="1" customWidth="1"/>
    <col min="263" max="266" width="9.140625" style="1"/>
    <col min="267" max="267" width="11.7109375" style="1" customWidth="1"/>
    <col min="268" max="513" width="9.140625" style="1"/>
    <col min="514" max="514" width="0" style="1" hidden="1" customWidth="1"/>
    <col min="515" max="515" width="51" style="1" bestFit="1" customWidth="1"/>
    <col min="516" max="516" width="9.140625" style="1"/>
    <col min="517" max="517" width="11.28515625" style="1" customWidth="1"/>
    <col min="518" max="518" width="10.140625" style="1" bestFit="1" customWidth="1"/>
    <col min="519" max="522" width="9.140625" style="1"/>
    <col min="523" max="523" width="11.7109375" style="1" customWidth="1"/>
    <col min="524" max="769" width="9.140625" style="1"/>
    <col min="770" max="770" width="0" style="1" hidden="1" customWidth="1"/>
    <col min="771" max="771" width="51" style="1" bestFit="1" customWidth="1"/>
    <col min="772" max="772" width="9.140625" style="1"/>
    <col min="773" max="773" width="11.28515625" style="1" customWidth="1"/>
    <col min="774" max="774" width="10.140625" style="1" bestFit="1" customWidth="1"/>
    <col min="775" max="778" width="9.140625" style="1"/>
    <col min="779" max="779" width="11.7109375" style="1" customWidth="1"/>
    <col min="780" max="1025" width="9.140625" style="1"/>
    <col min="1026" max="1026" width="0" style="1" hidden="1" customWidth="1"/>
    <col min="1027" max="1027" width="51" style="1" bestFit="1" customWidth="1"/>
    <col min="1028" max="1028" width="9.140625" style="1"/>
    <col min="1029" max="1029" width="11.28515625" style="1" customWidth="1"/>
    <col min="1030" max="1030" width="10.140625" style="1" bestFit="1" customWidth="1"/>
    <col min="1031" max="1034" width="9.140625" style="1"/>
    <col min="1035" max="1035" width="11.7109375" style="1" customWidth="1"/>
    <col min="1036" max="1281" width="9.140625" style="1"/>
    <col min="1282" max="1282" width="0" style="1" hidden="1" customWidth="1"/>
    <col min="1283" max="1283" width="51" style="1" bestFit="1" customWidth="1"/>
    <col min="1284" max="1284" width="9.140625" style="1"/>
    <col min="1285" max="1285" width="11.28515625" style="1" customWidth="1"/>
    <col min="1286" max="1286" width="10.140625" style="1" bestFit="1" customWidth="1"/>
    <col min="1287" max="1290" width="9.140625" style="1"/>
    <col min="1291" max="1291" width="11.7109375" style="1" customWidth="1"/>
    <col min="1292" max="1537" width="9.140625" style="1"/>
    <col min="1538" max="1538" width="0" style="1" hidden="1" customWidth="1"/>
    <col min="1539" max="1539" width="51" style="1" bestFit="1" customWidth="1"/>
    <col min="1540" max="1540" width="9.140625" style="1"/>
    <col min="1541" max="1541" width="11.28515625" style="1" customWidth="1"/>
    <col min="1542" max="1542" width="10.140625" style="1" bestFit="1" customWidth="1"/>
    <col min="1543" max="1546" width="9.140625" style="1"/>
    <col min="1547" max="1547" width="11.7109375" style="1" customWidth="1"/>
    <col min="1548" max="1793" width="9.140625" style="1"/>
    <col min="1794" max="1794" width="0" style="1" hidden="1" customWidth="1"/>
    <col min="1795" max="1795" width="51" style="1" bestFit="1" customWidth="1"/>
    <col min="1796" max="1796" width="9.140625" style="1"/>
    <col min="1797" max="1797" width="11.28515625" style="1" customWidth="1"/>
    <col min="1798" max="1798" width="10.140625" style="1" bestFit="1" customWidth="1"/>
    <col min="1799" max="1802" width="9.140625" style="1"/>
    <col min="1803" max="1803" width="11.7109375" style="1" customWidth="1"/>
    <col min="1804" max="2049" width="9.140625" style="1"/>
    <col min="2050" max="2050" width="0" style="1" hidden="1" customWidth="1"/>
    <col min="2051" max="2051" width="51" style="1" bestFit="1" customWidth="1"/>
    <col min="2052" max="2052" width="9.140625" style="1"/>
    <col min="2053" max="2053" width="11.28515625" style="1" customWidth="1"/>
    <col min="2054" max="2054" width="10.140625" style="1" bestFit="1" customWidth="1"/>
    <col min="2055" max="2058" width="9.140625" style="1"/>
    <col min="2059" max="2059" width="11.7109375" style="1" customWidth="1"/>
    <col min="2060" max="2305" width="9.140625" style="1"/>
    <col min="2306" max="2306" width="0" style="1" hidden="1" customWidth="1"/>
    <col min="2307" max="2307" width="51" style="1" bestFit="1" customWidth="1"/>
    <col min="2308" max="2308" width="9.140625" style="1"/>
    <col min="2309" max="2309" width="11.28515625" style="1" customWidth="1"/>
    <col min="2310" max="2310" width="10.140625" style="1" bestFit="1" customWidth="1"/>
    <col min="2311" max="2314" width="9.140625" style="1"/>
    <col min="2315" max="2315" width="11.7109375" style="1" customWidth="1"/>
    <col min="2316" max="2561" width="9.140625" style="1"/>
    <col min="2562" max="2562" width="0" style="1" hidden="1" customWidth="1"/>
    <col min="2563" max="2563" width="51" style="1" bestFit="1" customWidth="1"/>
    <col min="2564" max="2564" width="9.140625" style="1"/>
    <col min="2565" max="2565" width="11.28515625" style="1" customWidth="1"/>
    <col min="2566" max="2566" width="10.140625" style="1" bestFit="1" customWidth="1"/>
    <col min="2567" max="2570" width="9.140625" style="1"/>
    <col min="2571" max="2571" width="11.7109375" style="1" customWidth="1"/>
    <col min="2572" max="2817" width="9.140625" style="1"/>
    <col min="2818" max="2818" width="0" style="1" hidden="1" customWidth="1"/>
    <col min="2819" max="2819" width="51" style="1" bestFit="1" customWidth="1"/>
    <col min="2820" max="2820" width="9.140625" style="1"/>
    <col min="2821" max="2821" width="11.28515625" style="1" customWidth="1"/>
    <col min="2822" max="2822" width="10.140625" style="1" bestFit="1" customWidth="1"/>
    <col min="2823" max="2826" width="9.140625" style="1"/>
    <col min="2827" max="2827" width="11.7109375" style="1" customWidth="1"/>
    <col min="2828" max="3073" width="9.140625" style="1"/>
    <col min="3074" max="3074" width="0" style="1" hidden="1" customWidth="1"/>
    <col min="3075" max="3075" width="51" style="1" bestFit="1" customWidth="1"/>
    <col min="3076" max="3076" width="9.140625" style="1"/>
    <col min="3077" max="3077" width="11.28515625" style="1" customWidth="1"/>
    <col min="3078" max="3078" width="10.140625" style="1" bestFit="1" customWidth="1"/>
    <col min="3079" max="3082" width="9.140625" style="1"/>
    <col min="3083" max="3083" width="11.7109375" style="1" customWidth="1"/>
    <col min="3084" max="3329" width="9.140625" style="1"/>
    <col min="3330" max="3330" width="0" style="1" hidden="1" customWidth="1"/>
    <col min="3331" max="3331" width="51" style="1" bestFit="1" customWidth="1"/>
    <col min="3332" max="3332" width="9.140625" style="1"/>
    <col min="3333" max="3333" width="11.28515625" style="1" customWidth="1"/>
    <col min="3334" max="3334" width="10.140625" style="1" bestFit="1" customWidth="1"/>
    <col min="3335" max="3338" width="9.140625" style="1"/>
    <col min="3339" max="3339" width="11.7109375" style="1" customWidth="1"/>
    <col min="3340" max="3585" width="9.140625" style="1"/>
    <col min="3586" max="3586" width="0" style="1" hidden="1" customWidth="1"/>
    <col min="3587" max="3587" width="51" style="1" bestFit="1" customWidth="1"/>
    <col min="3588" max="3588" width="9.140625" style="1"/>
    <col min="3589" max="3589" width="11.28515625" style="1" customWidth="1"/>
    <col min="3590" max="3590" width="10.140625" style="1" bestFit="1" customWidth="1"/>
    <col min="3591" max="3594" width="9.140625" style="1"/>
    <col min="3595" max="3595" width="11.7109375" style="1" customWidth="1"/>
    <col min="3596" max="3841" width="9.140625" style="1"/>
    <col min="3842" max="3842" width="0" style="1" hidden="1" customWidth="1"/>
    <col min="3843" max="3843" width="51" style="1" bestFit="1" customWidth="1"/>
    <col min="3844" max="3844" width="9.140625" style="1"/>
    <col min="3845" max="3845" width="11.28515625" style="1" customWidth="1"/>
    <col min="3846" max="3846" width="10.140625" style="1" bestFit="1" customWidth="1"/>
    <col min="3847" max="3850" width="9.140625" style="1"/>
    <col min="3851" max="3851" width="11.7109375" style="1" customWidth="1"/>
    <col min="3852" max="4097" width="9.140625" style="1"/>
    <col min="4098" max="4098" width="0" style="1" hidden="1" customWidth="1"/>
    <col min="4099" max="4099" width="51" style="1" bestFit="1" customWidth="1"/>
    <col min="4100" max="4100" width="9.140625" style="1"/>
    <col min="4101" max="4101" width="11.28515625" style="1" customWidth="1"/>
    <col min="4102" max="4102" width="10.140625" style="1" bestFit="1" customWidth="1"/>
    <col min="4103" max="4106" width="9.140625" style="1"/>
    <col min="4107" max="4107" width="11.7109375" style="1" customWidth="1"/>
    <col min="4108" max="4353" width="9.140625" style="1"/>
    <col min="4354" max="4354" width="0" style="1" hidden="1" customWidth="1"/>
    <col min="4355" max="4355" width="51" style="1" bestFit="1" customWidth="1"/>
    <col min="4356" max="4356" width="9.140625" style="1"/>
    <col min="4357" max="4357" width="11.28515625" style="1" customWidth="1"/>
    <col min="4358" max="4358" width="10.140625" style="1" bestFit="1" customWidth="1"/>
    <col min="4359" max="4362" width="9.140625" style="1"/>
    <col min="4363" max="4363" width="11.7109375" style="1" customWidth="1"/>
    <col min="4364" max="4609" width="9.140625" style="1"/>
    <col min="4610" max="4610" width="0" style="1" hidden="1" customWidth="1"/>
    <col min="4611" max="4611" width="51" style="1" bestFit="1" customWidth="1"/>
    <col min="4612" max="4612" width="9.140625" style="1"/>
    <col min="4613" max="4613" width="11.28515625" style="1" customWidth="1"/>
    <col min="4614" max="4614" width="10.140625" style="1" bestFit="1" customWidth="1"/>
    <col min="4615" max="4618" width="9.140625" style="1"/>
    <col min="4619" max="4619" width="11.7109375" style="1" customWidth="1"/>
    <col min="4620" max="4865" width="9.140625" style="1"/>
    <col min="4866" max="4866" width="0" style="1" hidden="1" customWidth="1"/>
    <col min="4867" max="4867" width="51" style="1" bestFit="1" customWidth="1"/>
    <col min="4868" max="4868" width="9.140625" style="1"/>
    <col min="4869" max="4869" width="11.28515625" style="1" customWidth="1"/>
    <col min="4870" max="4870" width="10.140625" style="1" bestFit="1" customWidth="1"/>
    <col min="4871" max="4874" width="9.140625" style="1"/>
    <col min="4875" max="4875" width="11.7109375" style="1" customWidth="1"/>
    <col min="4876" max="5121" width="9.140625" style="1"/>
    <col min="5122" max="5122" width="0" style="1" hidden="1" customWidth="1"/>
    <col min="5123" max="5123" width="51" style="1" bestFit="1" customWidth="1"/>
    <col min="5124" max="5124" width="9.140625" style="1"/>
    <col min="5125" max="5125" width="11.28515625" style="1" customWidth="1"/>
    <col min="5126" max="5126" width="10.140625" style="1" bestFit="1" customWidth="1"/>
    <col min="5127" max="5130" width="9.140625" style="1"/>
    <col min="5131" max="5131" width="11.7109375" style="1" customWidth="1"/>
    <col min="5132" max="5377" width="9.140625" style="1"/>
    <col min="5378" max="5378" width="0" style="1" hidden="1" customWidth="1"/>
    <col min="5379" max="5379" width="51" style="1" bestFit="1" customWidth="1"/>
    <col min="5380" max="5380" width="9.140625" style="1"/>
    <col min="5381" max="5381" width="11.28515625" style="1" customWidth="1"/>
    <col min="5382" max="5382" width="10.140625" style="1" bestFit="1" customWidth="1"/>
    <col min="5383" max="5386" width="9.140625" style="1"/>
    <col min="5387" max="5387" width="11.7109375" style="1" customWidth="1"/>
    <col min="5388" max="5633" width="9.140625" style="1"/>
    <col min="5634" max="5634" width="0" style="1" hidden="1" customWidth="1"/>
    <col min="5635" max="5635" width="51" style="1" bestFit="1" customWidth="1"/>
    <col min="5636" max="5636" width="9.140625" style="1"/>
    <col min="5637" max="5637" width="11.28515625" style="1" customWidth="1"/>
    <col min="5638" max="5638" width="10.140625" style="1" bestFit="1" customWidth="1"/>
    <col min="5639" max="5642" width="9.140625" style="1"/>
    <col min="5643" max="5643" width="11.7109375" style="1" customWidth="1"/>
    <col min="5644" max="5889" width="9.140625" style="1"/>
    <col min="5890" max="5890" width="0" style="1" hidden="1" customWidth="1"/>
    <col min="5891" max="5891" width="51" style="1" bestFit="1" customWidth="1"/>
    <col min="5892" max="5892" width="9.140625" style="1"/>
    <col min="5893" max="5893" width="11.28515625" style="1" customWidth="1"/>
    <col min="5894" max="5894" width="10.140625" style="1" bestFit="1" customWidth="1"/>
    <col min="5895" max="5898" width="9.140625" style="1"/>
    <col min="5899" max="5899" width="11.7109375" style="1" customWidth="1"/>
    <col min="5900" max="6145" width="9.140625" style="1"/>
    <col min="6146" max="6146" width="0" style="1" hidden="1" customWidth="1"/>
    <col min="6147" max="6147" width="51" style="1" bestFit="1" customWidth="1"/>
    <col min="6148" max="6148" width="9.140625" style="1"/>
    <col min="6149" max="6149" width="11.28515625" style="1" customWidth="1"/>
    <col min="6150" max="6150" width="10.140625" style="1" bestFit="1" customWidth="1"/>
    <col min="6151" max="6154" width="9.140625" style="1"/>
    <col min="6155" max="6155" width="11.7109375" style="1" customWidth="1"/>
    <col min="6156" max="6401" width="9.140625" style="1"/>
    <col min="6402" max="6402" width="0" style="1" hidden="1" customWidth="1"/>
    <col min="6403" max="6403" width="51" style="1" bestFit="1" customWidth="1"/>
    <col min="6404" max="6404" width="9.140625" style="1"/>
    <col min="6405" max="6405" width="11.28515625" style="1" customWidth="1"/>
    <col min="6406" max="6406" width="10.140625" style="1" bestFit="1" customWidth="1"/>
    <col min="6407" max="6410" width="9.140625" style="1"/>
    <col min="6411" max="6411" width="11.7109375" style="1" customWidth="1"/>
    <col min="6412" max="6657" width="9.140625" style="1"/>
    <col min="6658" max="6658" width="0" style="1" hidden="1" customWidth="1"/>
    <col min="6659" max="6659" width="51" style="1" bestFit="1" customWidth="1"/>
    <col min="6660" max="6660" width="9.140625" style="1"/>
    <col min="6661" max="6661" width="11.28515625" style="1" customWidth="1"/>
    <col min="6662" max="6662" width="10.140625" style="1" bestFit="1" customWidth="1"/>
    <col min="6663" max="6666" width="9.140625" style="1"/>
    <col min="6667" max="6667" width="11.7109375" style="1" customWidth="1"/>
    <col min="6668" max="6913" width="9.140625" style="1"/>
    <col min="6914" max="6914" width="0" style="1" hidden="1" customWidth="1"/>
    <col min="6915" max="6915" width="51" style="1" bestFit="1" customWidth="1"/>
    <col min="6916" max="6916" width="9.140625" style="1"/>
    <col min="6917" max="6917" width="11.28515625" style="1" customWidth="1"/>
    <col min="6918" max="6918" width="10.140625" style="1" bestFit="1" customWidth="1"/>
    <col min="6919" max="6922" width="9.140625" style="1"/>
    <col min="6923" max="6923" width="11.7109375" style="1" customWidth="1"/>
    <col min="6924" max="7169" width="9.140625" style="1"/>
    <col min="7170" max="7170" width="0" style="1" hidden="1" customWidth="1"/>
    <col min="7171" max="7171" width="51" style="1" bestFit="1" customWidth="1"/>
    <col min="7172" max="7172" width="9.140625" style="1"/>
    <col min="7173" max="7173" width="11.28515625" style="1" customWidth="1"/>
    <col min="7174" max="7174" width="10.140625" style="1" bestFit="1" customWidth="1"/>
    <col min="7175" max="7178" width="9.140625" style="1"/>
    <col min="7179" max="7179" width="11.7109375" style="1" customWidth="1"/>
    <col min="7180" max="7425" width="9.140625" style="1"/>
    <col min="7426" max="7426" width="0" style="1" hidden="1" customWidth="1"/>
    <col min="7427" max="7427" width="51" style="1" bestFit="1" customWidth="1"/>
    <col min="7428" max="7428" width="9.140625" style="1"/>
    <col min="7429" max="7429" width="11.28515625" style="1" customWidth="1"/>
    <col min="7430" max="7430" width="10.140625" style="1" bestFit="1" customWidth="1"/>
    <col min="7431" max="7434" width="9.140625" style="1"/>
    <col min="7435" max="7435" width="11.7109375" style="1" customWidth="1"/>
    <col min="7436" max="7681" width="9.140625" style="1"/>
    <col min="7682" max="7682" width="0" style="1" hidden="1" customWidth="1"/>
    <col min="7683" max="7683" width="51" style="1" bestFit="1" customWidth="1"/>
    <col min="7684" max="7684" width="9.140625" style="1"/>
    <col min="7685" max="7685" width="11.28515625" style="1" customWidth="1"/>
    <col min="7686" max="7686" width="10.140625" style="1" bestFit="1" customWidth="1"/>
    <col min="7687" max="7690" width="9.140625" style="1"/>
    <col min="7691" max="7691" width="11.7109375" style="1" customWidth="1"/>
    <col min="7692" max="7937" width="9.140625" style="1"/>
    <col min="7938" max="7938" width="0" style="1" hidden="1" customWidth="1"/>
    <col min="7939" max="7939" width="51" style="1" bestFit="1" customWidth="1"/>
    <col min="7940" max="7940" width="9.140625" style="1"/>
    <col min="7941" max="7941" width="11.28515625" style="1" customWidth="1"/>
    <col min="7942" max="7942" width="10.140625" style="1" bestFit="1" customWidth="1"/>
    <col min="7943" max="7946" width="9.140625" style="1"/>
    <col min="7947" max="7947" width="11.7109375" style="1" customWidth="1"/>
    <col min="7948" max="8193" width="9.140625" style="1"/>
    <col min="8194" max="8194" width="0" style="1" hidden="1" customWidth="1"/>
    <col min="8195" max="8195" width="51" style="1" bestFit="1" customWidth="1"/>
    <col min="8196" max="8196" width="9.140625" style="1"/>
    <col min="8197" max="8197" width="11.28515625" style="1" customWidth="1"/>
    <col min="8198" max="8198" width="10.140625" style="1" bestFit="1" customWidth="1"/>
    <col min="8199" max="8202" width="9.140625" style="1"/>
    <col min="8203" max="8203" width="11.7109375" style="1" customWidth="1"/>
    <col min="8204" max="8449" width="9.140625" style="1"/>
    <col min="8450" max="8450" width="0" style="1" hidden="1" customWidth="1"/>
    <col min="8451" max="8451" width="51" style="1" bestFit="1" customWidth="1"/>
    <col min="8452" max="8452" width="9.140625" style="1"/>
    <col min="8453" max="8453" width="11.28515625" style="1" customWidth="1"/>
    <col min="8454" max="8454" width="10.140625" style="1" bestFit="1" customWidth="1"/>
    <col min="8455" max="8458" width="9.140625" style="1"/>
    <col min="8459" max="8459" width="11.7109375" style="1" customWidth="1"/>
    <col min="8460" max="8705" width="9.140625" style="1"/>
    <col min="8706" max="8706" width="0" style="1" hidden="1" customWidth="1"/>
    <col min="8707" max="8707" width="51" style="1" bestFit="1" customWidth="1"/>
    <col min="8708" max="8708" width="9.140625" style="1"/>
    <col min="8709" max="8709" width="11.28515625" style="1" customWidth="1"/>
    <col min="8710" max="8710" width="10.140625" style="1" bestFit="1" customWidth="1"/>
    <col min="8711" max="8714" width="9.140625" style="1"/>
    <col min="8715" max="8715" width="11.7109375" style="1" customWidth="1"/>
    <col min="8716" max="8961" width="9.140625" style="1"/>
    <col min="8962" max="8962" width="0" style="1" hidden="1" customWidth="1"/>
    <col min="8963" max="8963" width="51" style="1" bestFit="1" customWidth="1"/>
    <col min="8964" max="8964" width="9.140625" style="1"/>
    <col min="8965" max="8965" width="11.28515625" style="1" customWidth="1"/>
    <col min="8966" max="8966" width="10.140625" style="1" bestFit="1" customWidth="1"/>
    <col min="8967" max="8970" width="9.140625" style="1"/>
    <col min="8971" max="8971" width="11.7109375" style="1" customWidth="1"/>
    <col min="8972" max="9217" width="9.140625" style="1"/>
    <col min="9218" max="9218" width="0" style="1" hidden="1" customWidth="1"/>
    <col min="9219" max="9219" width="51" style="1" bestFit="1" customWidth="1"/>
    <col min="9220" max="9220" width="9.140625" style="1"/>
    <col min="9221" max="9221" width="11.28515625" style="1" customWidth="1"/>
    <col min="9222" max="9222" width="10.140625" style="1" bestFit="1" customWidth="1"/>
    <col min="9223" max="9226" width="9.140625" style="1"/>
    <col min="9227" max="9227" width="11.7109375" style="1" customWidth="1"/>
    <col min="9228" max="9473" width="9.140625" style="1"/>
    <col min="9474" max="9474" width="0" style="1" hidden="1" customWidth="1"/>
    <col min="9475" max="9475" width="51" style="1" bestFit="1" customWidth="1"/>
    <col min="9476" max="9476" width="9.140625" style="1"/>
    <col min="9477" max="9477" width="11.28515625" style="1" customWidth="1"/>
    <col min="9478" max="9478" width="10.140625" style="1" bestFit="1" customWidth="1"/>
    <col min="9479" max="9482" width="9.140625" style="1"/>
    <col min="9483" max="9483" width="11.7109375" style="1" customWidth="1"/>
    <col min="9484" max="9729" width="9.140625" style="1"/>
    <col min="9730" max="9730" width="0" style="1" hidden="1" customWidth="1"/>
    <col min="9731" max="9731" width="51" style="1" bestFit="1" customWidth="1"/>
    <col min="9732" max="9732" width="9.140625" style="1"/>
    <col min="9733" max="9733" width="11.28515625" style="1" customWidth="1"/>
    <col min="9734" max="9734" width="10.140625" style="1" bestFit="1" customWidth="1"/>
    <col min="9735" max="9738" width="9.140625" style="1"/>
    <col min="9739" max="9739" width="11.7109375" style="1" customWidth="1"/>
    <col min="9740" max="9985" width="9.140625" style="1"/>
    <col min="9986" max="9986" width="0" style="1" hidden="1" customWidth="1"/>
    <col min="9987" max="9987" width="51" style="1" bestFit="1" customWidth="1"/>
    <col min="9988" max="9988" width="9.140625" style="1"/>
    <col min="9989" max="9989" width="11.28515625" style="1" customWidth="1"/>
    <col min="9990" max="9990" width="10.140625" style="1" bestFit="1" customWidth="1"/>
    <col min="9991" max="9994" width="9.140625" style="1"/>
    <col min="9995" max="9995" width="11.7109375" style="1" customWidth="1"/>
    <col min="9996" max="10241" width="9.140625" style="1"/>
    <col min="10242" max="10242" width="0" style="1" hidden="1" customWidth="1"/>
    <col min="10243" max="10243" width="51" style="1" bestFit="1" customWidth="1"/>
    <col min="10244" max="10244" width="9.140625" style="1"/>
    <col min="10245" max="10245" width="11.28515625" style="1" customWidth="1"/>
    <col min="10246" max="10246" width="10.140625" style="1" bestFit="1" customWidth="1"/>
    <col min="10247" max="10250" width="9.140625" style="1"/>
    <col min="10251" max="10251" width="11.7109375" style="1" customWidth="1"/>
    <col min="10252" max="10497" width="9.140625" style="1"/>
    <col min="10498" max="10498" width="0" style="1" hidden="1" customWidth="1"/>
    <col min="10499" max="10499" width="51" style="1" bestFit="1" customWidth="1"/>
    <col min="10500" max="10500" width="9.140625" style="1"/>
    <col min="10501" max="10501" width="11.28515625" style="1" customWidth="1"/>
    <col min="10502" max="10502" width="10.140625" style="1" bestFit="1" customWidth="1"/>
    <col min="10503" max="10506" width="9.140625" style="1"/>
    <col min="10507" max="10507" width="11.7109375" style="1" customWidth="1"/>
    <col min="10508" max="10753" width="9.140625" style="1"/>
    <col min="10754" max="10754" width="0" style="1" hidden="1" customWidth="1"/>
    <col min="10755" max="10755" width="51" style="1" bestFit="1" customWidth="1"/>
    <col min="10756" max="10756" width="9.140625" style="1"/>
    <col min="10757" max="10757" width="11.28515625" style="1" customWidth="1"/>
    <col min="10758" max="10758" width="10.140625" style="1" bestFit="1" customWidth="1"/>
    <col min="10759" max="10762" width="9.140625" style="1"/>
    <col min="10763" max="10763" width="11.7109375" style="1" customWidth="1"/>
    <col min="10764" max="11009" width="9.140625" style="1"/>
    <col min="11010" max="11010" width="0" style="1" hidden="1" customWidth="1"/>
    <col min="11011" max="11011" width="51" style="1" bestFit="1" customWidth="1"/>
    <col min="11012" max="11012" width="9.140625" style="1"/>
    <col min="11013" max="11013" width="11.28515625" style="1" customWidth="1"/>
    <col min="11014" max="11014" width="10.140625" style="1" bestFit="1" customWidth="1"/>
    <col min="11015" max="11018" width="9.140625" style="1"/>
    <col min="11019" max="11019" width="11.7109375" style="1" customWidth="1"/>
    <col min="11020" max="11265" width="9.140625" style="1"/>
    <col min="11266" max="11266" width="0" style="1" hidden="1" customWidth="1"/>
    <col min="11267" max="11267" width="51" style="1" bestFit="1" customWidth="1"/>
    <col min="11268" max="11268" width="9.140625" style="1"/>
    <col min="11269" max="11269" width="11.28515625" style="1" customWidth="1"/>
    <col min="11270" max="11270" width="10.140625" style="1" bestFit="1" customWidth="1"/>
    <col min="11271" max="11274" width="9.140625" style="1"/>
    <col min="11275" max="11275" width="11.7109375" style="1" customWidth="1"/>
    <col min="11276" max="11521" width="9.140625" style="1"/>
    <col min="11522" max="11522" width="0" style="1" hidden="1" customWidth="1"/>
    <col min="11523" max="11523" width="51" style="1" bestFit="1" customWidth="1"/>
    <col min="11524" max="11524" width="9.140625" style="1"/>
    <col min="11525" max="11525" width="11.28515625" style="1" customWidth="1"/>
    <col min="11526" max="11526" width="10.140625" style="1" bestFit="1" customWidth="1"/>
    <col min="11527" max="11530" width="9.140625" style="1"/>
    <col min="11531" max="11531" width="11.7109375" style="1" customWidth="1"/>
    <col min="11532" max="11777" width="9.140625" style="1"/>
    <col min="11778" max="11778" width="0" style="1" hidden="1" customWidth="1"/>
    <col min="11779" max="11779" width="51" style="1" bestFit="1" customWidth="1"/>
    <col min="11780" max="11780" width="9.140625" style="1"/>
    <col min="11781" max="11781" width="11.28515625" style="1" customWidth="1"/>
    <col min="11782" max="11782" width="10.140625" style="1" bestFit="1" customWidth="1"/>
    <col min="11783" max="11786" width="9.140625" style="1"/>
    <col min="11787" max="11787" width="11.7109375" style="1" customWidth="1"/>
    <col min="11788" max="12033" width="9.140625" style="1"/>
    <col min="12034" max="12034" width="0" style="1" hidden="1" customWidth="1"/>
    <col min="12035" max="12035" width="51" style="1" bestFit="1" customWidth="1"/>
    <col min="12036" max="12036" width="9.140625" style="1"/>
    <col min="12037" max="12037" width="11.28515625" style="1" customWidth="1"/>
    <col min="12038" max="12038" width="10.140625" style="1" bestFit="1" customWidth="1"/>
    <col min="12039" max="12042" width="9.140625" style="1"/>
    <col min="12043" max="12043" width="11.7109375" style="1" customWidth="1"/>
    <col min="12044" max="12289" width="9.140625" style="1"/>
    <col min="12290" max="12290" width="0" style="1" hidden="1" customWidth="1"/>
    <col min="12291" max="12291" width="51" style="1" bestFit="1" customWidth="1"/>
    <col min="12292" max="12292" width="9.140625" style="1"/>
    <col min="12293" max="12293" width="11.28515625" style="1" customWidth="1"/>
    <col min="12294" max="12294" width="10.140625" style="1" bestFit="1" customWidth="1"/>
    <col min="12295" max="12298" width="9.140625" style="1"/>
    <col min="12299" max="12299" width="11.7109375" style="1" customWidth="1"/>
    <col min="12300" max="12545" width="9.140625" style="1"/>
    <col min="12546" max="12546" width="0" style="1" hidden="1" customWidth="1"/>
    <col min="12547" max="12547" width="51" style="1" bestFit="1" customWidth="1"/>
    <col min="12548" max="12548" width="9.140625" style="1"/>
    <col min="12549" max="12549" width="11.28515625" style="1" customWidth="1"/>
    <col min="12550" max="12550" width="10.140625" style="1" bestFit="1" customWidth="1"/>
    <col min="12551" max="12554" width="9.140625" style="1"/>
    <col min="12555" max="12555" width="11.7109375" style="1" customWidth="1"/>
    <col min="12556" max="12801" width="9.140625" style="1"/>
    <col min="12802" max="12802" width="0" style="1" hidden="1" customWidth="1"/>
    <col min="12803" max="12803" width="51" style="1" bestFit="1" customWidth="1"/>
    <col min="12804" max="12804" width="9.140625" style="1"/>
    <col min="12805" max="12805" width="11.28515625" style="1" customWidth="1"/>
    <col min="12806" max="12806" width="10.140625" style="1" bestFit="1" customWidth="1"/>
    <col min="12807" max="12810" width="9.140625" style="1"/>
    <col min="12811" max="12811" width="11.7109375" style="1" customWidth="1"/>
    <col min="12812" max="13057" width="9.140625" style="1"/>
    <col min="13058" max="13058" width="0" style="1" hidden="1" customWidth="1"/>
    <col min="13059" max="13059" width="51" style="1" bestFit="1" customWidth="1"/>
    <col min="13060" max="13060" width="9.140625" style="1"/>
    <col min="13061" max="13061" width="11.28515625" style="1" customWidth="1"/>
    <col min="13062" max="13062" width="10.140625" style="1" bestFit="1" customWidth="1"/>
    <col min="13063" max="13066" width="9.140625" style="1"/>
    <col min="13067" max="13067" width="11.7109375" style="1" customWidth="1"/>
    <col min="13068" max="13313" width="9.140625" style="1"/>
    <col min="13314" max="13314" width="0" style="1" hidden="1" customWidth="1"/>
    <col min="13315" max="13315" width="51" style="1" bestFit="1" customWidth="1"/>
    <col min="13316" max="13316" width="9.140625" style="1"/>
    <col min="13317" max="13317" width="11.28515625" style="1" customWidth="1"/>
    <col min="13318" max="13318" width="10.140625" style="1" bestFit="1" customWidth="1"/>
    <col min="13319" max="13322" width="9.140625" style="1"/>
    <col min="13323" max="13323" width="11.7109375" style="1" customWidth="1"/>
    <col min="13324" max="13569" width="9.140625" style="1"/>
    <col min="13570" max="13570" width="0" style="1" hidden="1" customWidth="1"/>
    <col min="13571" max="13571" width="51" style="1" bestFit="1" customWidth="1"/>
    <col min="13572" max="13572" width="9.140625" style="1"/>
    <col min="13573" max="13573" width="11.28515625" style="1" customWidth="1"/>
    <col min="13574" max="13574" width="10.140625" style="1" bestFit="1" customWidth="1"/>
    <col min="13575" max="13578" width="9.140625" style="1"/>
    <col min="13579" max="13579" width="11.7109375" style="1" customWidth="1"/>
    <col min="13580" max="13825" width="9.140625" style="1"/>
    <col min="13826" max="13826" width="0" style="1" hidden="1" customWidth="1"/>
    <col min="13827" max="13827" width="51" style="1" bestFit="1" customWidth="1"/>
    <col min="13828" max="13828" width="9.140625" style="1"/>
    <col min="13829" max="13829" width="11.28515625" style="1" customWidth="1"/>
    <col min="13830" max="13830" width="10.140625" style="1" bestFit="1" customWidth="1"/>
    <col min="13831" max="13834" width="9.140625" style="1"/>
    <col min="13835" max="13835" width="11.7109375" style="1" customWidth="1"/>
    <col min="13836" max="14081" width="9.140625" style="1"/>
    <col min="14082" max="14082" width="0" style="1" hidden="1" customWidth="1"/>
    <col min="14083" max="14083" width="51" style="1" bestFit="1" customWidth="1"/>
    <col min="14084" max="14084" width="9.140625" style="1"/>
    <col min="14085" max="14085" width="11.28515625" style="1" customWidth="1"/>
    <col min="14086" max="14086" width="10.140625" style="1" bestFit="1" customWidth="1"/>
    <col min="14087" max="14090" width="9.140625" style="1"/>
    <col min="14091" max="14091" width="11.7109375" style="1" customWidth="1"/>
    <col min="14092" max="14337" width="9.140625" style="1"/>
    <col min="14338" max="14338" width="0" style="1" hidden="1" customWidth="1"/>
    <col min="14339" max="14339" width="51" style="1" bestFit="1" customWidth="1"/>
    <col min="14340" max="14340" width="9.140625" style="1"/>
    <col min="14341" max="14341" width="11.28515625" style="1" customWidth="1"/>
    <col min="14342" max="14342" width="10.140625" style="1" bestFit="1" customWidth="1"/>
    <col min="14343" max="14346" width="9.140625" style="1"/>
    <col min="14347" max="14347" width="11.7109375" style="1" customWidth="1"/>
    <col min="14348" max="14593" width="9.140625" style="1"/>
    <col min="14594" max="14594" width="0" style="1" hidden="1" customWidth="1"/>
    <col min="14595" max="14595" width="51" style="1" bestFit="1" customWidth="1"/>
    <col min="14596" max="14596" width="9.140625" style="1"/>
    <col min="14597" max="14597" width="11.28515625" style="1" customWidth="1"/>
    <col min="14598" max="14598" width="10.140625" style="1" bestFit="1" customWidth="1"/>
    <col min="14599" max="14602" width="9.140625" style="1"/>
    <col min="14603" max="14603" width="11.7109375" style="1" customWidth="1"/>
    <col min="14604" max="14849" width="9.140625" style="1"/>
    <col min="14850" max="14850" width="0" style="1" hidden="1" customWidth="1"/>
    <col min="14851" max="14851" width="51" style="1" bestFit="1" customWidth="1"/>
    <col min="14852" max="14852" width="9.140625" style="1"/>
    <col min="14853" max="14853" width="11.28515625" style="1" customWidth="1"/>
    <col min="14854" max="14854" width="10.140625" style="1" bestFit="1" customWidth="1"/>
    <col min="14855" max="14858" width="9.140625" style="1"/>
    <col min="14859" max="14859" width="11.7109375" style="1" customWidth="1"/>
    <col min="14860" max="15105" width="9.140625" style="1"/>
    <col min="15106" max="15106" width="0" style="1" hidden="1" customWidth="1"/>
    <col min="15107" max="15107" width="51" style="1" bestFit="1" customWidth="1"/>
    <col min="15108" max="15108" width="9.140625" style="1"/>
    <col min="15109" max="15109" width="11.28515625" style="1" customWidth="1"/>
    <col min="15110" max="15110" width="10.140625" style="1" bestFit="1" customWidth="1"/>
    <col min="15111" max="15114" width="9.140625" style="1"/>
    <col min="15115" max="15115" width="11.7109375" style="1" customWidth="1"/>
    <col min="15116" max="15361" width="9.140625" style="1"/>
    <col min="15362" max="15362" width="0" style="1" hidden="1" customWidth="1"/>
    <col min="15363" max="15363" width="51" style="1" bestFit="1" customWidth="1"/>
    <col min="15364" max="15364" width="9.140625" style="1"/>
    <col min="15365" max="15365" width="11.28515625" style="1" customWidth="1"/>
    <col min="15366" max="15366" width="10.140625" style="1" bestFit="1" customWidth="1"/>
    <col min="15367" max="15370" width="9.140625" style="1"/>
    <col min="15371" max="15371" width="11.7109375" style="1" customWidth="1"/>
    <col min="15372" max="15617" width="9.140625" style="1"/>
    <col min="15618" max="15618" width="0" style="1" hidden="1" customWidth="1"/>
    <col min="15619" max="15619" width="51" style="1" bestFit="1" customWidth="1"/>
    <col min="15620" max="15620" width="9.140625" style="1"/>
    <col min="15621" max="15621" width="11.28515625" style="1" customWidth="1"/>
    <col min="15622" max="15622" width="10.140625" style="1" bestFit="1" customWidth="1"/>
    <col min="15623" max="15626" width="9.140625" style="1"/>
    <col min="15627" max="15627" width="11.7109375" style="1" customWidth="1"/>
    <col min="15628" max="15873" width="9.140625" style="1"/>
    <col min="15874" max="15874" width="0" style="1" hidden="1" customWidth="1"/>
    <col min="15875" max="15875" width="51" style="1" bestFit="1" customWidth="1"/>
    <col min="15876" max="15876" width="9.140625" style="1"/>
    <col min="15877" max="15877" width="11.28515625" style="1" customWidth="1"/>
    <col min="15878" max="15878" width="10.140625" style="1" bestFit="1" customWidth="1"/>
    <col min="15879" max="15882" width="9.140625" style="1"/>
    <col min="15883" max="15883" width="11.7109375" style="1" customWidth="1"/>
    <col min="15884" max="16129" width="9.140625" style="1"/>
    <col min="16130" max="16130" width="0" style="1" hidden="1" customWidth="1"/>
    <col min="16131" max="16131" width="51" style="1" bestFit="1" customWidth="1"/>
    <col min="16132" max="16132" width="9.140625" style="1"/>
    <col min="16133" max="16133" width="11.28515625" style="1" customWidth="1"/>
    <col min="16134" max="16134" width="10.140625" style="1" bestFit="1" customWidth="1"/>
    <col min="16135" max="16138" width="9.140625" style="1"/>
    <col min="16139" max="16139" width="11.7109375" style="1" customWidth="1"/>
    <col min="16140" max="16384" width="9.140625" style="1"/>
  </cols>
  <sheetData>
    <row r="1" spans="1:16">
      <c r="A1" s="73" t="s">
        <v>110</v>
      </c>
      <c r="B1" s="13"/>
    </row>
    <row r="3" spans="1:16" ht="15" thickBot="1">
      <c r="B3" s="13"/>
      <c r="C3" s="13" t="s">
        <v>329</v>
      </c>
    </row>
    <row r="4" spans="1:16" ht="15" thickBot="1">
      <c r="K4" s="1002" t="s">
        <v>114</v>
      </c>
      <c r="L4" s="1003"/>
      <c r="M4" s="1003"/>
      <c r="N4" s="1003"/>
      <c r="O4" s="1003"/>
      <c r="P4" s="1004"/>
    </row>
    <row r="5" spans="1:16" ht="15" thickBot="1">
      <c r="B5" s="401" t="s">
        <v>115</v>
      </c>
      <c r="C5" s="876" t="s">
        <v>330</v>
      </c>
      <c r="D5" s="876" t="s">
        <v>117</v>
      </c>
      <c r="E5" s="877" t="s">
        <v>118</v>
      </c>
      <c r="F5" s="878" t="s">
        <v>119</v>
      </c>
      <c r="G5" s="878" t="s">
        <v>120</v>
      </c>
      <c r="H5" s="878" t="s">
        <v>121</v>
      </c>
      <c r="I5" s="878" t="s">
        <v>122</v>
      </c>
      <c r="J5" s="879" t="s">
        <v>123</v>
      </c>
      <c r="K5" s="402" t="str">
        <f t="shared" ref="K5:P5" si="0">E5</f>
        <v>Base Year</v>
      </c>
      <c r="L5" s="403" t="str">
        <f t="shared" si="0"/>
        <v>Year 1</v>
      </c>
      <c r="M5" s="403" t="str">
        <f t="shared" si="0"/>
        <v>Year 2</v>
      </c>
      <c r="N5" s="403" t="str">
        <f t="shared" si="0"/>
        <v>Year 3</v>
      </c>
      <c r="O5" s="403" t="str">
        <f t="shared" si="0"/>
        <v>Year 4</v>
      </c>
      <c r="P5" s="403" t="str">
        <f t="shared" si="0"/>
        <v>Year 5</v>
      </c>
    </row>
    <row r="6" spans="1:16">
      <c r="B6" s="404">
        <v>10001</v>
      </c>
      <c r="C6" s="880" t="s">
        <v>331</v>
      </c>
      <c r="D6" s="880"/>
      <c r="E6" s="881">
        <v>40.525373836913786</v>
      </c>
      <c r="F6" s="881">
        <v>52.908535221347847</v>
      </c>
      <c r="G6" s="881">
        <v>100.20648516601068</v>
      </c>
      <c r="H6" s="881">
        <v>167.60808197754159</v>
      </c>
      <c r="I6" s="881">
        <v>206.68589040366351</v>
      </c>
      <c r="J6" s="881">
        <v>219.92106249822245</v>
      </c>
      <c r="K6" s="405"/>
      <c r="L6" s="406"/>
      <c r="M6" s="406"/>
      <c r="N6" s="406"/>
      <c r="O6" s="406"/>
      <c r="P6" s="407"/>
    </row>
    <row r="7" spans="1:16">
      <c r="B7" s="404">
        <v>10002</v>
      </c>
      <c r="C7" s="241" t="s">
        <v>332</v>
      </c>
      <c r="D7" s="241"/>
      <c r="E7" s="882">
        <v>567.90882571444138</v>
      </c>
      <c r="F7" s="882">
        <v>503.02304911361358</v>
      </c>
      <c r="G7" s="882">
        <v>642.58689906823975</v>
      </c>
      <c r="H7" s="882">
        <v>973.56239198386947</v>
      </c>
      <c r="I7" s="882">
        <v>1295.8439453455226</v>
      </c>
      <c r="J7" s="882">
        <v>1442.6943931111805</v>
      </c>
      <c r="K7" s="409"/>
      <c r="L7" s="410"/>
      <c r="M7" s="410"/>
      <c r="N7" s="410"/>
      <c r="O7" s="410"/>
      <c r="P7" s="411"/>
    </row>
    <row r="8" spans="1:16">
      <c r="B8" s="404">
        <v>10003</v>
      </c>
      <c r="C8" s="241" t="s">
        <v>333</v>
      </c>
      <c r="D8" s="241"/>
      <c r="E8" s="882">
        <v>0</v>
      </c>
      <c r="F8" s="882">
        <v>0</v>
      </c>
      <c r="G8" s="882">
        <v>0</v>
      </c>
      <c r="H8" s="882">
        <v>0</v>
      </c>
      <c r="I8" s="882">
        <v>0</v>
      </c>
      <c r="J8" s="882">
        <v>0</v>
      </c>
      <c r="K8" s="409"/>
      <c r="L8" s="410"/>
      <c r="M8" s="410"/>
      <c r="N8" s="410"/>
      <c r="O8" s="410"/>
      <c r="P8" s="411"/>
    </row>
    <row r="9" spans="1:16">
      <c r="B9" s="404">
        <v>10004</v>
      </c>
      <c r="C9" s="96" t="s">
        <v>334</v>
      </c>
      <c r="D9" s="96"/>
      <c r="E9" s="882">
        <v>0</v>
      </c>
      <c r="F9" s="882">
        <v>0</v>
      </c>
      <c r="G9" s="882">
        <v>0</v>
      </c>
      <c r="H9" s="882">
        <v>0</v>
      </c>
      <c r="I9" s="882">
        <v>0</v>
      </c>
      <c r="J9" s="882">
        <v>0</v>
      </c>
      <c r="K9" s="409"/>
      <c r="L9" s="410"/>
      <c r="M9" s="410"/>
      <c r="N9" s="410"/>
      <c r="O9" s="410"/>
      <c r="P9" s="411"/>
    </row>
    <row r="10" spans="1:16">
      <c r="B10" s="404">
        <v>10005</v>
      </c>
      <c r="C10" s="96" t="s">
        <v>335</v>
      </c>
      <c r="D10" s="96"/>
      <c r="E10" s="882">
        <v>423.32016275730416</v>
      </c>
      <c r="F10" s="882">
        <v>743.05677911460793</v>
      </c>
      <c r="G10" s="882">
        <v>1102.6749032146081</v>
      </c>
      <c r="H10" s="882">
        <v>1524.7148039088454</v>
      </c>
      <c r="I10" s="882">
        <v>1668.2370266226126</v>
      </c>
      <c r="J10" s="882">
        <v>1790.5143490569496</v>
      </c>
      <c r="K10" s="409"/>
      <c r="L10" s="410"/>
      <c r="M10" s="410"/>
      <c r="N10" s="410"/>
      <c r="O10" s="410"/>
      <c r="P10" s="411"/>
    </row>
    <row r="11" spans="1:16" ht="15" thickBot="1">
      <c r="B11" s="404">
        <v>10006</v>
      </c>
      <c r="C11" s="883" t="s">
        <v>495</v>
      </c>
      <c r="D11" s="883"/>
      <c r="E11" s="882">
        <v>260</v>
      </c>
      <c r="F11" s="882">
        <v>267.8</v>
      </c>
      <c r="G11" s="882">
        <v>275.834</v>
      </c>
      <c r="H11" s="882">
        <v>284.10901999999999</v>
      </c>
      <c r="I11" s="882">
        <v>292.63229059999998</v>
      </c>
      <c r="J11" s="882">
        <v>301.41125931799996</v>
      </c>
      <c r="K11" s="409"/>
      <c r="L11" s="410"/>
      <c r="M11" s="410"/>
      <c r="N11" s="410"/>
      <c r="O11" s="410"/>
      <c r="P11" s="411"/>
    </row>
    <row r="12" spans="1:16" ht="15.75" thickTop="1" thickBot="1">
      <c r="B12" s="404">
        <v>10007</v>
      </c>
      <c r="C12" s="884" t="s">
        <v>336</v>
      </c>
      <c r="D12" s="884"/>
      <c r="E12" s="885">
        <f>E6+E7+E10-E11</f>
        <v>771.75436230865944</v>
      </c>
      <c r="F12" s="885">
        <f t="shared" ref="F12:J12" si="1">F6+F7+F10-F11</f>
        <v>1031.1883634495694</v>
      </c>
      <c r="G12" s="885">
        <f t="shared" si="1"/>
        <v>1569.6342874488585</v>
      </c>
      <c r="H12" s="885">
        <f t="shared" si="1"/>
        <v>2381.7762578702568</v>
      </c>
      <c r="I12" s="885">
        <f t="shared" si="1"/>
        <v>2878.1345717717986</v>
      </c>
      <c r="J12" s="885">
        <f t="shared" si="1"/>
        <v>3151.7185453483526</v>
      </c>
      <c r="K12" s="409"/>
      <c r="L12" s="410"/>
      <c r="M12" s="410"/>
      <c r="N12" s="410"/>
      <c r="O12" s="410"/>
      <c r="P12" s="411"/>
    </row>
    <row r="13" spans="1:16" ht="15" thickTop="1">
      <c r="B13" s="404">
        <v>10008</v>
      </c>
      <c r="C13" s="880" t="s">
        <v>337</v>
      </c>
      <c r="D13" s="880"/>
      <c r="E13" s="882">
        <v>-1992.6582662897636</v>
      </c>
      <c r="F13" s="882">
        <v>-763.99418302341564</v>
      </c>
      <c r="G13" s="882">
        <v>-839.93906073440849</v>
      </c>
      <c r="H13" s="882">
        <v>-915.34667486382205</v>
      </c>
      <c r="I13" s="882">
        <v>-1008.2134505577742</v>
      </c>
      <c r="J13" s="882">
        <v>-1111.6962852949382</v>
      </c>
      <c r="K13" s="409"/>
      <c r="L13" s="410"/>
      <c r="M13" s="410"/>
      <c r="N13" s="410"/>
      <c r="O13" s="410"/>
      <c r="P13" s="411"/>
    </row>
    <row r="14" spans="1:16">
      <c r="B14" s="404">
        <v>10009</v>
      </c>
      <c r="C14" s="96" t="s">
        <v>338</v>
      </c>
      <c r="D14" s="96"/>
      <c r="E14" s="882">
        <v>-4.3031980080123162</v>
      </c>
      <c r="F14" s="882">
        <v>-36.916429899024195</v>
      </c>
      <c r="G14" s="882">
        <v>-24.848606037053401</v>
      </c>
      <c r="H14" s="882">
        <v>220.44016094565455</v>
      </c>
      <c r="I14" s="882">
        <v>-36.205857895506028</v>
      </c>
      <c r="J14" s="882">
        <v>-40.517572957026175</v>
      </c>
      <c r="K14" s="409"/>
      <c r="L14" s="410"/>
      <c r="M14" s="410"/>
      <c r="N14" s="410"/>
      <c r="O14" s="410"/>
      <c r="P14" s="411"/>
    </row>
    <row r="15" spans="1:16">
      <c r="B15" s="404">
        <v>10010</v>
      </c>
      <c r="C15" s="96" t="s">
        <v>339</v>
      </c>
      <c r="D15" s="96"/>
      <c r="E15" s="882">
        <v>-89.591024364973919</v>
      </c>
      <c r="F15" s="882">
        <v>386.37296679769418</v>
      </c>
      <c r="G15" s="882">
        <v>399.69689603054564</v>
      </c>
      <c r="H15" s="882">
        <v>170.14359340153169</v>
      </c>
      <c r="I15" s="882">
        <v>146.92127793270129</v>
      </c>
      <c r="J15" s="882">
        <v>133.22698423080442</v>
      </c>
      <c r="K15" s="409"/>
      <c r="L15" s="410"/>
      <c r="M15" s="410"/>
      <c r="N15" s="410"/>
      <c r="O15" s="410"/>
      <c r="P15" s="411"/>
    </row>
    <row r="16" spans="1:16">
      <c r="B16" s="404">
        <v>10011</v>
      </c>
      <c r="C16" s="96" t="s">
        <v>340</v>
      </c>
      <c r="D16" s="96"/>
      <c r="E16" s="882"/>
      <c r="F16" s="882"/>
      <c r="G16" s="882"/>
      <c r="H16" s="882"/>
      <c r="I16" s="882"/>
      <c r="J16" s="882"/>
      <c r="K16" s="409"/>
      <c r="L16" s="410"/>
      <c r="M16" s="410"/>
      <c r="N16" s="410"/>
      <c r="O16" s="410"/>
      <c r="P16" s="411"/>
    </row>
    <row r="17" spans="2:16" ht="15" thickBot="1">
      <c r="B17" s="404">
        <v>10012</v>
      </c>
      <c r="C17" s="883" t="s">
        <v>341</v>
      </c>
      <c r="D17" s="883"/>
      <c r="E17" s="882">
        <v>7057.2166914115696</v>
      </c>
      <c r="F17" s="882">
        <v>2012.0041599024312</v>
      </c>
      <c r="G17" s="882">
        <v>2022.5324691087797</v>
      </c>
      <c r="H17" s="882">
        <v>1858.3719045055927</v>
      </c>
      <c r="I17" s="882">
        <v>2086.4974481655354</v>
      </c>
      <c r="J17" s="882">
        <v>2339.5217488382609</v>
      </c>
      <c r="K17" s="409"/>
      <c r="L17" s="410"/>
      <c r="M17" s="410"/>
      <c r="N17" s="410"/>
      <c r="O17" s="410"/>
      <c r="P17" s="411"/>
    </row>
    <row r="18" spans="2:16" ht="15.75" thickTop="1" thickBot="1">
      <c r="B18" s="404">
        <v>10013</v>
      </c>
      <c r="C18" s="884" t="s">
        <v>342</v>
      </c>
      <c r="D18" s="884"/>
      <c r="E18" s="886">
        <f t="shared" ref="E18:J18" si="2">SUM(E12:E17)</f>
        <v>5742.4185650574791</v>
      </c>
      <c r="F18" s="886">
        <f t="shared" si="2"/>
        <v>2628.6548772272549</v>
      </c>
      <c r="G18" s="886">
        <f t="shared" si="2"/>
        <v>3127.0759858167221</v>
      </c>
      <c r="H18" s="886">
        <f t="shared" si="2"/>
        <v>3715.3852418592137</v>
      </c>
      <c r="I18" s="886">
        <f t="shared" si="2"/>
        <v>4067.133989416755</v>
      </c>
      <c r="J18" s="886">
        <f t="shared" si="2"/>
        <v>4472.2534201654535</v>
      </c>
      <c r="K18" s="409"/>
      <c r="L18" s="410"/>
      <c r="M18" s="410"/>
      <c r="N18" s="410"/>
      <c r="O18" s="410"/>
      <c r="P18" s="411"/>
    </row>
    <row r="19" spans="2:16" ht="15" thickTop="1">
      <c r="B19" s="404">
        <v>10014</v>
      </c>
      <c r="C19" s="96" t="s">
        <v>343</v>
      </c>
      <c r="D19" s="96"/>
      <c r="E19" s="882"/>
      <c r="F19" s="882"/>
      <c r="G19" s="882"/>
      <c r="H19" s="882"/>
      <c r="I19" s="882"/>
      <c r="J19" s="882"/>
      <c r="K19" s="409"/>
      <c r="L19" s="410"/>
      <c r="M19" s="410"/>
      <c r="N19" s="410"/>
      <c r="O19" s="410"/>
      <c r="P19" s="411"/>
    </row>
    <row r="20" spans="2:16" ht="15" thickBot="1">
      <c r="B20" s="404">
        <v>10015</v>
      </c>
      <c r="C20" s="887" t="s">
        <v>344</v>
      </c>
      <c r="D20" s="887"/>
      <c r="E20" s="882">
        <v>25.788874259855007</v>
      </c>
      <c r="F20" s="882">
        <v>33.669067868132146</v>
      </c>
      <c r="G20" s="882">
        <v>63.767763287460355</v>
      </c>
      <c r="H20" s="882">
        <v>106.659688531163</v>
      </c>
      <c r="I20" s="882">
        <v>131.52738480232972</v>
      </c>
      <c r="J20" s="882">
        <v>139.94976704432395</v>
      </c>
      <c r="K20" s="409"/>
      <c r="L20" s="410"/>
      <c r="M20" s="410"/>
      <c r="N20" s="410"/>
      <c r="O20" s="410"/>
      <c r="P20" s="411"/>
    </row>
    <row r="21" spans="2:16" ht="15.75" thickTop="1" thickBot="1">
      <c r="B21" s="404">
        <v>10016</v>
      </c>
      <c r="C21" s="887" t="s">
        <v>345</v>
      </c>
      <c r="D21" s="887"/>
      <c r="E21" s="882"/>
      <c r="F21" s="882"/>
      <c r="G21" s="882"/>
      <c r="H21" s="882"/>
      <c r="I21" s="882"/>
      <c r="J21" s="882"/>
      <c r="K21" s="409"/>
      <c r="L21" s="410"/>
      <c r="M21" s="410"/>
      <c r="N21" s="410"/>
      <c r="O21" s="410"/>
      <c r="P21" s="411"/>
    </row>
    <row r="22" spans="2:16" ht="15.75" thickTop="1" thickBot="1">
      <c r="B22" s="404">
        <v>10017</v>
      </c>
      <c r="C22" s="888" t="s">
        <v>346</v>
      </c>
      <c r="D22" s="888"/>
      <c r="E22" s="889">
        <f>E18+SUM(E19:E21)</f>
        <v>5768.2074393173343</v>
      </c>
      <c r="F22" s="889">
        <f t="shared" ref="F22:J22" si="3">F18+SUM(F19:F21)</f>
        <v>2662.323945095387</v>
      </c>
      <c r="G22" s="889">
        <f t="shared" si="3"/>
        <v>3190.8437491041823</v>
      </c>
      <c r="H22" s="889">
        <f t="shared" si="3"/>
        <v>3822.0449303903765</v>
      </c>
      <c r="I22" s="889">
        <f t="shared" si="3"/>
        <v>4198.6613742190848</v>
      </c>
      <c r="J22" s="889">
        <f t="shared" si="3"/>
        <v>4612.2031872097778</v>
      </c>
      <c r="K22" s="409"/>
      <c r="L22" s="410"/>
      <c r="M22" s="410"/>
      <c r="N22" s="410"/>
      <c r="O22" s="410"/>
      <c r="P22" s="411"/>
    </row>
    <row r="23" spans="2:16" ht="15" thickTop="1">
      <c r="B23" s="404">
        <v>10018</v>
      </c>
      <c r="C23" s="890" t="s">
        <v>347</v>
      </c>
      <c r="D23" s="890"/>
      <c r="E23" s="891"/>
      <c r="F23" s="891"/>
      <c r="G23" s="891"/>
      <c r="H23" s="891"/>
      <c r="I23" s="891"/>
      <c r="J23" s="891"/>
      <c r="K23" s="409"/>
      <c r="L23" s="410"/>
      <c r="M23" s="410"/>
      <c r="N23" s="410"/>
      <c r="O23" s="410"/>
      <c r="P23" s="411"/>
    </row>
    <row r="24" spans="2:16">
      <c r="B24" s="404">
        <v>10019</v>
      </c>
      <c r="C24" s="96" t="s">
        <v>348</v>
      </c>
      <c r="D24" s="96"/>
      <c r="E24" s="882"/>
      <c r="F24" s="882"/>
      <c r="G24" s="882"/>
      <c r="H24" s="882"/>
      <c r="I24" s="882"/>
      <c r="J24" s="882"/>
      <c r="K24" s="409"/>
      <c r="L24" s="410"/>
      <c r="M24" s="410"/>
      <c r="N24" s="410"/>
      <c r="O24" s="410"/>
      <c r="P24" s="411"/>
    </row>
    <row r="25" spans="2:16">
      <c r="B25" s="404">
        <v>10020</v>
      </c>
      <c r="C25" s="96" t="s">
        <v>349</v>
      </c>
      <c r="D25" s="96"/>
      <c r="E25" s="882">
        <v>-1623.2140961600039</v>
      </c>
      <c r="F25" s="882">
        <v>-2835.2283058185553</v>
      </c>
      <c r="G25" s="882">
        <v>-6412.3645651810657</v>
      </c>
      <c r="H25" s="882">
        <v>-6319.6813981731666</v>
      </c>
      <c r="I25" s="882">
        <v>-3107.8214784659363</v>
      </c>
      <c r="J25" s="882">
        <v>-3233.685286666393</v>
      </c>
      <c r="K25" s="409"/>
      <c r="L25" s="410"/>
      <c r="M25" s="410"/>
      <c r="N25" s="410"/>
      <c r="O25" s="410"/>
      <c r="P25" s="411"/>
    </row>
    <row r="26" spans="2:16">
      <c r="B26" s="404">
        <v>10021</v>
      </c>
      <c r="C26" s="96" t="s">
        <v>350</v>
      </c>
      <c r="D26" s="96"/>
      <c r="E26" s="882"/>
      <c r="F26" s="882"/>
      <c r="G26" s="882"/>
      <c r="H26" s="882"/>
      <c r="I26" s="882"/>
      <c r="J26" s="882"/>
      <c r="K26" s="409"/>
      <c r="L26" s="410"/>
      <c r="M26" s="410"/>
      <c r="N26" s="410"/>
      <c r="O26" s="410"/>
      <c r="P26" s="411"/>
    </row>
    <row r="27" spans="2:16">
      <c r="B27" s="404">
        <v>10022</v>
      </c>
      <c r="C27" s="96" t="s">
        <v>351</v>
      </c>
      <c r="D27" s="96"/>
      <c r="E27" s="882"/>
      <c r="F27" s="882"/>
      <c r="G27" s="882"/>
      <c r="H27" s="882"/>
      <c r="I27" s="882"/>
      <c r="J27" s="882"/>
      <c r="K27" s="409"/>
      <c r="L27" s="410"/>
      <c r="M27" s="410"/>
      <c r="N27" s="410"/>
      <c r="O27" s="410"/>
      <c r="P27" s="411"/>
    </row>
    <row r="28" spans="2:16">
      <c r="B28" s="404">
        <v>10023</v>
      </c>
      <c r="C28" s="96" t="s">
        <v>352</v>
      </c>
      <c r="D28" s="96"/>
      <c r="E28" s="882"/>
      <c r="F28" s="882"/>
      <c r="G28" s="882"/>
      <c r="H28" s="882"/>
      <c r="I28" s="882"/>
      <c r="J28" s="882"/>
      <c r="K28" s="409"/>
      <c r="L28" s="410"/>
      <c r="M28" s="410"/>
      <c r="N28" s="410"/>
      <c r="O28" s="410"/>
      <c r="P28" s="411"/>
    </row>
    <row r="29" spans="2:16">
      <c r="B29" s="404">
        <v>10024</v>
      </c>
      <c r="C29" s="96" t="s">
        <v>353</v>
      </c>
      <c r="D29" s="96"/>
      <c r="E29" s="882">
        <v>9.5999999999776264E-3</v>
      </c>
      <c r="F29" s="882">
        <v>0</v>
      </c>
      <c r="G29" s="882">
        <v>0</v>
      </c>
      <c r="H29" s="882">
        <v>0</v>
      </c>
      <c r="I29" s="882">
        <v>0</v>
      </c>
      <c r="J29" s="882">
        <v>0</v>
      </c>
      <c r="K29" s="409"/>
      <c r="L29" s="410"/>
      <c r="M29" s="410"/>
      <c r="N29" s="410"/>
      <c r="O29" s="410"/>
      <c r="P29" s="411"/>
    </row>
    <row r="30" spans="2:16">
      <c r="B30" s="404">
        <v>10025</v>
      </c>
      <c r="C30" s="96" t="s">
        <v>354</v>
      </c>
      <c r="D30" s="96"/>
      <c r="E30" s="882">
        <v>0</v>
      </c>
      <c r="F30" s="882">
        <v>0</v>
      </c>
      <c r="G30" s="882">
        <v>0</v>
      </c>
      <c r="H30" s="882">
        <v>0</v>
      </c>
      <c r="I30" s="882">
        <v>0</v>
      </c>
      <c r="J30" s="882">
        <v>0</v>
      </c>
      <c r="K30" s="408"/>
      <c r="L30" s="410"/>
      <c r="M30" s="410"/>
      <c r="N30" s="410"/>
      <c r="O30" s="410"/>
      <c r="P30" s="411"/>
    </row>
    <row r="31" spans="2:16">
      <c r="B31" s="404">
        <v>10026</v>
      </c>
      <c r="C31" s="96" t="s">
        <v>355</v>
      </c>
      <c r="D31" s="96"/>
      <c r="E31" s="882">
        <v>-2890.3690938595587</v>
      </c>
      <c r="F31" s="882">
        <v>-2086.6993327134805</v>
      </c>
      <c r="G31" s="882">
        <v>1142.2785005730393</v>
      </c>
      <c r="H31" s="882">
        <v>3140.2889834000007</v>
      </c>
      <c r="I31" s="882">
        <v>-86.081006900000148</v>
      </c>
      <c r="J31" s="882">
        <v>-136.96805050000034</v>
      </c>
      <c r="K31" s="409"/>
      <c r="L31" s="410"/>
      <c r="M31" s="410"/>
      <c r="N31" s="410"/>
      <c r="O31" s="410"/>
      <c r="P31" s="411"/>
    </row>
    <row r="32" spans="2:16" ht="15" thickBot="1">
      <c r="B32" s="404">
        <v>10027</v>
      </c>
      <c r="C32" s="892" t="s">
        <v>356</v>
      </c>
      <c r="D32" s="883"/>
      <c r="E32" s="882"/>
      <c r="F32" s="882"/>
      <c r="G32" s="882"/>
      <c r="H32" s="882"/>
      <c r="I32" s="882"/>
      <c r="J32" s="882"/>
      <c r="K32" s="409"/>
      <c r="L32" s="410"/>
      <c r="M32" s="410"/>
      <c r="N32" s="410"/>
      <c r="O32" s="410"/>
      <c r="P32" s="411"/>
    </row>
    <row r="33" spans="2:16" ht="15.75" thickTop="1" thickBot="1">
      <c r="B33" s="404">
        <v>10028</v>
      </c>
      <c r="C33" s="888" t="s">
        <v>357</v>
      </c>
      <c r="D33" s="888"/>
      <c r="E33" s="889">
        <f>SUM(E24:E32)</f>
        <v>-4513.5735900195632</v>
      </c>
      <c r="F33" s="889">
        <f t="shared" ref="F33:J33" si="4">SUM(F24:F32)</f>
        <v>-4921.9276385320354</v>
      </c>
      <c r="G33" s="889">
        <f t="shared" si="4"/>
        <v>-5270.0860646080264</v>
      </c>
      <c r="H33" s="889">
        <f t="shared" si="4"/>
        <v>-3179.3924147731659</v>
      </c>
      <c r="I33" s="889">
        <f t="shared" si="4"/>
        <v>-3193.9024853659366</v>
      </c>
      <c r="J33" s="889">
        <f t="shared" si="4"/>
        <v>-3370.6533371663936</v>
      </c>
      <c r="K33" s="409"/>
      <c r="L33" s="410"/>
      <c r="M33" s="410"/>
      <c r="N33" s="410"/>
      <c r="O33" s="410"/>
      <c r="P33" s="411"/>
    </row>
    <row r="34" spans="2:16" ht="15" thickTop="1">
      <c r="B34" s="404"/>
      <c r="C34" s="96"/>
      <c r="D34" s="96"/>
      <c r="E34" s="893"/>
      <c r="F34" s="893"/>
      <c r="G34" s="893"/>
      <c r="H34" s="893"/>
      <c r="I34" s="893"/>
      <c r="J34" s="893"/>
      <c r="K34" s="409"/>
      <c r="L34" s="410"/>
      <c r="M34" s="410"/>
      <c r="N34" s="410"/>
      <c r="O34" s="410"/>
      <c r="P34" s="411"/>
    </row>
    <row r="35" spans="2:16">
      <c r="B35" s="404">
        <v>10029</v>
      </c>
      <c r="C35" s="890" t="s">
        <v>358</v>
      </c>
      <c r="D35" s="890"/>
      <c r="E35" s="891"/>
      <c r="F35" s="891"/>
      <c r="G35" s="891"/>
      <c r="H35" s="891"/>
      <c r="I35" s="891"/>
      <c r="J35" s="891"/>
      <c r="K35" s="409"/>
      <c r="L35" s="410"/>
      <c r="M35" s="410"/>
      <c r="N35" s="410"/>
      <c r="O35" s="410"/>
      <c r="P35" s="411"/>
    </row>
    <row r="36" spans="2:16">
      <c r="B36" s="404">
        <v>10030</v>
      </c>
      <c r="C36" s="96" t="s">
        <v>359</v>
      </c>
      <c r="D36" s="96"/>
      <c r="E36" s="882">
        <v>0</v>
      </c>
      <c r="F36" s="882">
        <v>0</v>
      </c>
      <c r="G36" s="882">
        <v>0</v>
      </c>
      <c r="H36" s="882">
        <v>0</v>
      </c>
      <c r="I36" s="882">
        <v>0</v>
      </c>
      <c r="J36" s="882">
        <v>0</v>
      </c>
      <c r="K36" s="409"/>
      <c r="L36" s="410"/>
      <c r="M36" s="410"/>
      <c r="N36" s="410"/>
      <c r="O36" s="410"/>
      <c r="P36" s="411"/>
    </row>
    <row r="37" spans="2:16">
      <c r="B37" s="404">
        <v>10031</v>
      </c>
      <c r="C37" s="96" t="s">
        <v>360</v>
      </c>
      <c r="D37" s="96"/>
      <c r="E37" s="882">
        <v>2756.4241251460799</v>
      </c>
      <c r="F37" s="882">
        <v>3413.3343519999999</v>
      </c>
      <c r="G37" s="882">
        <v>3510.41732</v>
      </c>
      <c r="H37" s="882">
        <v>1454.156052</v>
      </c>
      <c r="I37" s="882">
        <v>1529.6464571999995</v>
      </c>
      <c r="J37" s="882">
        <v>1697.2437029199996</v>
      </c>
      <c r="K37" s="409"/>
      <c r="L37" s="410"/>
      <c r="M37" s="410"/>
      <c r="N37" s="410"/>
      <c r="O37" s="410"/>
      <c r="P37" s="411"/>
    </row>
    <row r="38" spans="2:16">
      <c r="B38" s="404">
        <v>10032</v>
      </c>
      <c r="C38" s="96" t="s">
        <v>361</v>
      </c>
      <c r="D38" s="96"/>
      <c r="E38" s="882">
        <v>-88.089999999999861</v>
      </c>
      <c r="F38" s="882">
        <v>-81.790000000000134</v>
      </c>
      <c r="G38" s="882">
        <v>-78.620000000000076</v>
      </c>
      <c r="H38" s="882">
        <v>-342.44141251460803</v>
      </c>
      <c r="I38" s="882">
        <v>-682.864847714608</v>
      </c>
      <c r="J38" s="882">
        <v>-1026.796579714608</v>
      </c>
      <c r="K38" s="409"/>
      <c r="L38" s="410"/>
      <c r="M38" s="410"/>
      <c r="N38" s="410"/>
      <c r="O38" s="410"/>
      <c r="P38" s="411"/>
    </row>
    <row r="39" spans="2:16">
      <c r="B39" s="404">
        <v>10033</v>
      </c>
      <c r="C39" s="96" t="s">
        <v>362</v>
      </c>
      <c r="D39" s="96"/>
      <c r="E39" s="882">
        <v>1021.0194000000001</v>
      </c>
      <c r="F39" s="882">
        <v>630.66064200000005</v>
      </c>
      <c r="G39" s="882">
        <v>674.41067726000017</v>
      </c>
      <c r="H39" s="882">
        <v>754.00878517780018</v>
      </c>
      <c r="I39" s="882">
        <v>842.1466650931344</v>
      </c>
      <c r="J39" s="882">
        <v>939.69569304192851</v>
      </c>
      <c r="K39" s="409"/>
      <c r="L39" s="410"/>
      <c r="M39" s="410"/>
      <c r="N39" s="410"/>
      <c r="O39" s="410"/>
      <c r="P39" s="411"/>
    </row>
    <row r="40" spans="2:16">
      <c r="B40" s="404">
        <v>10034</v>
      </c>
      <c r="C40" s="96" t="s">
        <v>363</v>
      </c>
      <c r="D40" s="96"/>
      <c r="E40" s="882"/>
      <c r="F40" s="882"/>
      <c r="G40" s="882"/>
      <c r="H40" s="882"/>
      <c r="I40" s="882"/>
      <c r="J40" s="882"/>
      <c r="K40" s="409"/>
      <c r="L40" s="410"/>
      <c r="M40" s="410"/>
      <c r="N40" s="410"/>
      <c r="O40" s="410"/>
      <c r="P40" s="411"/>
    </row>
    <row r="41" spans="2:16">
      <c r="B41" s="404">
        <v>10035</v>
      </c>
      <c r="C41" s="96" t="s">
        <v>364</v>
      </c>
      <c r="D41" s="96"/>
      <c r="E41" s="882">
        <v>-423.32016275730416</v>
      </c>
      <c r="F41" s="882">
        <v>-743.05677911460793</v>
      </c>
      <c r="G41" s="882">
        <v>-1102.6749032146081</v>
      </c>
      <c r="H41" s="882">
        <v>-1524.7148039088454</v>
      </c>
      <c r="I41" s="882">
        <v>-1668.2370266226126</v>
      </c>
      <c r="J41" s="882">
        <v>-1790.5143490569496</v>
      </c>
      <c r="K41" s="409"/>
      <c r="L41" s="410"/>
      <c r="M41" s="410"/>
      <c r="N41" s="410"/>
      <c r="O41" s="410"/>
      <c r="P41" s="411"/>
    </row>
    <row r="42" spans="2:16" ht="15" thickBot="1">
      <c r="B42" s="404">
        <v>10036</v>
      </c>
      <c r="C42" s="887" t="s">
        <v>365</v>
      </c>
      <c r="D42" s="887"/>
      <c r="E42" s="882"/>
      <c r="F42" s="882"/>
      <c r="G42" s="882"/>
      <c r="H42" s="882"/>
      <c r="I42" s="882"/>
      <c r="J42" s="882"/>
      <c r="K42" s="409"/>
      <c r="L42" s="410"/>
      <c r="M42" s="410"/>
      <c r="N42" s="410"/>
      <c r="O42" s="410"/>
      <c r="P42" s="411"/>
    </row>
    <row r="43" spans="2:16" ht="15.75" thickTop="1" thickBot="1">
      <c r="B43" s="404">
        <v>10037</v>
      </c>
      <c r="C43" s="888" t="s">
        <v>366</v>
      </c>
      <c r="D43" s="888"/>
      <c r="E43" s="889">
        <f>SUM(E36:E42)</f>
        <v>3266.0333623887764</v>
      </c>
      <c r="F43" s="889">
        <f t="shared" ref="F43:J43" si="5">SUM(F36:F42)</f>
        <v>3219.148214885392</v>
      </c>
      <c r="G43" s="889">
        <f t="shared" si="5"/>
        <v>3003.5330940453923</v>
      </c>
      <c r="H43" s="889">
        <f t="shared" si="5"/>
        <v>341.00862075434702</v>
      </c>
      <c r="I43" s="889">
        <f t="shared" si="5"/>
        <v>20.691247955913241</v>
      </c>
      <c r="J43" s="889">
        <f t="shared" si="5"/>
        <v>-180.37153280962957</v>
      </c>
      <c r="K43" s="409"/>
      <c r="L43" s="410"/>
      <c r="M43" s="410"/>
      <c r="N43" s="410"/>
      <c r="O43" s="410"/>
      <c r="P43" s="411"/>
    </row>
    <row r="44" spans="2:16" ht="15" thickTop="1">
      <c r="B44" s="404"/>
      <c r="C44" s="96"/>
      <c r="D44" s="96"/>
      <c r="E44" s="893"/>
      <c r="F44" s="893"/>
      <c r="G44" s="893"/>
      <c r="H44" s="893"/>
      <c r="I44" s="893"/>
      <c r="J44" s="893"/>
      <c r="K44" s="409"/>
      <c r="L44" s="410"/>
      <c r="M44" s="410"/>
      <c r="N44" s="410"/>
      <c r="O44" s="410"/>
      <c r="P44" s="411"/>
    </row>
    <row r="45" spans="2:16">
      <c r="B45" s="404">
        <v>10038</v>
      </c>
      <c r="C45" s="208" t="s">
        <v>367</v>
      </c>
      <c r="D45" s="208"/>
      <c r="E45" s="894">
        <v>4520.6672116865484</v>
      </c>
      <c r="F45" s="894">
        <v>959.54452144874358</v>
      </c>
      <c r="G45" s="894">
        <v>924.29077854154775</v>
      </c>
      <c r="H45" s="894">
        <v>983.66113637155786</v>
      </c>
      <c r="I45" s="894">
        <v>1025.4501368090614</v>
      </c>
      <c r="J45" s="894">
        <v>1061.1783172337546</v>
      </c>
      <c r="K45" s="409"/>
      <c r="L45" s="410"/>
      <c r="M45" s="410"/>
      <c r="N45" s="410"/>
      <c r="O45" s="410"/>
      <c r="P45" s="411"/>
    </row>
    <row r="46" spans="2:16">
      <c r="B46" s="404">
        <v>10039</v>
      </c>
      <c r="C46" s="96" t="s">
        <v>368</v>
      </c>
      <c r="D46" s="96"/>
      <c r="E46" s="882">
        <v>153.88</v>
      </c>
      <c r="F46" s="882">
        <v>161.57400000000001</v>
      </c>
      <c r="G46" s="882">
        <v>169.65270000000001</v>
      </c>
      <c r="H46" s="882">
        <v>178.13533500000003</v>
      </c>
      <c r="I46" s="882">
        <v>187.04210175000003</v>
      </c>
      <c r="J46" s="882">
        <v>196.39420683750004</v>
      </c>
      <c r="K46" s="409"/>
      <c r="L46" s="410"/>
      <c r="M46" s="410"/>
      <c r="N46" s="410"/>
      <c r="O46" s="410"/>
      <c r="P46" s="411"/>
    </row>
    <row r="47" spans="2:16" ht="15" thickBot="1">
      <c r="B47" s="404">
        <v>10040</v>
      </c>
      <c r="C47" s="895" t="s">
        <v>369</v>
      </c>
      <c r="D47" s="895"/>
      <c r="E47" s="896">
        <v>161.57400000000001</v>
      </c>
      <c r="F47" s="896">
        <v>169.65270000000001</v>
      </c>
      <c r="G47" s="896">
        <v>178.13533500000003</v>
      </c>
      <c r="H47" s="896">
        <v>187.04210175000003</v>
      </c>
      <c r="I47" s="896">
        <v>196.39420683750004</v>
      </c>
      <c r="J47" s="896">
        <v>206.21391717937504</v>
      </c>
      <c r="K47" s="412"/>
      <c r="L47" s="413"/>
      <c r="M47" s="413"/>
      <c r="N47" s="413"/>
      <c r="O47" s="413"/>
      <c r="P47" s="413"/>
    </row>
  </sheetData>
  <protectedRanges>
    <protectedRange sqref="K6:P29 K31:P47 E30:P30 E6:J11 E19:J21 E24:J29 E31:J32 E45:J47 E17:J17 E16:I16 E13:J15 E36:J42" name="Form 1.2"/>
  </protectedRanges>
  <mergeCells count="1">
    <mergeCell ref="K4:P4"/>
  </mergeCells>
  <dataValidations count="1">
    <dataValidation type="decimal" allowBlank="1" showInputMessage="1" showErrorMessage="1" sqref="E1:J4 JA1:JF4 SW1:TB4 ACS1:ACX4 AMO1:AMT4 AWK1:AWP4 BGG1:BGL4 BQC1:BQH4 BZY1:CAD4 CJU1:CJZ4 CTQ1:CTV4 DDM1:DDR4 DNI1:DNN4 DXE1:DXJ4 EHA1:EHF4 EQW1:ERB4 FAS1:FAX4 FKO1:FKT4 FUK1:FUP4 GEG1:GEL4 GOC1:GOH4 GXY1:GYD4 HHU1:HHZ4 HRQ1:HRV4 IBM1:IBR4 ILI1:ILN4 IVE1:IVJ4 JFA1:JFF4 JOW1:JPB4 JYS1:JYX4 KIO1:KIT4 KSK1:KSP4 LCG1:LCL4 LMC1:LMH4 LVY1:LWD4 MFU1:MFZ4 MPQ1:MPV4 MZM1:MZR4 NJI1:NJN4 NTE1:NTJ4 ODA1:ODF4 OMW1:ONB4 OWS1:OWX4 PGO1:PGT4 PQK1:PQP4 QAG1:QAL4 QKC1:QKH4 QTY1:QUD4 RDU1:RDZ4 RNQ1:RNV4 RXM1:RXR4 SHI1:SHN4 SRE1:SRJ4 TBA1:TBF4 TKW1:TLB4 TUS1:TUX4 UEO1:UET4 UOK1:UOP4 UYG1:UYL4 VIC1:VIH4 VRY1:VSD4 WBU1:WBZ4 WLQ1:WLV4 WVM1:WVR4 WVM983046:WVR1048576 JA6:JF65540 SW6:TB65540 ACS6:ACX65540 AMO6:AMT65540 AWK6:AWP65540 BGG6:BGL65540 BQC6:BQH65540 BZY6:CAD65540 CJU6:CJZ65540 CTQ6:CTV65540 DDM6:DDR65540 DNI6:DNN65540 DXE6:DXJ65540 EHA6:EHF65540 EQW6:ERB65540 FAS6:FAX65540 FKO6:FKT65540 FUK6:FUP65540 GEG6:GEL65540 GOC6:GOH65540 GXY6:GYD65540 HHU6:HHZ65540 HRQ6:HRV65540 IBM6:IBR65540 ILI6:ILN65540 IVE6:IVJ65540 JFA6:JFF65540 JOW6:JPB65540 JYS6:JYX65540 KIO6:KIT65540 KSK6:KSP65540 LCG6:LCL65540 LMC6:LMH65540 LVY6:LWD65540 MFU6:MFZ65540 MPQ6:MPV65540 MZM6:MZR65540 NJI6:NJN65540 NTE6:NTJ65540 ODA6:ODF65540 OMW6:ONB65540 OWS6:OWX65540 PGO6:PGT65540 PQK6:PQP65540 QAG6:QAL65540 QKC6:QKH65540 QTY6:QUD65540 RDU6:RDZ65540 RNQ6:RNV65540 RXM6:RXR65540 SHI6:SHN65540 SRE6:SRJ65540 TBA6:TBF65540 TKW6:TLB65540 TUS6:TUX65540 UEO6:UET65540 UOK6:UOP65540 UYG6:UYL65540 VIC6:VIH65540 VRY6:VSD65540 WBU6:WBZ65540 WLQ6:WLV65540 WVM6:WVR65540 E65542:J131076 JA65542:JF131076 SW65542:TB131076 ACS65542:ACX131076 AMO65542:AMT131076 AWK65542:AWP131076 BGG65542:BGL131076 BQC65542:BQH131076 BZY65542:CAD131076 CJU65542:CJZ131076 CTQ65542:CTV131076 DDM65542:DDR131076 DNI65542:DNN131076 DXE65542:DXJ131076 EHA65542:EHF131076 EQW65542:ERB131076 FAS65542:FAX131076 FKO65542:FKT131076 FUK65542:FUP131076 GEG65542:GEL131076 GOC65542:GOH131076 GXY65542:GYD131076 HHU65542:HHZ131076 HRQ65542:HRV131076 IBM65542:IBR131076 ILI65542:ILN131076 IVE65542:IVJ131076 JFA65542:JFF131076 JOW65542:JPB131076 JYS65542:JYX131076 KIO65542:KIT131076 KSK65542:KSP131076 LCG65542:LCL131076 LMC65542:LMH131076 LVY65542:LWD131076 MFU65542:MFZ131076 MPQ65542:MPV131076 MZM65542:MZR131076 NJI65542:NJN131076 NTE65542:NTJ131076 ODA65542:ODF131076 OMW65542:ONB131076 OWS65542:OWX131076 PGO65542:PGT131076 PQK65542:PQP131076 QAG65542:QAL131076 QKC65542:QKH131076 QTY65542:QUD131076 RDU65542:RDZ131076 RNQ65542:RNV131076 RXM65542:RXR131076 SHI65542:SHN131076 SRE65542:SRJ131076 TBA65542:TBF131076 TKW65542:TLB131076 TUS65542:TUX131076 UEO65542:UET131076 UOK65542:UOP131076 UYG65542:UYL131076 VIC65542:VIH131076 VRY65542:VSD131076 WBU65542:WBZ131076 WLQ65542:WLV131076 WVM65542:WVR131076 E131078:J196612 JA131078:JF196612 SW131078:TB196612 ACS131078:ACX196612 AMO131078:AMT196612 AWK131078:AWP196612 BGG131078:BGL196612 BQC131078:BQH196612 BZY131078:CAD196612 CJU131078:CJZ196612 CTQ131078:CTV196612 DDM131078:DDR196612 DNI131078:DNN196612 DXE131078:DXJ196612 EHA131078:EHF196612 EQW131078:ERB196612 FAS131078:FAX196612 FKO131078:FKT196612 FUK131078:FUP196612 GEG131078:GEL196612 GOC131078:GOH196612 GXY131078:GYD196612 HHU131078:HHZ196612 HRQ131078:HRV196612 IBM131078:IBR196612 ILI131078:ILN196612 IVE131078:IVJ196612 JFA131078:JFF196612 JOW131078:JPB196612 JYS131078:JYX196612 KIO131078:KIT196612 KSK131078:KSP196612 LCG131078:LCL196612 LMC131078:LMH196612 LVY131078:LWD196612 MFU131078:MFZ196612 MPQ131078:MPV196612 MZM131078:MZR196612 NJI131078:NJN196612 NTE131078:NTJ196612 ODA131078:ODF196612 OMW131078:ONB196612 OWS131078:OWX196612 PGO131078:PGT196612 PQK131078:PQP196612 QAG131078:QAL196612 QKC131078:QKH196612 QTY131078:QUD196612 RDU131078:RDZ196612 RNQ131078:RNV196612 RXM131078:RXR196612 SHI131078:SHN196612 SRE131078:SRJ196612 TBA131078:TBF196612 TKW131078:TLB196612 TUS131078:TUX196612 UEO131078:UET196612 UOK131078:UOP196612 UYG131078:UYL196612 VIC131078:VIH196612 VRY131078:VSD196612 WBU131078:WBZ196612 WLQ131078:WLV196612 WVM131078:WVR196612 E196614:J262148 JA196614:JF262148 SW196614:TB262148 ACS196614:ACX262148 AMO196614:AMT262148 AWK196614:AWP262148 BGG196614:BGL262148 BQC196614:BQH262148 BZY196614:CAD262148 CJU196614:CJZ262148 CTQ196614:CTV262148 DDM196614:DDR262148 DNI196614:DNN262148 DXE196614:DXJ262148 EHA196614:EHF262148 EQW196614:ERB262148 FAS196614:FAX262148 FKO196614:FKT262148 FUK196614:FUP262148 GEG196614:GEL262148 GOC196614:GOH262148 GXY196614:GYD262148 HHU196614:HHZ262148 HRQ196614:HRV262148 IBM196614:IBR262148 ILI196614:ILN262148 IVE196614:IVJ262148 JFA196614:JFF262148 JOW196614:JPB262148 JYS196614:JYX262148 KIO196614:KIT262148 KSK196614:KSP262148 LCG196614:LCL262148 LMC196614:LMH262148 LVY196614:LWD262148 MFU196614:MFZ262148 MPQ196614:MPV262148 MZM196614:MZR262148 NJI196614:NJN262148 NTE196614:NTJ262148 ODA196614:ODF262148 OMW196614:ONB262148 OWS196614:OWX262148 PGO196614:PGT262148 PQK196614:PQP262148 QAG196614:QAL262148 QKC196614:QKH262148 QTY196614:QUD262148 RDU196614:RDZ262148 RNQ196614:RNV262148 RXM196614:RXR262148 SHI196614:SHN262148 SRE196614:SRJ262148 TBA196614:TBF262148 TKW196614:TLB262148 TUS196614:TUX262148 UEO196614:UET262148 UOK196614:UOP262148 UYG196614:UYL262148 VIC196614:VIH262148 VRY196614:VSD262148 WBU196614:WBZ262148 WLQ196614:WLV262148 WVM196614:WVR262148 E262150:J327684 JA262150:JF327684 SW262150:TB327684 ACS262150:ACX327684 AMO262150:AMT327684 AWK262150:AWP327684 BGG262150:BGL327684 BQC262150:BQH327684 BZY262150:CAD327684 CJU262150:CJZ327684 CTQ262150:CTV327684 DDM262150:DDR327684 DNI262150:DNN327684 DXE262150:DXJ327684 EHA262150:EHF327684 EQW262150:ERB327684 FAS262150:FAX327684 FKO262150:FKT327684 FUK262150:FUP327684 GEG262150:GEL327684 GOC262150:GOH327684 GXY262150:GYD327684 HHU262150:HHZ327684 HRQ262150:HRV327684 IBM262150:IBR327684 ILI262150:ILN327684 IVE262150:IVJ327684 JFA262150:JFF327684 JOW262150:JPB327684 JYS262150:JYX327684 KIO262150:KIT327684 KSK262150:KSP327684 LCG262150:LCL327684 LMC262150:LMH327684 LVY262150:LWD327684 MFU262150:MFZ327684 MPQ262150:MPV327684 MZM262150:MZR327684 NJI262150:NJN327684 NTE262150:NTJ327684 ODA262150:ODF327684 OMW262150:ONB327684 OWS262150:OWX327684 PGO262150:PGT327684 PQK262150:PQP327684 QAG262150:QAL327684 QKC262150:QKH327684 QTY262150:QUD327684 RDU262150:RDZ327684 RNQ262150:RNV327684 RXM262150:RXR327684 SHI262150:SHN327684 SRE262150:SRJ327684 TBA262150:TBF327684 TKW262150:TLB327684 TUS262150:TUX327684 UEO262150:UET327684 UOK262150:UOP327684 UYG262150:UYL327684 VIC262150:VIH327684 VRY262150:VSD327684 WBU262150:WBZ327684 WLQ262150:WLV327684 WVM262150:WVR327684 E327686:J393220 JA327686:JF393220 SW327686:TB393220 ACS327686:ACX393220 AMO327686:AMT393220 AWK327686:AWP393220 BGG327686:BGL393220 BQC327686:BQH393220 BZY327686:CAD393220 CJU327686:CJZ393220 CTQ327686:CTV393220 DDM327686:DDR393220 DNI327686:DNN393220 DXE327686:DXJ393220 EHA327686:EHF393220 EQW327686:ERB393220 FAS327686:FAX393220 FKO327686:FKT393220 FUK327686:FUP393220 GEG327686:GEL393220 GOC327686:GOH393220 GXY327686:GYD393220 HHU327686:HHZ393220 HRQ327686:HRV393220 IBM327686:IBR393220 ILI327686:ILN393220 IVE327686:IVJ393220 JFA327686:JFF393220 JOW327686:JPB393220 JYS327686:JYX393220 KIO327686:KIT393220 KSK327686:KSP393220 LCG327686:LCL393220 LMC327686:LMH393220 LVY327686:LWD393220 MFU327686:MFZ393220 MPQ327686:MPV393220 MZM327686:MZR393220 NJI327686:NJN393220 NTE327686:NTJ393220 ODA327686:ODF393220 OMW327686:ONB393220 OWS327686:OWX393220 PGO327686:PGT393220 PQK327686:PQP393220 QAG327686:QAL393220 QKC327686:QKH393220 QTY327686:QUD393220 RDU327686:RDZ393220 RNQ327686:RNV393220 RXM327686:RXR393220 SHI327686:SHN393220 SRE327686:SRJ393220 TBA327686:TBF393220 TKW327686:TLB393220 TUS327686:TUX393220 UEO327686:UET393220 UOK327686:UOP393220 UYG327686:UYL393220 VIC327686:VIH393220 VRY327686:VSD393220 WBU327686:WBZ393220 WLQ327686:WLV393220 WVM327686:WVR393220 E393222:J458756 JA393222:JF458756 SW393222:TB458756 ACS393222:ACX458756 AMO393222:AMT458756 AWK393222:AWP458756 BGG393222:BGL458756 BQC393222:BQH458756 BZY393222:CAD458756 CJU393222:CJZ458756 CTQ393222:CTV458756 DDM393222:DDR458756 DNI393222:DNN458756 DXE393222:DXJ458756 EHA393222:EHF458756 EQW393222:ERB458756 FAS393222:FAX458756 FKO393222:FKT458756 FUK393222:FUP458756 GEG393222:GEL458756 GOC393222:GOH458756 GXY393222:GYD458756 HHU393222:HHZ458756 HRQ393222:HRV458756 IBM393222:IBR458756 ILI393222:ILN458756 IVE393222:IVJ458756 JFA393222:JFF458756 JOW393222:JPB458756 JYS393222:JYX458756 KIO393222:KIT458756 KSK393222:KSP458756 LCG393222:LCL458756 LMC393222:LMH458756 LVY393222:LWD458756 MFU393222:MFZ458756 MPQ393222:MPV458756 MZM393222:MZR458756 NJI393222:NJN458756 NTE393222:NTJ458756 ODA393222:ODF458756 OMW393222:ONB458756 OWS393222:OWX458756 PGO393222:PGT458756 PQK393222:PQP458756 QAG393222:QAL458756 QKC393222:QKH458756 QTY393222:QUD458756 RDU393222:RDZ458756 RNQ393222:RNV458756 RXM393222:RXR458756 SHI393222:SHN458756 SRE393222:SRJ458756 TBA393222:TBF458756 TKW393222:TLB458756 TUS393222:TUX458756 UEO393222:UET458756 UOK393222:UOP458756 UYG393222:UYL458756 VIC393222:VIH458756 VRY393222:VSD458756 WBU393222:WBZ458756 WLQ393222:WLV458756 WVM393222:WVR458756 E458758:J524292 JA458758:JF524292 SW458758:TB524292 ACS458758:ACX524292 AMO458758:AMT524292 AWK458758:AWP524292 BGG458758:BGL524292 BQC458758:BQH524292 BZY458758:CAD524292 CJU458758:CJZ524292 CTQ458758:CTV524292 DDM458758:DDR524292 DNI458758:DNN524292 DXE458758:DXJ524292 EHA458758:EHF524292 EQW458758:ERB524292 FAS458758:FAX524292 FKO458758:FKT524292 FUK458758:FUP524292 GEG458758:GEL524292 GOC458758:GOH524292 GXY458758:GYD524292 HHU458758:HHZ524292 HRQ458758:HRV524292 IBM458758:IBR524292 ILI458758:ILN524292 IVE458758:IVJ524292 JFA458758:JFF524292 JOW458758:JPB524292 JYS458758:JYX524292 KIO458758:KIT524292 KSK458758:KSP524292 LCG458758:LCL524292 LMC458758:LMH524292 LVY458758:LWD524292 MFU458758:MFZ524292 MPQ458758:MPV524292 MZM458758:MZR524292 NJI458758:NJN524292 NTE458758:NTJ524292 ODA458758:ODF524292 OMW458758:ONB524292 OWS458758:OWX524292 PGO458758:PGT524292 PQK458758:PQP524292 QAG458758:QAL524292 QKC458758:QKH524292 QTY458758:QUD524292 RDU458758:RDZ524292 RNQ458758:RNV524292 RXM458758:RXR524292 SHI458758:SHN524292 SRE458758:SRJ524292 TBA458758:TBF524292 TKW458758:TLB524292 TUS458758:TUX524292 UEO458758:UET524292 UOK458758:UOP524292 UYG458758:UYL524292 VIC458758:VIH524292 VRY458758:VSD524292 WBU458758:WBZ524292 WLQ458758:WLV524292 WVM458758:WVR524292 E524294:J589828 JA524294:JF589828 SW524294:TB589828 ACS524294:ACX589828 AMO524294:AMT589828 AWK524294:AWP589828 BGG524294:BGL589828 BQC524294:BQH589828 BZY524294:CAD589828 CJU524294:CJZ589828 CTQ524294:CTV589828 DDM524294:DDR589828 DNI524294:DNN589828 DXE524294:DXJ589828 EHA524294:EHF589828 EQW524294:ERB589828 FAS524294:FAX589828 FKO524294:FKT589828 FUK524294:FUP589828 GEG524294:GEL589828 GOC524294:GOH589828 GXY524294:GYD589828 HHU524294:HHZ589828 HRQ524294:HRV589828 IBM524294:IBR589828 ILI524294:ILN589828 IVE524294:IVJ589828 JFA524294:JFF589828 JOW524294:JPB589828 JYS524294:JYX589828 KIO524294:KIT589828 KSK524294:KSP589828 LCG524294:LCL589828 LMC524294:LMH589828 LVY524294:LWD589828 MFU524294:MFZ589828 MPQ524294:MPV589828 MZM524294:MZR589828 NJI524294:NJN589828 NTE524294:NTJ589828 ODA524294:ODF589828 OMW524294:ONB589828 OWS524294:OWX589828 PGO524294:PGT589828 PQK524294:PQP589828 QAG524294:QAL589828 QKC524294:QKH589828 QTY524294:QUD589828 RDU524294:RDZ589828 RNQ524294:RNV589828 RXM524294:RXR589828 SHI524294:SHN589828 SRE524294:SRJ589828 TBA524294:TBF589828 TKW524294:TLB589828 TUS524294:TUX589828 UEO524294:UET589828 UOK524294:UOP589828 UYG524294:UYL589828 VIC524294:VIH589828 VRY524294:VSD589828 WBU524294:WBZ589828 WLQ524294:WLV589828 WVM524294:WVR589828 E589830:J655364 JA589830:JF655364 SW589830:TB655364 ACS589830:ACX655364 AMO589830:AMT655364 AWK589830:AWP655364 BGG589830:BGL655364 BQC589830:BQH655364 BZY589830:CAD655364 CJU589830:CJZ655364 CTQ589830:CTV655364 DDM589830:DDR655364 DNI589830:DNN655364 DXE589830:DXJ655364 EHA589830:EHF655364 EQW589830:ERB655364 FAS589830:FAX655364 FKO589830:FKT655364 FUK589830:FUP655364 GEG589830:GEL655364 GOC589830:GOH655364 GXY589830:GYD655364 HHU589830:HHZ655364 HRQ589830:HRV655364 IBM589830:IBR655364 ILI589830:ILN655364 IVE589830:IVJ655364 JFA589830:JFF655364 JOW589830:JPB655364 JYS589830:JYX655364 KIO589830:KIT655364 KSK589830:KSP655364 LCG589830:LCL655364 LMC589830:LMH655364 LVY589830:LWD655364 MFU589830:MFZ655364 MPQ589830:MPV655364 MZM589830:MZR655364 NJI589830:NJN655364 NTE589830:NTJ655364 ODA589830:ODF655364 OMW589830:ONB655364 OWS589830:OWX655364 PGO589830:PGT655364 PQK589830:PQP655364 QAG589830:QAL655364 QKC589830:QKH655364 QTY589830:QUD655364 RDU589830:RDZ655364 RNQ589830:RNV655364 RXM589830:RXR655364 SHI589830:SHN655364 SRE589830:SRJ655364 TBA589830:TBF655364 TKW589830:TLB655364 TUS589830:TUX655364 UEO589830:UET655364 UOK589830:UOP655364 UYG589830:UYL655364 VIC589830:VIH655364 VRY589830:VSD655364 WBU589830:WBZ655364 WLQ589830:WLV655364 WVM589830:WVR655364 E655366:J720900 JA655366:JF720900 SW655366:TB720900 ACS655366:ACX720900 AMO655366:AMT720900 AWK655366:AWP720900 BGG655366:BGL720900 BQC655366:BQH720900 BZY655366:CAD720900 CJU655366:CJZ720900 CTQ655366:CTV720900 DDM655366:DDR720900 DNI655366:DNN720900 DXE655366:DXJ720900 EHA655366:EHF720900 EQW655366:ERB720900 FAS655366:FAX720900 FKO655366:FKT720900 FUK655366:FUP720900 GEG655366:GEL720900 GOC655366:GOH720900 GXY655366:GYD720900 HHU655366:HHZ720900 HRQ655366:HRV720900 IBM655366:IBR720900 ILI655366:ILN720900 IVE655366:IVJ720900 JFA655366:JFF720900 JOW655366:JPB720900 JYS655366:JYX720900 KIO655366:KIT720900 KSK655366:KSP720900 LCG655366:LCL720900 LMC655366:LMH720900 LVY655366:LWD720900 MFU655366:MFZ720900 MPQ655366:MPV720900 MZM655366:MZR720900 NJI655366:NJN720900 NTE655366:NTJ720900 ODA655366:ODF720900 OMW655366:ONB720900 OWS655366:OWX720900 PGO655366:PGT720900 PQK655366:PQP720900 QAG655366:QAL720900 QKC655366:QKH720900 QTY655366:QUD720900 RDU655366:RDZ720900 RNQ655366:RNV720900 RXM655366:RXR720900 SHI655366:SHN720900 SRE655366:SRJ720900 TBA655366:TBF720900 TKW655366:TLB720900 TUS655366:TUX720900 UEO655366:UET720900 UOK655366:UOP720900 UYG655366:UYL720900 VIC655366:VIH720900 VRY655366:VSD720900 WBU655366:WBZ720900 WLQ655366:WLV720900 WVM655366:WVR720900 E720902:J786436 JA720902:JF786436 SW720902:TB786436 ACS720902:ACX786436 AMO720902:AMT786436 AWK720902:AWP786436 BGG720902:BGL786436 BQC720902:BQH786436 BZY720902:CAD786436 CJU720902:CJZ786436 CTQ720902:CTV786436 DDM720902:DDR786436 DNI720902:DNN786436 DXE720902:DXJ786436 EHA720902:EHF786436 EQW720902:ERB786436 FAS720902:FAX786436 FKO720902:FKT786436 FUK720902:FUP786436 GEG720902:GEL786436 GOC720902:GOH786436 GXY720902:GYD786436 HHU720902:HHZ786436 HRQ720902:HRV786436 IBM720902:IBR786436 ILI720902:ILN786436 IVE720902:IVJ786436 JFA720902:JFF786436 JOW720902:JPB786436 JYS720902:JYX786436 KIO720902:KIT786436 KSK720902:KSP786436 LCG720902:LCL786436 LMC720902:LMH786436 LVY720902:LWD786436 MFU720902:MFZ786436 MPQ720902:MPV786436 MZM720902:MZR786436 NJI720902:NJN786436 NTE720902:NTJ786436 ODA720902:ODF786436 OMW720902:ONB786436 OWS720902:OWX786436 PGO720902:PGT786436 PQK720902:PQP786436 QAG720902:QAL786436 QKC720902:QKH786436 QTY720902:QUD786436 RDU720902:RDZ786436 RNQ720902:RNV786436 RXM720902:RXR786436 SHI720902:SHN786436 SRE720902:SRJ786436 TBA720902:TBF786436 TKW720902:TLB786436 TUS720902:TUX786436 UEO720902:UET786436 UOK720902:UOP786436 UYG720902:UYL786436 VIC720902:VIH786436 VRY720902:VSD786436 WBU720902:WBZ786436 WLQ720902:WLV786436 WVM720902:WVR786436 E786438:J851972 JA786438:JF851972 SW786438:TB851972 ACS786438:ACX851972 AMO786438:AMT851972 AWK786438:AWP851972 BGG786438:BGL851972 BQC786438:BQH851972 BZY786438:CAD851972 CJU786438:CJZ851972 CTQ786438:CTV851972 DDM786438:DDR851972 DNI786438:DNN851972 DXE786438:DXJ851972 EHA786438:EHF851972 EQW786438:ERB851972 FAS786438:FAX851972 FKO786438:FKT851972 FUK786438:FUP851972 GEG786438:GEL851972 GOC786438:GOH851972 GXY786438:GYD851972 HHU786438:HHZ851972 HRQ786438:HRV851972 IBM786438:IBR851972 ILI786438:ILN851972 IVE786438:IVJ851972 JFA786438:JFF851972 JOW786438:JPB851972 JYS786438:JYX851972 KIO786438:KIT851972 KSK786438:KSP851972 LCG786438:LCL851972 LMC786438:LMH851972 LVY786438:LWD851972 MFU786438:MFZ851972 MPQ786438:MPV851972 MZM786438:MZR851972 NJI786438:NJN851972 NTE786438:NTJ851972 ODA786438:ODF851972 OMW786438:ONB851972 OWS786438:OWX851972 PGO786438:PGT851972 PQK786438:PQP851972 QAG786438:QAL851972 QKC786438:QKH851972 QTY786438:QUD851972 RDU786438:RDZ851972 RNQ786438:RNV851972 RXM786438:RXR851972 SHI786438:SHN851972 SRE786438:SRJ851972 TBA786438:TBF851972 TKW786438:TLB851972 TUS786438:TUX851972 UEO786438:UET851972 UOK786438:UOP851972 UYG786438:UYL851972 VIC786438:VIH851972 VRY786438:VSD851972 WBU786438:WBZ851972 WLQ786438:WLV851972 WVM786438:WVR851972 E851974:J917508 JA851974:JF917508 SW851974:TB917508 ACS851974:ACX917508 AMO851974:AMT917508 AWK851974:AWP917508 BGG851974:BGL917508 BQC851974:BQH917508 BZY851974:CAD917508 CJU851974:CJZ917508 CTQ851974:CTV917508 DDM851974:DDR917508 DNI851974:DNN917508 DXE851974:DXJ917508 EHA851974:EHF917508 EQW851974:ERB917508 FAS851974:FAX917508 FKO851974:FKT917508 FUK851974:FUP917508 GEG851974:GEL917508 GOC851974:GOH917508 GXY851974:GYD917508 HHU851974:HHZ917508 HRQ851974:HRV917508 IBM851974:IBR917508 ILI851974:ILN917508 IVE851974:IVJ917508 JFA851974:JFF917508 JOW851974:JPB917508 JYS851974:JYX917508 KIO851974:KIT917508 KSK851974:KSP917508 LCG851974:LCL917508 LMC851974:LMH917508 LVY851974:LWD917508 MFU851974:MFZ917508 MPQ851974:MPV917508 MZM851974:MZR917508 NJI851974:NJN917508 NTE851974:NTJ917508 ODA851974:ODF917508 OMW851974:ONB917508 OWS851974:OWX917508 PGO851974:PGT917508 PQK851974:PQP917508 QAG851974:QAL917508 QKC851974:QKH917508 QTY851974:QUD917508 RDU851974:RDZ917508 RNQ851974:RNV917508 RXM851974:RXR917508 SHI851974:SHN917508 SRE851974:SRJ917508 TBA851974:TBF917508 TKW851974:TLB917508 TUS851974:TUX917508 UEO851974:UET917508 UOK851974:UOP917508 UYG851974:UYL917508 VIC851974:VIH917508 VRY851974:VSD917508 WBU851974:WBZ917508 WLQ851974:WLV917508 WVM851974:WVR917508 E917510:J983044 JA917510:JF983044 SW917510:TB983044 ACS917510:ACX983044 AMO917510:AMT983044 AWK917510:AWP983044 BGG917510:BGL983044 BQC917510:BQH983044 BZY917510:CAD983044 CJU917510:CJZ983044 CTQ917510:CTV983044 DDM917510:DDR983044 DNI917510:DNN983044 DXE917510:DXJ983044 EHA917510:EHF983044 EQW917510:ERB983044 FAS917510:FAX983044 FKO917510:FKT983044 FUK917510:FUP983044 GEG917510:GEL983044 GOC917510:GOH983044 GXY917510:GYD983044 HHU917510:HHZ983044 HRQ917510:HRV983044 IBM917510:IBR983044 ILI917510:ILN983044 IVE917510:IVJ983044 JFA917510:JFF983044 JOW917510:JPB983044 JYS917510:JYX983044 KIO917510:KIT983044 KSK917510:KSP983044 LCG917510:LCL983044 LMC917510:LMH983044 LVY917510:LWD983044 MFU917510:MFZ983044 MPQ917510:MPV983044 MZM917510:MZR983044 NJI917510:NJN983044 NTE917510:NTJ983044 ODA917510:ODF983044 OMW917510:ONB983044 OWS917510:OWX983044 PGO917510:PGT983044 PQK917510:PQP983044 QAG917510:QAL983044 QKC917510:QKH983044 QTY917510:QUD983044 RDU917510:RDZ983044 RNQ917510:RNV983044 RXM917510:RXR983044 SHI917510:SHN983044 SRE917510:SRJ983044 TBA917510:TBF983044 TKW917510:TLB983044 TUS917510:TUX983044 UEO917510:UET983044 UOK917510:UOP983044 UYG917510:UYL983044 VIC917510:VIH983044 VRY917510:VSD983044 WBU917510:WBZ983044 WLQ917510:WLV983044 WVM917510:WVR983044 E983046:J1048576 JA983046:JF1048576 SW983046:TB1048576 ACS983046:ACX1048576 AMO983046:AMT1048576 AWK983046:AWP1048576 BGG983046:BGL1048576 BQC983046:BQH1048576 BZY983046:CAD1048576 CJU983046:CJZ1048576 CTQ983046:CTV1048576 DDM983046:DDR1048576 DNI983046:DNN1048576 DXE983046:DXJ1048576 EHA983046:EHF1048576 EQW983046:ERB1048576 FAS983046:FAX1048576 FKO983046:FKT1048576 FUK983046:FUP1048576 GEG983046:GEL1048576 GOC983046:GOH1048576 GXY983046:GYD1048576 HHU983046:HHZ1048576 HRQ983046:HRV1048576 IBM983046:IBR1048576 ILI983046:ILN1048576 IVE983046:IVJ1048576 JFA983046:JFF1048576 JOW983046:JPB1048576 JYS983046:JYX1048576 KIO983046:KIT1048576 KSK983046:KSP1048576 LCG983046:LCL1048576 LMC983046:LMH1048576 LVY983046:LWD1048576 MFU983046:MFZ1048576 MPQ983046:MPV1048576 MZM983046:MZR1048576 NJI983046:NJN1048576 NTE983046:NTJ1048576 ODA983046:ODF1048576 OMW983046:ONB1048576 OWS983046:OWX1048576 PGO983046:PGT1048576 PQK983046:PQP1048576 QAG983046:QAL1048576 QKC983046:QKH1048576 QTY983046:QUD1048576 RDU983046:RDZ1048576 RNQ983046:RNV1048576 RXM983046:RXR1048576 SHI983046:SHN1048576 SRE983046:SRJ1048576 TBA983046:TBF1048576 TKW983046:TLB1048576 TUS983046:TUX1048576 UEO983046:UET1048576 UOK983046:UOP1048576 UYG983046:UYL1048576 VIC983046:VIH1048576 VRY983046:VSD1048576 WBU983046:WBZ1048576 WLQ983046:WLV1048576 F30:K30 E6:E65540 F6:J29 F31:J65540">
      <formula1>-100000000000000</formula1>
      <formula2>1000000000000000</formula2>
    </dataValidation>
  </dataValidations>
  <hyperlinks>
    <hyperlink ref="A1" location="Index!A1" display="Index Sheet"/>
  </hyperlinks>
  <printOptions horizontalCentered="1"/>
  <pageMargins left="0.19685039370078741" right="0.19685039370078741" top="0.19685039370078741" bottom="0.19685039370078741" header="0.19685039370078741" footer="0.19685039370078741"/>
  <pageSetup paperSize="9" scale="88" orientation="landscape" blackAndWhite="1" r:id="rId1"/>
</worksheet>
</file>

<file path=xl/worksheets/sheet19.xml><?xml version="1.0" encoding="utf-8"?>
<worksheet xmlns="http://schemas.openxmlformats.org/spreadsheetml/2006/main" xmlns:r="http://schemas.openxmlformats.org/officeDocument/2006/relationships">
  <sheetPr>
    <tabColor theme="6" tint="0.39997558519241921"/>
  </sheetPr>
  <dimension ref="B1:Z265"/>
  <sheetViews>
    <sheetView tabSelected="1" view="pageBreakPreview" zoomScaleSheetLayoutView="100" workbookViewId="0">
      <selection activeCell="D12" sqref="D12:I13"/>
    </sheetView>
  </sheetViews>
  <sheetFormatPr defaultRowHeight="10.5"/>
  <cols>
    <col min="1" max="1" width="9.140625" style="163"/>
    <col min="2" max="2" width="40.42578125" style="163" customWidth="1"/>
    <col min="3" max="3" width="6" style="163" bestFit="1" customWidth="1"/>
    <col min="4" max="4" width="9.85546875" style="163" bestFit="1" customWidth="1"/>
    <col min="5" max="5" width="10" style="163" bestFit="1" customWidth="1"/>
    <col min="6" max="9" width="9.85546875" style="163" customWidth="1"/>
    <col min="10" max="10" width="10.140625" style="163" customWidth="1"/>
    <col min="11" max="15" width="7.5703125" style="163" bestFit="1" customWidth="1"/>
    <col min="16" max="16384" width="9.140625" style="163"/>
  </cols>
  <sheetData>
    <row r="1" spans="2:25">
      <c r="B1" s="163" t="s">
        <v>662</v>
      </c>
    </row>
    <row r="2" spans="2:25">
      <c r="B2" s="162"/>
    </row>
    <row r="4" spans="2:25" ht="11.25" thickBot="1">
      <c r="B4" s="196" t="s">
        <v>609</v>
      </c>
      <c r="C4" s="164"/>
      <c r="D4" s="164"/>
      <c r="E4" s="164"/>
      <c r="F4" s="164"/>
      <c r="G4" s="164"/>
      <c r="H4" s="176" t="s">
        <v>610</v>
      </c>
      <c r="I4" s="164"/>
      <c r="J4" s="164"/>
      <c r="K4" s="164"/>
      <c r="L4" s="164"/>
      <c r="M4" s="164"/>
      <c r="N4" s="164"/>
      <c r="O4" s="164"/>
    </row>
    <row r="5" spans="2:25">
      <c r="B5" s="1023" t="s">
        <v>116</v>
      </c>
      <c r="C5" s="1026" t="s">
        <v>370</v>
      </c>
      <c r="D5" s="1020" t="s">
        <v>611</v>
      </c>
      <c r="E5" s="1020" t="s">
        <v>612</v>
      </c>
      <c r="F5" s="1020" t="s">
        <v>613</v>
      </c>
      <c r="G5" s="1020" t="s">
        <v>614</v>
      </c>
      <c r="H5" s="1020" t="s">
        <v>615</v>
      </c>
      <c r="I5" s="1020" t="s">
        <v>616</v>
      </c>
      <c r="J5" s="1008" t="s">
        <v>114</v>
      </c>
      <c r="K5" s="1009"/>
      <c r="L5" s="1009"/>
      <c r="M5" s="1009"/>
      <c r="N5" s="1009"/>
      <c r="O5" s="1010"/>
    </row>
    <row r="6" spans="2:25">
      <c r="B6" s="1024"/>
      <c r="C6" s="1027"/>
      <c r="D6" s="1021"/>
      <c r="E6" s="1021"/>
      <c r="F6" s="1021"/>
      <c r="G6" s="1021"/>
      <c r="H6" s="1021"/>
      <c r="I6" s="1021"/>
      <c r="J6" s="1011"/>
      <c r="K6" s="1012"/>
      <c r="L6" s="1012"/>
      <c r="M6" s="1012"/>
      <c r="N6" s="1012"/>
      <c r="O6" s="1013"/>
    </row>
    <row r="7" spans="2:25" ht="11.25" thickBot="1">
      <c r="B7" s="1024"/>
      <c r="C7" s="1027"/>
      <c r="D7" s="1021"/>
      <c r="E7" s="1021"/>
      <c r="F7" s="1021"/>
      <c r="G7" s="1021"/>
      <c r="H7" s="1021"/>
      <c r="I7" s="1021"/>
      <c r="J7" s="1014"/>
      <c r="K7" s="1015"/>
      <c r="L7" s="1015"/>
      <c r="M7" s="1015"/>
      <c r="N7" s="1015"/>
      <c r="O7" s="1016"/>
    </row>
    <row r="8" spans="2:25">
      <c r="B8" s="1024"/>
      <c r="C8" s="1027"/>
      <c r="D8" s="1021"/>
      <c r="E8" s="1021"/>
      <c r="F8" s="1021"/>
      <c r="G8" s="1021"/>
      <c r="H8" s="1021"/>
      <c r="I8" s="1021"/>
      <c r="J8" s="1006" t="str">
        <f t="shared" ref="J8:O8" si="0">D5</f>
        <v>2023-24
(Base Year)</v>
      </c>
      <c r="K8" s="1006" t="str">
        <f t="shared" si="0"/>
        <v>2024-25</v>
      </c>
      <c r="L8" s="1006" t="str">
        <f t="shared" si="0"/>
        <v>2025-26</v>
      </c>
      <c r="M8" s="1006" t="str">
        <f t="shared" si="0"/>
        <v>2026-27</v>
      </c>
      <c r="N8" s="1006" t="str">
        <f t="shared" si="0"/>
        <v>2027-28</v>
      </c>
      <c r="O8" s="1006" t="str">
        <f t="shared" si="0"/>
        <v>2028-29</v>
      </c>
    </row>
    <row r="9" spans="2:25" ht="11.25" thickBot="1">
      <c r="B9" s="1025"/>
      <c r="C9" s="1028"/>
      <c r="D9" s="1022"/>
      <c r="E9" s="1022"/>
      <c r="F9" s="1022"/>
      <c r="G9" s="1022"/>
      <c r="H9" s="1022"/>
      <c r="I9" s="1022"/>
      <c r="J9" s="1007"/>
      <c r="K9" s="1007"/>
      <c r="L9" s="1007"/>
      <c r="M9" s="1007"/>
      <c r="N9" s="1007"/>
      <c r="O9" s="1007"/>
    </row>
    <row r="10" spans="2:25">
      <c r="B10" s="177" t="s">
        <v>617</v>
      </c>
      <c r="C10" s="178"/>
      <c r="D10" s="179">
        <f t="shared" ref="D10:I10" si="1">SUM(D11:D13)</f>
        <v>2488.6335292768458</v>
      </c>
      <c r="E10" s="179">
        <f t="shared" si="1"/>
        <v>2835.2040754752779</v>
      </c>
      <c r="F10" s="179">
        <f t="shared" si="1"/>
        <v>3248.2551515970194</v>
      </c>
      <c r="G10" s="179">
        <f t="shared" si="1"/>
        <v>3757.3106532390584</v>
      </c>
      <c r="H10" s="179">
        <f t="shared" si="1"/>
        <v>4303.3762960183303</v>
      </c>
      <c r="I10" s="179">
        <f t="shared" si="1"/>
        <v>4835.5726408939845</v>
      </c>
      <c r="J10" s="180"/>
      <c r="K10" s="180"/>
      <c r="L10" s="180"/>
      <c r="M10" s="180"/>
      <c r="N10" s="180"/>
      <c r="O10" s="180"/>
    </row>
    <row r="11" spans="2:25">
      <c r="B11" s="181" t="s">
        <v>618</v>
      </c>
      <c r="C11" s="182"/>
      <c r="D11" s="179">
        <f t="shared" ref="D11:I13" si="2">D56+D100+D144+D188+D232</f>
        <v>2135.8443824083461</v>
      </c>
      <c r="E11" s="179">
        <f t="shared" si="2"/>
        <v>2430.7576959622434</v>
      </c>
      <c r="F11" s="179">
        <f t="shared" si="2"/>
        <v>2764.8643880211503</v>
      </c>
      <c r="G11" s="179">
        <f t="shared" si="2"/>
        <v>3120.3029627424271</v>
      </c>
      <c r="H11" s="179">
        <f t="shared" si="2"/>
        <v>3512.3668231204647</v>
      </c>
      <c r="I11" s="179">
        <f t="shared" si="2"/>
        <v>3953.3517658780825</v>
      </c>
      <c r="J11" s="183"/>
      <c r="K11" s="183"/>
      <c r="L11" s="183"/>
      <c r="M11" s="183"/>
      <c r="N11" s="183"/>
      <c r="O11" s="183"/>
    </row>
    <row r="12" spans="2:25">
      <c r="B12" s="181" t="s">
        <v>619</v>
      </c>
      <c r="C12" s="182"/>
      <c r="D12" s="179">
        <f t="shared" si="2"/>
        <v>132.94128861447527</v>
      </c>
      <c r="E12" s="179">
        <f t="shared" si="2"/>
        <v>151.32263228772979</v>
      </c>
      <c r="F12" s="179">
        <f t="shared" si="2"/>
        <v>172.14884737511909</v>
      </c>
      <c r="G12" s="179">
        <f t="shared" si="2"/>
        <v>194.31230070966913</v>
      </c>
      <c r="H12" s="179">
        <f t="shared" si="2"/>
        <v>218.76061444835446</v>
      </c>
      <c r="I12" s="179">
        <f t="shared" si="2"/>
        <v>246.26167625783836</v>
      </c>
      <c r="J12" s="183"/>
      <c r="K12" s="183"/>
      <c r="L12" s="183"/>
      <c r="M12" s="183"/>
      <c r="N12" s="183"/>
      <c r="O12" s="183"/>
    </row>
    <row r="13" spans="2:25">
      <c r="B13" s="181" t="s">
        <v>620</v>
      </c>
      <c r="C13" s="182"/>
      <c r="D13" s="179">
        <f t="shared" si="2"/>
        <v>219.84785825402449</v>
      </c>
      <c r="E13" s="179">
        <f t="shared" si="2"/>
        <v>253.12374722530456</v>
      </c>
      <c r="F13" s="179">
        <f t="shared" si="2"/>
        <v>311.24191620074998</v>
      </c>
      <c r="G13" s="179">
        <f t="shared" si="2"/>
        <v>442.69538978696193</v>
      </c>
      <c r="H13" s="179">
        <f t="shared" si="2"/>
        <v>572.24885844951166</v>
      </c>
      <c r="I13" s="179">
        <f t="shared" si="2"/>
        <v>635.95919875806351</v>
      </c>
      <c r="J13" s="183"/>
      <c r="K13" s="183"/>
      <c r="L13" s="183"/>
      <c r="M13" s="183"/>
      <c r="N13" s="183"/>
      <c r="O13" s="183"/>
    </row>
    <row r="14" spans="2:25">
      <c r="B14" s="181"/>
      <c r="C14" s="182"/>
      <c r="D14" s="184"/>
      <c r="E14" s="184"/>
      <c r="F14" s="184"/>
      <c r="G14" s="184"/>
      <c r="H14" s="184"/>
      <c r="I14" s="184"/>
      <c r="J14" s="183"/>
      <c r="K14" s="183"/>
      <c r="L14" s="183"/>
      <c r="M14" s="183"/>
      <c r="N14" s="183"/>
      <c r="O14" s="183"/>
    </row>
    <row r="15" spans="2:25">
      <c r="B15" s="185" t="s">
        <v>621</v>
      </c>
      <c r="C15" s="182"/>
      <c r="D15" s="184"/>
      <c r="E15" s="184"/>
      <c r="F15" s="184"/>
      <c r="G15" s="184"/>
      <c r="H15" s="184"/>
      <c r="I15" s="184"/>
      <c r="J15" s="183"/>
      <c r="K15" s="183"/>
      <c r="L15" s="183"/>
      <c r="M15" s="183"/>
      <c r="N15" s="183"/>
      <c r="O15" s="183"/>
      <c r="S15" s="165"/>
      <c r="T15" s="166" t="s">
        <v>540</v>
      </c>
      <c r="U15" s="166" t="s">
        <v>541</v>
      </c>
      <c r="V15" s="166" t="s">
        <v>542</v>
      </c>
      <c r="W15" s="166" t="s">
        <v>543</v>
      </c>
      <c r="X15" s="166" t="s">
        <v>544</v>
      </c>
      <c r="Y15" s="166" t="s">
        <v>545</v>
      </c>
    </row>
    <row r="16" spans="2:25">
      <c r="B16" s="167" t="s">
        <v>622</v>
      </c>
      <c r="C16" s="182"/>
      <c r="D16" s="186">
        <f t="shared" ref="D16:I21" si="3">D61+D105+D149+D193+D237</f>
        <v>7215118</v>
      </c>
      <c r="E16" s="186">
        <f t="shared" si="3"/>
        <v>7701451</v>
      </c>
      <c r="F16" s="186">
        <f t="shared" si="3"/>
        <v>8205196</v>
      </c>
      <c r="G16" s="186">
        <f t="shared" si="3"/>
        <v>8500146</v>
      </c>
      <c r="H16" s="186">
        <f t="shared" si="3"/>
        <v>8807146</v>
      </c>
      <c r="I16" s="186">
        <f t="shared" si="3"/>
        <v>9126760</v>
      </c>
      <c r="J16" s="183"/>
      <c r="K16" s="183"/>
      <c r="L16" s="183"/>
      <c r="M16" s="183"/>
      <c r="N16" s="183"/>
      <c r="O16" s="183"/>
      <c r="S16" s="165" t="s">
        <v>623</v>
      </c>
      <c r="T16" s="168">
        <f t="shared" ref="T16:Y16" si="4">SUM(D56:D57)</f>
        <v>263.50964523519758</v>
      </c>
      <c r="U16" s="168">
        <f t="shared" si="4"/>
        <v>296.11388895816316</v>
      </c>
      <c r="V16" s="168">
        <f t="shared" si="4"/>
        <v>332.83397900791209</v>
      </c>
      <c r="W16" s="168">
        <f t="shared" si="4"/>
        <v>372.30772304821687</v>
      </c>
      <c r="X16" s="168">
        <f t="shared" si="4"/>
        <v>415.09587998086914</v>
      </c>
      <c r="Y16" s="168">
        <f t="shared" si="4"/>
        <v>463.10386087217705</v>
      </c>
    </row>
    <row r="17" spans="2:26">
      <c r="B17" s="167" t="s">
        <v>624</v>
      </c>
      <c r="C17" s="182"/>
      <c r="D17" s="186">
        <f t="shared" si="3"/>
        <v>7210229</v>
      </c>
      <c r="E17" s="186">
        <f t="shared" si="3"/>
        <v>7696311</v>
      </c>
      <c r="F17" s="186">
        <f t="shared" si="3"/>
        <v>8199788</v>
      </c>
      <c r="G17" s="186">
        <f t="shared" si="3"/>
        <v>8494448</v>
      </c>
      <c r="H17" s="186">
        <f t="shared" si="3"/>
        <v>8801141</v>
      </c>
      <c r="I17" s="186">
        <f t="shared" si="3"/>
        <v>9120420</v>
      </c>
      <c r="J17" s="183"/>
      <c r="K17" s="183"/>
      <c r="L17" s="183"/>
      <c r="M17" s="183"/>
      <c r="N17" s="183"/>
      <c r="O17" s="183"/>
      <c r="S17" s="165" t="s">
        <v>625</v>
      </c>
      <c r="T17" s="168">
        <f t="shared" ref="T17:Y17" si="5">SUM(D100:D101)</f>
        <v>262.04802925905966</v>
      </c>
      <c r="U17" s="168">
        <f t="shared" si="5"/>
        <v>294.55530066698685</v>
      </c>
      <c r="V17" s="168">
        <f t="shared" si="5"/>
        <v>330.03254369151347</v>
      </c>
      <c r="W17" s="168">
        <f t="shared" si="5"/>
        <v>366.73059772676095</v>
      </c>
      <c r="X17" s="168">
        <f t="shared" si="5"/>
        <v>407.86568896425439</v>
      </c>
      <c r="Y17" s="168">
        <f t="shared" si="5"/>
        <v>452.66263915252443</v>
      </c>
    </row>
    <row r="18" spans="2:26">
      <c r="B18" s="167" t="s">
        <v>626</v>
      </c>
      <c r="C18" s="182"/>
      <c r="D18" s="186">
        <f t="shared" si="3"/>
        <v>4889</v>
      </c>
      <c r="E18" s="186">
        <f t="shared" si="3"/>
        <v>5140</v>
      </c>
      <c r="F18" s="186">
        <f t="shared" si="3"/>
        <v>5408</v>
      </c>
      <c r="G18" s="186">
        <f t="shared" si="3"/>
        <v>5698</v>
      </c>
      <c r="H18" s="186">
        <f t="shared" si="3"/>
        <v>6005</v>
      </c>
      <c r="I18" s="186">
        <f t="shared" si="3"/>
        <v>6340</v>
      </c>
      <c r="J18" s="183"/>
      <c r="K18" s="183"/>
      <c r="L18" s="183"/>
      <c r="M18" s="183"/>
      <c r="N18" s="183"/>
      <c r="O18" s="183"/>
      <c r="S18" s="165" t="s">
        <v>627</v>
      </c>
      <c r="T18" s="168">
        <f t="shared" ref="T18:Y18" si="6">SUM(D144:D145)</f>
        <v>515.8830687089918</v>
      </c>
      <c r="U18" s="168">
        <f t="shared" si="6"/>
        <v>583.28365082845744</v>
      </c>
      <c r="V18" s="168">
        <f t="shared" si="6"/>
        <v>658.25877183282284</v>
      </c>
      <c r="W18" s="168">
        <f t="shared" si="6"/>
        <v>742.30559960087623</v>
      </c>
      <c r="X18" s="168">
        <f t="shared" si="6"/>
        <v>833.95662001248161</v>
      </c>
      <c r="Y18" s="168">
        <f t="shared" si="6"/>
        <v>936.954288680388</v>
      </c>
    </row>
    <row r="19" spans="2:26">
      <c r="B19" s="167" t="s">
        <v>628</v>
      </c>
      <c r="C19" s="182"/>
      <c r="D19" s="186">
        <f t="shared" si="3"/>
        <v>4466</v>
      </c>
      <c r="E19" s="186">
        <f t="shared" si="3"/>
        <v>4700</v>
      </c>
      <c r="F19" s="186">
        <f t="shared" si="3"/>
        <v>4951</v>
      </c>
      <c r="G19" s="186">
        <f t="shared" si="3"/>
        <v>5221</v>
      </c>
      <c r="H19" s="186">
        <f t="shared" si="3"/>
        <v>5510</v>
      </c>
      <c r="I19" s="186">
        <f t="shared" si="3"/>
        <v>5822</v>
      </c>
      <c r="J19" s="183"/>
      <c r="K19" s="183"/>
      <c r="L19" s="183"/>
      <c r="M19" s="183"/>
      <c r="N19" s="183"/>
      <c r="O19" s="183"/>
      <c r="S19" s="165" t="s">
        <v>629</v>
      </c>
      <c r="T19" s="168">
        <f t="shared" ref="T19:Y19" si="7">SUM(D188:D189)</f>
        <v>535.95076645362576</v>
      </c>
      <c r="U19" s="168">
        <f t="shared" si="7"/>
        <v>613.17046130183064</v>
      </c>
      <c r="V19" s="168">
        <f t="shared" si="7"/>
        <v>700.17259285856096</v>
      </c>
      <c r="W19" s="168">
        <f t="shared" si="7"/>
        <v>789.21111203560156</v>
      </c>
      <c r="X19" s="168">
        <f t="shared" si="7"/>
        <v>886.14884994888621</v>
      </c>
      <c r="Y19" s="168">
        <f t="shared" si="7"/>
        <v>995.99240584149788</v>
      </c>
    </row>
    <row r="20" spans="2:26">
      <c r="B20" s="167" t="s">
        <v>630</v>
      </c>
      <c r="C20" s="182"/>
      <c r="D20" s="186">
        <f t="shared" si="3"/>
        <v>339</v>
      </c>
      <c r="E20" s="186">
        <f t="shared" si="3"/>
        <v>354</v>
      </c>
      <c r="F20" s="186">
        <f t="shared" si="3"/>
        <v>369</v>
      </c>
      <c r="G20" s="186">
        <f t="shared" si="3"/>
        <v>385</v>
      </c>
      <c r="H20" s="186">
        <f t="shared" si="3"/>
        <v>401</v>
      </c>
      <c r="I20" s="186">
        <f t="shared" si="3"/>
        <v>420</v>
      </c>
      <c r="J20" s="183"/>
      <c r="K20" s="183"/>
      <c r="L20" s="183"/>
      <c r="M20" s="183"/>
      <c r="N20" s="183"/>
      <c r="O20" s="183"/>
      <c r="S20" s="165" t="s">
        <v>631</v>
      </c>
      <c r="T20" s="168">
        <f t="shared" ref="T20:Y20" si="8">SUM(D232:D233)</f>
        <v>691.39416136594639</v>
      </c>
      <c r="U20" s="168">
        <f t="shared" si="8"/>
        <v>794.95702649453528</v>
      </c>
      <c r="V20" s="168">
        <f t="shared" si="8"/>
        <v>915.7153480054601</v>
      </c>
      <c r="W20" s="168">
        <f t="shared" si="8"/>
        <v>1044.0602310406405</v>
      </c>
      <c r="X20" s="168">
        <f t="shared" si="8"/>
        <v>1188.0603986623275</v>
      </c>
      <c r="Y20" s="168">
        <f t="shared" si="8"/>
        <v>1350.9002475893333</v>
      </c>
    </row>
    <row r="21" spans="2:26">
      <c r="B21" s="167" t="s">
        <v>632</v>
      </c>
      <c r="C21" s="182"/>
      <c r="D21" s="186">
        <f t="shared" si="3"/>
        <v>84</v>
      </c>
      <c r="E21" s="186">
        <f t="shared" si="3"/>
        <v>86</v>
      </c>
      <c r="F21" s="186">
        <f t="shared" si="3"/>
        <v>88</v>
      </c>
      <c r="G21" s="186">
        <f t="shared" si="3"/>
        <v>92</v>
      </c>
      <c r="H21" s="186">
        <f t="shared" si="3"/>
        <v>94</v>
      </c>
      <c r="I21" s="186">
        <f t="shared" si="3"/>
        <v>98</v>
      </c>
      <c r="J21" s="183"/>
      <c r="K21" s="183"/>
      <c r="L21" s="183"/>
      <c r="M21" s="183"/>
      <c r="N21" s="183"/>
      <c r="O21" s="183"/>
      <c r="S21" s="169" t="s">
        <v>470</v>
      </c>
      <c r="T21" s="170">
        <f t="shared" ref="T21:Y21" si="9">SUM(T16:T20)</f>
        <v>2268.7856710228211</v>
      </c>
      <c r="U21" s="170">
        <f t="shared" si="9"/>
        <v>2582.0803282499737</v>
      </c>
      <c r="V21" s="170">
        <f t="shared" si="9"/>
        <v>2937.0132353962699</v>
      </c>
      <c r="W21" s="170">
        <f t="shared" si="9"/>
        <v>3314.6152634520959</v>
      </c>
      <c r="X21" s="170">
        <f t="shared" si="9"/>
        <v>3731.127437568819</v>
      </c>
      <c r="Y21" s="170">
        <f t="shared" si="9"/>
        <v>4199.6134421359202</v>
      </c>
    </row>
    <row r="22" spans="2:26">
      <c r="B22" s="167"/>
      <c r="C22" s="182"/>
      <c r="D22" s="186"/>
      <c r="E22" s="186"/>
      <c r="F22" s="186"/>
      <c r="G22" s="186"/>
      <c r="H22" s="186"/>
      <c r="I22" s="186"/>
      <c r="J22" s="183"/>
      <c r="K22" s="183"/>
      <c r="L22" s="183"/>
      <c r="M22" s="183"/>
      <c r="N22" s="183"/>
      <c r="O22" s="183"/>
      <c r="S22" s="165"/>
      <c r="T22" s="168"/>
      <c r="U22" s="168"/>
      <c r="V22" s="168"/>
      <c r="W22" s="168"/>
      <c r="X22" s="168"/>
      <c r="Y22" s="168"/>
    </row>
    <row r="23" spans="2:26">
      <c r="B23" s="167" t="s">
        <v>633</v>
      </c>
      <c r="C23" s="182"/>
      <c r="D23" s="186">
        <f t="shared" ref="D23:I25" si="10">D68+D112+D156+D200+D244</f>
        <v>1083</v>
      </c>
      <c r="E23" s="186">
        <f t="shared" si="10"/>
        <v>1207</v>
      </c>
      <c r="F23" s="186">
        <f t="shared" si="10"/>
        <v>1341</v>
      </c>
      <c r="G23" s="186">
        <f t="shared" si="10"/>
        <v>1480</v>
      </c>
      <c r="H23" s="186">
        <f t="shared" si="10"/>
        <v>1623</v>
      </c>
      <c r="I23" s="186">
        <f t="shared" si="10"/>
        <v>1776</v>
      </c>
      <c r="J23" s="183"/>
      <c r="K23" s="183"/>
      <c r="L23" s="183"/>
      <c r="M23" s="183"/>
      <c r="N23" s="183"/>
      <c r="O23" s="183"/>
      <c r="S23" s="165" t="s">
        <v>623</v>
      </c>
      <c r="T23" s="171">
        <f t="shared" ref="T23:Y27" si="11">T16/T$21</f>
        <v>0.11614567590088901</v>
      </c>
      <c r="U23" s="171">
        <f t="shared" si="11"/>
        <v>0.11468035510686718</v>
      </c>
      <c r="V23" s="171">
        <f t="shared" si="11"/>
        <v>0.11332396292827915</v>
      </c>
      <c r="W23" s="171">
        <f t="shared" si="11"/>
        <v>0.1123230581700957</v>
      </c>
      <c r="X23" s="171">
        <f t="shared" si="11"/>
        <v>0.11125213140705352</v>
      </c>
      <c r="Y23" s="171">
        <f t="shared" si="11"/>
        <v>0.11027297327552195</v>
      </c>
    </row>
    <row r="24" spans="2:26">
      <c r="B24" s="167" t="s">
        <v>634</v>
      </c>
      <c r="C24" s="182"/>
      <c r="D24" s="186">
        <f t="shared" si="10"/>
        <v>9544.15</v>
      </c>
      <c r="E24" s="186">
        <f t="shared" si="10"/>
        <v>10164.15</v>
      </c>
      <c r="F24" s="186">
        <f t="shared" si="10"/>
        <v>10834.15</v>
      </c>
      <c r="G24" s="186">
        <f t="shared" si="10"/>
        <v>11529.15</v>
      </c>
      <c r="H24" s="186">
        <f t="shared" si="10"/>
        <v>12244.15</v>
      </c>
      <c r="I24" s="186">
        <f t="shared" si="10"/>
        <v>13009.150000000001</v>
      </c>
      <c r="J24" s="183"/>
      <c r="K24" s="183"/>
      <c r="L24" s="183"/>
      <c r="M24" s="183"/>
      <c r="N24" s="183"/>
      <c r="O24" s="183"/>
      <c r="S24" s="165" t="s">
        <v>625</v>
      </c>
      <c r="T24" s="171">
        <f t="shared" si="11"/>
        <v>0.11550144758315682</v>
      </c>
      <c r="U24" s="171">
        <f t="shared" si="11"/>
        <v>0.1140767378320194</v>
      </c>
      <c r="V24" s="171">
        <f t="shared" si="11"/>
        <v>0.11237012476281352</v>
      </c>
      <c r="W24" s="171">
        <f t="shared" si="11"/>
        <v>0.11064047214481823</v>
      </c>
      <c r="X24" s="171">
        <f t="shared" si="11"/>
        <v>0.10931432811901416</v>
      </c>
      <c r="Y24" s="171">
        <f t="shared" si="11"/>
        <v>0.10778673927719894</v>
      </c>
    </row>
    <row r="25" spans="2:26">
      <c r="B25" s="167" t="s">
        <v>635</v>
      </c>
      <c r="C25" s="182"/>
      <c r="D25" s="186">
        <f t="shared" si="10"/>
        <v>3812.3370761931769</v>
      </c>
      <c r="E25" s="186">
        <f t="shared" si="10"/>
        <v>4060.3319187527377</v>
      </c>
      <c r="F25" s="186">
        <f t="shared" si="10"/>
        <v>4327.6231342464253</v>
      </c>
      <c r="G25" s="186">
        <f t="shared" si="10"/>
        <v>4604.6989425930169</v>
      </c>
      <c r="H25" s="186">
        <f t="shared" si="10"/>
        <v>4889.0530661901003</v>
      </c>
      <c r="I25" s="186">
        <f t="shared" si="10"/>
        <v>5193.5369411944484</v>
      </c>
      <c r="J25" s="183"/>
      <c r="K25" s="183"/>
      <c r="L25" s="183"/>
      <c r="M25" s="183"/>
      <c r="N25" s="183"/>
      <c r="O25" s="183"/>
      <c r="S25" s="165" t="s">
        <v>627</v>
      </c>
      <c r="T25" s="171">
        <f t="shared" si="11"/>
        <v>0.22738290147804915</v>
      </c>
      <c r="U25" s="171">
        <f t="shared" si="11"/>
        <v>0.22589678734889815</v>
      </c>
      <c r="V25" s="171">
        <f t="shared" si="11"/>
        <v>0.22412523168081971</v>
      </c>
      <c r="W25" s="171">
        <f t="shared" si="11"/>
        <v>0.22394924918911463</v>
      </c>
      <c r="X25" s="171">
        <f t="shared" si="11"/>
        <v>0.2235133036774222</v>
      </c>
      <c r="Y25" s="171">
        <f t="shared" si="11"/>
        <v>0.22310488848322521</v>
      </c>
    </row>
    <row r="26" spans="2:26">
      <c r="B26" s="167"/>
      <c r="C26" s="182"/>
      <c r="D26" s="186"/>
      <c r="E26" s="186"/>
      <c r="F26" s="186"/>
      <c r="G26" s="186"/>
      <c r="H26" s="186"/>
      <c r="I26" s="186"/>
      <c r="J26" s="183"/>
      <c r="K26" s="183"/>
      <c r="L26" s="183"/>
      <c r="M26" s="183"/>
      <c r="N26" s="183"/>
      <c r="O26" s="183"/>
      <c r="S26" s="165" t="s">
        <v>629</v>
      </c>
      <c r="T26" s="171">
        <f t="shared" si="11"/>
        <v>0.23622802863172471</v>
      </c>
      <c r="U26" s="171">
        <f t="shared" si="11"/>
        <v>0.23747148940072363</v>
      </c>
      <c r="V26" s="171">
        <f t="shared" si="11"/>
        <v>0.23839613128746823</v>
      </c>
      <c r="W26" s="171">
        <f t="shared" si="11"/>
        <v>0.23810036740543344</v>
      </c>
      <c r="X26" s="171">
        <f t="shared" si="11"/>
        <v>0.23750163047936407</v>
      </c>
      <c r="Y26" s="171">
        <f t="shared" si="11"/>
        <v>0.23716287690872256</v>
      </c>
    </row>
    <row r="27" spans="2:26">
      <c r="B27" s="167" t="s">
        <v>636</v>
      </c>
      <c r="C27" s="182"/>
      <c r="D27" s="186">
        <f t="shared" ref="D27:I30" si="12">D72+D116+D160+D204+D248</f>
        <v>169630.14765979472</v>
      </c>
      <c r="E27" s="186">
        <f t="shared" si="12"/>
        <v>175377.02045305801</v>
      </c>
      <c r="F27" s="186">
        <f t="shared" si="12"/>
        <v>181515.83705079649</v>
      </c>
      <c r="G27" s="186">
        <f t="shared" si="12"/>
        <v>187816.32533732004</v>
      </c>
      <c r="H27" s="186">
        <f t="shared" si="12"/>
        <v>194265.95508934598</v>
      </c>
      <c r="I27" s="186">
        <f t="shared" si="12"/>
        <v>201150.85966823704</v>
      </c>
      <c r="J27" s="183"/>
      <c r="K27" s="183"/>
      <c r="L27" s="183"/>
      <c r="M27" s="183"/>
      <c r="N27" s="183"/>
      <c r="O27" s="183"/>
      <c r="S27" s="165" t="s">
        <v>631</v>
      </c>
      <c r="T27" s="171">
        <f t="shared" si="11"/>
        <v>0.3047419464061803</v>
      </c>
      <c r="U27" s="171">
        <f t="shared" si="11"/>
        <v>0.30787463031149148</v>
      </c>
      <c r="V27" s="171">
        <f t="shared" si="11"/>
        <v>0.31178454934061928</v>
      </c>
      <c r="W27" s="171">
        <f t="shared" si="11"/>
        <v>0.31498685309053809</v>
      </c>
      <c r="X27" s="171">
        <f t="shared" si="11"/>
        <v>0.31841860631714602</v>
      </c>
      <c r="Y27" s="171">
        <f t="shared" si="11"/>
        <v>0.32167252205533148</v>
      </c>
    </row>
    <row r="28" spans="2:26">
      <c r="B28" s="167" t="s">
        <v>637</v>
      </c>
      <c r="C28" s="182"/>
      <c r="D28" s="186">
        <f t="shared" si="12"/>
        <v>95029.255024625862</v>
      </c>
      <c r="E28" s="186">
        <f t="shared" si="12"/>
        <v>97463.114131341033</v>
      </c>
      <c r="F28" s="186">
        <f t="shared" si="12"/>
        <v>100054.88783457989</v>
      </c>
      <c r="G28" s="186">
        <f t="shared" si="12"/>
        <v>102705.63156912358</v>
      </c>
      <c r="H28" s="186">
        <f t="shared" si="12"/>
        <v>105416.97835681759</v>
      </c>
      <c r="I28" s="186">
        <f t="shared" si="12"/>
        <v>108307.1754705295</v>
      </c>
      <c r="J28" s="183"/>
      <c r="K28" s="183"/>
      <c r="L28" s="183"/>
      <c r="M28" s="183"/>
      <c r="N28" s="183"/>
      <c r="O28" s="183"/>
    </row>
    <row r="29" spans="2:26">
      <c r="B29" s="167" t="s">
        <v>638</v>
      </c>
      <c r="C29" s="182"/>
      <c r="D29" s="186">
        <f t="shared" si="12"/>
        <v>65033.382924625839</v>
      </c>
      <c r="E29" s="186">
        <f t="shared" si="12"/>
        <v>67467.242031341011</v>
      </c>
      <c r="F29" s="186">
        <f t="shared" si="12"/>
        <v>70059.015734579865</v>
      </c>
      <c r="G29" s="186">
        <f t="shared" si="12"/>
        <v>72709.759469123557</v>
      </c>
      <c r="H29" s="186">
        <f t="shared" si="12"/>
        <v>75421.106256817584</v>
      </c>
      <c r="I29" s="186">
        <f t="shared" si="12"/>
        <v>78311.303370529495</v>
      </c>
      <c r="J29" s="183"/>
      <c r="K29" s="183"/>
      <c r="L29" s="183"/>
      <c r="M29" s="183"/>
      <c r="N29" s="183"/>
      <c r="O29" s="183"/>
      <c r="T29" s="172"/>
    </row>
    <row r="30" spans="2:26">
      <c r="B30" s="167" t="s">
        <v>639</v>
      </c>
      <c r="C30" s="182"/>
      <c r="D30" s="186">
        <f t="shared" si="12"/>
        <v>9567.5097105430013</v>
      </c>
      <c r="E30" s="186">
        <f t="shared" si="12"/>
        <v>10446.664290375966</v>
      </c>
      <c r="F30" s="186">
        <f t="shared" si="12"/>
        <v>11401.933481636732</v>
      </c>
      <c r="G30" s="186">
        <f t="shared" si="12"/>
        <v>12400.934299072898</v>
      </c>
      <c r="H30" s="186">
        <f t="shared" si="12"/>
        <v>13427.870475710837</v>
      </c>
      <c r="I30" s="186">
        <f t="shared" si="12"/>
        <v>14532.38082717804</v>
      </c>
      <c r="J30" s="183"/>
      <c r="K30" s="183"/>
      <c r="L30" s="183"/>
      <c r="M30" s="183"/>
      <c r="N30" s="183"/>
      <c r="O30" s="183"/>
    </row>
    <row r="31" spans="2:26">
      <c r="B31" s="167"/>
      <c r="C31" s="182"/>
      <c r="D31" s="186"/>
      <c r="E31" s="186"/>
      <c r="F31" s="186"/>
      <c r="G31" s="186"/>
      <c r="H31" s="186"/>
      <c r="I31" s="186"/>
      <c r="J31" s="183"/>
      <c r="K31" s="183"/>
      <c r="L31" s="183"/>
      <c r="M31" s="183"/>
      <c r="N31" s="183"/>
      <c r="O31" s="183"/>
      <c r="T31" s="173"/>
      <c r="U31" s="173"/>
      <c r="V31" s="173"/>
      <c r="W31" s="173"/>
      <c r="X31" s="173"/>
      <c r="Y31" s="173"/>
      <c r="Z31" s="173"/>
    </row>
    <row r="32" spans="2:26">
      <c r="B32" s="167" t="s">
        <v>640</v>
      </c>
      <c r="C32" s="182"/>
      <c r="D32" s="186">
        <f t="shared" ref="D32:I34" si="13">D77+D121+D165+D209+D253</f>
        <v>307495</v>
      </c>
      <c r="E32" s="186">
        <f t="shared" si="13"/>
        <v>316715</v>
      </c>
      <c r="F32" s="186">
        <f t="shared" si="13"/>
        <v>326615</v>
      </c>
      <c r="G32" s="186">
        <f t="shared" si="13"/>
        <v>336685</v>
      </c>
      <c r="H32" s="186">
        <f t="shared" si="13"/>
        <v>347045</v>
      </c>
      <c r="I32" s="186">
        <f t="shared" si="13"/>
        <v>358105</v>
      </c>
      <c r="J32" s="183"/>
      <c r="K32" s="183"/>
      <c r="L32" s="183"/>
      <c r="M32" s="183"/>
      <c r="N32" s="183"/>
      <c r="O32" s="183"/>
      <c r="T32" s="173"/>
      <c r="U32" s="173"/>
      <c r="V32" s="173"/>
      <c r="W32" s="173"/>
      <c r="X32" s="173"/>
      <c r="Y32" s="173"/>
      <c r="Z32" s="173"/>
    </row>
    <row r="33" spans="2:26">
      <c r="B33" s="167" t="s">
        <v>641</v>
      </c>
      <c r="C33" s="182"/>
      <c r="D33" s="186">
        <f t="shared" si="13"/>
        <v>1679</v>
      </c>
      <c r="E33" s="186">
        <f t="shared" si="13"/>
        <v>1837</v>
      </c>
      <c r="F33" s="186">
        <f t="shared" si="13"/>
        <v>2009</v>
      </c>
      <c r="G33" s="186">
        <f t="shared" si="13"/>
        <v>2186</v>
      </c>
      <c r="H33" s="186">
        <f t="shared" si="13"/>
        <v>2365</v>
      </c>
      <c r="I33" s="186">
        <f t="shared" si="13"/>
        <v>2551</v>
      </c>
      <c r="J33" s="183"/>
      <c r="K33" s="183"/>
      <c r="L33" s="183"/>
      <c r="M33" s="183"/>
      <c r="N33" s="183"/>
      <c r="O33" s="183"/>
      <c r="T33" s="173"/>
      <c r="U33" s="173"/>
      <c r="V33" s="173"/>
      <c r="W33" s="173"/>
      <c r="X33" s="173"/>
      <c r="Y33" s="173"/>
      <c r="Z33" s="173"/>
    </row>
    <row r="34" spans="2:26">
      <c r="B34" s="167" t="s">
        <v>642</v>
      </c>
      <c r="C34" s="182"/>
      <c r="D34" s="186">
        <f t="shared" si="13"/>
        <v>5403</v>
      </c>
      <c r="E34" s="186">
        <f t="shared" si="13"/>
        <v>6027</v>
      </c>
      <c r="F34" s="186">
        <f t="shared" si="13"/>
        <v>6703</v>
      </c>
      <c r="G34" s="186">
        <f t="shared" si="13"/>
        <v>7403</v>
      </c>
      <c r="H34" s="186">
        <f t="shared" si="13"/>
        <v>8123</v>
      </c>
      <c r="I34" s="186">
        <f t="shared" si="13"/>
        <v>8894</v>
      </c>
      <c r="J34" s="183"/>
      <c r="K34" s="183"/>
      <c r="L34" s="183"/>
      <c r="M34" s="183"/>
      <c r="N34" s="183"/>
      <c r="O34" s="183"/>
      <c r="T34" s="173"/>
      <c r="U34" s="173"/>
      <c r="V34" s="173"/>
      <c r="W34" s="173"/>
      <c r="X34" s="173"/>
      <c r="Y34" s="173"/>
      <c r="Z34" s="173"/>
    </row>
    <row r="35" spans="2:26">
      <c r="B35" s="167"/>
      <c r="C35" s="182"/>
      <c r="D35" s="186"/>
      <c r="E35" s="186"/>
      <c r="F35" s="186"/>
      <c r="G35" s="186"/>
      <c r="H35" s="186"/>
      <c r="I35" s="186"/>
      <c r="J35" s="183"/>
      <c r="K35" s="183"/>
      <c r="L35" s="183"/>
      <c r="M35" s="183"/>
      <c r="N35" s="183"/>
      <c r="O35" s="183"/>
      <c r="T35" s="173"/>
      <c r="U35" s="173"/>
      <c r="V35" s="173"/>
      <c r="W35" s="173"/>
      <c r="X35" s="173"/>
      <c r="Y35" s="173"/>
      <c r="Z35" s="173"/>
    </row>
    <row r="36" spans="2:26">
      <c r="B36" s="167" t="s">
        <v>643</v>
      </c>
      <c r="C36" s="182"/>
      <c r="D36" s="186"/>
      <c r="E36" s="186"/>
      <c r="F36" s="186"/>
      <c r="G36" s="186"/>
      <c r="H36" s="186"/>
      <c r="I36" s="186"/>
      <c r="J36" s="183"/>
      <c r="K36" s="183"/>
      <c r="L36" s="183"/>
      <c r="M36" s="183"/>
      <c r="N36" s="183"/>
      <c r="O36" s="183"/>
      <c r="T36" s="173"/>
      <c r="U36" s="173"/>
      <c r="V36" s="173"/>
      <c r="W36" s="173"/>
      <c r="X36" s="173"/>
      <c r="Y36" s="173"/>
      <c r="Z36" s="173"/>
    </row>
    <row r="37" spans="2:26">
      <c r="B37" s="167" t="s">
        <v>644</v>
      </c>
      <c r="C37" s="182"/>
      <c r="D37" s="186">
        <f t="shared" ref="D37:I42" si="14">D82+D126+D170+D214+D258</f>
        <v>26992.492240049109</v>
      </c>
      <c r="E37" s="186">
        <f t="shared" si="14"/>
        <v>28949.629707992055</v>
      </c>
      <c r="F37" s="186">
        <f t="shared" si="14"/>
        <v>31029.426995796763</v>
      </c>
      <c r="G37" s="186">
        <f t="shared" si="14"/>
        <v>33100.759914250957</v>
      </c>
      <c r="H37" s="186">
        <f t="shared" si="14"/>
        <v>35337.559973465985</v>
      </c>
      <c r="I37" s="186">
        <f t="shared" si="14"/>
        <v>37771.307239401882</v>
      </c>
      <c r="J37" s="183"/>
      <c r="K37" s="183"/>
      <c r="L37" s="183"/>
      <c r="M37" s="183"/>
      <c r="N37" s="183"/>
      <c r="O37" s="183"/>
      <c r="T37" s="173"/>
      <c r="U37" s="173"/>
      <c r="V37" s="173"/>
      <c r="W37" s="173"/>
      <c r="X37" s="173"/>
      <c r="Y37" s="173"/>
    </row>
    <row r="38" spans="2:26">
      <c r="B38" s="167" t="s">
        <v>645</v>
      </c>
      <c r="C38" s="182"/>
      <c r="D38" s="186">
        <f t="shared" si="14"/>
        <v>14024.372869979023</v>
      </c>
      <c r="E38" s="186">
        <f t="shared" si="14"/>
        <v>15084.45193531437</v>
      </c>
      <c r="F38" s="186">
        <f t="shared" si="14"/>
        <v>16217.525071945147</v>
      </c>
      <c r="G38" s="186">
        <f t="shared" si="14"/>
        <v>17259.414105220265</v>
      </c>
      <c r="H38" s="186">
        <f t="shared" si="14"/>
        <v>18375.276267387686</v>
      </c>
      <c r="I38" s="186">
        <f t="shared" si="14"/>
        <v>19571.339658914105</v>
      </c>
      <c r="J38" s="183"/>
      <c r="K38" s="183"/>
      <c r="L38" s="183"/>
      <c r="M38" s="183"/>
      <c r="N38" s="183"/>
      <c r="O38" s="183"/>
      <c r="T38" s="174"/>
      <c r="U38" s="174"/>
      <c r="V38" s="174"/>
      <c r="W38" s="174"/>
      <c r="X38" s="174"/>
      <c r="Y38" s="174"/>
      <c r="Z38" s="174"/>
    </row>
    <row r="39" spans="2:26">
      <c r="B39" s="167" t="s">
        <v>646</v>
      </c>
      <c r="C39" s="182"/>
      <c r="D39" s="186">
        <f t="shared" si="14"/>
        <v>12968.119370070084</v>
      </c>
      <c r="E39" s="186">
        <f t="shared" si="14"/>
        <v>13865.177772677687</v>
      </c>
      <c r="F39" s="186">
        <f t="shared" si="14"/>
        <v>14811.901923851616</v>
      </c>
      <c r="G39" s="186">
        <f t="shared" si="14"/>
        <v>15841.345809030694</v>
      </c>
      <c r="H39" s="186">
        <f t="shared" si="14"/>
        <v>16962.283706078302</v>
      </c>
      <c r="I39" s="186">
        <f t="shared" si="14"/>
        <v>18199.967580487777</v>
      </c>
      <c r="J39" s="183"/>
      <c r="K39" s="183"/>
      <c r="L39" s="183"/>
      <c r="M39" s="183"/>
      <c r="N39" s="183"/>
      <c r="O39" s="183"/>
      <c r="T39" s="174"/>
      <c r="U39" s="174"/>
      <c r="V39" s="174"/>
      <c r="W39" s="174"/>
      <c r="X39" s="174"/>
      <c r="Y39" s="174"/>
      <c r="Z39" s="174"/>
    </row>
    <row r="40" spans="2:26">
      <c r="B40" s="167" t="s">
        <v>647</v>
      </c>
      <c r="C40" s="182"/>
      <c r="D40" s="186">
        <f t="shared" si="14"/>
        <v>2413.842595666566</v>
      </c>
      <c r="E40" s="186">
        <f t="shared" si="14"/>
        <v>2508.2607789481922</v>
      </c>
      <c r="F40" s="186">
        <f t="shared" si="14"/>
        <v>2608.6530168063268</v>
      </c>
      <c r="G40" s="186">
        <f t="shared" si="14"/>
        <v>2715.5549443559071</v>
      </c>
      <c r="H40" s="186">
        <f t="shared" si="14"/>
        <v>2829.5700942664871</v>
      </c>
      <c r="I40" s="186">
        <f t="shared" si="14"/>
        <v>2951.3822291320894</v>
      </c>
      <c r="J40" s="183"/>
      <c r="K40" s="183"/>
      <c r="L40" s="183"/>
      <c r="M40" s="183"/>
      <c r="N40" s="183"/>
      <c r="O40" s="183"/>
      <c r="T40" s="174"/>
      <c r="U40" s="174"/>
      <c r="V40" s="174"/>
      <c r="W40" s="174"/>
      <c r="X40" s="174"/>
      <c r="Y40" s="174"/>
      <c r="Z40" s="174"/>
    </row>
    <row r="41" spans="2:26">
      <c r="B41" s="167" t="s">
        <v>648</v>
      </c>
      <c r="C41" s="182"/>
      <c r="D41" s="186">
        <f t="shared" si="14"/>
        <v>2772.9089663892705</v>
      </c>
      <c r="E41" s="186">
        <f t="shared" si="14"/>
        <v>2954.0090815610515</v>
      </c>
      <c r="F41" s="186">
        <f t="shared" si="14"/>
        <v>3148.0190001132005</v>
      </c>
      <c r="G41" s="186">
        <f t="shared" si="14"/>
        <v>3356.3194945224814</v>
      </c>
      <c r="H41" s="186">
        <f t="shared" si="14"/>
        <v>3580.0279016170853</v>
      </c>
      <c r="I41" s="186">
        <f t="shared" si="14"/>
        <v>3820.3523954403327</v>
      </c>
      <c r="J41" s="183"/>
      <c r="K41" s="183"/>
      <c r="L41" s="183"/>
      <c r="M41" s="183"/>
      <c r="N41" s="183"/>
      <c r="O41" s="183"/>
      <c r="T41" s="174"/>
      <c r="U41" s="174"/>
      <c r="V41" s="174"/>
      <c r="W41" s="174"/>
      <c r="X41" s="174"/>
      <c r="Y41" s="174"/>
      <c r="Z41" s="174"/>
    </row>
    <row r="42" spans="2:26" ht="11.25" thickBot="1">
      <c r="B42" s="175" t="s">
        <v>649</v>
      </c>
      <c r="C42" s="187"/>
      <c r="D42" s="186">
        <f t="shared" si="14"/>
        <v>7781.367808014249</v>
      </c>
      <c r="E42" s="186">
        <f t="shared" si="14"/>
        <v>8402.9079121684426</v>
      </c>
      <c r="F42" s="186">
        <f t="shared" si="14"/>
        <v>9055.2299069320907</v>
      </c>
      <c r="G42" s="186">
        <f t="shared" si="14"/>
        <v>9769.4713701523069</v>
      </c>
      <c r="H42" s="186">
        <f t="shared" si="14"/>
        <v>10552.68571019473</v>
      </c>
      <c r="I42" s="186">
        <f t="shared" si="14"/>
        <v>11428.232955915357</v>
      </c>
      <c r="J42" s="188"/>
      <c r="K42" s="188"/>
      <c r="L42" s="188"/>
      <c r="M42" s="188"/>
      <c r="N42" s="188"/>
      <c r="O42" s="188"/>
      <c r="T42" s="174"/>
      <c r="U42" s="174"/>
      <c r="V42" s="174"/>
      <c r="W42" s="174"/>
      <c r="X42" s="174"/>
      <c r="Y42" s="174"/>
      <c r="Z42" s="174"/>
    </row>
    <row r="43" spans="2:26">
      <c r="B43" s="164"/>
      <c r="C43" s="164"/>
      <c r="D43" s="164"/>
      <c r="E43" s="164"/>
      <c r="F43" s="164"/>
      <c r="G43" s="164"/>
      <c r="H43" s="164"/>
      <c r="I43" s="164"/>
      <c r="J43" s="164"/>
      <c r="K43" s="164"/>
      <c r="L43" s="164"/>
      <c r="M43" s="164"/>
      <c r="N43" s="164"/>
      <c r="O43" s="164"/>
    </row>
    <row r="44" spans="2:26">
      <c r="B44" s="164"/>
      <c r="C44" s="164"/>
      <c r="D44" s="164"/>
      <c r="E44" s="164"/>
      <c r="F44" s="164"/>
      <c r="G44" s="164"/>
      <c r="H44" s="164"/>
      <c r="I44" s="164"/>
      <c r="J44" s="164"/>
      <c r="K44" s="164"/>
      <c r="L44" s="164"/>
      <c r="M44" s="164"/>
      <c r="N44" s="164"/>
      <c r="O44" s="164"/>
    </row>
    <row r="45" spans="2:26">
      <c r="B45" s="164"/>
      <c r="C45" s="164"/>
      <c r="D45" s="164"/>
      <c r="E45" s="164"/>
      <c r="F45" s="164"/>
      <c r="G45" s="164"/>
      <c r="H45" s="164"/>
      <c r="I45" s="164"/>
      <c r="J45" s="164"/>
      <c r="K45" s="164"/>
      <c r="L45" s="164"/>
      <c r="M45" s="164"/>
      <c r="N45" s="164"/>
      <c r="O45" s="164"/>
    </row>
    <row r="46" spans="2:26">
      <c r="B46" s="196" t="s">
        <v>650</v>
      </c>
      <c r="C46" s="176"/>
      <c r="D46" s="164"/>
      <c r="E46" s="164"/>
      <c r="F46" s="164"/>
      <c r="G46" s="164"/>
      <c r="H46" s="164"/>
      <c r="I46" s="164"/>
      <c r="J46" s="164"/>
      <c r="K46" s="164"/>
      <c r="L46" s="164"/>
      <c r="M46" s="164"/>
      <c r="N46" s="164"/>
      <c r="O46" s="164"/>
    </row>
    <row r="47" spans="2:26">
      <c r="B47" s="897"/>
      <c r="C47" s="164"/>
      <c r="D47" s="164"/>
      <c r="E47" s="164"/>
      <c r="F47" s="164"/>
      <c r="G47" s="164"/>
      <c r="H47" s="164"/>
      <c r="I47" s="164"/>
      <c r="J47" s="164"/>
      <c r="K47" s="164"/>
      <c r="L47" s="164"/>
      <c r="M47" s="164"/>
      <c r="N47" s="164"/>
      <c r="O47" s="164"/>
    </row>
    <row r="48" spans="2:26">
      <c r="B48" s="196" t="s">
        <v>651</v>
      </c>
      <c r="C48" s="164"/>
      <c r="D48" s="164"/>
      <c r="E48" s="164"/>
      <c r="F48" s="164"/>
      <c r="G48" s="164"/>
      <c r="H48" s="164"/>
      <c r="I48" s="164"/>
      <c r="J48" s="164"/>
      <c r="K48" s="164"/>
      <c r="L48" s="164"/>
      <c r="M48" s="164"/>
      <c r="N48" s="164"/>
      <c r="O48" s="164"/>
    </row>
    <row r="49" spans="2:15" ht="11.25" thickBot="1">
      <c r="B49" s="196" t="s">
        <v>652</v>
      </c>
      <c r="C49" s="164"/>
      <c r="D49" s="164"/>
      <c r="E49" s="164"/>
      <c r="F49" s="164"/>
      <c r="G49" s="164"/>
      <c r="H49" s="164"/>
      <c r="I49" s="164"/>
      <c r="J49" s="164"/>
      <c r="K49" s="164"/>
      <c r="L49" s="164"/>
      <c r="M49" s="164"/>
      <c r="N49" s="164"/>
      <c r="O49" s="164"/>
    </row>
    <row r="50" spans="2:15">
      <c r="B50" s="1017" t="s">
        <v>116</v>
      </c>
      <c r="C50" s="1005" t="s">
        <v>370</v>
      </c>
      <c r="D50" s="1005" t="s">
        <v>118</v>
      </c>
      <c r="E50" s="1005" t="s">
        <v>119</v>
      </c>
      <c r="F50" s="1005" t="s">
        <v>120</v>
      </c>
      <c r="G50" s="1005" t="s">
        <v>121</v>
      </c>
      <c r="H50" s="1005" t="s">
        <v>122</v>
      </c>
      <c r="I50" s="1005" t="s">
        <v>123</v>
      </c>
      <c r="J50" s="1008" t="s">
        <v>114</v>
      </c>
      <c r="K50" s="1009"/>
      <c r="L50" s="1009"/>
      <c r="M50" s="1009"/>
      <c r="N50" s="1010"/>
      <c r="O50" s="164"/>
    </row>
    <row r="51" spans="2:15">
      <c r="B51" s="1018"/>
      <c r="C51" s="1006"/>
      <c r="D51" s="1006"/>
      <c r="E51" s="1006"/>
      <c r="F51" s="1006"/>
      <c r="G51" s="1006"/>
      <c r="H51" s="1006"/>
      <c r="I51" s="1006"/>
      <c r="J51" s="1011"/>
      <c r="K51" s="1012"/>
      <c r="L51" s="1012"/>
      <c r="M51" s="1012"/>
      <c r="N51" s="1013"/>
      <c r="O51" s="164"/>
    </row>
    <row r="52" spans="2:15" ht="11.25" thickBot="1">
      <c r="B52" s="1018"/>
      <c r="C52" s="1006"/>
      <c r="D52" s="1006"/>
      <c r="E52" s="1006"/>
      <c r="F52" s="1006"/>
      <c r="G52" s="1006"/>
      <c r="H52" s="1006"/>
      <c r="I52" s="1006"/>
      <c r="J52" s="1014"/>
      <c r="K52" s="1015"/>
      <c r="L52" s="1015"/>
      <c r="M52" s="1015"/>
      <c r="N52" s="1016"/>
      <c r="O52" s="164"/>
    </row>
    <row r="53" spans="2:15">
      <c r="B53" s="1018"/>
      <c r="C53" s="1006"/>
      <c r="D53" s="1006"/>
      <c r="E53" s="1006"/>
      <c r="F53" s="1006"/>
      <c r="G53" s="1006"/>
      <c r="H53" s="1006"/>
      <c r="I53" s="1006"/>
      <c r="J53" s="1006" t="s">
        <v>119</v>
      </c>
      <c r="K53" s="1006" t="s">
        <v>120</v>
      </c>
      <c r="L53" s="1006" t="s">
        <v>121</v>
      </c>
      <c r="M53" s="1006" t="s">
        <v>122</v>
      </c>
      <c r="N53" s="1006" t="s">
        <v>123</v>
      </c>
      <c r="O53" s="164"/>
    </row>
    <row r="54" spans="2:15" ht="11.25" thickBot="1">
      <c r="B54" s="1019"/>
      <c r="C54" s="1007"/>
      <c r="D54" s="1007"/>
      <c r="E54" s="1007"/>
      <c r="F54" s="1007"/>
      <c r="G54" s="1007"/>
      <c r="H54" s="1007"/>
      <c r="I54" s="1007"/>
      <c r="J54" s="1007"/>
      <c r="K54" s="1007"/>
      <c r="L54" s="1007"/>
      <c r="M54" s="1007"/>
      <c r="N54" s="1007"/>
      <c r="O54" s="164"/>
    </row>
    <row r="55" spans="2:15">
      <c r="B55" s="177" t="s">
        <v>617</v>
      </c>
      <c r="C55" s="178"/>
      <c r="D55" s="177">
        <f t="shared" ref="D55:I55" si="15">SUM(D56:D58)</f>
        <v>289.04402332747412</v>
      </c>
      <c r="E55" s="177">
        <f t="shared" si="15"/>
        <v>325.14221017594195</v>
      </c>
      <c r="F55" s="177">
        <f t="shared" si="15"/>
        <v>368.10514638117246</v>
      </c>
      <c r="G55" s="177">
        <f t="shared" si="15"/>
        <v>422.03262306689101</v>
      </c>
      <c r="H55" s="177">
        <f t="shared" si="15"/>
        <v>478.75978517863058</v>
      </c>
      <c r="I55" s="177">
        <f t="shared" si="15"/>
        <v>533.23297260114737</v>
      </c>
      <c r="J55" s="189"/>
      <c r="K55" s="189"/>
      <c r="L55" s="189"/>
      <c r="M55" s="189"/>
      <c r="N55" s="189"/>
      <c r="O55" s="164"/>
    </row>
    <row r="56" spans="2:15" ht="20.25" customHeight="1">
      <c r="B56" s="181" t="s">
        <v>618</v>
      </c>
      <c r="C56" s="182"/>
      <c r="D56" s="183">
        <v>248.07658143310871</v>
      </c>
      <c r="E56" s="183">
        <v>278.76907893172171</v>
      </c>
      <c r="F56" s="183">
        <v>313.33581874885635</v>
      </c>
      <c r="G56" s="183">
        <v>350.49384525273331</v>
      </c>
      <c r="H56" s="183">
        <v>390.771779266203</v>
      </c>
      <c r="I56" s="183">
        <v>435.96305262715509</v>
      </c>
      <c r="J56" s="183"/>
      <c r="K56" s="183"/>
      <c r="L56" s="183"/>
      <c r="M56" s="183"/>
      <c r="N56" s="183"/>
      <c r="O56" s="164"/>
    </row>
    <row r="57" spans="2:15">
      <c r="B57" s="181" t="s">
        <v>619</v>
      </c>
      <c r="C57" s="182"/>
      <c r="D57" s="183">
        <v>15.433063802088851</v>
      </c>
      <c r="E57" s="183">
        <v>17.344810026441454</v>
      </c>
      <c r="F57" s="183">
        <v>19.498160259055727</v>
      </c>
      <c r="G57" s="183">
        <v>21.813877795483535</v>
      </c>
      <c r="H57" s="183">
        <v>24.324100714666145</v>
      </c>
      <c r="I57" s="183">
        <v>27.140808245021933</v>
      </c>
      <c r="J57" s="183"/>
      <c r="K57" s="183"/>
      <c r="L57" s="183"/>
      <c r="M57" s="183"/>
      <c r="N57" s="183"/>
      <c r="O57" s="164"/>
    </row>
    <row r="58" spans="2:15">
      <c r="B58" s="181" t="s">
        <v>620</v>
      </c>
      <c r="C58" s="182"/>
      <c r="D58" s="183">
        <v>25.534378092276516</v>
      </c>
      <c r="E58" s="183">
        <v>29.028321217778817</v>
      </c>
      <c r="F58" s="183">
        <v>35.271167373260354</v>
      </c>
      <c r="G58" s="183">
        <v>49.724900018674113</v>
      </c>
      <c r="H58" s="183">
        <v>63.663905197761437</v>
      </c>
      <c r="I58" s="183">
        <v>70.129111728970273</v>
      </c>
      <c r="J58" s="183"/>
      <c r="K58" s="183"/>
      <c r="L58" s="183"/>
      <c r="M58" s="183"/>
      <c r="N58" s="183"/>
      <c r="O58" s="164"/>
    </row>
    <row r="59" spans="2:15">
      <c r="B59" s="181"/>
      <c r="C59" s="182"/>
      <c r="D59" s="183"/>
      <c r="E59" s="183"/>
      <c r="F59" s="183"/>
      <c r="G59" s="183"/>
      <c r="H59" s="183"/>
      <c r="I59" s="183"/>
      <c r="J59" s="183"/>
      <c r="K59" s="183"/>
      <c r="L59" s="183"/>
      <c r="M59" s="183"/>
      <c r="N59" s="183"/>
      <c r="O59" s="164"/>
    </row>
    <row r="60" spans="2:15">
      <c r="B60" s="185" t="s">
        <v>621</v>
      </c>
      <c r="C60" s="182"/>
      <c r="D60" s="183"/>
      <c r="E60" s="183"/>
      <c r="F60" s="183"/>
      <c r="G60" s="183"/>
      <c r="H60" s="183"/>
      <c r="I60" s="183"/>
      <c r="J60" s="183"/>
      <c r="K60" s="183"/>
      <c r="L60" s="183"/>
      <c r="M60" s="183"/>
      <c r="N60" s="183"/>
      <c r="O60" s="164"/>
    </row>
    <row r="61" spans="2:15">
      <c r="B61" s="167" t="s">
        <v>622</v>
      </c>
      <c r="C61" s="182"/>
      <c r="D61" s="190">
        <v>952632</v>
      </c>
      <c r="E61" s="190">
        <v>1006332</v>
      </c>
      <c r="F61" s="190">
        <v>1061555</v>
      </c>
      <c r="G61" s="190">
        <v>1091479</v>
      </c>
      <c r="H61" s="190">
        <v>1122409</v>
      </c>
      <c r="I61" s="190">
        <v>1154392</v>
      </c>
      <c r="J61" s="183"/>
      <c r="K61" s="183"/>
      <c r="L61" s="183"/>
      <c r="M61" s="183"/>
      <c r="N61" s="183"/>
      <c r="O61" s="164"/>
    </row>
    <row r="62" spans="2:15">
      <c r="B62" s="167" t="s">
        <v>624</v>
      </c>
      <c r="C62" s="182"/>
      <c r="D62" s="191">
        <v>952114</v>
      </c>
      <c r="E62" s="191">
        <v>1005779</v>
      </c>
      <c r="F62" s="191">
        <v>1060965</v>
      </c>
      <c r="G62" s="191">
        <v>1090846</v>
      </c>
      <c r="H62" s="191">
        <v>1121732</v>
      </c>
      <c r="I62" s="191">
        <v>1153665</v>
      </c>
      <c r="J62" s="183"/>
      <c r="K62" s="183"/>
      <c r="L62" s="183"/>
      <c r="M62" s="183"/>
      <c r="N62" s="183"/>
      <c r="O62" s="164"/>
    </row>
    <row r="63" spans="2:15">
      <c r="B63" s="167" t="s">
        <v>626</v>
      </c>
      <c r="C63" s="182"/>
      <c r="D63" s="190">
        <v>518</v>
      </c>
      <c r="E63" s="190">
        <v>553</v>
      </c>
      <c r="F63" s="190">
        <v>590</v>
      </c>
      <c r="G63" s="190">
        <v>633</v>
      </c>
      <c r="H63" s="190">
        <v>677</v>
      </c>
      <c r="I63" s="190">
        <v>727</v>
      </c>
      <c r="J63" s="183"/>
      <c r="K63" s="183"/>
      <c r="L63" s="183"/>
      <c r="M63" s="183"/>
      <c r="N63" s="183"/>
      <c r="O63" s="164"/>
    </row>
    <row r="64" spans="2:15">
      <c r="B64" s="167" t="s">
        <v>628</v>
      </c>
      <c r="C64" s="182"/>
      <c r="D64" s="191">
        <v>490</v>
      </c>
      <c r="E64" s="191">
        <v>524</v>
      </c>
      <c r="F64" s="191">
        <v>561</v>
      </c>
      <c r="G64" s="191">
        <v>602</v>
      </c>
      <c r="H64" s="191">
        <v>646</v>
      </c>
      <c r="I64" s="191">
        <v>695</v>
      </c>
      <c r="J64" s="183"/>
      <c r="K64" s="183"/>
      <c r="L64" s="183"/>
      <c r="M64" s="183"/>
      <c r="N64" s="183"/>
      <c r="O64" s="164"/>
    </row>
    <row r="65" spans="2:15">
      <c r="B65" s="167" t="s">
        <v>630</v>
      </c>
      <c r="C65" s="182"/>
      <c r="D65" s="191">
        <v>20</v>
      </c>
      <c r="E65" s="191">
        <v>21</v>
      </c>
      <c r="F65" s="191">
        <v>21</v>
      </c>
      <c r="G65" s="191">
        <v>22</v>
      </c>
      <c r="H65" s="191">
        <v>22</v>
      </c>
      <c r="I65" s="191">
        <v>23</v>
      </c>
      <c r="J65" s="183"/>
      <c r="K65" s="183"/>
      <c r="L65" s="183"/>
      <c r="M65" s="183"/>
      <c r="N65" s="183"/>
      <c r="O65" s="164"/>
    </row>
    <row r="66" spans="2:15">
      <c r="B66" s="167" t="s">
        <v>632</v>
      </c>
      <c r="C66" s="182"/>
      <c r="D66" s="191">
        <v>8</v>
      </c>
      <c r="E66" s="191">
        <v>8</v>
      </c>
      <c r="F66" s="191">
        <v>8</v>
      </c>
      <c r="G66" s="191">
        <v>9</v>
      </c>
      <c r="H66" s="191">
        <v>9</v>
      </c>
      <c r="I66" s="191">
        <v>9</v>
      </c>
      <c r="J66" s="183"/>
      <c r="K66" s="183"/>
      <c r="L66" s="183"/>
      <c r="M66" s="183"/>
      <c r="N66" s="183"/>
      <c r="O66" s="164"/>
    </row>
    <row r="67" spans="2:15">
      <c r="B67" s="167"/>
      <c r="C67" s="182"/>
      <c r="D67" s="183"/>
      <c r="E67" s="183"/>
      <c r="F67" s="183"/>
      <c r="G67" s="183"/>
      <c r="H67" s="183"/>
      <c r="I67" s="183"/>
      <c r="J67" s="183"/>
      <c r="K67" s="183"/>
      <c r="L67" s="183"/>
      <c r="M67" s="183"/>
      <c r="N67" s="183"/>
      <c r="O67" s="164"/>
    </row>
    <row r="68" spans="2:15">
      <c r="B68" s="167" t="s">
        <v>653</v>
      </c>
      <c r="C68" s="182"/>
      <c r="D68" s="192">
        <v>113</v>
      </c>
      <c r="E68" s="192">
        <v>124</v>
      </c>
      <c r="F68" s="192">
        <v>136</v>
      </c>
      <c r="G68" s="192">
        <v>149</v>
      </c>
      <c r="H68" s="192">
        <v>162</v>
      </c>
      <c r="I68" s="192">
        <v>176</v>
      </c>
      <c r="J68" s="183"/>
      <c r="K68" s="183"/>
      <c r="L68" s="183"/>
      <c r="M68" s="183"/>
      <c r="N68" s="183"/>
      <c r="O68" s="164"/>
    </row>
    <row r="69" spans="2:15">
      <c r="B69" s="167" t="s">
        <v>634</v>
      </c>
      <c r="C69" s="182"/>
      <c r="D69" s="193">
        <v>696.2</v>
      </c>
      <c r="E69" s="193">
        <v>751.2</v>
      </c>
      <c r="F69" s="193">
        <v>811.2</v>
      </c>
      <c r="G69" s="193">
        <v>876.2</v>
      </c>
      <c r="H69" s="193">
        <v>941.2</v>
      </c>
      <c r="I69" s="193">
        <v>1011.2</v>
      </c>
      <c r="J69" s="183"/>
      <c r="K69" s="183"/>
      <c r="L69" s="183"/>
      <c r="M69" s="183"/>
      <c r="N69" s="183"/>
      <c r="O69" s="164"/>
    </row>
    <row r="70" spans="2:15">
      <c r="B70" s="167" t="s">
        <v>635</v>
      </c>
      <c r="C70" s="182"/>
      <c r="D70" s="191">
        <v>262.1014792018243</v>
      </c>
      <c r="E70" s="191">
        <v>283.8023495244347</v>
      </c>
      <c r="F70" s="191">
        <v>306.06352306046</v>
      </c>
      <c r="G70" s="191">
        <v>330.6029789779202</v>
      </c>
      <c r="H70" s="191">
        <v>354.92859939507349</v>
      </c>
      <c r="I70" s="191">
        <v>381.13590718869909</v>
      </c>
      <c r="J70" s="183"/>
      <c r="K70" s="183"/>
      <c r="L70" s="183"/>
      <c r="M70" s="183"/>
      <c r="N70" s="183"/>
      <c r="O70" s="164"/>
    </row>
    <row r="71" spans="2:15">
      <c r="B71" s="167"/>
      <c r="C71" s="182"/>
      <c r="D71" s="183"/>
      <c r="E71" s="183"/>
      <c r="F71" s="183"/>
      <c r="G71" s="183"/>
      <c r="H71" s="183"/>
      <c r="I71" s="183"/>
      <c r="J71" s="183"/>
      <c r="K71" s="183"/>
      <c r="L71" s="183"/>
      <c r="M71" s="183"/>
      <c r="N71" s="183"/>
      <c r="O71" s="164"/>
    </row>
    <row r="72" spans="2:15">
      <c r="B72" s="167" t="s">
        <v>636</v>
      </c>
      <c r="C72" s="182"/>
      <c r="D72" s="194">
        <v>24921.720513991568</v>
      </c>
      <c r="E72" s="194">
        <v>25730.6128122136</v>
      </c>
      <c r="F72" s="194">
        <v>26571.04370165577</v>
      </c>
      <c r="G72" s="194">
        <v>27470.430203763673</v>
      </c>
      <c r="H72" s="194">
        <v>28360.677698723041</v>
      </c>
      <c r="I72" s="194">
        <v>29309.880806348141</v>
      </c>
      <c r="J72" s="183"/>
      <c r="K72" s="183"/>
      <c r="L72" s="183"/>
      <c r="M72" s="183"/>
      <c r="N72" s="183"/>
      <c r="O72" s="164"/>
    </row>
    <row r="73" spans="2:15">
      <c r="B73" s="167" t="s">
        <v>637</v>
      </c>
      <c r="C73" s="182"/>
      <c r="D73" s="183">
        <v>15108.232660841937</v>
      </c>
      <c r="E73" s="183">
        <v>15446.375925337568</v>
      </c>
      <c r="F73" s="183">
        <v>15793.658196981731</v>
      </c>
      <c r="G73" s="183">
        <v>16163.78798649722</v>
      </c>
      <c r="H73" s="183">
        <v>16529.348272438445</v>
      </c>
      <c r="I73" s="183">
        <v>16917.756076250993</v>
      </c>
      <c r="J73" s="183"/>
      <c r="K73" s="183"/>
      <c r="L73" s="183"/>
      <c r="M73" s="183"/>
      <c r="N73" s="183"/>
      <c r="O73" s="164"/>
    </row>
    <row r="74" spans="2:15">
      <c r="B74" s="167" t="s">
        <v>638</v>
      </c>
      <c r="C74" s="182"/>
      <c r="D74" s="183">
        <v>8315.0426608419384</v>
      </c>
      <c r="E74" s="183">
        <v>8653.1859253375696</v>
      </c>
      <c r="F74" s="183">
        <v>9000.468196981732</v>
      </c>
      <c r="G74" s="183">
        <v>9370.5979864972214</v>
      </c>
      <c r="H74" s="183">
        <v>9736.1582724384443</v>
      </c>
      <c r="I74" s="183">
        <v>10124.566076250994</v>
      </c>
      <c r="J74" s="183"/>
      <c r="K74" s="183"/>
      <c r="L74" s="183"/>
      <c r="M74" s="183"/>
      <c r="N74" s="183"/>
      <c r="O74" s="164"/>
    </row>
    <row r="75" spans="2:15">
      <c r="B75" s="167" t="s">
        <v>639</v>
      </c>
      <c r="C75" s="182"/>
      <c r="D75" s="183">
        <v>1498.4451923076924</v>
      </c>
      <c r="E75" s="183">
        <v>1631.0509615384617</v>
      </c>
      <c r="F75" s="183">
        <v>1776.917307692308</v>
      </c>
      <c r="G75" s="183">
        <v>1936.044230769231</v>
      </c>
      <c r="H75" s="183">
        <v>2095.1711538461541</v>
      </c>
      <c r="I75" s="183">
        <v>2267.5586538461539</v>
      </c>
      <c r="J75" s="183"/>
      <c r="K75" s="183"/>
      <c r="L75" s="183"/>
      <c r="M75" s="183"/>
      <c r="N75" s="183"/>
      <c r="O75" s="164"/>
    </row>
    <row r="76" spans="2:15">
      <c r="B76" s="167"/>
      <c r="C76" s="182"/>
      <c r="D76" s="183"/>
      <c r="E76" s="183"/>
      <c r="F76" s="183"/>
      <c r="G76" s="183"/>
      <c r="H76" s="183"/>
      <c r="I76" s="183"/>
      <c r="J76" s="183"/>
      <c r="K76" s="183"/>
      <c r="L76" s="183"/>
      <c r="M76" s="183"/>
      <c r="N76" s="183"/>
      <c r="O76" s="164"/>
    </row>
    <row r="77" spans="2:15">
      <c r="B77" s="167" t="s">
        <v>640</v>
      </c>
      <c r="C77" s="182"/>
      <c r="D77" s="191">
        <v>25630</v>
      </c>
      <c r="E77" s="191">
        <v>26370</v>
      </c>
      <c r="F77" s="191">
        <v>27130</v>
      </c>
      <c r="G77" s="191">
        <v>27940</v>
      </c>
      <c r="H77" s="191">
        <v>28740</v>
      </c>
      <c r="I77" s="191">
        <v>29590</v>
      </c>
      <c r="J77" s="183"/>
      <c r="K77" s="183"/>
      <c r="L77" s="183"/>
      <c r="M77" s="183"/>
      <c r="N77" s="183"/>
      <c r="O77" s="164"/>
    </row>
    <row r="78" spans="2:15">
      <c r="B78" s="167" t="s">
        <v>641</v>
      </c>
      <c r="C78" s="182"/>
      <c r="D78" s="191">
        <v>145</v>
      </c>
      <c r="E78" s="191">
        <v>159</v>
      </c>
      <c r="F78" s="191">
        <v>175</v>
      </c>
      <c r="G78" s="191">
        <v>192</v>
      </c>
      <c r="H78" s="191">
        <v>210</v>
      </c>
      <c r="I78" s="191">
        <v>229</v>
      </c>
      <c r="J78" s="183"/>
      <c r="K78" s="183"/>
      <c r="L78" s="183"/>
      <c r="M78" s="183"/>
      <c r="N78" s="183"/>
      <c r="O78" s="164"/>
    </row>
    <row r="79" spans="2:15">
      <c r="B79" s="167" t="s">
        <v>642</v>
      </c>
      <c r="C79" s="182"/>
      <c r="D79" s="191">
        <v>506</v>
      </c>
      <c r="E79" s="191">
        <v>555</v>
      </c>
      <c r="F79" s="191">
        <v>609</v>
      </c>
      <c r="G79" s="191">
        <v>667</v>
      </c>
      <c r="H79" s="191">
        <v>725</v>
      </c>
      <c r="I79" s="191">
        <v>788</v>
      </c>
      <c r="J79" s="183"/>
      <c r="K79" s="183"/>
      <c r="L79" s="183"/>
      <c r="M79" s="183"/>
      <c r="N79" s="183"/>
      <c r="O79" s="164"/>
    </row>
    <row r="80" spans="2:15">
      <c r="B80" s="167"/>
      <c r="C80" s="182"/>
      <c r="D80" s="183"/>
      <c r="E80" s="183"/>
      <c r="F80" s="183"/>
      <c r="G80" s="183"/>
      <c r="H80" s="183"/>
      <c r="I80" s="183"/>
      <c r="J80" s="183"/>
      <c r="K80" s="183"/>
      <c r="L80" s="183"/>
      <c r="M80" s="183"/>
      <c r="N80" s="183"/>
      <c r="O80" s="164"/>
    </row>
    <row r="81" spans="2:15">
      <c r="B81" s="167" t="s">
        <v>643</v>
      </c>
      <c r="C81" s="182"/>
      <c r="D81" s="183"/>
      <c r="E81" s="183"/>
      <c r="F81" s="183"/>
      <c r="G81" s="183"/>
      <c r="H81" s="183"/>
      <c r="I81" s="183"/>
      <c r="J81" s="183"/>
      <c r="K81" s="183"/>
      <c r="L81" s="183"/>
      <c r="M81" s="183"/>
      <c r="N81" s="183"/>
      <c r="O81" s="164"/>
    </row>
    <row r="82" spans="2:15">
      <c r="B82" s="167" t="s">
        <v>644</v>
      </c>
      <c r="C82" s="182"/>
      <c r="D82" s="194">
        <v>1810.5288424232299</v>
      </c>
      <c r="E82" s="194">
        <v>1976.3124924215265</v>
      </c>
      <c r="F82" s="194">
        <v>2127.7902966642437</v>
      </c>
      <c r="G82" s="194">
        <v>2270.9889733512023</v>
      </c>
      <c r="H82" s="194">
        <v>2425.2115774295889</v>
      </c>
      <c r="I82" s="194">
        <v>2591.3717916042242</v>
      </c>
      <c r="J82" s="183"/>
      <c r="K82" s="183"/>
      <c r="L82" s="183"/>
      <c r="M82" s="183"/>
      <c r="N82" s="183"/>
      <c r="O82" s="164"/>
    </row>
    <row r="83" spans="2:15">
      <c r="B83" s="167" t="s">
        <v>645</v>
      </c>
      <c r="C83" s="182"/>
      <c r="D83" s="183">
        <v>1011.4571114236909</v>
      </c>
      <c r="E83" s="183">
        <v>1101.1623250535761</v>
      </c>
      <c r="F83" s="183">
        <v>1197.1953760452484</v>
      </c>
      <c r="G83" s="183">
        <v>1280.2868039601192</v>
      </c>
      <c r="H83" s="183">
        <v>1369.3132342967283</v>
      </c>
      <c r="I83" s="183">
        <v>1464.7214106349099</v>
      </c>
      <c r="J83" s="183"/>
      <c r="K83" s="183"/>
      <c r="L83" s="183"/>
      <c r="M83" s="183"/>
      <c r="N83" s="183"/>
      <c r="O83" s="164"/>
    </row>
    <row r="84" spans="2:15">
      <c r="B84" s="167" t="s">
        <v>646</v>
      </c>
      <c r="C84" s="182"/>
      <c r="D84" s="194">
        <v>799.07173099953889</v>
      </c>
      <c r="E84" s="194">
        <v>875.15016736795042</v>
      </c>
      <c r="F84" s="194">
        <v>930.59492061899516</v>
      </c>
      <c r="G84" s="194">
        <v>990.7021693910832</v>
      </c>
      <c r="H84" s="194">
        <v>1055.8983431328609</v>
      </c>
      <c r="I84" s="194">
        <v>1126.6503809693145</v>
      </c>
      <c r="J84" s="183"/>
      <c r="K84" s="183"/>
      <c r="L84" s="183"/>
      <c r="M84" s="183"/>
      <c r="N84" s="183"/>
      <c r="O84" s="164"/>
    </row>
    <row r="85" spans="2:15">
      <c r="B85" s="167" t="s">
        <v>647</v>
      </c>
      <c r="C85" s="182"/>
      <c r="D85" s="183">
        <v>184.84745018240855</v>
      </c>
      <c r="E85" s="183">
        <v>200.48766556045072</v>
      </c>
      <c r="F85" s="183">
        <v>217.59056859100264</v>
      </c>
      <c r="G85" s="183">
        <v>236.29803303477601</v>
      </c>
      <c r="H85" s="183">
        <v>256.76615032405817</v>
      </c>
      <c r="I85" s="183">
        <v>279.1667081323352</v>
      </c>
      <c r="J85" s="183"/>
      <c r="K85" s="183"/>
      <c r="L85" s="183"/>
      <c r="M85" s="183"/>
      <c r="N85" s="183"/>
      <c r="O85" s="164"/>
    </row>
    <row r="86" spans="2:15">
      <c r="B86" s="167" t="s">
        <v>648</v>
      </c>
      <c r="C86" s="182"/>
      <c r="D86" s="183">
        <v>240.14350806054205</v>
      </c>
      <c r="E86" s="183">
        <v>261.12403961899014</v>
      </c>
      <c r="F86" s="183">
        <v>284.02338600962349</v>
      </c>
      <c r="G86" s="183">
        <v>309.01709885126229</v>
      </c>
      <c r="H86" s="183">
        <v>336.29679405021852</v>
      </c>
      <c r="I86" s="183">
        <v>366.07162195987007</v>
      </c>
      <c r="J86" s="183"/>
      <c r="K86" s="183"/>
      <c r="L86" s="183"/>
      <c r="M86" s="183"/>
      <c r="N86" s="183"/>
      <c r="O86" s="164"/>
    </row>
    <row r="87" spans="2:15" ht="11.25" thickBot="1">
      <c r="B87" s="175" t="s">
        <v>649</v>
      </c>
      <c r="C87" s="187"/>
      <c r="D87" s="183">
        <v>374.08077275658826</v>
      </c>
      <c r="E87" s="183">
        <v>413.53846218850958</v>
      </c>
      <c r="F87" s="183">
        <v>428.98096601836903</v>
      </c>
      <c r="G87" s="183">
        <v>445.38703750504487</v>
      </c>
      <c r="H87" s="183">
        <v>462.83539875858423</v>
      </c>
      <c r="I87" s="183">
        <v>481.41205087710921</v>
      </c>
      <c r="J87" s="188"/>
      <c r="K87" s="188"/>
      <c r="L87" s="188"/>
      <c r="M87" s="188"/>
      <c r="N87" s="188"/>
      <c r="O87" s="164"/>
    </row>
    <row r="88" spans="2:15">
      <c r="B88" s="164"/>
      <c r="C88" s="164"/>
      <c r="D88" s="164"/>
      <c r="E88" s="164"/>
      <c r="F88" s="164"/>
      <c r="G88" s="164"/>
      <c r="H88" s="164"/>
      <c r="I88" s="164"/>
      <c r="J88" s="164"/>
      <c r="K88" s="164"/>
      <c r="L88" s="164"/>
      <c r="M88" s="164"/>
      <c r="N88" s="164"/>
      <c r="O88" s="164"/>
    </row>
    <row r="89" spans="2:15">
      <c r="B89" s="164"/>
      <c r="C89" s="164"/>
      <c r="D89" s="164"/>
      <c r="E89" s="164"/>
      <c r="F89" s="164"/>
      <c r="G89" s="164"/>
      <c r="H89" s="164"/>
      <c r="I89" s="164"/>
      <c r="J89" s="164"/>
      <c r="K89" s="164"/>
      <c r="L89" s="164"/>
      <c r="M89" s="164"/>
      <c r="N89" s="164"/>
      <c r="O89" s="164"/>
    </row>
    <row r="90" spans="2:15">
      <c r="B90" s="164"/>
      <c r="C90" s="164"/>
      <c r="D90" s="164"/>
      <c r="E90" s="164"/>
      <c r="F90" s="164"/>
      <c r="G90" s="164"/>
      <c r="H90" s="164"/>
      <c r="I90" s="164"/>
      <c r="J90" s="164"/>
      <c r="K90" s="164"/>
      <c r="L90" s="164"/>
      <c r="M90" s="164"/>
      <c r="N90" s="164"/>
      <c r="O90" s="164"/>
    </row>
    <row r="91" spans="2:15">
      <c r="B91" s="164"/>
      <c r="C91" s="164"/>
      <c r="D91" s="164"/>
      <c r="E91" s="164"/>
      <c r="F91" s="164"/>
      <c r="G91" s="164"/>
      <c r="H91" s="164"/>
      <c r="I91" s="164"/>
      <c r="J91" s="164"/>
      <c r="K91" s="164"/>
      <c r="L91" s="164"/>
      <c r="M91" s="164"/>
      <c r="N91" s="164"/>
      <c r="O91" s="164"/>
    </row>
    <row r="92" spans="2:15">
      <c r="B92" s="196" t="s">
        <v>654</v>
      </c>
      <c r="C92" s="897"/>
      <c r="D92" s="164"/>
      <c r="E92" s="164"/>
      <c r="F92" s="164"/>
      <c r="G92" s="164"/>
      <c r="H92" s="164"/>
      <c r="I92" s="164"/>
      <c r="J92" s="164"/>
      <c r="K92" s="164"/>
      <c r="L92" s="164"/>
      <c r="M92" s="164"/>
      <c r="N92" s="164"/>
      <c r="O92" s="164"/>
    </row>
    <row r="93" spans="2:15" ht="11.25" thickBot="1">
      <c r="B93" s="196" t="s">
        <v>655</v>
      </c>
      <c r="C93" s="897"/>
      <c r="D93" s="164"/>
      <c r="E93" s="164"/>
      <c r="F93" s="164"/>
      <c r="G93" s="164"/>
      <c r="H93" s="164"/>
      <c r="I93" s="164"/>
      <c r="J93" s="164"/>
      <c r="K93" s="164"/>
      <c r="L93" s="164"/>
      <c r="M93" s="164"/>
      <c r="N93" s="164"/>
      <c r="O93" s="164"/>
    </row>
    <row r="94" spans="2:15">
      <c r="B94" s="1017" t="s">
        <v>116</v>
      </c>
      <c r="C94" s="1005" t="s">
        <v>370</v>
      </c>
      <c r="D94" s="1005" t="s">
        <v>118</v>
      </c>
      <c r="E94" s="1005" t="s">
        <v>119</v>
      </c>
      <c r="F94" s="1005" t="s">
        <v>120</v>
      </c>
      <c r="G94" s="1005" t="s">
        <v>121</v>
      </c>
      <c r="H94" s="1005" t="s">
        <v>122</v>
      </c>
      <c r="I94" s="1005" t="s">
        <v>123</v>
      </c>
      <c r="J94" s="1008" t="s">
        <v>114</v>
      </c>
      <c r="K94" s="1009"/>
      <c r="L94" s="1009"/>
      <c r="M94" s="1009"/>
      <c r="N94" s="1010"/>
      <c r="O94" s="164"/>
    </row>
    <row r="95" spans="2:15">
      <c r="B95" s="1018"/>
      <c r="C95" s="1006"/>
      <c r="D95" s="1006"/>
      <c r="E95" s="1006"/>
      <c r="F95" s="1006"/>
      <c r="G95" s="1006"/>
      <c r="H95" s="1006"/>
      <c r="I95" s="1006"/>
      <c r="J95" s="1011"/>
      <c r="K95" s="1012"/>
      <c r="L95" s="1012"/>
      <c r="M95" s="1012"/>
      <c r="N95" s="1013"/>
      <c r="O95" s="164"/>
    </row>
    <row r="96" spans="2:15" ht="11.25" thickBot="1">
      <c r="B96" s="1018"/>
      <c r="C96" s="1006"/>
      <c r="D96" s="1006"/>
      <c r="E96" s="1006"/>
      <c r="F96" s="1006"/>
      <c r="G96" s="1006"/>
      <c r="H96" s="1006"/>
      <c r="I96" s="1006"/>
      <c r="J96" s="1014"/>
      <c r="K96" s="1015"/>
      <c r="L96" s="1015"/>
      <c r="M96" s="1015"/>
      <c r="N96" s="1016"/>
      <c r="O96" s="164"/>
    </row>
    <row r="97" spans="2:15">
      <c r="B97" s="1018"/>
      <c r="C97" s="1006"/>
      <c r="D97" s="1006"/>
      <c r="E97" s="1006"/>
      <c r="F97" s="1006"/>
      <c r="G97" s="1006"/>
      <c r="H97" s="1006"/>
      <c r="I97" s="1006"/>
      <c r="J97" s="1006" t="s">
        <v>119</v>
      </c>
      <c r="K97" s="1006" t="s">
        <v>120</v>
      </c>
      <c r="L97" s="1006" t="s">
        <v>121</v>
      </c>
      <c r="M97" s="1006" t="s">
        <v>122</v>
      </c>
      <c r="N97" s="1006" t="s">
        <v>123</v>
      </c>
      <c r="O97" s="164"/>
    </row>
    <row r="98" spans="2:15" ht="11.25" thickBot="1">
      <c r="B98" s="1019"/>
      <c r="C98" s="1007"/>
      <c r="D98" s="1007"/>
      <c r="E98" s="1007"/>
      <c r="F98" s="1007"/>
      <c r="G98" s="1007"/>
      <c r="H98" s="1007"/>
      <c r="I98" s="1007"/>
      <c r="J98" s="1007"/>
      <c r="K98" s="1007"/>
      <c r="L98" s="1007"/>
      <c r="M98" s="1007"/>
      <c r="N98" s="1007"/>
      <c r="O98" s="164"/>
    </row>
    <row r="99" spans="2:15">
      <c r="B99" s="177" t="s">
        <v>617</v>
      </c>
      <c r="C99" s="178"/>
      <c r="D99" s="177">
        <f t="shared" ref="D99:I99" si="16">SUM(D100:D102)</f>
        <v>287.44077513545614</v>
      </c>
      <c r="E99" s="177">
        <f t="shared" si="16"/>
        <v>323.43083201826624</v>
      </c>
      <c r="F99" s="177">
        <f t="shared" si="16"/>
        <v>365.00683664640889</v>
      </c>
      <c r="G99" s="177">
        <f t="shared" si="16"/>
        <v>415.71062466912474</v>
      </c>
      <c r="H99" s="177">
        <f t="shared" si="16"/>
        <v>470.42068844253561</v>
      </c>
      <c r="I99" s="177">
        <f t="shared" si="16"/>
        <v>521.21060749999617</v>
      </c>
      <c r="J99" s="189"/>
      <c r="K99" s="189"/>
      <c r="L99" s="189"/>
      <c r="M99" s="189"/>
      <c r="N99" s="189"/>
      <c r="O99" s="164"/>
    </row>
    <row r="100" spans="2:15">
      <c r="B100" s="181" t="s">
        <v>618</v>
      </c>
      <c r="C100" s="182"/>
      <c r="D100" s="183">
        <v>246.694203274535</v>
      </c>
      <c r="E100" s="183">
        <v>277.29506532913683</v>
      </c>
      <c r="F100" s="183">
        <v>310.69176169530073</v>
      </c>
      <c r="G100" s="183">
        <v>345.23704091579998</v>
      </c>
      <c r="H100" s="183">
        <v>383.95878534480295</v>
      </c>
      <c r="I100" s="183">
        <v>426.12759645849411</v>
      </c>
      <c r="J100" s="183"/>
      <c r="K100" s="183"/>
      <c r="L100" s="183"/>
      <c r="M100" s="183"/>
      <c r="N100" s="183"/>
      <c r="O100" s="164"/>
    </row>
    <row r="101" spans="2:15">
      <c r="B101" s="181" t="s">
        <v>619</v>
      </c>
      <c r="C101" s="182"/>
      <c r="D101" s="183">
        <v>15.353825984524635</v>
      </c>
      <c r="E101" s="183">
        <v>17.260235337849998</v>
      </c>
      <c r="F101" s="183">
        <v>19.340781996212741</v>
      </c>
      <c r="G101" s="183">
        <v>21.493556810960985</v>
      </c>
      <c r="H101" s="183">
        <v>23.906903619451462</v>
      </c>
      <c r="I101" s="183">
        <v>26.535042694030345</v>
      </c>
      <c r="J101" s="183"/>
      <c r="K101" s="183"/>
      <c r="L101" s="183"/>
      <c r="M101" s="183"/>
      <c r="N101" s="183"/>
      <c r="O101" s="164"/>
    </row>
    <row r="102" spans="2:15">
      <c r="B102" s="181" t="s">
        <v>620</v>
      </c>
      <c r="C102" s="182"/>
      <c r="D102" s="183">
        <v>25.3927458763965</v>
      </c>
      <c r="E102" s="183">
        <v>28.875531351279417</v>
      </c>
      <c r="F102" s="183">
        <v>34.974292954895425</v>
      </c>
      <c r="G102" s="183">
        <v>48.980026942363807</v>
      </c>
      <c r="H102" s="183">
        <v>62.554999478281211</v>
      </c>
      <c r="I102" s="183">
        <v>68.547968347471723</v>
      </c>
      <c r="J102" s="183"/>
      <c r="K102" s="183"/>
      <c r="L102" s="183"/>
      <c r="M102" s="183"/>
      <c r="N102" s="183"/>
      <c r="O102" s="164"/>
    </row>
    <row r="103" spans="2:15">
      <c r="B103" s="181"/>
      <c r="C103" s="182"/>
      <c r="D103" s="183"/>
      <c r="E103" s="183"/>
      <c r="F103" s="183"/>
      <c r="G103" s="183"/>
      <c r="H103" s="183"/>
      <c r="I103" s="183"/>
      <c r="J103" s="183"/>
      <c r="K103" s="183"/>
      <c r="L103" s="183"/>
      <c r="M103" s="183"/>
      <c r="N103" s="183"/>
      <c r="O103" s="164"/>
    </row>
    <row r="104" spans="2:15">
      <c r="B104" s="185" t="s">
        <v>621</v>
      </c>
      <c r="C104" s="182"/>
      <c r="D104" s="183"/>
      <c r="E104" s="183"/>
      <c r="F104" s="183"/>
      <c r="G104" s="183"/>
      <c r="H104" s="183"/>
      <c r="I104" s="183"/>
      <c r="J104" s="183"/>
      <c r="K104" s="183"/>
      <c r="L104" s="183"/>
      <c r="M104" s="183"/>
      <c r="N104" s="183"/>
      <c r="O104" s="164"/>
    </row>
    <row r="105" spans="2:15">
      <c r="B105" s="167" t="s">
        <v>622</v>
      </c>
      <c r="C105" s="182"/>
      <c r="D105" s="190">
        <v>838152</v>
      </c>
      <c r="E105" s="190">
        <v>894206</v>
      </c>
      <c r="F105" s="190">
        <v>952270</v>
      </c>
      <c r="G105" s="190">
        <v>986740</v>
      </c>
      <c r="H105" s="190">
        <v>1022529</v>
      </c>
      <c r="I105" s="190">
        <v>1059690</v>
      </c>
      <c r="J105" s="183"/>
      <c r="K105" s="183"/>
      <c r="L105" s="183"/>
      <c r="M105" s="183"/>
      <c r="N105" s="183"/>
      <c r="O105" s="164"/>
    </row>
    <row r="106" spans="2:15">
      <c r="B106" s="167" t="s">
        <v>624</v>
      </c>
      <c r="C106" s="182"/>
      <c r="D106" s="191">
        <v>837772</v>
      </c>
      <c r="E106" s="191">
        <v>893808</v>
      </c>
      <c r="F106" s="191">
        <v>951852</v>
      </c>
      <c r="G106" s="191">
        <v>986301</v>
      </c>
      <c r="H106" s="191">
        <v>1022066</v>
      </c>
      <c r="I106" s="191">
        <v>1059200</v>
      </c>
      <c r="J106" s="183"/>
      <c r="K106" s="183"/>
      <c r="L106" s="183"/>
      <c r="M106" s="183"/>
      <c r="N106" s="183"/>
      <c r="O106" s="164"/>
    </row>
    <row r="107" spans="2:15">
      <c r="B107" s="167" t="s">
        <v>626</v>
      </c>
      <c r="C107" s="182"/>
      <c r="D107" s="195">
        <v>380</v>
      </c>
      <c r="E107" s="195">
        <v>398</v>
      </c>
      <c r="F107" s="195">
        <v>418</v>
      </c>
      <c r="G107" s="195">
        <v>439</v>
      </c>
      <c r="H107" s="195">
        <v>463</v>
      </c>
      <c r="I107" s="195">
        <v>490</v>
      </c>
      <c r="J107" s="183"/>
      <c r="K107" s="183"/>
      <c r="L107" s="183"/>
      <c r="M107" s="183"/>
      <c r="N107" s="183"/>
      <c r="O107" s="164"/>
    </row>
    <row r="108" spans="2:15">
      <c r="B108" s="167" t="s">
        <v>628</v>
      </c>
      <c r="C108" s="182"/>
      <c r="D108" s="191">
        <v>342</v>
      </c>
      <c r="E108" s="191">
        <v>357</v>
      </c>
      <c r="F108" s="191">
        <v>373</v>
      </c>
      <c r="G108" s="191">
        <v>391</v>
      </c>
      <c r="H108" s="191">
        <v>411</v>
      </c>
      <c r="I108" s="191">
        <v>432</v>
      </c>
      <c r="J108" s="183"/>
      <c r="K108" s="183"/>
      <c r="L108" s="183"/>
      <c r="M108" s="183"/>
      <c r="N108" s="183"/>
      <c r="O108" s="164"/>
    </row>
    <row r="109" spans="2:15">
      <c r="B109" s="167" t="s">
        <v>630</v>
      </c>
      <c r="C109" s="182"/>
      <c r="D109" s="191">
        <v>23</v>
      </c>
      <c r="E109" s="191">
        <v>25</v>
      </c>
      <c r="F109" s="191">
        <v>28</v>
      </c>
      <c r="G109" s="191">
        <v>30</v>
      </c>
      <c r="H109" s="191">
        <v>33</v>
      </c>
      <c r="I109" s="191">
        <v>37</v>
      </c>
      <c r="J109" s="183"/>
      <c r="K109" s="183"/>
      <c r="L109" s="183"/>
      <c r="M109" s="183"/>
      <c r="N109" s="183"/>
      <c r="O109" s="164"/>
    </row>
    <row r="110" spans="2:15">
      <c r="B110" s="167" t="s">
        <v>632</v>
      </c>
      <c r="C110" s="182"/>
      <c r="D110" s="191">
        <v>15</v>
      </c>
      <c r="E110" s="191">
        <v>16</v>
      </c>
      <c r="F110" s="191">
        <v>17</v>
      </c>
      <c r="G110" s="191">
        <v>18</v>
      </c>
      <c r="H110" s="191">
        <v>19</v>
      </c>
      <c r="I110" s="191">
        <v>21</v>
      </c>
      <c r="J110" s="183"/>
      <c r="K110" s="183"/>
      <c r="L110" s="183"/>
      <c r="M110" s="183"/>
      <c r="N110" s="183"/>
      <c r="O110" s="164"/>
    </row>
    <row r="111" spans="2:15">
      <c r="B111" s="167"/>
      <c r="C111" s="182"/>
      <c r="D111" s="183"/>
      <c r="E111" s="183"/>
      <c r="F111" s="183"/>
      <c r="G111" s="183"/>
      <c r="H111" s="183"/>
      <c r="I111" s="183"/>
      <c r="J111" s="183"/>
      <c r="K111" s="183"/>
      <c r="L111" s="183"/>
      <c r="M111" s="183"/>
      <c r="N111" s="183"/>
      <c r="O111" s="164"/>
    </row>
    <row r="112" spans="2:15">
      <c r="B112" s="167" t="s">
        <v>653</v>
      </c>
      <c r="C112" s="182"/>
      <c r="D112" s="191">
        <v>123</v>
      </c>
      <c r="E112" s="191">
        <v>134</v>
      </c>
      <c r="F112" s="191">
        <v>145</v>
      </c>
      <c r="G112" s="191">
        <v>156</v>
      </c>
      <c r="H112" s="191">
        <v>168</v>
      </c>
      <c r="I112" s="191">
        <v>180</v>
      </c>
      <c r="J112" s="183"/>
      <c r="K112" s="183"/>
      <c r="L112" s="183"/>
      <c r="M112" s="183"/>
      <c r="N112" s="183"/>
      <c r="O112" s="164"/>
    </row>
    <row r="113" spans="2:15">
      <c r="B113" s="167" t="s">
        <v>634</v>
      </c>
      <c r="C113" s="182"/>
      <c r="D113" s="193">
        <v>779.15</v>
      </c>
      <c r="E113" s="193">
        <v>834.15</v>
      </c>
      <c r="F113" s="193">
        <v>889.15</v>
      </c>
      <c r="G113" s="193">
        <v>944.15</v>
      </c>
      <c r="H113" s="193">
        <v>1004.15</v>
      </c>
      <c r="I113" s="193">
        <v>1064.1500000000001</v>
      </c>
      <c r="J113" s="183"/>
      <c r="K113" s="183"/>
      <c r="L113" s="183"/>
      <c r="M113" s="183"/>
      <c r="N113" s="183"/>
      <c r="O113" s="164"/>
    </row>
    <row r="114" spans="2:15">
      <c r="B114" s="167" t="s">
        <v>635</v>
      </c>
      <c r="C114" s="182"/>
      <c r="D114" s="191">
        <v>254.59894667710225</v>
      </c>
      <c r="E114" s="191">
        <v>272.27671678162847</v>
      </c>
      <c r="F114" s="191">
        <v>290.83377642007622</v>
      </c>
      <c r="G114" s="191">
        <v>309.49645201906532</v>
      </c>
      <c r="H114" s="191">
        <v>328.35529546365854</v>
      </c>
      <c r="I114" s="191">
        <v>348.46662618111475</v>
      </c>
      <c r="J114" s="183"/>
      <c r="K114" s="183"/>
      <c r="L114" s="183"/>
      <c r="M114" s="183"/>
      <c r="N114" s="183"/>
      <c r="O114" s="164"/>
    </row>
    <row r="115" spans="2:15">
      <c r="B115" s="167"/>
      <c r="C115" s="182"/>
      <c r="D115" s="183"/>
      <c r="E115" s="183"/>
      <c r="F115" s="183"/>
      <c r="G115" s="183"/>
      <c r="H115" s="183"/>
      <c r="I115" s="183"/>
      <c r="J115" s="183"/>
      <c r="K115" s="183"/>
      <c r="L115" s="183"/>
      <c r="M115" s="183"/>
      <c r="N115" s="183"/>
      <c r="O115" s="164"/>
    </row>
    <row r="116" spans="2:15">
      <c r="B116" s="167" t="s">
        <v>636</v>
      </c>
      <c r="C116" s="182"/>
      <c r="D116" s="194">
        <v>22719.746532127883</v>
      </c>
      <c r="E116" s="194">
        <v>23450.079791528497</v>
      </c>
      <c r="F116" s="194">
        <v>24204.652767607251</v>
      </c>
      <c r="G116" s="194">
        <v>24943.065932567242</v>
      </c>
      <c r="H116" s="194">
        <v>25697.145093995703</v>
      </c>
      <c r="I116" s="194">
        <v>26491.623783221061</v>
      </c>
      <c r="J116" s="183"/>
      <c r="K116" s="183"/>
      <c r="L116" s="183"/>
      <c r="M116" s="183"/>
      <c r="N116" s="183"/>
      <c r="O116" s="164"/>
    </row>
    <row r="117" spans="2:15">
      <c r="B117" s="167" t="s">
        <v>637</v>
      </c>
      <c r="C117" s="182"/>
      <c r="D117" s="183">
        <v>13768.266175154853</v>
      </c>
      <c r="E117" s="183">
        <v>14095.502350309705</v>
      </c>
      <c r="F117" s="183">
        <v>14434.858383803627</v>
      </c>
      <c r="G117" s="183">
        <v>14766.134511738168</v>
      </c>
      <c r="H117" s="183">
        <v>15101.450592452398</v>
      </c>
      <c r="I117" s="183">
        <v>15456.966437065077</v>
      </c>
      <c r="J117" s="183"/>
      <c r="K117" s="183"/>
      <c r="L117" s="183"/>
      <c r="M117" s="183"/>
      <c r="N117" s="183"/>
      <c r="O117" s="164"/>
    </row>
    <row r="118" spans="2:15">
      <c r="B118" s="167" t="s">
        <v>638</v>
      </c>
      <c r="C118" s="182"/>
      <c r="D118" s="183">
        <v>8018.3911751548503</v>
      </c>
      <c r="E118" s="183">
        <v>8345.6273503097018</v>
      </c>
      <c r="F118" s="183">
        <v>8684.9833838036229</v>
      </c>
      <c r="G118" s="183">
        <v>9016.2595117381643</v>
      </c>
      <c r="H118" s="183">
        <v>9351.5755924523946</v>
      </c>
      <c r="I118" s="183">
        <v>9707.0914370650735</v>
      </c>
      <c r="J118" s="183"/>
      <c r="K118" s="183"/>
      <c r="L118" s="183"/>
      <c r="M118" s="183"/>
      <c r="N118" s="183"/>
      <c r="O118" s="164"/>
    </row>
    <row r="119" spans="2:15">
      <c r="B119" s="167" t="s">
        <v>639</v>
      </c>
      <c r="C119" s="182"/>
      <c r="D119" s="183">
        <v>933.08918181818183</v>
      </c>
      <c r="E119" s="183">
        <v>1008.9500909090909</v>
      </c>
      <c r="F119" s="183">
        <v>1084.8110000000001</v>
      </c>
      <c r="G119" s="183">
        <v>1160.6719090909091</v>
      </c>
      <c r="H119" s="183">
        <v>1244.1189090909093</v>
      </c>
      <c r="I119" s="183">
        <v>1327.5659090909094</v>
      </c>
      <c r="J119" s="183"/>
      <c r="K119" s="183"/>
      <c r="L119" s="183"/>
      <c r="M119" s="183"/>
      <c r="N119" s="183"/>
      <c r="O119" s="164"/>
    </row>
    <row r="120" spans="2:15">
      <c r="B120" s="167"/>
      <c r="C120" s="182"/>
      <c r="D120" s="183"/>
      <c r="E120" s="183"/>
      <c r="F120" s="183"/>
      <c r="G120" s="183"/>
      <c r="H120" s="183"/>
      <c r="I120" s="183"/>
      <c r="J120" s="183"/>
      <c r="K120" s="183"/>
      <c r="L120" s="183"/>
      <c r="M120" s="183"/>
      <c r="N120" s="183"/>
      <c r="O120" s="164"/>
    </row>
    <row r="121" spans="2:15">
      <c r="B121" s="167" t="s">
        <v>640</v>
      </c>
      <c r="C121" s="182"/>
      <c r="D121" s="191">
        <v>26964</v>
      </c>
      <c r="E121" s="191">
        <v>27774</v>
      </c>
      <c r="F121" s="191">
        <v>28614</v>
      </c>
      <c r="G121" s="191">
        <v>29434</v>
      </c>
      <c r="H121" s="191">
        <v>30264</v>
      </c>
      <c r="I121" s="191">
        <v>31144</v>
      </c>
      <c r="J121" s="183"/>
      <c r="K121" s="183"/>
      <c r="L121" s="183"/>
      <c r="M121" s="183"/>
      <c r="N121" s="183"/>
      <c r="O121" s="164"/>
    </row>
    <row r="122" spans="2:15">
      <c r="B122" s="167" t="s">
        <v>641</v>
      </c>
      <c r="C122" s="182"/>
      <c r="D122" s="191">
        <v>153</v>
      </c>
      <c r="E122" s="191">
        <v>168</v>
      </c>
      <c r="F122" s="191">
        <v>184</v>
      </c>
      <c r="G122" s="191">
        <v>200</v>
      </c>
      <c r="H122" s="191">
        <v>216</v>
      </c>
      <c r="I122" s="191">
        <v>232</v>
      </c>
      <c r="J122" s="183"/>
      <c r="K122" s="183"/>
      <c r="L122" s="183"/>
      <c r="M122" s="183"/>
      <c r="N122" s="183"/>
      <c r="O122" s="164"/>
    </row>
    <row r="123" spans="2:15">
      <c r="B123" s="167" t="s">
        <v>642</v>
      </c>
      <c r="C123" s="182"/>
      <c r="D123" s="191">
        <v>555</v>
      </c>
      <c r="E123" s="191">
        <v>605</v>
      </c>
      <c r="F123" s="191">
        <v>655</v>
      </c>
      <c r="G123" s="191">
        <v>705</v>
      </c>
      <c r="H123" s="191">
        <v>759</v>
      </c>
      <c r="I123" s="191">
        <v>813</v>
      </c>
      <c r="J123" s="183"/>
      <c r="K123" s="183"/>
      <c r="L123" s="183"/>
      <c r="M123" s="183"/>
      <c r="N123" s="183"/>
      <c r="O123" s="164"/>
    </row>
    <row r="124" spans="2:15">
      <c r="B124" s="167"/>
      <c r="C124" s="182"/>
      <c r="D124" s="183"/>
      <c r="E124" s="183"/>
      <c r="F124" s="183"/>
      <c r="G124" s="183"/>
      <c r="H124" s="183"/>
      <c r="I124" s="183"/>
      <c r="J124" s="183"/>
      <c r="K124" s="183"/>
      <c r="L124" s="183"/>
      <c r="M124" s="183"/>
      <c r="N124" s="183"/>
      <c r="O124" s="164"/>
    </row>
    <row r="125" spans="2:15">
      <c r="B125" s="167" t="s">
        <v>643</v>
      </c>
      <c r="C125" s="182"/>
      <c r="D125" s="183"/>
      <c r="E125" s="183"/>
      <c r="F125" s="183"/>
      <c r="G125" s="183"/>
      <c r="H125" s="183"/>
      <c r="I125" s="183"/>
      <c r="J125" s="183"/>
      <c r="K125" s="183"/>
      <c r="L125" s="183"/>
      <c r="M125" s="183"/>
      <c r="N125" s="183"/>
      <c r="O125" s="164"/>
    </row>
    <row r="126" spans="2:15">
      <c r="B126" s="167" t="s">
        <v>644</v>
      </c>
      <c r="C126" s="182"/>
      <c r="D126" s="194">
        <v>3323.5012535826781</v>
      </c>
      <c r="E126" s="194">
        <v>3610.2233159184143</v>
      </c>
      <c r="F126" s="194">
        <v>3922.1540161854255</v>
      </c>
      <c r="G126" s="194">
        <v>4243.2266430104346</v>
      </c>
      <c r="H126" s="194">
        <v>4594.2416678237687</v>
      </c>
      <c r="I126" s="194">
        <v>4984.7504435452538</v>
      </c>
      <c r="J126" s="183"/>
      <c r="K126" s="183"/>
      <c r="L126" s="183"/>
      <c r="M126" s="183"/>
      <c r="N126" s="183"/>
      <c r="O126" s="164"/>
    </row>
    <row r="127" spans="2:15">
      <c r="B127" s="167" t="s">
        <v>645</v>
      </c>
      <c r="C127" s="182"/>
      <c r="D127" s="183">
        <v>962.94226015028619</v>
      </c>
      <c r="E127" s="183">
        <v>1042.4456257125123</v>
      </c>
      <c r="F127" s="183">
        <v>1127.0619401076417</v>
      </c>
      <c r="G127" s="183">
        <v>1198.0647788708345</v>
      </c>
      <c r="H127" s="183">
        <v>1273.6344718455887</v>
      </c>
      <c r="I127" s="183">
        <v>1354.1061410527755</v>
      </c>
      <c r="J127" s="183"/>
      <c r="K127" s="183"/>
      <c r="L127" s="183"/>
      <c r="M127" s="183"/>
      <c r="N127" s="183"/>
      <c r="O127" s="164"/>
    </row>
    <row r="128" spans="2:15">
      <c r="B128" s="167" t="s">
        <v>646</v>
      </c>
      <c r="C128" s="182"/>
      <c r="D128" s="194">
        <v>2360.5589934323921</v>
      </c>
      <c r="E128" s="194">
        <v>2567.7776902059018</v>
      </c>
      <c r="F128" s="194">
        <v>2795.092076077784</v>
      </c>
      <c r="G128" s="194">
        <v>3045.1618641396003</v>
      </c>
      <c r="H128" s="194">
        <v>3320.6071959781798</v>
      </c>
      <c r="I128" s="194">
        <v>3630.6443024924783</v>
      </c>
      <c r="J128" s="183"/>
      <c r="K128" s="183"/>
      <c r="L128" s="183"/>
      <c r="M128" s="183"/>
      <c r="N128" s="183"/>
      <c r="O128" s="164"/>
    </row>
    <row r="129" spans="2:15">
      <c r="B129" s="167" t="s">
        <v>647</v>
      </c>
      <c r="C129" s="182"/>
      <c r="D129" s="183">
        <v>137.92225249056435</v>
      </c>
      <c r="E129" s="183">
        <v>143.23896949248154</v>
      </c>
      <c r="F129" s="183">
        <v>149.05663753442772</v>
      </c>
      <c r="G129" s="183">
        <v>155.46942852011426</v>
      </c>
      <c r="H129" s="183">
        <v>162.59628493560334</v>
      </c>
      <c r="I129" s="183">
        <v>170.58827052080977</v>
      </c>
      <c r="J129" s="183"/>
      <c r="K129" s="183"/>
      <c r="L129" s="183"/>
      <c r="M129" s="183"/>
      <c r="N129" s="183"/>
      <c r="O129" s="164"/>
    </row>
    <row r="130" spans="2:15">
      <c r="B130" s="167" t="s">
        <v>648</v>
      </c>
      <c r="C130" s="182"/>
      <c r="D130" s="183">
        <v>429.52443336321676</v>
      </c>
      <c r="E130" s="183">
        <v>457.03201506425268</v>
      </c>
      <c r="F130" s="183">
        <v>485.92097591582666</v>
      </c>
      <c r="G130" s="183">
        <v>516.64941743472241</v>
      </c>
      <c r="H130" s="183">
        <v>549.33532814797127</v>
      </c>
      <c r="I130" s="183">
        <v>584.10432256341608</v>
      </c>
      <c r="J130" s="183"/>
      <c r="K130" s="183"/>
      <c r="L130" s="183"/>
      <c r="M130" s="183"/>
      <c r="N130" s="183"/>
      <c r="O130" s="164"/>
    </row>
    <row r="131" spans="2:15" ht="11.25" thickBot="1">
      <c r="B131" s="175" t="s">
        <v>649</v>
      </c>
      <c r="C131" s="187"/>
      <c r="D131" s="183">
        <v>1793.1123075786109</v>
      </c>
      <c r="E131" s="183">
        <v>1967.5067056491675</v>
      </c>
      <c r="F131" s="183">
        <v>2160.1144626275295</v>
      </c>
      <c r="G131" s="183">
        <v>2373.0430181847637</v>
      </c>
      <c r="H131" s="183">
        <v>2608.6755828946052</v>
      </c>
      <c r="I131" s="183">
        <v>2875.9517094082526</v>
      </c>
      <c r="J131" s="188"/>
      <c r="K131" s="188"/>
      <c r="L131" s="188"/>
      <c r="M131" s="188"/>
      <c r="N131" s="188"/>
      <c r="O131" s="164"/>
    </row>
    <row r="132" spans="2:15">
      <c r="B132" s="164"/>
      <c r="C132" s="164"/>
      <c r="D132" s="164"/>
      <c r="E132" s="164"/>
      <c r="F132" s="164"/>
      <c r="G132" s="164"/>
      <c r="H132" s="164"/>
      <c r="I132" s="164"/>
      <c r="J132" s="164"/>
      <c r="K132" s="164"/>
      <c r="L132" s="164"/>
      <c r="M132" s="164"/>
      <c r="N132" s="164"/>
      <c r="O132" s="164"/>
    </row>
    <row r="133" spans="2:15">
      <c r="B133" s="164"/>
      <c r="C133" s="164"/>
      <c r="D133" s="164"/>
      <c r="E133" s="164"/>
      <c r="F133" s="164"/>
      <c r="G133" s="164"/>
      <c r="H133" s="164"/>
      <c r="I133" s="164"/>
      <c r="J133" s="164"/>
      <c r="K133" s="164"/>
      <c r="L133" s="164"/>
      <c r="M133" s="164"/>
      <c r="N133" s="164"/>
      <c r="O133" s="164"/>
    </row>
    <row r="134" spans="2:15">
      <c r="B134" s="164"/>
      <c r="C134" s="164"/>
      <c r="D134" s="164"/>
      <c r="E134" s="164"/>
      <c r="F134" s="164"/>
      <c r="G134" s="164"/>
      <c r="H134" s="164"/>
      <c r="I134" s="164"/>
      <c r="J134" s="164"/>
      <c r="K134" s="164"/>
      <c r="L134" s="164"/>
      <c r="M134" s="164"/>
      <c r="N134" s="164"/>
      <c r="O134" s="164"/>
    </row>
    <row r="135" spans="2:15">
      <c r="B135" s="164"/>
      <c r="C135" s="164"/>
      <c r="D135" s="164"/>
      <c r="E135" s="164"/>
      <c r="F135" s="164"/>
      <c r="G135" s="164"/>
      <c r="H135" s="164"/>
      <c r="I135" s="164"/>
      <c r="J135" s="164"/>
      <c r="K135" s="164"/>
      <c r="L135" s="164"/>
      <c r="M135" s="164"/>
      <c r="N135" s="164"/>
      <c r="O135" s="164"/>
    </row>
    <row r="136" spans="2:15">
      <c r="B136" s="196" t="s">
        <v>656</v>
      </c>
      <c r="C136" s="897"/>
      <c r="D136" s="164"/>
      <c r="E136" s="164"/>
      <c r="F136" s="164"/>
      <c r="G136" s="164"/>
      <c r="H136" s="164"/>
      <c r="I136" s="164"/>
      <c r="J136" s="164"/>
      <c r="K136" s="164"/>
      <c r="L136" s="164"/>
      <c r="M136" s="164"/>
      <c r="N136" s="164"/>
      <c r="O136" s="164"/>
    </row>
    <row r="137" spans="2:15" ht="11.25" thickBot="1">
      <c r="B137" s="196" t="s">
        <v>657</v>
      </c>
      <c r="C137" s="897"/>
      <c r="D137" s="164"/>
      <c r="E137" s="164"/>
      <c r="F137" s="164"/>
      <c r="G137" s="164"/>
      <c r="H137" s="164"/>
      <c r="I137" s="164"/>
      <c r="J137" s="164"/>
      <c r="K137" s="164"/>
      <c r="L137" s="164"/>
      <c r="M137" s="164"/>
      <c r="N137" s="164"/>
      <c r="O137" s="164"/>
    </row>
    <row r="138" spans="2:15">
      <c r="B138" s="1017" t="s">
        <v>116</v>
      </c>
      <c r="C138" s="1005" t="s">
        <v>370</v>
      </c>
      <c r="D138" s="1005" t="s">
        <v>118</v>
      </c>
      <c r="E138" s="1005" t="s">
        <v>119</v>
      </c>
      <c r="F138" s="1005" t="s">
        <v>120</v>
      </c>
      <c r="G138" s="1005" t="s">
        <v>121</v>
      </c>
      <c r="H138" s="1005" t="s">
        <v>122</v>
      </c>
      <c r="I138" s="1005" t="s">
        <v>123</v>
      </c>
      <c r="J138" s="1008" t="s">
        <v>114</v>
      </c>
      <c r="K138" s="1009"/>
      <c r="L138" s="1009"/>
      <c r="M138" s="1009"/>
      <c r="N138" s="1010"/>
      <c r="O138" s="164"/>
    </row>
    <row r="139" spans="2:15">
      <c r="B139" s="1018"/>
      <c r="C139" s="1006"/>
      <c r="D139" s="1006"/>
      <c r="E139" s="1006"/>
      <c r="F139" s="1006"/>
      <c r="G139" s="1006"/>
      <c r="H139" s="1006"/>
      <c r="I139" s="1006"/>
      <c r="J139" s="1011"/>
      <c r="K139" s="1012"/>
      <c r="L139" s="1012"/>
      <c r="M139" s="1012"/>
      <c r="N139" s="1013"/>
      <c r="O139" s="164"/>
    </row>
    <row r="140" spans="2:15" ht="11.25" thickBot="1">
      <c r="B140" s="1018"/>
      <c r="C140" s="1006"/>
      <c r="D140" s="1006"/>
      <c r="E140" s="1006"/>
      <c r="F140" s="1006"/>
      <c r="G140" s="1006"/>
      <c r="H140" s="1006"/>
      <c r="I140" s="1006"/>
      <c r="J140" s="1014"/>
      <c r="K140" s="1015"/>
      <c r="L140" s="1015"/>
      <c r="M140" s="1015"/>
      <c r="N140" s="1016"/>
      <c r="O140" s="164"/>
    </row>
    <row r="141" spans="2:15">
      <c r="B141" s="1018"/>
      <c r="C141" s="1006"/>
      <c r="D141" s="1006"/>
      <c r="E141" s="1006"/>
      <c r="F141" s="1006"/>
      <c r="G141" s="1006"/>
      <c r="H141" s="1006"/>
      <c r="I141" s="1006"/>
      <c r="J141" s="1006" t="s">
        <v>119</v>
      </c>
      <c r="K141" s="1006" t="s">
        <v>120</v>
      </c>
      <c r="L141" s="1006" t="s">
        <v>121</v>
      </c>
      <c r="M141" s="1006" t="s">
        <v>122</v>
      </c>
      <c r="N141" s="1006" t="s">
        <v>123</v>
      </c>
      <c r="O141" s="164"/>
    </row>
    <row r="142" spans="2:15" ht="11.25" thickBot="1">
      <c r="B142" s="1019"/>
      <c r="C142" s="1007"/>
      <c r="D142" s="1007"/>
      <c r="E142" s="1007"/>
      <c r="F142" s="1007"/>
      <c r="G142" s="1007"/>
      <c r="H142" s="1007"/>
      <c r="I142" s="1007"/>
      <c r="J142" s="1007"/>
      <c r="K142" s="1007"/>
      <c r="L142" s="1007"/>
      <c r="M142" s="1007"/>
      <c r="N142" s="1007"/>
      <c r="O142" s="164"/>
    </row>
    <row r="143" spans="2:15">
      <c r="B143" s="177" t="s">
        <v>617</v>
      </c>
      <c r="C143" s="178"/>
      <c r="D143" s="177">
        <f t="shared" ref="D143:I143" si="17">SUM(D144:D146)</f>
        <v>565.8727126025268</v>
      </c>
      <c r="E143" s="177">
        <f t="shared" si="17"/>
        <v>640.46349212836833</v>
      </c>
      <c r="F143" s="177">
        <f t="shared" si="17"/>
        <v>728.01593841009822</v>
      </c>
      <c r="G143" s="177">
        <f t="shared" si="17"/>
        <v>841.44689976314885</v>
      </c>
      <c r="H143" s="177">
        <f t="shared" si="17"/>
        <v>961.86185289016544</v>
      </c>
      <c r="I143" s="177">
        <f t="shared" si="17"/>
        <v>1078.8398947991871</v>
      </c>
      <c r="J143" s="189"/>
      <c r="K143" s="189"/>
      <c r="L143" s="189"/>
      <c r="M143" s="189"/>
      <c r="N143" s="189"/>
      <c r="O143" s="164"/>
    </row>
    <row r="144" spans="2:15">
      <c r="B144" s="181" t="s">
        <v>618</v>
      </c>
      <c r="C144" s="182"/>
      <c r="D144" s="183">
        <v>485.64683836399422</v>
      </c>
      <c r="E144" s="183">
        <v>549.09381455999051</v>
      </c>
      <c r="F144" s="183">
        <v>619.67091944129641</v>
      </c>
      <c r="G144" s="183">
        <v>698.78633801133071</v>
      </c>
      <c r="H144" s="183">
        <v>785.05985167343522</v>
      </c>
      <c r="I144" s="183">
        <v>882.01393053775371</v>
      </c>
      <c r="J144" s="183"/>
      <c r="K144" s="183"/>
      <c r="L144" s="183"/>
      <c r="M144" s="183"/>
      <c r="N144" s="183"/>
      <c r="O144" s="164"/>
    </row>
    <row r="145" spans="2:15">
      <c r="B145" s="181" t="s">
        <v>619</v>
      </c>
      <c r="C145" s="182"/>
      <c r="D145" s="183">
        <v>30.23623034499758</v>
      </c>
      <c r="E145" s="183">
        <v>34.189836268466976</v>
      </c>
      <c r="F145" s="183">
        <v>38.587852391526425</v>
      </c>
      <c r="G145" s="183">
        <v>43.519261589545536</v>
      </c>
      <c r="H145" s="183">
        <v>48.896768339046353</v>
      </c>
      <c r="I145" s="183">
        <v>54.940358142634331</v>
      </c>
      <c r="J145" s="183"/>
      <c r="K145" s="183"/>
      <c r="L145" s="183"/>
      <c r="M145" s="183"/>
      <c r="N145" s="183"/>
      <c r="O145" s="164"/>
    </row>
    <row r="146" spans="2:15">
      <c r="B146" s="181" t="s">
        <v>620</v>
      </c>
      <c r="C146" s="182"/>
      <c r="D146" s="183">
        <v>49.989643893534968</v>
      </c>
      <c r="E146" s="183">
        <v>57.179841299910876</v>
      </c>
      <c r="F146" s="183">
        <v>69.75716657727537</v>
      </c>
      <c r="G146" s="183">
        <v>99.141300162272557</v>
      </c>
      <c r="H146" s="183">
        <v>127.90523287768389</v>
      </c>
      <c r="I146" s="183">
        <v>141.88560611879899</v>
      </c>
      <c r="J146" s="183"/>
      <c r="K146" s="183"/>
      <c r="L146" s="183"/>
      <c r="M146" s="183"/>
      <c r="N146" s="183"/>
      <c r="O146" s="164"/>
    </row>
    <row r="147" spans="2:15">
      <c r="B147" s="181"/>
      <c r="C147" s="182"/>
      <c r="D147" s="183"/>
      <c r="E147" s="183"/>
      <c r="F147" s="183"/>
      <c r="G147" s="183"/>
      <c r="H147" s="183"/>
      <c r="I147" s="183"/>
      <c r="J147" s="183"/>
      <c r="K147" s="183"/>
      <c r="L147" s="183"/>
      <c r="M147" s="183"/>
      <c r="N147" s="183"/>
      <c r="O147" s="164"/>
    </row>
    <row r="148" spans="2:15">
      <c r="B148" s="185" t="s">
        <v>621</v>
      </c>
      <c r="C148" s="182"/>
      <c r="D148" s="183"/>
      <c r="E148" s="183"/>
      <c r="F148" s="183"/>
      <c r="G148" s="183"/>
      <c r="H148" s="183"/>
      <c r="I148" s="183"/>
      <c r="J148" s="183"/>
      <c r="K148" s="183"/>
      <c r="L148" s="183"/>
      <c r="M148" s="183"/>
      <c r="N148" s="183"/>
      <c r="O148" s="164"/>
    </row>
    <row r="149" spans="2:15">
      <c r="B149" s="167" t="s">
        <v>622</v>
      </c>
      <c r="C149" s="182"/>
      <c r="D149" s="190">
        <v>1824687</v>
      </c>
      <c r="E149" s="190">
        <v>1945720</v>
      </c>
      <c r="F149" s="190">
        <v>2073034</v>
      </c>
      <c r="G149" s="190">
        <v>2179591</v>
      </c>
      <c r="H149" s="190">
        <v>2291713</v>
      </c>
      <c r="I149" s="190">
        <v>2409698</v>
      </c>
      <c r="J149" s="183"/>
      <c r="K149" s="183"/>
      <c r="L149" s="183"/>
      <c r="M149" s="183"/>
      <c r="N149" s="183"/>
      <c r="O149" s="164"/>
    </row>
    <row r="150" spans="2:15">
      <c r="B150" s="167" t="s">
        <v>624</v>
      </c>
      <c r="C150" s="182"/>
      <c r="D150" s="191">
        <v>1822963</v>
      </c>
      <c r="E150" s="191">
        <v>1943907</v>
      </c>
      <c r="F150" s="191">
        <v>2071127</v>
      </c>
      <c r="G150" s="191">
        <v>2177586</v>
      </c>
      <c r="H150" s="191">
        <v>2289604</v>
      </c>
      <c r="I150" s="191">
        <v>2407477</v>
      </c>
      <c r="J150" s="183"/>
      <c r="K150" s="183"/>
      <c r="L150" s="183"/>
      <c r="M150" s="183"/>
      <c r="N150" s="183"/>
      <c r="O150" s="164"/>
    </row>
    <row r="151" spans="2:15">
      <c r="B151" s="167" t="s">
        <v>626</v>
      </c>
      <c r="C151" s="182"/>
      <c r="D151" s="190">
        <v>1724</v>
      </c>
      <c r="E151" s="190">
        <v>1813</v>
      </c>
      <c r="F151" s="190">
        <v>1907</v>
      </c>
      <c r="G151" s="190">
        <v>2005</v>
      </c>
      <c r="H151" s="190">
        <v>2109</v>
      </c>
      <c r="I151" s="190">
        <v>2221</v>
      </c>
      <c r="J151" s="183"/>
      <c r="K151" s="183"/>
      <c r="L151" s="183"/>
      <c r="M151" s="183"/>
      <c r="N151" s="183"/>
      <c r="O151" s="164"/>
    </row>
    <row r="152" spans="2:15">
      <c r="B152" s="167" t="s">
        <v>628</v>
      </c>
      <c r="C152" s="182"/>
      <c r="D152" s="191">
        <v>1539</v>
      </c>
      <c r="E152" s="191">
        <v>1622</v>
      </c>
      <c r="F152" s="191">
        <v>1710</v>
      </c>
      <c r="G152" s="191">
        <v>1802</v>
      </c>
      <c r="H152" s="191">
        <v>1900</v>
      </c>
      <c r="I152" s="191">
        <v>2004</v>
      </c>
      <c r="J152" s="183"/>
      <c r="K152" s="183"/>
      <c r="L152" s="183"/>
      <c r="M152" s="183"/>
      <c r="N152" s="183"/>
      <c r="O152" s="164"/>
    </row>
    <row r="153" spans="2:15">
      <c r="B153" s="167" t="s">
        <v>630</v>
      </c>
      <c r="C153" s="182"/>
      <c r="D153" s="191">
        <v>148</v>
      </c>
      <c r="E153" s="191">
        <v>153</v>
      </c>
      <c r="F153" s="191">
        <v>158</v>
      </c>
      <c r="G153" s="191">
        <v>163</v>
      </c>
      <c r="H153" s="191">
        <v>168</v>
      </c>
      <c r="I153" s="191">
        <v>174</v>
      </c>
      <c r="J153" s="183"/>
      <c r="K153" s="183"/>
      <c r="L153" s="183"/>
      <c r="M153" s="183"/>
      <c r="N153" s="183"/>
      <c r="O153" s="164"/>
    </row>
    <row r="154" spans="2:15">
      <c r="B154" s="167" t="s">
        <v>632</v>
      </c>
      <c r="C154" s="182"/>
      <c r="D154" s="191">
        <v>37</v>
      </c>
      <c r="E154" s="191">
        <v>38</v>
      </c>
      <c r="F154" s="191">
        <v>39</v>
      </c>
      <c r="G154" s="191">
        <v>40</v>
      </c>
      <c r="H154" s="191">
        <v>41</v>
      </c>
      <c r="I154" s="191">
        <v>43</v>
      </c>
      <c r="J154" s="183"/>
      <c r="K154" s="183"/>
      <c r="L154" s="183"/>
      <c r="M154" s="183"/>
      <c r="N154" s="183"/>
      <c r="O154" s="164"/>
    </row>
    <row r="155" spans="2:15">
      <c r="B155" s="167"/>
      <c r="C155" s="182"/>
      <c r="D155" s="183"/>
      <c r="E155" s="183"/>
      <c r="F155" s="183"/>
      <c r="G155" s="183"/>
      <c r="H155" s="183"/>
      <c r="I155" s="183"/>
      <c r="J155" s="183"/>
      <c r="K155" s="183"/>
      <c r="L155" s="183"/>
      <c r="M155" s="183"/>
      <c r="N155" s="183"/>
      <c r="O155" s="164"/>
    </row>
    <row r="156" spans="2:15">
      <c r="B156" s="167" t="s">
        <v>653</v>
      </c>
      <c r="C156" s="182"/>
      <c r="D156" s="191">
        <v>259</v>
      </c>
      <c r="E156" s="191">
        <v>283</v>
      </c>
      <c r="F156" s="191">
        <v>308</v>
      </c>
      <c r="G156" s="191">
        <v>336</v>
      </c>
      <c r="H156" s="191">
        <v>364</v>
      </c>
      <c r="I156" s="191">
        <v>394</v>
      </c>
      <c r="J156" s="183"/>
      <c r="K156" s="183"/>
      <c r="L156" s="183"/>
      <c r="M156" s="183"/>
      <c r="N156" s="183"/>
      <c r="O156" s="164"/>
    </row>
    <row r="157" spans="2:15">
      <c r="B157" s="167" t="s">
        <v>634</v>
      </c>
      <c r="C157" s="182"/>
      <c r="D157" s="193">
        <v>2122.3000000000002</v>
      </c>
      <c r="E157" s="193">
        <v>2242.3000000000002</v>
      </c>
      <c r="F157" s="193">
        <v>2367.3000000000002</v>
      </c>
      <c r="G157" s="193">
        <v>2507.3000000000002</v>
      </c>
      <c r="H157" s="193">
        <v>2647.3</v>
      </c>
      <c r="I157" s="193">
        <v>2797.3</v>
      </c>
      <c r="J157" s="183"/>
      <c r="K157" s="183"/>
      <c r="L157" s="183"/>
      <c r="M157" s="183"/>
      <c r="N157" s="183"/>
      <c r="O157" s="164"/>
    </row>
    <row r="158" spans="2:15">
      <c r="B158" s="167" t="s">
        <v>635</v>
      </c>
      <c r="C158" s="182"/>
      <c r="D158" s="191">
        <v>871.35935035021794</v>
      </c>
      <c r="E158" s="191">
        <v>921.21693057227776</v>
      </c>
      <c r="F158" s="191">
        <v>973.07225578337761</v>
      </c>
      <c r="G158" s="191">
        <v>1030.5363373491252</v>
      </c>
      <c r="H158" s="191">
        <v>1088.4500061376989</v>
      </c>
      <c r="I158" s="191">
        <v>1149.9592311117715</v>
      </c>
      <c r="J158" s="183"/>
      <c r="K158" s="183"/>
      <c r="L158" s="183"/>
      <c r="M158" s="183"/>
      <c r="N158" s="183"/>
      <c r="O158" s="164"/>
    </row>
    <row r="159" spans="2:15">
      <c r="B159" s="167"/>
      <c r="C159" s="182"/>
      <c r="D159" s="183"/>
      <c r="E159" s="183"/>
      <c r="F159" s="183"/>
      <c r="G159" s="183"/>
      <c r="H159" s="183"/>
      <c r="I159" s="183"/>
      <c r="J159" s="183"/>
      <c r="K159" s="183"/>
      <c r="L159" s="183"/>
      <c r="M159" s="183"/>
      <c r="N159" s="183"/>
      <c r="O159" s="164"/>
    </row>
    <row r="160" spans="2:15">
      <c r="B160" s="167" t="s">
        <v>636</v>
      </c>
      <c r="C160" s="182"/>
      <c r="D160" s="194">
        <v>34527.743469674308</v>
      </c>
      <c r="E160" s="194">
        <v>35909.048287767473</v>
      </c>
      <c r="F160" s="194">
        <v>37347.609055892884</v>
      </c>
      <c r="G160" s="194">
        <v>38902.407715261797</v>
      </c>
      <c r="H160" s="194">
        <v>40469.546365486989</v>
      </c>
      <c r="I160" s="194">
        <v>42132.686929492258</v>
      </c>
      <c r="J160" s="183"/>
      <c r="K160" s="183"/>
      <c r="L160" s="183"/>
      <c r="M160" s="183"/>
      <c r="N160" s="183"/>
      <c r="O160" s="164"/>
    </row>
    <row r="161" spans="2:15">
      <c r="B161" s="167" t="s">
        <v>637</v>
      </c>
      <c r="C161" s="182"/>
      <c r="D161" s="183">
        <v>19741.792512515724</v>
      </c>
      <c r="E161" s="183">
        <v>20349.537062187308</v>
      </c>
      <c r="F161" s="183">
        <v>20981.961593571443</v>
      </c>
      <c r="G161" s="183">
        <v>21660.661090666614</v>
      </c>
      <c r="H161" s="183">
        <v>22345.530583189924</v>
      </c>
      <c r="I161" s="183">
        <v>23070.505045996128</v>
      </c>
      <c r="J161" s="183"/>
      <c r="K161" s="183"/>
      <c r="L161" s="183"/>
      <c r="M161" s="183"/>
      <c r="N161" s="183"/>
      <c r="O161" s="164"/>
    </row>
    <row r="162" spans="2:15">
      <c r="B162" s="167" t="s">
        <v>638</v>
      </c>
      <c r="C162" s="182"/>
      <c r="D162" s="183">
        <v>12748.786412515723</v>
      </c>
      <c r="E162" s="183">
        <v>13356.530962187308</v>
      </c>
      <c r="F162" s="183">
        <v>13988.955493571444</v>
      </c>
      <c r="G162" s="183">
        <v>14667.654990666615</v>
      </c>
      <c r="H162" s="183">
        <v>15352.524483189924</v>
      </c>
      <c r="I162" s="183">
        <v>16077.498945996129</v>
      </c>
      <c r="J162" s="183"/>
      <c r="K162" s="183"/>
      <c r="L162" s="183"/>
      <c r="M162" s="183"/>
      <c r="N162" s="183"/>
      <c r="O162" s="164"/>
    </row>
    <row r="163" spans="2:15">
      <c r="B163" s="167" t="s">
        <v>639</v>
      </c>
      <c r="C163" s="182"/>
      <c r="D163" s="183">
        <v>2037.164544642857</v>
      </c>
      <c r="E163" s="183">
        <v>2202.9802633928571</v>
      </c>
      <c r="F163" s="183">
        <v>2376.6919687499999</v>
      </c>
      <c r="G163" s="183">
        <v>2574.0916339285714</v>
      </c>
      <c r="H163" s="183">
        <v>2771.4912991071428</v>
      </c>
      <c r="I163" s="183">
        <v>2984.6829374999998</v>
      </c>
      <c r="J163" s="183"/>
      <c r="K163" s="183"/>
      <c r="L163" s="183"/>
      <c r="M163" s="183"/>
      <c r="N163" s="183"/>
      <c r="O163" s="164"/>
    </row>
    <row r="164" spans="2:15">
      <c r="B164" s="167"/>
      <c r="C164" s="182"/>
      <c r="D164" s="183"/>
      <c r="E164" s="183"/>
      <c r="F164" s="183"/>
      <c r="G164" s="183"/>
      <c r="H164" s="183"/>
      <c r="I164" s="183"/>
      <c r="J164" s="183"/>
      <c r="K164" s="183"/>
      <c r="L164" s="183"/>
      <c r="M164" s="183"/>
      <c r="N164" s="183"/>
      <c r="O164" s="164"/>
    </row>
    <row r="165" spans="2:15">
      <c r="B165" s="167" t="s">
        <v>640</v>
      </c>
      <c r="C165" s="182"/>
      <c r="D165" s="191">
        <v>52659</v>
      </c>
      <c r="E165" s="191">
        <v>54629</v>
      </c>
      <c r="F165" s="191">
        <v>56679</v>
      </c>
      <c r="G165" s="191">
        <v>58879</v>
      </c>
      <c r="H165" s="191">
        <v>61099</v>
      </c>
      <c r="I165" s="191">
        <v>63449</v>
      </c>
      <c r="J165" s="183"/>
      <c r="K165" s="183"/>
      <c r="L165" s="183"/>
      <c r="M165" s="183"/>
      <c r="N165" s="183"/>
      <c r="O165" s="164"/>
    </row>
    <row r="166" spans="2:15">
      <c r="B166" s="167" t="s">
        <v>641</v>
      </c>
      <c r="C166" s="182"/>
      <c r="D166" s="191">
        <v>383</v>
      </c>
      <c r="E166" s="191">
        <v>415</v>
      </c>
      <c r="F166" s="191">
        <v>450</v>
      </c>
      <c r="G166" s="191">
        <v>486</v>
      </c>
      <c r="H166" s="191">
        <v>523</v>
      </c>
      <c r="I166" s="191">
        <v>562</v>
      </c>
      <c r="J166" s="183"/>
      <c r="K166" s="183"/>
      <c r="L166" s="183"/>
      <c r="M166" s="183"/>
      <c r="N166" s="183"/>
      <c r="O166" s="164"/>
    </row>
    <row r="167" spans="2:15">
      <c r="B167" s="167" t="s">
        <v>642</v>
      </c>
      <c r="C167" s="182"/>
      <c r="D167" s="191">
        <v>1290</v>
      </c>
      <c r="E167" s="191">
        <v>1410</v>
      </c>
      <c r="F167" s="191">
        <v>1535</v>
      </c>
      <c r="G167" s="191">
        <v>1675</v>
      </c>
      <c r="H167" s="191">
        <v>1815</v>
      </c>
      <c r="I167" s="191">
        <v>1965</v>
      </c>
      <c r="J167" s="183"/>
      <c r="K167" s="183"/>
      <c r="L167" s="183"/>
      <c r="M167" s="183"/>
      <c r="N167" s="183"/>
      <c r="O167" s="164"/>
    </row>
    <row r="168" spans="2:15">
      <c r="B168" s="167"/>
      <c r="C168" s="182"/>
      <c r="D168" s="183"/>
      <c r="E168" s="183"/>
      <c r="F168" s="183"/>
      <c r="G168" s="183"/>
      <c r="H168" s="183"/>
      <c r="I168" s="183"/>
      <c r="J168" s="183"/>
      <c r="K168" s="183"/>
      <c r="L168" s="183"/>
      <c r="M168" s="183"/>
      <c r="N168" s="183"/>
      <c r="O168" s="164"/>
    </row>
    <row r="169" spans="2:15">
      <c r="B169" s="167" t="s">
        <v>643</v>
      </c>
      <c r="C169" s="182"/>
      <c r="D169" s="183"/>
      <c r="E169" s="183"/>
      <c r="F169" s="183"/>
      <c r="G169" s="183"/>
      <c r="H169" s="183"/>
      <c r="I169" s="183"/>
      <c r="J169" s="183"/>
      <c r="K169" s="183"/>
      <c r="L169" s="183"/>
      <c r="M169" s="183"/>
      <c r="N169" s="183"/>
      <c r="O169" s="164"/>
    </row>
    <row r="170" spans="2:15">
      <c r="B170" s="167" t="s">
        <v>644</v>
      </c>
      <c r="C170" s="182"/>
      <c r="D170" s="194">
        <v>9462.5589231582489</v>
      </c>
      <c r="E170" s="194">
        <v>10086.27623886627</v>
      </c>
      <c r="F170" s="194">
        <v>10755.109892683808</v>
      </c>
      <c r="G170" s="194">
        <v>11450.258932323524</v>
      </c>
      <c r="H170" s="194">
        <v>12196.600818382518</v>
      </c>
      <c r="I170" s="194">
        <v>13007.766834769754</v>
      </c>
      <c r="J170" s="183"/>
      <c r="K170" s="183"/>
      <c r="L170" s="183"/>
      <c r="M170" s="183"/>
      <c r="N170" s="183"/>
      <c r="O170" s="164"/>
    </row>
    <row r="171" spans="2:15">
      <c r="B171" s="167" t="s">
        <v>645</v>
      </c>
      <c r="C171" s="182"/>
      <c r="D171" s="183">
        <v>2804.6172336353875</v>
      </c>
      <c r="E171" s="183">
        <v>2973.4913723897544</v>
      </c>
      <c r="F171" s="183">
        <v>3151.6663232254905</v>
      </c>
      <c r="G171" s="183">
        <v>3317.1851306251797</v>
      </c>
      <c r="H171" s="183">
        <v>3491.4598075707754</v>
      </c>
      <c r="I171" s="183">
        <v>3675.1924990161524</v>
      </c>
      <c r="J171" s="183"/>
      <c r="K171" s="183"/>
      <c r="L171" s="183"/>
      <c r="M171" s="183"/>
      <c r="N171" s="183"/>
      <c r="O171" s="164"/>
    </row>
    <row r="172" spans="2:15">
      <c r="B172" s="167" t="s">
        <v>646</v>
      </c>
      <c r="C172" s="182"/>
      <c r="D172" s="194">
        <v>6657.9416895228605</v>
      </c>
      <c r="E172" s="194">
        <v>7112.784866476517</v>
      </c>
      <c r="F172" s="194">
        <v>7603.4435694583171</v>
      </c>
      <c r="G172" s="194">
        <v>8133.0738016983451</v>
      </c>
      <c r="H172" s="194">
        <v>8705.1410108117434</v>
      </c>
      <c r="I172" s="194">
        <v>9332.574335753603</v>
      </c>
      <c r="J172" s="183"/>
      <c r="K172" s="183"/>
      <c r="L172" s="183"/>
      <c r="M172" s="183"/>
      <c r="N172" s="183"/>
      <c r="O172" s="164"/>
    </row>
    <row r="173" spans="2:15">
      <c r="B173" s="167" t="s">
        <v>647</v>
      </c>
      <c r="C173" s="182"/>
      <c r="D173" s="183">
        <v>926.20685499883325</v>
      </c>
      <c r="E173" s="183">
        <v>969.6079425529108</v>
      </c>
      <c r="F173" s="183">
        <v>1015.4692137007258</v>
      </c>
      <c r="G173" s="183">
        <v>1063.9495104183977</v>
      </c>
      <c r="H173" s="183">
        <v>1115.2186867826633</v>
      </c>
      <c r="I173" s="183">
        <v>1169.4584011290776</v>
      </c>
      <c r="J173" s="183"/>
      <c r="K173" s="183"/>
      <c r="L173" s="183"/>
      <c r="M173" s="183"/>
      <c r="N173" s="183"/>
      <c r="O173" s="164"/>
    </row>
    <row r="174" spans="2:15">
      <c r="B174" s="167" t="s">
        <v>648</v>
      </c>
      <c r="C174" s="182"/>
      <c r="D174" s="183">
        <v>1275.110865367297</v>
      </c>
      <c r="E174" s="183">
        <v>1373.4215385632292</v>
      </c>
      <c r="F174" s="183">
        <v>1479.5698773448626</v>
      </c>
      <c r="G174" s="183">
        <v>1594.1921212694235</v>
      </c>
      <c r="H174" s="183">
        <v>1717.9767587811612</v>
      </c>
      <c r="I174" s="183">
        <v>1851.668849999845</v>
      </c>
      <c r="J174" s="183"/>
      <c r="K174" s="183"/>
      <c r="L174" s="183"/>
      <c r="M174" s="183"/>
      <c r="N174" s="183"/>
      <c r="O174" s="164"/>
    </row>
    <row r="175" spans="2:15" ht="11.25" thickBot="1">
      <c r="B175" s="175" t="s">
        <v>649</v>
      </c>
      <c r="C175" s="187"/>
      <c r="D175" s="183">
        <v>4456.6239691567307</v>
      </c>
      <c r="E175" s="183">
        <v>4769.7553853603767</v>
      </c>
      <c r="F175" s="183">
        <v>5108.4044784127282</v>
      </c>
      <c r="G175" s="183">
        <v>5474.9321700105238</v>
      </c>
      <c r="H175" s="183">
        <v>5871.9455652479191</v>
      </c>
      <c r="I175" s="183">
        <v>6311.4470846246804</v>
      </c>
      <c r="J175" s="188"/>
      <c r="K175" s="188"/>
      <c r="L175" s="188"/>
      <c r="M175" s="188"/>
      <c r="N175" s="188"/>
      <c r="O175" s="164"/>
    </row>
    <row r="176" spans="2:15">
      <c r="B176" s="164"/>
      <c r="C176" s="164"/>
      <c r="D176" s="164"/>
      <c r="E176" s="164"/>
      <c r="F176" s="164"/>
      <c r="G176" s="164"/>
      <c r="H176" s="164"/>
      <c r="I176" s="164"/>
      <c r="J176" s="164"/>
      <c r="K176" s="164"/>
      <c r="L176" s="164"/>
      <c r="M176" s="164"/>
      <c r="N176" s="164"/>
      <c r="O176" s="164"/>
    </row>
    <row r="177" spans="2:15">
      <c r="B177" s="164"/>
      <c r="C177" s="164"/>
      <c r="D177" s="164"/>
      <c r="E177" s="164"/>
      <c r="F177" s="164"/>
      <c r="G177" s="164"/>
      <c r="H177" s="164"/>
      <c r="I177" s="164"/>
      <c r="J177" s="164"/>
      <c r="K177" s="164"/>
      <c r="L177" s="164"/>
      <c r="M177" s="164"/>
      <c r="N177" s="164"/>
      <c r="O177" s="164"/>
    </row>
    <row r="178" spans="2:15">
      <c r="B178" s="164"/>
      <c r="C178" s="164"/>
      <c r="D178" s="164"/>
      <c r="E178" s="164"/>
      <c r="F178" s="164"/>
      <c r="G178" s="164"/>
      <c r="H178" s="164"/>
      <c r="I178" s="164"/>
      <c r="J178" s="164"/>
      <c r="K178" s="164"/>
      <c r="L178" s="164"/>
      <c r="M178" s="164"/>
      <c r="N178" s="164"/>
      <c r="O178" s="164"/>
    </row>
    <row r="179" spans="2:15">
      <c r="B179" s="164"/>
      <c r="C179" s="164"/>
      <c r="D179" s="164"/>
      <c r="E179" s="164"/>
      <c r="F179" s="164"/>
      <c r="G179" s="164"/>
      <c r="H179" s="164"/>
      <c r="I179" s="164"/>
      <c r="J179" s="164"/>
      <c r="K179" s="164"/>
      <c r="L179" s="164"/>
      <c r="M179" s="164"/>
      <c r="N179" s="164"/>
      <c r="O179" s="164"/>
    </row>
    <row r="180" spans="2:15">
      <c r="B180" s="196" t="s">
        <v>658</v>
      </c>
      <c r="C180" s="897"/>
      <c r="D180" s="164"/>
      <c r="E180" s="164"/>
      <c r="F180" s="164"/>
      <c r="G180" s="164"/>
      <c r="H180" s="164"/>
      <c r="I180" s="164"/>
      <c r="J180" s="164"/>
      <c r="K180" s="164"/>
      <c r="L180" s="164"/>
      <c r="M180" s="164"/>
      <c r="N180" s="164"/>
      <c r="O180" s="164"/>
    </row>
    <row r="181" spans="2:15" ht="11.25" thickBot="1">
      <c r="B181" s="196" t="s">
        <v>659</v>
      </c>
      <c r="C181" s="897"/>
      <c r="D181" s="164"/>
      <c r="E181" s="164"/>
      <c r="F181" s="164"/>
      <c r="G181" s="164"/>
      <c r="H181" s="164"/>
      <c r="I181" s="164"/>
      <c r="J181" s="164"/>
      <c r="K181" s="164"/>
      <c r="L181" s="164"/>
      <c r="M181" s="164"/>
      <c r="N181" s="164"/>
      <c r="O181" s="164"/>
    </row>
    <row r="182" spans="2:15">
      <c r="B182" s="1017" t="s">
        <v>116</v>
      </c>
      <c r="C182" s="1005" t="s">
        <v>370</v>
      </c>
      <c r="D182" s="1005" t="s">
        <v>118</v>
      </c>
      <c r="E182" s="1005" t="s">
        <v>119</v>
      </c>
      <c r="F182" s="1005" t="s">
        <v>120</v>
      </c>
      <c r="G182" s="1005" t="s">
        <v>121</v>
      </c>
      <c r="H182" s="1005" t="s">
        <v>122</v>
      </c>
      <c r="I182" s="1005" t="s">
        <v>123</v>
      </c>
      <c r="J182" s="1008" t="s">
        <v>114</v>
      </c>
      <c r="K182" s="1009"/>
      <c r="L182" s="1009"/>
      <c r="M182" s="1009"/>
      <c r="N182" s="1010"/>
      <c r="O182" s="164"/>
    </row>
    <row r="183" spans="2:15">
      <c r="B183" s="1018"/>
      <c r="C183" s="1006"/>
      <c r="D183" s="1006"/>
      <c r="E183" s="1006"/>
      <c r="F183" s="1006"/>
      <c r="G183" s="1006"/>
      <c r="H183" s="1006"/>
      <c r="I183" s="1006"/>
      <c r="J183" s="1011"/>
      <c r="K183" s="1012"/>
      <c r="L183" s="1012"/>
      <c r="M183" s="1012"/>
      <c r="N183" s="1013"/>
      <c r="O183" s="164"/>
    </row>
    <row r="184" spans="2:15" ht="11.25" thickBot="1">
      <c r="B184" s="1018"/>
      <c r="C184" s="1006"/>
      <c r="D184" s="1006"/>
      <c r="E184" s="1006"/>
      <c r="F184" s="1006"/>
      <c r="G184" s="1006"/>
      <c r="H184" s="1006"/>
      <c r="I184" s="1006"/>
      <c r="J184" s="1014"/>
      <c r="K184" s="1015"/>
      <c r="L184" s="1015"/>
      <c r="M184" s="1015"/>
      <c r="N184" s="1016"/>
      <c r="O184" s="164"/>
    </row>
    <row r="185" spans="2:15">
      <c r="B185" s="1018"/>
      <c r="C185" s="1006"/>
      <c r="D185" s="1006"/>
      <c r="E185" s="1006"/>
      <c r="F185" s="1006"/>
      <c r="G185" s="1006"/>
      <c r="H185" s="1006"/>
      <c r="I185" s="1006"/>
      <c r="J185" s="1006" t="s">
        <v>119</v>
      </c>
      <c r="K185" s="1006" t="s">
        <v>120</v>
      </c>
      <c r="L185" s="1006" t="s">
        <v>121</v>
      </c>
      <c r="M185" s="1006" t="s">
        <v>122</v>
      </c>
      <c r="N185" s="1006" t="s">
        <v>123</v>
      </c>
      <c r="O185" s="164"/>
    </row>
    <row r="186" spans="2:15" ht="11.25" thickBot="1">
      <c r="B186" s="1019"/>
      <c r="C186" s="1007"/>
      <c r="D186" s="1007"/>
      <c r="E186" s="1007"/>
      <c r="F186" s="1007"/>
      <c r="G186" s="1007"/>
      <c r="H186" s="1007"/>
      <c r="I186" s="1007"/>
      <c r="J186" s="1007"/>
      <c r="K186" s="1007"/>
      <c r="L186" s="1007"/>
      <c r="M186" s="1007"/>
      <c r="N186" s="1007"/>
      <c r="O186" s="164"/>
    </row>
    <row r="187" spans="2:15">
      <c r="B187" s="177" t="s">
        <v>617</v>
      </c>
      <c r="C187" s="178"/>
      <c r="D187" s="177">
        <f t="shared" ref="D187:I187" si="18">SUM(D188:D190)</f>
        <v>587.8849926078808</v>
      </c>
      <c r="E187" s="177">
        <f t="shared" si="18"/>
        <v>673.28013455811606</v>
      </c>
      <c r="F187" s="177">
        <f t="shared" si="18"/>
        <v>774.37146157531811</v>
      </c>
      <c r="G187" s="177">
        <f t="shared" si="18"/>
        <v>894.6170469925687</v>
      </c>
      <c r="H187" s="177">
        <f t="shared" si="18"/>
        <v>1022.0588868706001</v>
      </c>
      <c r="I187" s="177">
        <f t="shared" si="18"/>
        <v>1146.8183190155264</v>
      </c>
      <c r="J187" s="189"/>
      <c r="K187" s="189"/>
      <c r="L187" s="189"/>
      <c r="M187" s="189"/>
      <c r="N187" s="189"/>
      <c r="O187" s="164"/>
    </row>
    <row r="188" spans="2:15">
      <c r="B188" s="181" t="s">
        <v>618</v>
      </c>
      <c r="C188" s="182"/>
      <c r="D188" s="183">
        <v>504.55196695251266</v>
      </c>
      <c r="E188" s="183">
        <v>577.24149845307272</v>
      </c>
      <c r="F188" s="183">
        <v>659.13919416540875</v>
      </c>
      <c r="G188" s="183">
        <v>742.95163394839744</v>
      </c>
      <c r="H188" s="183">
        <v>834.19960758892773</v>
      </c>
      <c r="I188" s="183">
        <v>937.59520574146313</v>
      </c>
      <c r="J188" s="183"/>
      <c r="K188" s="183"/>
      <c r="L188" s="183"/>
      <c r="M188" s="183"/>
      <c r="N188" s="183"/>
      <c r="O188" s="164"/>
    </row>
    <row r="189" spans="2:15">
      <c r="B189" s="181" t="s">
        <v>619</v>
      </c>
      <c r="C189" s="182"/>
      <c r="D189" s="183">
        <v>31.398799501113093</v>
      </c>
      <c r="E189" s="183">
        <v>35.928962848757919</v>
      </c>
      <c r="F189" s="183">
        <v>41.033398693152236</v>
      </c>
      <c r="G189" s="183">
        <v>46.259478087204144</v>
      </c>
      <c r="H189" s="183">
        <v>51.949242359958497</v>
      </c>
      <c r="I189" s="183">
        <v>58.397200100034723</v>
      </c>
      <c r="J189" s="183"/>
      <c r="K189" s="183"/>
      <c r="L189" s="183"/>
      <c r="M189" s="183"/>
      <c r="N189" s="183"/>
      <c r="O189" s="164"/>
    </row>
    <row r="190" spans="2:15">
      <c r="B190" s="181" t="s">
        <v>620</v>
      </c>
      <c r="C190" s="182"/>
      <c r="D190" s="183">
        <v>51.93422615425505</v>
      </c>
      <c r="E190" s="183">
        <v>60.109673256285362</v>
      </c>
      <c r="F190" s="183">
        <v>74.198868716757175</v>
      </c>
      <c r="G190" s="183">
        <v>105.40593495696719</v>
      </c>
      <c r="H190" s="183">
        <v>135.91003692171384</v>
      </c>
      <c r="I190" s="183">
        <v>150.82591317402841</v>
      </c>
      <c r="J190" s="183"/>
      <c r="K190" s="183"/>
      <c r="L190" s="183"/>
      <c r="M190" s="183"/>
      <c r="N190" s="183"/>
      <c r="O190" s="164"/>
    </row>
    <row r="191" spans="2:15">
      <c r="B191" s="181"/>
      <c r="C191" s="182"/>
      <c r="D191" s="183"/>
      <c r="E191" s="183"/>
      <c r="F191" s="183"/>
      <c r="G191" s="183"/>
      <c r="H191" s="183"/>
      <c r="I191" s="183"/>
      <c r="J191" s="183"/>
      <c r="K191" s="183"/>
      <c r="L191" s="183"/>
      <c r="M191" s="183"/>
      <c r="N191" s="183"/>
      <c r="O191" s="164"/>
    </row>
    <row r="192" spans="2:15">
      <c r="B192" s="185" t="s">
        <v>621</v>
      </c>
      <c r="C192" s="182"/>
      <c r="D192" s="183"/>
      <c r="E192" s="183"/>
      <c r="F192" s="183"/>
      <c r="G192" s="183"/>
      <c r="H192" s="183"/>
      <c r="I192" s="183"/>
      <c r="J192" s="183"/>
      <c r="K192" s="183"/>
      <c r="L192" s="183"/>
      <c r="M192" s="183"/>
      <c r="N192" s="183"/>
      <c r="O192" s="164"/>
    </row>
    <row r="193" spans="2:15">
      <c r="B193" s="167" t="s">
        <v>622</v>
      </c>
      <c r="C193" s="182"/>
      <c r="D193" s="190">
        <v>1985588</v>
      </c>
      <c r="E193" s="190">
        <v>2125343</v>
      </c>
      <c r="F193" s="190">
        <v>2269189</v>
      </c>
      <c r="G193" s="190">
        <v>2336972</v>
      </c>
      <c r="H193" s="190">
        <v>2407023</v>
      </c>
      <c r="I193" s="190">
        <v>2479433</v>
      </c>
      <c r="J193" s="183"/>
      <c r="K193" s="183"/>
      <c r="L193" s="183"/>
      <c r="M193" s="183"/>
      <c r="N193" s="183"/>
      <c r="O193" s="164"/>
    </row>
    <row r="194" spans="2:15">
      <c r="B194" s="167" t="s">
        <v>624</v>
      </c>
      <c r="C194" s="182"/>
      <c r="D194" s="191">
        <v>1984272</v>
      </c>
      <c r="E194" s="191">
        <v>2123960</v>
      </c>
      <c r="F194" s="191">
        <v>2267734</v>
      </c>
      <c r="G194" s="191">
        <v>2335439</v>
      </c>
      <c r="H194" s="191">
        <v>2405408</v>
      </c>
      <c r="I194" s="191">
        <v>2477730</v>
      </c>
      <c r="J194" s="183"/>
      <c r="K194" s="183"/>
      <c r="L194" s="183"/>
      <c r="M194" s="183"/>
      <c r="N194" s="183"/>
      <c r="O194" s="164"/>
    </row>
    <row r="195" spans="2:15">
      <c r="B195" s="167" t="s">
        <v>626</v>
      </c>
      <c r="C195" s="182"/>
      <c r="D195" s="190">
        <v>1316</v>
      </c>
      <c r="E195" s="190">
        <v>1383</v>
      </c>
      <c r="F195" s="190">
        <v>1455</v>
      </c>
      <c r="G195" s="190">
        <v>1533</v>
      </c>
      <c r="H195" s="190">
        <v>1615</v>
      </c>
      <c r="I195" s="190">
        <v>1703</v>
      </c>
      <c r="J195" s="183"/>
      <c r="K195" s="183"/>
      <c r="L195" s="183"/>
      <c r="M195" s="183"/>
      <c r="N195" s="183"/>
      <c r="O195" s="164"/>
    </row>
    <row r="196" spans="2:15">
      <c r="B196" s="167" t="s">
        <v>628</v>
      </c>
      <c r="C196" s="182"/>
      <c r="D196" s="191">
        <v>1221</v>
      </c>
      <c r="E196" s="191">
        <v>1284</v>
      </c>
      <c r="F196" s="191">
        <v>1352</v>
      </c>
      <c r="G196" s="191">
        <v>1425</v>
      </c>
      <c r="H196" s="191">
        <v>1502</v>
      </c>
      <c r="I196" s="191">
        <v>1585</v>
      </c>
      <c r="J196" s="183"/>
      <c r="K196" s="183"/>
      <c r="L196" s="183"/>
      <c r="M196" s="183"/>
      <c r="N196" s="183"/>
      <c r="O196" s="164"/>
    </row>
    <row r="197" spans="2:15">
      <c r="B197" s="167" t="s">
        <v>630</v>
      </c>
      <c r="C197" s="182"/>
      <c r="D197" s="191">
        <v>78</v>
      </c>
      <c r="E197" s="191">
        <v>82</v>
      </c>
      <c r="F197" s="191">
        <v>86</v>
      </c>
      <c r="G197" s="191">
        <v>91</v>
      </c>
      <c r="H197" s="191">
        <v>96</v>
      </c>
      <c r="I197" s="191">
        <v>101</v>
      </c>
      <c r="J197" s="183"/>
      <c r="K197" s="183"/>
      <c r="L197" s="183"/>
      <c r="M197" s="183"/>
      <c r="N197" s="183"/>
      <c r="O197" s="164"/>
    </row>
    <row r="198" spans="2:15">
      <c r="B198" s="167" t="s">
        <v>632</v>
      </c>
      <c r="C198" s="182"/>
      <c r="D198" s="191">
        <v>17</v>
      </c>
      <c r="E198" s="191">
        <v>17</v>
      </c>
      <c r="F198" s="191">
        <v>17</v>
      </c>
      <c r="G198" s="191">
        <v>17</v>
      </c>
      <c r="H198" s="191">
        <v>17</v>
      </c>
      <c r="I198" s="191">
        <v>17</v>
      </c>
      <c r="J198" s="183"/>
      <c r="K198" s="183"/>
      <c r="L198" s="183"/>
      <c r="M198" s="183"/>
      <c r="N198" s="183"/>
      <c r="O198" s="164"/>
    </row>
    <row r="199" spans="2:15">
      <c r="B199" s="167"/>
      <c r="C199" s="182"/>
      <c r="D199" s="183"/>
      <c r="E199" s="183"/>
      <c r="F199" s="183"/>
      <c r="G199" s="183"/>
      <c r="H199" s="183"/>
      <c r="I199" s="183"/>
      <c r="J199" s="183"/>
      <c r="K199" s="183"/>
      <c r="L199" s="183"/>
      <c r="M199" s="183"/>
      <c r="N199" s="183"/>
      <c r="O199" s="164"/>
    </row>
    <row r="200" spans="2:15">
      <c r="B200" s="167" t="s">
        <v>633</v>
      </c>
      <c r="C200" s="182"/>
      <c r="D200" s="183">
        <v>247</v>
      </c>
      <c r="E200" s="183">
        <v>278</v>
      </c>
      <c r="F200" s="183">
        <v>311</v>
      </c>
      <c r="G200" s="183">
        <v>344</v>
      </c>
      <c r="H200" s="183">
        <v>377</v>
      </c>
      <c r="I200" s="183">
        <v>413</v>
      </c>
      <c r="J200" s="183"/>
      <c r="K200" s="183"/>
      <c r="L200" s="183"/>
      <c r="M200" s="183"/>
      <c r="N200" s="183"/>
      <c r="O200" s="164"/>
    </row>
    <row r="201" spans="2:15">
      <c r="B201" s="167" t="s">
        <v>634</v>
      </c>
      <c r="C201" s="182"/>
      <c r="D201" s="183">
        <v>2342</v>
      </c>
      <c r="E201" s="183">
        <v>2497</v>
      </c>
      <c r="F201" s="183">
        <v>2662</v>
      </c>
      <c r="G201" s="183">
        <v>2827</v>
      </c>
      <c r="H201" s="183">
        <v>2992</v>
      </c>
      <c r="I201" s="183">
        <v>3172</v>
      </c>
      <c r="J201" s="183"/>
      <c r="K201" s="183"/>
      <c r="L201" s="183"/>
      <c r="M201" s="183"/>
      <c r="N201" s="183"/>
      <c r="O201" s="164"/>
    </row>
    <row r="202" spans="2:15">
      <c r="B202" s="167" t="s">
        <v>635</v>
      </c>
      <c r="C202" s="182"/>
      <c r="D202" s="191">
        <v>994.23794811701293</v>
      </c>
      <c r="E202" s="191">
        <v>1058.9498490374885</v>
      </c>
      <c r="F202" s="191">
        <v>1129.0564240645824</v>
      </c>
      <c r="G202" s="191">
        <v>1198.2754626937929</v>
      </c>
      <c r="H202" s="191">
        <v>1269.2595791001283</v>
      </c>
      <c r="I202" s="191">
        <v>1345.1907213930301</v>
      </c>
      <c r="J202" s="183"/>
      <c r="K202" s="183"/>
      <c r="L202" s="183"/>
      <c r="M202" s="183"/>
      <c r="N202" s="183"/>
      <c r="O202" s="164"/>
    </row>
    <row r="203" spans="2:15">
      <c r="B203" s="167"/>
      <c r="C203" s="182"/>
      <c r="D203" s="183"/>
      <c r="E203" s="183"/>
      <c r="F203" s="183"/>
      <c r="G203" s="183"/>
      <c r="H203" s="183"/>
      <c r="I203" s="183"/>
      <c r="J203" s="183"/>
      <c r="K203" s="183"/>
      <c r="L203" s="183"/>
      <c r="M203" s="183"/>
      <c r="N203" s="183"/>
      <c r="O203" s="164"/>
    </row>
    <row r="204" spans="2:15">
      <c r="B204" s="167" t="s">
        <v>636</v>
      </c>
      <c r="C204" s="182"/>
      <c r="D204" s="194">
        <v>34821.343223030293</v>
      </c>
      <c r="E204" s="194">
        <v>36016.264618460031</v>
      </c>
      <c r="F204" s="194">
        <v>37302.947478087706</v>
      </c>
      <c r="G204" s="194">
        <v>38561.076986652217</v>
      </c>
      <c r="H204" s="194">
        <v>39851.838896431771</v>
      </c>
      <c r="I204" s="194">
        <v>41237.412975913488</v>
      </c>
      <c r="J204" s="183"/>
      <c r="K204" s="183"/>
      <c r="L204" s="183"/>
      <c r="M204" s="183"/>
      <c r="N204" s="183"/>
      <c r="O204" s="164"/>
    </row>
    <row r="205" spans="2:15">
      <c r="B205" s="167" t="s">
        <v>637</v>
      </c>
      <c r="C205" s="182"/>
      <c r="D205" s="183">
        <v>18508.558787985734</v>
      </c>
      <c r="E205" s="183">
        <v>19006.202906515082</v>
      </c>
      <c r="F205" s="183">
        <v>19542.598001487291</v>
      </c>
      <c r="G205" s="183">
        <v>20064.716420927918</v>
      </c>
      <c r="H205" s="183">
        <v>20603.151040976067</v>
      </c>
      <c r="I205" s="183">
        <v>21178.297112391134</v>
      </c>
      <c r="J205" s="183"/>
      <c r="K205" s="183"/>
      <c r="L205" s="183"/>
      <c r="M205" s="183"/>
      <c r="N205" s="183"/>
      <c r="O205" s="164"/>
    </row>
    <row r="206" spans="2:15">
      <c r="B206" s="167" t="s">
        <v>638</v>
      </c>
      <c r="C206" s="182"/>
      <c r="D206" s="183">
        <v>14551.734787985733</v>
      </c>
      <c r="E206" s="183">
        <v>15049.378906515081</v>
      </c>
      <c r="F206" s="183">
        <v>15585.774001487289</v>
      </c>
      <c r="G206" s="183">
        <v>16107.892420927918</v>
      </c>
      <c r="H206" s="183">
        <v>16646.327040976066</v>
      </c>
      <c r="I206" s="183">
        <v>17221.473112391133</v>
      </c>
      <c r="J206" s="183"/>
      <c r="K206" s="183"/>
      <c r="L206" s="183"/>
      <c r="M206" s="183"/>
      <c r="N206" s="183"/>
      <c r="O206" s="164"/>
    </row>
    <row r="207" spans="2:15">
      <c r="B207" s="167" t="s">
        <v>639</v>
      </c>
      <c r="C207" s="182"/>
      <c r="D207" s="183">
        <v>1761.0496470588234</v>
      </c>
      <c r="E207" s="183">
        <v>1960.6828054298642</v>
      </c>
      <c r="F207" s="183">
        <v>2174.5754751131221</v>
      </c>
      <c r="G207" s="183">
        <v>2388.4681447963799</v>
      </c>
      <c r="H207" s="183">
        <v>2602.3608144796376</v>
      </c>
      <c r="I207" s="183">
        <v>2837.6427511312213</v>
      </c>
      <c r="J207" s="183"/>
      <c r="K207" s="183"/>
      <c r="L207" s="183"/>
      <c r="M207" s="183"/>
      <c r="N207" s="183"/>
      <c r="O207" s="164"/>
    </row>
    <row r="208" spans="2:15">
      <c r="B208" s="167"/>
      <c r="C208" s="182"/>
      <c r="D208" s="183"/>
      <c r="E208" s="183"/>
      <c r="F208" s="183"/>
      <c r="G208" s="183"/>
      <c r="H208" s="183"/>
      <c r="I208" s="183"/>
      <c r="J208" s="183"/>
      <c r="K208" s="183"/>
      <c r="L208" s="183"/>
      <c r="M208" s="183"/>
      <c r="N208" s="183"/>
      <c r="O208" s="164"/>
    </row>
    <row r="209" spans="2:15">
      <c r="B209" s="167" t="s">
        <v>640</v>
      </c>
      <c r="C209" s="182"/>
      <c r="D209" s="191">
        <v>81049</v>
      </c>
      <c r="E209" s="191">
        <v>83489</v>
      </c>
      <c r="F209" s="191">
        <v>86119</v>
      </c>
      <c r="G209" s="191">
        <v>88679</v>
      </c>
      <c r="H209" s="191">
        <v>91319</v>
      </c>
      <c r="I209" s="191">
        <v>94139</v>
      </c>
      <c r="J209" s="183"/>
      <c r="K209" s="183"/>
      <c r="L209" s="183"/>
      <c r="M209" s="183"/>
      <c r="N209" s="183"/>
      <c r="O209" s="164"/>
    </row>
    <row r="210" spans="2:15">
      <c r="B210" s="167" t="s">
        <v>641</v>
      </c>
      <c r="C210" s="182"/>
      <c r="D210" s="191">
        <v>400</v>
      </c>
      <c r="E210" s="191">
        <v>436</v>
      </c>
      <c r="F210" s="191">
        <v>473</v>
      </c>
      <c r="G210" s="191">
        <v>510</v>
      </c>
      <c r="H210" s="191">
        <v>548</v>
      </c>
      <c r="I210" s="191">
        <v>587</v>
      </c>
      <c r="J210" s="183"/>
      <c r="K210" s="183"/>
      <c r="L210" s="183"/>
      <c r="M210" s="183"/>
      <c r="N210" s="183"/>
      <c r="O210" s="164"/>
    </row>
    <row r="211" spans="2:15">
      <c r="B211" s="167" t="s">
        <v>642</v>
      </c>
      <c r="C211" s="182"/>
      <c r="D211" s="191">
        <v>1269</v>
      </c>
      <c r="E211" s="191">
        <v>1428</v>
      </c>
      <c r="F211" s="191">
        <v>1598</v>
      </c>
      <c r="G211" s="191">
        <v>1768</v>
      </c>
      <c r="H211" s="191">
        <v>1938</v>
      </c>
      <c r="I211" s="191">
        <v>2123</v>
      </c>
      <c r="J211" s="183"/>
      <c r="K211" s="183"/>
      <c r="L211" s="183"/>
      <c r="M211" s="183"/>
      <c r="N211" s="183"/>
      <c r="O211" s="164"/>
    </row>
    <row r="212" spans="2:15">
      <c r="B212" s="167"/>
      <c r="C212" s="182"/>
      <c r="D212" s="183"/>
      <c r="E212" s="183"/>
      <c r="F212" s="183"/>
      <c r="G212" s="183"/>
      <c r="H212" s="183"/>
      <c r="I212" s="183"/>
      <c r="J212" s="183"/>
      <c r="K212" s="183"/>
      <c r="L212" s="183"/>
      <c r="M212" s="183"/>
      <c r="N212" s="183"/>
      <c r="O212" s="164"/>
    </row>
    <row r="213" spans="2:15">
      <c r="B213" s="167" t="s">
        <v>643</v>
      </c>
      <c r="C213" s="182"/>
      <c r="D213" s="183"/>
      <c r="E213" s="183"/>
      <c r="F213" s="183"/>
      <c r="G213" s="183"/>
      <c r="H213" s="183"/>
      <c r="I213" s="183"/>
      <c r="J213" s="183"/>
      <c r="K213" s="183"/>
      <c r="L213" s="183"/>
      <c r="M213" s="183"/>
      <c r="N213" s="183"/>
      <c r="O213" s="164"/>
    </row>
    <row r="214" spans="2:15">
      <c r="B214" s="167" t="s">
        <v>644</v>
      </c>
      <c r="C214" s="182"/>
      <c r="D214" s="194">
        <v>5677.8554465832331</v>
      </c>
      <c r="E214" s="194">
        <v>6092.4649199901869</v>
      </c>
      <c r="F214" s="194">
        <v>6540.066424256087</v>
      </c>
      <c r="G214" s="194">
        <v>6964.5006375485336</v>
      </c>
      <c r="H214" s="194">
        <v>7425.5855879086339</v>
      </c>
      <c r="I214" s="194">
        <v>7927.5343752086183</v>
      </c>
      <c r="J214" s="183"/>
      <c r="K214" s="183"/>
      <c r="L214" s="183"/>
      <c r="M214" s="183"/>
      <c r="N214" s="183"/>
      <c r="O214" s="164"/>
    </row>
    <row r="215" spans="2:15">
      <c r="B215" s="167" t="s">
        <v>645</v>
      </c>
      <c r="C215" s="182"/>
      <c r="D215" s="183">
        <v>3965.9739822939064</v>
      </c>
      <c r="E215" s="183">
        <v>4285.4518626420695</v>
      </c>
      <c r="F215" s="183">
        <v>4627.0338989938455</v>
      </c>
      <c r="G215" s="183">
        <v>4932.8607653317467</v>
      </c>
      <c r="H215" s="183">
        <v>5260.7526461948391</v>
      </c>
      <c r="I215" s="183">
        <v>5612.572483921811</v>
      </c>
      <c r="J215" s="183"/>
      <c r="K215" s="183"/>
      <c r="L215" s="183"/>
      <c r="M215" s="183"/>
      <c r="N215" s="183"/>
      <c r="O215" s="164"/>
    </row>
    <row r="216" spans="2:15">
      <c r="B216" s="167" t="s">
        <v>646</v>
      </c>
      <c r="C216" s="182"/>
      <c r="D216" s="194">
        <v>1711.8814642893269</v>
      </c>
      <c r="E216" s="194">
        <v>1807.0130573481174</v>
      </c>
      <c r="F216" s="194">
        <v>1913.0325252622415</v>
      </c>
      <c r="G216" s="194">
        <v>2031.6398722167874</v>
      </c>
      <c r="H216" s="194">
        <v>2164.8329417137948</v>
      </c>
      <c r="I216" s="194">
        <v>2314.9618912868073</v>
      </c>
      <c r="J216" s="183"/>
      <c r="K216" s="183"/>
      <c r="L216" s="183"/>
      <c r="M216" s="183"/>
      <c r="N216" s="183"/>
      <c r="O216" s="164"/>
    </row>
    <row r="217" spans="2:15">
      <c r="B217" s="167" t="s">
        <v>647</v>
      </c>
      <c r="C217" s="182"/>
      <c r="D217" s="183">
        <v>677.47184815650473</v>
      </c>
      <c r="E217" s="183">
        <v>692.49234066037002</v>
      </c>
      <c r="F217" s="183">
        <v>708.2294868996147</v>
      </c>
      <c r="G217" s="183">
        <v>724.73751957405921</v>
      </c>
      <c r="H217" s="183">
        <v>742.0759709340233</v>
      </c>
      <c r="I217" s="183">
        <v>760.31028102748235</v>
      </c>
      <c r="J217" s="183"/>
      <c r="K217" s="183"/>
      <c r="L217" s="183"/>
      <c r="M217" s="183"/>
      <c r="N217" s="183"/>
      <c r="O217" s="164"/>
    </row>
    <row r="218" spans="2:15">
      <c r="B218" s="167" t="s">
        <v>648</v>
      </c>
      <c r="C218" s="182"/>
      <c r="D218" s="183">
        <v>364.01457763385838</v>
      </c>
      <c r="E218" s="183">
        <v>375.77491635850498</v>
      </c>
      <c r="F218" s="183">
        <v>388.1839220301236</v>
      </c>
      <c r="G218" s="183">
        <v>401.29646370888975</v>
      </c>
      <c r="H218" s="183">
        <v>415.17298075166696</v>
      </c>
      <c r="I218" s="183">
        <v>429.88008435507214</v>
      </c>
      <c r="J218" s="183"/>
      <c r="K218" s="183"/>
      <c r="L218" s="183"/>
      <c r="M218" s="183"/>
      <c r="N218" s="183"/>
      <c r="O218" s="164"/>
    </row>
    <row r="219" spans="2:15" ht="11.25" thickBot="1">
      <c r="B219" s="175" t="s">
        <v>649</v>
      </c>
      <c r="C219" s="187"/>
      <c r="D219" s="183">
        <v>670.39503849896369</v>
      </c>
      <c r="E219" s="183">
        <v>738.74580032924246</v>
      </c>
      <c r="F219" s="183">
        <v>816.61911633250315</v>
      </c>
      <c r="G219" s="183">
        <v>905.6058889338384</v>
      </c>
      <c r="H219" s="183">
        <v>1007.5839900281044</v>
      </c>
      <c r="I219" s="183">
        <v>1124.7715259042527</v>
      </c>
      <c r="J219" s="188"/>
      <c r="K219" s="188"/>
      <c r="L219" s="188"/>
      <c r="M219" s="188"/>
      <c r="N219" s="188"/>
      <c r="O219" s="164"/>
    </row>
    <row r="220" spans="2:15">
      <c r="B220" s="164"/>
      <c r="C220" s="164"/>
      <c r="D220" s="164"/>
      <c r="E220" s="164"/>
      <c r="F220" s="164"/>
      <c r="G220" s="164"/>
      <c r="H220" s="164"/>
      <c r="I220" s="164"/>
      <c r="J220" s="164"/>
      <c r="K220" s="164"/>
      <c r="L220" s="164"/>
      <c r="M220" s="164"/>
      <c r="N220" s="164"/>
      <c r="O220" s="164"/>
    </row>
    <row r="221" spans="2:15">
      <c r="B221" s="164"/>
      <c r="C221" s="164"/>
      <c r="D221" s="164"/>
      <c r="E221" s="164"/>
      <c r="F221" s="164"/>
      <c r="G221" s="164"/>
      <c r="H221" s="164"/>
      <c r="I221" s="164"/>
      <c r="J221" s="164"/>
      <c r="K221" s="164"/>
      <c r="L221" s="164"/>
      <c r="M221" s="164"/>
      <c r="N221" s="164"/>
      <c r="O221" s="164"/>
    </row>
    <row r="222" spans="2:15">
      <c r="B222" s="164"/>
      <c r="C222" s="164"/>
      <c r="D222" s="164"/>
      <c r="E222" s="164"/>
      <c r="F222" s="164"/>
      <c r="G222" s="164"/>
      <c r="H222" s="164"/>
      <c r="I222" s="164"/>
      <c r="J222" s="164"/>
      <c r="K222" s="164"/>
      <c r="L222" s="164"/>
      <c r="M222" s="164"/>
      <c r="N222" s="164"/>
      <c r="O222" s="164"/>
    </row>
    <row r="223" spans="2:15">
      <c r="B223" s="164"/>
      <c r="C223" s="164"/>
      <c r="D223" s="164"/>
      <c r="E223" s="164"/>
      <c r="F223" s="164"/>
      <c r="G223" s="164"/>
      <c r="H223" s="164"/>
      <c r="I223" s="164"/>
      <c r="J223" s="164"/>
      <c r="K223" s="164"/>
      <c r="L223" s="164"/>
      <c r="M223" s="164"/>
      <c r="N223" s="164"/>
      <c r="O223" s="164"/>
    </row>
    <row r="224" spans="2:15">
      <c r="B224" s="196" t="s">
        <v>660</v>
      </c>
      <c r="C224" s="897"/>
      <c r="D224" s="164"/>
      <c r="E224" s="164"/>
      <c r="F224" s="164"/>
      <c r="G224" s="164"/>
      <c r="H224" s="164"/>
      <c r="I224" s="164"/>
      <c r="J224" s="164"/>
      <c r="K224" s="164"/>
      <c r="L224" s="164"/>
      <c r="M224" s="164"/>
      <c r="N224" s="164"/>
      <c r="O224" s="164"/>
    </row>
    <row r="225" spans="2:15" ht="11.25" thickBot="1">
      <c r="B225" s="196" t="s">
        <v>661</v>
      </c>
      <c r="C225" s="897"/>
      <c r="D225" s="164"/>
      <c r="E225" s="164"/>
      <c r="F225" s="164"/>
      <c r="G225" s="164"/>
      <c r="H225" s="164"/>
      <c r="I225" s="164"/>
      <c r="J225" s="164"/>
      <c r="K225" s="164"/>
      <c r="L225" s="164"/>
      <c r="M225" s="164"/>
      <c r="N225" s="164"/>
      <c r="O225" s="164"/>
    </row>
    <row r="226" spans="2:15">
      <c r="B226" s="1017" t="s">
        <v>116</v>
      </c>
      <c r="C226" s="1005" t="s">
        <v>370</v>
      </c>
      <c r="D226" s="1005" t="s">
        <v>118</v>
      </c>
      <c r="E226" s="1005" t="s">
        <v>119</v>
      </c>
      <c r="F226" s="1005" t="s">
        <v>120</v>
      </c>
      <c r="G226" s="1005" t="s">
        <v>121</v>
      </c>
      <c r="H226" s="1005" t="s">
        <v>122</v>
      </c>
      <c r="I226" s="1005" t="s">
        <v>123</v>
      </c>
      <c r="J226" s="1008" t="s">
        <v>114</v>
      </c>
      <c r="K226" s="1009"/>
      <c r="L226" s="1009"/>
      <c r="M226" s="1009"/>
      <c r="N226" s="1010"/>
      <c r="O226" s="164"/>
    </row>
    <row r="227" spans="2:15">
      <c r="B227" s="1018"/>
      <c r="C227" s="1006"/>
      <c r="D227" s="1006"/>
      <c r="E227" s="1006"/>
      <c r="F227" s="1006"/>
      <c r="G227" s="1006"/>
      <c r="H227" s="1006"/>
      <c r="I227" s="1006"/>
      <c r="J227" s="1011"/>
      <c r="K227" s="1012"/>
      <c r="L227" s="1012"/>
      <c r="M227" s="1012"/>
      <c r="N227" s="1013"/>
      <c r="O227" s="164"/>
    </row>
    <row r="228" spans="2:15" ht="11.25" thickBot="1">
      <c r="B228" s="1018"/>
      <c r="C228" s="1006"/>
      <c r="D228" s="1006"/>
      <c r="E228" s="1006"/>
      <c r="F228" s="1006"/>
      <c r="G228" s="1006"/>
      <c r="H228" s="1006"/>
      <c r="I228" s="1006"/>
      <c r="J228" s="1014"/>
      <c r="K228" s="1015"/>
      <c r="L228" s="1015"/>
      <c r="M228" s="1015"/>
      <c r="N228" s="1016"/>
      <c r="O228" s="164"/>
    </row>
    <row r="229" spans="2:15">
      <c r="B229" s="1018"/>
      <c r="C229" s="1006"/>
      <c r="D229" s="1006"/>
      <c r="E229" s="1006"/>
      <c r="F229" s="1006"/>
      <c r="G229" s="1006"/>
      <c r="H229" s="1006"/>
      <c r="I229" s="1006"/>
      <c r="J229" s="1006" t="s">
        <v>119</v>
      </c>
      <c r="K229" s="1006" t="s">
        <v>120</v>
      </c>
      <c r="L229" s="1006" t="s">
        <v>121</v>
      </c>
      <c r="M229" s="1006" t="s">
        <v>122</v>
      </c>
      <c r="N229" s="1006" t="s">
        <v>123</v>
      </c>
      <c r="O229" s="164"/>
    </row>
    <row r="230" spans="2:15" ht="11.25" thickBot="1">
      <c r="B230" s="1019"/>
      <c r="C230" s="1007"/>
      <c r="D230" s="1007"/>
      <c r="E230" s="1007"/>
      <c r="F230" s="1007"/>
      <c r="G230" s="1007"/>
      <c r="H230" s="1007"/>
      <c r="I230" s="1007"/>
      <c r="J230" s="1007"/>
      <c r="K230" s="1007"/>
      <c r="L230" s="1007"/>
      <c r="M230" s="1007"/>
      <c r="N230" s="1007"/>
      <c r="O230" s="164"/>
    </row>
    <row r="231" spans="2:15">
      <c r="B231" s="177" t="s">
        <v>617</v>
      </c>
      <c r="C231" s="178"/>
      <c r="D231" s="177">
        <f t="shared" ref="D231:I231" si="19">SUM(D232:D234)</f>
        <v>758.39102560350784</v>
      </c>
      <c r="E231" s="177">
        <f t="shared" si="19"/>
        <v>872.8874065945854</v>
      </c>
      <c r="F231" s="177">
        <f t="shared" si="19"/>
        <v>1012.7557685840218</v>
      </c>
      <c r="G231" s="177">
        <f t="shared" si="19"/>
        <v>1183.5034587473247</v>
      </c>
      <c r="H231" s="177">
        <f t="shared" si="19"/>
        <v>1370.2750826363988</v>
      </c>
      <c r="I231" s="177">
        <f t="shared" si="19"/>
        <v>1555.4708469781274</v>
      </c>
      <c r="J231" s="189"/>
      <c r="K231" s="189"/>
      <c r="L231" s="189"/>
      <c r="M231" s="189"/>
      <c r="N231" s="189"/>
      <c r="O231" s="164"/>
    </row>
    <row r="232" spans="2:15">
      <c r="B232" s="181" t="s">
        <v>618</v>
      </c>
      <c r="C232" s="182"/>
      <c r="D232" s="183">
        <v>650.8747923841953</v>
      </c>
      <c r="E232" s="183">
        <v>748.35823868832188</v>
      </c>
      <c r="F232" s="183">
        <v>862.02669397028808</v>
      </c>
      <c r="G232" s="183">
        <v>982.83410461416554</v>
      </c>
      <c r="H232" s="183">
        <v>1118.3767992470955</v>
      </c>
      <c r="I232" s="183">
        <v>1271.6519805132161</v>
      </c>
      <c r="J232" s="183"/>
      <c r="K232" s="183"/>
      <c r="L232" s="183"/>
      <c r="M232" s="183"/>
      <c r="N232" s="183"/>
      <c r="O232" s="164"/>
    </row>
    <row r="233" spans="2:15">
      <c r="B233" s="181" t="s">
        <v>619</v>
      </c>
      <c r="C233" s="182"/>
      <c r="D233" s="183">
        <v>40.519368981751121</v>
      </c>
      <c r="E233" s="183">
        <v>46.598787806213444</v>
      </c>
      <c r="F233" s="183">
        <v>53.688654035171972</v>
      </c>
      <c r="G233" s="183">
        <v>61.226126426474927</v>
      </c>
      <c r="H233" s="183">
        <v>69.68359941523201</v>
      </c>
      <c r="I233" s="183">
        <v>79.248267076117045</v>
      </c>
      <c r="J233" s="183"/>
      <c r="K233" s="183"/>
      <c r="L233" s="183"/>
      <c r="M233" s="183"/>
      <c r="N233" s="183"/>
      <c r="O233" s="164"/>
    </row>
    <row r="234" spans="2:15">
      <c r="B234" s="181" t="s">
        <v>620</v>
      </c>
      <c r="C234" s="182"/>
      <c r="D234" s="183">
        <v>66.996864237561454</v>
      </c>
      <c r="E234" s="183">
        <v>77.930380100050073</v>
      </c>
      <c r="F234" s="183">
        <v>97.040420578561623</v>
      </c>
      <c r="G234" s="183">
        <v>139.44322770668424</v>
      </c>
      <c r="H234" s="183">
        <v>182.21468397407128</v>
      </c>
      <c r="I234" s="183">
        <v>204.57059938879408</v>
      </c>
      <c r="J234" s="183"/>
      <c r="K234" s="183"/>
      <c r="L234" s="183"/>
      <c r="M234" s="183"/>
      <c r="N234" s="183"/>
      <c r="O234" s="164"/>
    </row>
    <row r="235" spans="2:15">
      <c r="B235" s="181"/>
      <c r="C235" s="182"/>
      <c r="D235" s="183"/>
      <c r="E235" s="183"/>
      <c r="F235" s="183"/>
      <c r="G235" s="183"/>
      <c r="H235" s="183"/>
      <c r="I235" s="183"/>
      <c r="J235" s="183"/>
      <c r="K235" s="183"/>
      <c r="L235" s="183"/>
      <c r="M235" s="183"/>
      <c r="N235" s="183"/>
      <c r="O235" s="164"/>
    </row>
    <row r="236" spans="2:15">
      <c r="B236" s="185" t="s">
        <v>621</v>
      </c>
      <c r="C236" s="182"/>
      <c r="D236" s="183"/>
      <c r="E236" s="183"/>
      <c r="F236" s="183"/>
      <c r="G236" s="183"/>
      <c r="H236" s="183"/>
      <c r="I236" s="183"/>
      <c r="J236" s="183"/>
      <c r="K236" s="183"/>
      <c r="L236" s="183"/>
      <c r="M236" s="183"/>
      <c r="N236" s="183"/>
      <c r="O236" s="164"/>
    </row>
    <row r="237" spans="2:15">
      <c r="B237" s="167" t="s">
        <v>622</v>
      </c>
      <c r="C237" s="182"/>
      <c r="D237" s="190">
        <v>1614059</v>
      </c>
      <c r="E237" s="190">
        <v>1729850</v>
      </c>
      <c r="F237" s="190">
        <v>1849148</v>
      </c>
      <c r="G237" s="190">
        <v>1905364</v>
      </c>
      <c r="H237" s="190">
        <v>1963472</v>
      </c>
      <c r="I237" s="190">
        <v>2023547</v>
      </c>
      <c r="J237" s="183"/>
      <c r="K237" s="183"/>
      <c r="L237" s="183"/>
      <c r="M237" s="183"/>
      <c r="N237" s="183"/>
      <c r="O237" s="164"/>
    </row>
    <row r="238" spans="2:15">
      <c r="B238" s="167" t="s">
        <v>624</v>
      </c>
      <c r="C238" s="182"/>
      <c r="D238" s="191">
        <v>1613108</v>
      </c>
      <c r="E238" s="191">
        <v>1728857</v>
      </c>
      <c r="F238" s="191">
        <v>1848110</v>
      </c>
      <c r="G238" s="191">
        <v>1904276</v>
      </c>
      <c r="H238" s="191">
        <v>1962331</v>
      </c>
      <c r="I238" s="191">
        <v>2022348</v>
      </c>
      <c r="J238" s="183"/>
      <c r="K238" s="183"/>
      <c r="L238" s="183"/>
      <c r="M238" s="183"/>
      <c r="N238" s="183"/>
      <c r="O238" s="164"/>
    </row>
    <row r="239" spans="2:15">
      <c r="B239" s="167" t="s">
        <v>626</v>
      </c>
      <c r="C239" s="182"/>
      <c r="D239" s="190">
        <v>951</v>
      </c>
      <c r="E239" s="190">
        <v>993</v>
      </c>
      <c r="F239" s="190">
        <v>1038</v>
      </c>
      <c r="G239" s="190">
        <v>1088</v>
      </c>
      <c r="H239" s="190">
        <v>1141</v>
      </c>
      <c r="I239" s="190">
        <v>1199</v>
      </c>
      <c r="J239" s="183"/>
      <c r="K239" s="183"/>
      <c r="L239" s="183"/>
      <c r="M239" s="183"/>
      <c r="N239" s="183"/>
      <c r="O239" s="164"/>
    </row>
    <row r="240" spans="2:15">
      <c r="B240" s="167" t="s">
        <v>628</v>
      </c>
      <c r="C240" s="182"/>
      <c r="D240" s="191">
        <v>874</v>
      </c>
      <c r="E240" s="191">
        <v>913</v>
      </c>
      <c r="F240" s="191">
        <v>955</v>
      </c>
      <c r="G240" s="191">
        <v>1001</v>
      </c>
      <c r="H240" s="191">
        <v>1051</v>
      </c>
      <c r="I240" s="191">
        <v>1106</v>
      </c>
      <c r="J240" s="183"/>
      <c r="K240" s="183"/>
      <c r="L240" s="183"/>
      <c r="M240" s="183"/>
      <c r="N240" s="183"/>
      <c r="O240" s="164"/>
    </row>
    <row r="241" spans="2:15">
      <c r="B241" s="167" t="s">
        <v>630</v>
      </c>
      <c r="C241" s="182"/>
      <c r="D241" s="191">
        <v>70</v>
      </c>
      <c r="E241" s="191">
        <v>73</v>
      </c>
      <c r="F241" s="191">
        <v>76</v>
      </c>
      <c r="G241" s="191">
        <v>79</v>
      </c>
      <c r="H241" s="191">
        <v>82</v>
      </c>
      <c r="I241" s="191">
        <v>85</v>
      </c>
      <c r="J241" s="183"/>
      <c r="K241" s="183"/>
      <c r="L241" s="183"/>
      <c r="M241" s="183"/>
      <c r="N241" s="183"/>
      <c r="O241" s="164"/>
    </row>
    <row r="242" spans="2:15">
      <c r="B242" s="167" t="s">
        <v>632</v>
      </c>
      <c r="C242" s="182"/>
      <c r="D242" s="191">
        <v>7</v>
      </c>
      <c r="E242" s="191">
        <v>7</v>
      </c>
      <c r="F242" s="191">
        <v>7</v>
      </c>
      <c r="G242" s="191">
        <v>8</v>
      </c>
      <c r="H242" s="191">
        <v>8</v>
      </c>
      <c r="I242" s="191">
        <v>8</v>
      </c>
      <c r="J242" s="183"/>
      <c r="K242" s="183"/>
      <c r="L242" s="183"/>
      <c r="M242" s="183"/>
      <c r="N242" s="183"/>
      <c r="O242" s="164"/>
    </row>
    <row r="243" spans="2:15">
      <c r="B243" s="167"/>
      <c r="C243" s="182"/>
      <c r="D243" s="183"/>
      <c r="E243" s="183"/>
      <c r="F243" s="183"/>
      <c r="G243" s="183"/>
      <c r="H243" s="183"/>
      <c r="I243" s="183"/>
      <c r="J243" s="183"/>
      <c r="K243" s="183"/>
      <c r="L243" s="183"/>
      <c r="M243" s="183"/>
      <c r="N243" s="183"/>
      <c r="O243" s="164"/>
    </row>
    <row r="244" spans="2:15">
      <c r="B244" s="167" t="s">
        <v>633</v>
      </c>
      <c r="C244" s="182"/>
      <c r="D244" s="191">
        <v>341</v>
      </c>
      <c r="E244" s="191">
        <v>388</v>
      </c>
      <c r="F244" s="191">
        <v>441</v>
      </c>
      <c r="G244" s="191">
        <v>495</v>
      </c>
      <c r="H244" s="191">
        <v>552</v>
      </c>
      <c r="I244" s="191">
        <v>613</v>
      </c>
      <c r="J244" s="183"/>
      <c r="K244" s="183"/>
      <c r="L244" s="183"/>
      <c r="M244" s="183"/>
      <c r="N244" s="183"/>
      <c r="O244" s="164"/>
    </row>
    <row r="245" spans="2:15">
      <c r="B245" s="167" t="s">
        <v>634</v>
      </c>
      <c r="C245" s="182"/>
      <c r="D245" s="183">
        <v>3604.5</v>
      </c>
      <c r="E245" s="183">
        <v>3839.5</v>
      </c>
      <c r="F245" s="183">
        <v>4104.5</v>
      </c>
      <c r="G245" s="183">
        <v>4374.5</v>
      </c>
      <c r="H245" s="183">
        <v>4659.5</v>
      </c>
      <c r="I245" s="183">
        <v>4964.5</v>
      </c>
      <c r="J245" s="183"/>
      <c r="K245" s="183"/>
      <c r="L245" s="183"/>
      <c r="M245" s="183"/>
      <c r="N245" s="183"/>
      <c r="O245" s="164"/>
    </row>
    <row r="246" spans="2:15">
      <c r="B246" s="167" t="s">
        <v>635</v>
      </c>
      <c r="C246" s="182"/>
      <c r="D246" s="191">
        <v>1430.0393518470196</v>
      </c>
      <c r="E246" s="191">
        <v>1524.0860728369078</v>
      </c>
      <c r="F246" s="191">
        <v>1628.5971549179292</v>
      </c>
      <c r="G246" s="191">
        <v>1735.787711553113</v>
      </c>
      <c r="H246" s="191">
        <v>1848.0595860935409</v>
      </c>
      <c r="I246" s="191">
        <v>1968.7844553198327</v>
      </c>
      <c r="J246" s="183"/>
      <c r="K246" s="183"/>
      <c r="L246" s="183"/>
      <c r="M246" s="183"/>
      <c r="N246" s="183"/>
      <c r="O246" s="164"/>
    </row>
    <row r="247" spans="2:15">
      <c r="B247" s="167"/>
      <c r="C247" s="182"/>
      <c r="D247" s="183"/>
      <c r="E247" s="183"/>
      <c r="F247" s="183"/>
      <c r="G247" s="183"/>
      <c r="H247" s="183"/>
      <c r="I247" s="183"/>
      <c r="J247" s="183"/>
      <c r="K247" s="183"/>
      <c r="L247" s="183"/>
      <c r="M247" s="183"/>
      <c r="N247" s="183"/>
      <c r="O247" s="164"/>
    </row>
    <row r="248" spans="2:15">
      <c r="B248" s="167" t="s">
        <v>636</v>
      </c>
      <c r="C248" s="182"/>
      <c r="D248" s="194">
        <v>52639.593920970656</v>
      </c>
      <c r="E248" s="194">
        <v>54271.014943088412</v>
      </c>
      <c r="F248" s="194">
        <v>56089.584047552875</v>
      </c>
      <c r="G248" s="194">
        <v>57939.344499075109</v>
      </c>
      <c r="H248" s="194">
        <v>59886.747034708511</v>
      </c>
      <c r="I248" s="194">
        <v>61979.255173262107</v>
      </c>
      <c r="J248" s="183"/>
      <c r="K248" s="183"/>
      <c r="L248" s="183"/>
      <c r="M248" s="183"/>
      <c r="N248" s="183"/>
      <c r="O248" s="164"/>
    </row>
    <row r="249" spans="2:15">
      <c r="B249" s="167" t="s">
        <v>637</v>
      </c>
      <c r="C249" s="182"/>
      <c r="D249" s="183">
        <v>27902.404888127603</v>
      </c>
      <c r="E249" s="183">
        <v>28565.495886991364</v>
      </c>
      <c r="F249" s="183">
        <v>29301.811658735787</v>
      </c>
      <c r="G249" s="183">
        <v>30050.331559293656</v>
      </c>
      <c r="H249" s="183">
        <v>30837.497867760761</v>
      </c>
      <c r="I249" s="183">
        <v>31683.650798826176</v>
      </c>
      <c r="J249" s="183"/>
      <c r="K249" s="183"/>
      <c r="L249" s="183"/>
      <c r="M249" s="183"/>
      <c r="N249" s="183"/>
      <c r="O249" s="164"/>
    </row>
    <row r="250" spans="2:15">
      <c r="B250" s="167" t="s">
        <v>638</v>
      </c>
      <c r="C250" s="182"/>
      <c r="D250" s="183">
        <v>21399.4278881276</v>
      </c>
      <c r="E250" s="183">
        <v>22062.518886991362</v>
      </c>
      <c r="F250" s="183">
        <v>22798.834658735785</v>
      </c>
      <c r="G250" s="183">
        <v>23547.35455929365</v>
      </c>
      <c r="H250" s="183">
        <v>24334.520867760755</v>
      </c>
      <c r="I250" s="183">
        <v>25180.67379882617</v>
      </c>
      <c r="J250" s="183"/>
      <c r="K250" s="183"/>
      <c r="L250" s="183"/>
      <c r="M250" s="183"/>
      <c r="N250" s="183"/>
      <c r="O250" s="164"/>
    </row>
    <row r="251" spans="2:15">
      <c r="B251" s="167" t="s">
        <v>639</v>
      </c>
      <c r="C251" s="182"/>
      <c r="D251" s="183">
        <v>3337.7611447154472</v>
      </c>
      <c r="E251" s="183">
        <v>3643.0001691056914</v>
      </c>
      <c r="F251" s="183">
        <v>3988.9377300813012</v>
      </c>
      <c r="G251" s="183">
        <v>4341.6583804878055</v>
      </c>
      <c r="H251" s="183">
        <v>4714.7282991869924</v>
      </c>
      <c r="I251" s="183">
        <v>5114.9305756097565</v>
      </c>
      <c r="J251" s="183"/>
      <c r="K251" s="183"/>
      <c r="L251" s="183"/>
      <c r="M251" s="183"/>
      <c r="N251" s="183"/>
      <c r="O251" s="164"/>
    </row>
    <row r="252" spans="2:15">
      <c r="B252" s="167"/>
      <c r="C252" s="182"/>
      <c r="D252" s="183"/>
      <c r="E252" s="183"/>
      <c r="F252" s="183"/>
      <c r="G252" s="183"/>
      <c r="H252" s="183"/>
      <c r="I252" s="183"/>
      <c r="J252" s="183"/>
      <c r="K252" s="183"/>
      <c r="L252" s="183"/>
      <c r="M252" s="183"/>
      <c r="N252" s="183"/>
      <c r="O252" s="164"/>
    </row>
    <row r="253" spans="2:15">
      <c r="B253" s="167" t="s">
        <v>640</v>
      </c>
      <c r="C253" s="182"/>
      <c r="D253" s="191">
        <v>121193</v>
      </c>
      <c r="E253" s="191">
        <v>124453</v>
      </c>
      <c r="F253" s="191">
        <v>128073</v>
      </c>
      <c r="G253" s="191">
        <v>131753</v>
      </c>
      <c r="H253" s="191">
        <v>135623</v>
      </c>
      <c r="I253" s="191">
        <v>139783</v>
      </c>
      <c r="J253" s="183"/>
      <c r="K253" s="183"/>
      <c r="L253" s="183"/>
      <c r="M253" s="183"/>
      <c r="N253" s="183"/>
      <c r="O253" s="164"/>
    </row>
    <row r="254" spans="2:15">
      <c r="B254" s="167" t="s">
        <v>641</v>
      </c>
      <c r="C254" s="182"/>
      <c r="D254" s="191">
        <v>598</v>
      </c>
      <c r="E254" s="191">
        <v>659</v>
      </c>
      <c r="F254" s="191">
        <v>727</v>
      </c>
      <c r="G254" s="191">
        <v>798</v>
      </c>
      <c r="H254" s="191">
        <v>868</v>
      </c>
      <c r="I254" s="191">
        <v>941</v>
      </c>
      <c r="J254" s="183"/>
      <c r="K254" s="183"/>
      <c r="L254" s="183"/>
      <c r="M254" s="183"/>
      <c r="N254" s="183"/>
      <c r="O254" s="164"/>
    </row>
    <row r="255" spans="2:15">
      <c r="B255" s="167" t="s">
        <v>642</v>
      </c>
      <c r="C255" s="182"/>
      <c r="D255" s="191">
        <v>1783</v>
      </c>
      <c r="E255" s="191">
        <v>2029</v>
      </c>
      <c r="F255" s="191">
        <v>2306</v>
      </c>
      <c r="G255" s="191">
        <v>2588</v>
      </c>
      <c r="H255" s="191">
        <v>2886</v>
      </c>
      <c r="I255" s="191">
        <v>3205</v>
      </c>
      <c r="J255" s="183"/>
      <c r="K255" s="183"/>
      <c r="L255" s="183"/>
      <c r="M255" s="183"/>
      <c r="N255" s="183"/>
      <c r="O255" s="164"/>
    </row>
    <row r="256" spans="2:15">
      <c r="B256" s="167"/>
      <c r="C256" s="182"/>
      <c r="D256" s="183"/>
      <c r="E256" s="183"/>
      <c r="F256" s="183"/>
      <c r="G256" s="183"/>
      <c r="H256" s="183"/>
      <c r="I256" s="183"/>
      <c r="J256" s="183"/>
      <c r="K256" s="183"/>
      <c r="L256" s="183"/>
      <c r="M256" s="183"/>
      <c r="N256" s="183"/>
      <c r="O256" s="164"/>
    </row>
    <row r="257" spans="2:15">
      <c r="B257" s="167" t="s">
        <v>643</v>
      </c>
      <c r="C257" s="182"/>
      <c r="D257" s="183"/>
      <c r="E257" s="183"/>
      <c r="F257" s="183"/>
      <c r="G257" s="183"/>
      <c r="H257" s="183"/>
      <c r="I257" s="183"/>
      <c r="J257" s="183"/>
      <c r="K257" s="183"/>
      <c r="L257" s="183"/>
      <c r="M257" s="183"/>
      <c r="N257" s="183"/>
      <c r="O257" s="164"/>
    </row>
    <row r="258" spans="2:15">
      <c r="B258" s="167" t="s">
        <v>644</v>
      </c>
      <c r="C258" s="182"/>
      <c r="D258" s="194">
        <v>6718.0477743017182</v>
      </c>
      <c r="E258" s="194">
        <v>7184.3527407956581</v>
      </c>
      <c r="F258" s="194">
        <v>7684.3063660072021</v>
      </c>
      <c r="G258" s="194">
        <v>8171.7847280172628</v>
      </c>
      <c r="H258" s="194">
        <v>8695.9203219214778</v>
      </c>
      <c r="I258" s="194">
        <v>9259.883794274032</v>
      </c>
      <c r="J258" s="183"/>
      <c r="K258" s="183"/>
      <c r="L258" s="183"/>
      <c r="M258" s="183"/>
      <c r="N258" s="183"/>
      <c r="O258" s="164"/>
    </row>
    <row r="259" spans="2:15">
      <c r="B259" s="167" t="s">
        <v>645</v>
      </c>
      <c r="C259" s="182"/>
      <c r="D259" s="183">
        <v>5279.3822824757517</v>
      </c>
      <c r="E259" s="183">
        <v>5681.9007495164578</v>
      </c>
      <c r="F259" s="183">
        <v>6114.567533572922</v>
      </c>
      <c r="G259" s="183">
        <v>6531.0166264323852</v>
      </c>
      <c r="H259" s="183">
        <v>6980.1161074797556</v>
      </c>
      <c r="I259" s="183">
        <v>7464.7471242884567</v>
      </c>
      <c r="J259" s="183"/>
      <c r="K259" s="183"/>
      <c r="L259" s="183"/>
      <c r="M259" s="183"/>
      <c r="N259" s="183"/>
      <c r="O259" s="164"/>
    </row>
    <row r="260" spans="2:15">
      <c r="B260" s="167" t="s">
        <v>646</v>
      </c>
      <c r="C260" s="182"/>
      <c r="D260" s="194">
        <v>1438.665491825966</v>
      </c>
      <c r="E260" s="194">
        <v>1502.4519912792</v>
      </c>
      <c r="F260" s="194">
        <v>1569.7388324342801</v>
      </c>
      <c r="G260" s="194">
        <v>1640.768101584878</v>
      </c>
      <c r="H260" s="194">
        <v>1715.8042144417229</v>
      </c>
      <c r="I260" s="194">
        <v>1795.1366699855757</v>
      </c>
      <c r="J260" s="183"/>
      <c r="K260" s="183"/>
      <c r="L260" s="183"/>
      <c r="M260" s="183"/>
      <c r="N260" s="183"/>
      <c r="O260" s="164"/>
    </row>
    <row r="261" spans="2:15">
      <c r="B261" s="167" t="s">
        <v>647</v>
      </c>
      <c r="C261" s="182"/>
      <c r="D261" s="183">
        <v>487.39418983825504</v>
      </c>
      <c r="E261" s="183">
        <v>502.43386068197907</v>
      </c>
      <c r="F261" s="183">
        <v>518.30711008055607</v>
      </c>
      <c r="G261" s="183">
        <v>535.10045280856014</v>
      </c>
      <c r="H261" s="183">
        <v>552.91300129013894</v>
      </c>
      <c r="I261" s="183">
        <v>571.85856832238449</v>
      </c>
      <c r="J261" s="183"/>
      <c r="K261" s="183"/>
      <c r="L261" s="183"/>
      <c r="M261" s="183"/>
      <c r="N261" s="183"/>
      <c r="O261" s="164"/>
    </row>
    <row r="262" spans="2:15">
      <c r="B262" s="167" t="s">
        <v>648</v>
      </c>
      <c r="C262" s="182"/>
      <c r="D262" s="183">
        <v>464.11558196435635</v>
      </c>
      <c r="E262" s="183">
        <v>486.6565719560744</v>
      </c>
      <c r="F262" s="183">
        <v>510.32083881276407</v>
      </c>
      <c r="G262" s="183">
        <v>535.1643932581834</v>
      </c>
      <c r="H262" s="183">
        <v>561.24603988606771</v>
      </c>
      <c r="I262" s="183">
        <v>588.62751656212947</v>
      </c>
      <c r="J262" s="183"/>
      <c r="K262" s="183"/>
      <c r="L262" s="183"/>
      <c r="M262" s="183"/>
      <c r="N262" s="183"/>
      <c r="O262" s="164"/>
    </row>
    <row r="263" spans="2:15" ht="11.25" thickBot="1">
      <c r="B263" s="175" t="s">
        <v>649</v>
      </c>
      <c r="C263" s="187"/>
      <c r="D263" s="183">
        <v>487.15572002335455</v>
      </c>
      <c r="E263" s="183">
        <v>513.36155864114653</v>
      </c>
      <c r="F263" s="183">
        <v>541.11088354096012</v>
      </c>
      <c r="G263" s="183">
        <v>570.50325551813455</v>
      </c>
      <c r="H263" s="183">
        <v>601.64517326551618</v>
      </c>
      <c r="I263" s="183">
        <v>634.65058510106178</v>
      </c>
      <c r="J263" s="188"/>
      <c r="K263" s="188"/>
      <c r="L263" s="188"/>
      <c r="M263" s="188"/>
      <c r="N263" s="188"/>
      <c r="O263" s="164"/>
    </row>
    <row r="264" spans="2:15">
      <c r="B264" s="164"/>
      <c r="C264" s="164"/>
      <c r="D264" s="164"/>
      <c r="E264" s="164"/>
      <c r="F264" s="164"/>
      <c r="G264" s="164"/>
      <c r="H264" s="164"/>
      <c r="I264" s="164"/>
      <c r="J264" s="164"/>
      <c r="K264" s="164"/>
      <c r="L264" s="164"/>
      <c r="M264" s="164"/>
      <c r="N264" s="164"/>
      <c r="O264" s="164"/>
    </row>
    <row r="265" spans="2:15">
      <c r="B265" s="164"/>
      <c r="C265" s="164"/>
      <c r="D265" s="164"/>
      <c r="E265" s="164"/>
      <c r="F265" s="164"/>
      <c r="G265" s="164"/>
      <c r="H265" s="164"/>
      <c r="I265" s="164"/>
      <c r="J265" s="164"/>
      <c r="K265" s="164"/>
      <c r="L265" s="164"/>
      <c r="M265" s="164"/>
      <c r="N265" s="164"/>
      <c r="O265" s="164"/>
    </row>
  </sheetData>
  <protectedRanges>
    <protectedRange sqref="J10:O42" name="Range6_1"/>
    <protectedRange sqref="B49 B93 B137 B181 B225" name="Range5_1"/>
    <protectedRange sqref="J10:O42 D62:I62 D73:I81 D83:I83 D85:I87 J55:N87 J99:N131 D161:I169 J143:N175 D150:I150 D152:I159 D106:I106 D108:I115 D117:I125 D127:I127 D129:I131 D64:I64 D66:I71 D171:I175 D100:I104 D144:I148 D188:I190 D232:I234 D56:I60" name="Range1_1"/>
    <protectedRange sqref="D191:I192 D194:I194 D196:I203 D205:I213 D215:I215 D217:I219 J187:N219 D235:I236 D238:I238 D240:I247 D249:I257 D259:I259 D261:I263 J231:N263" name="Range2_1"/>
  </protectedRanges>
  <mergeCells count="85">
    <mergeCell ref="G5:G9"/>
    <mergeCell ref="B5:B9"/>
    <mergeCell ref="C5:C9"/>
    <mergeCell ref="D5:D9"/>
    <mergeCell ref="E5:E9"/>
    <mergeCell ref="F5:F9"/>
    <mergeCell ref="H5:H9"/>
    <mergeCell ref="I5:I9"/>
    <mergeCell ref="J5:O7"/>
    <mergeCell ref="J8:J9"/>
    <mergeCell ref="K8:K9"/>
    <mergeCell ref="L8:L9"/>
    <mergeCell ref="M8:M9"/>
    <mergeCell ref="N8:N9"/>
    <mergeCell ref="O8:O9"/>
    <mergeCell ref="B50:B54"/>
    <mergeCell ref="C50:C54"/>
    <mergeCell ref="D50:D54"/>
    <mergeCell ref="E50:E54"/>
    <mergeCell ref="F50:F54"/>
    <mergeCell ref="G50:G54"/>
    <mergeCell ref="H94:H98"/>
    <mergeCell ref="I94:I98"/>
    <mergeCell ref="J94:N96"/>
    <mergeCell ref="J97:J98"/>
    <mergeCell ref="K97:K98"/>
    <mergeCell ref="L97:L98"/>
    <mergeCell ref="H50:H54"/>
    <mergeCell ref="I50:I54"/>
    <mergeCell ref="J50:N52"/>
    <mergeCell ref="J53:J54"/>
    <mergeCell ref="K53:K54"/>
    <mergeCell ref="L53:L54"/>
    <mergeCell ref="M53:M54"/>
    <mergeCell ref="N53:N54"/>
    <mergeCell ref="M97:M98"/>
    <mergeCell ref="N97:N98"/>
    <mergeCell ref="B138:B142"/>
    <mergeCell ref="C138:C142"/>
    <mergeCell ref="D138:D142"/>
    <mergeCell ref="E138:E142"/>
    <mergeCell ref="F138:F142"/>
    <mergeCell ref="B94:B98"/>
    <mergeCell ref="C94:C98"/>
    <mergeCell ref="D94:D98"/>
    <mergeCell ref="E94:E98"/>
    <mergeCell ref="F94:F98"/>
    <mergeCell ref="G94:G98"/>
    <mergeCell ref="G138:G142"/>
    <mergeCell ref="H138:H142"/>
    <mergeCell ref="I138:I142"/>
    <mergeCell ref="J138:N140"/>
    <mergeCell ref="J141:J142"/>
    <mergeCell ref="K141:K142"/>
    <mergeCell ref="L141:L142"/>
    <mergeCell ref="M141:M142"/>
    <mergeCell ref="N141:N142"/>
    <mergeCell ref="G226:G230"/>
    <mergeCell ref="B182:B186"/>
    <mergeCell ref="C182:C186"/>
    <mergeCell ref="D182:D186"/>
    <mergeCell ref="E182:E186"/>
    <mergeCell ref="F182:F186"/>
    <mergeCell ref="G182:G186"/>
    <mergeCell ref="B226:B230"/>
    <mergeCell ref="C226:C230"/>
    <mergeCell ref="D226:D230"/>
    <mergeCell ref="E226:E230"/>
    <mergeCell ref="F226:F230"/>
    <mergeCell ref="H182:H186"/>
    <mergeCell ref="N185:N186"/>
    <mergeCell ref="H226:H230"/>
    <mergeCell ref="I226:I230"/>
    <mergeCell ref="J226:N228"/>
    <mergeCell ref="J229:J230"/>
    <mergeCell ref="K229:K230"/>
    <mergeCell ref="L229:L230"/>
    <mergeCell ref="M229:M230"/>
    <mergeCell ref="N229:N230"/>
    <mergeCell ref="I182:I186"/>
    <mergeCell ref="J182:N184"/>
    <mergeCell ref="J185:J186"/>
    <mergeCell ref="K185:K186"/>
    <mergeCell ref="L185:L186"/>
    <mergeCell ref="M185:M186"/>
  </mergeCells>
  <dataValidations count="3">
    <dataValidation type="decimal" operator="greaterThan" allowBlank="1" showInputMessage="1" showErrorMessage="1" sqref="D248:I248 D82:I82 D258:I258 D63:I63 D105:I105 D149:I149 D128:I128 D172:I172 D151:I151 D193:I193 D116:I116 D88:I99 D132:I143 D160:I160 D237:I237 D216:I216 D170:I170 D176:I187 D204:I204 D61:I61 D195:I195 D239:I239 D214:I214 D260:I260 D265:I265 D220:I231 D72:I72 D126:I126 D84:I84 D107:I107 D4:I4 D10:I55">
      <formula1>-1E+23</formula1>
    </dataValidation>
    <dataValidation operator="greaterThan" allowBlank="1" showInputMessage="1" showErrorMessage="1" error="Enter in number format only" sqref="J4:O265"/>
    <dataValidation type="decimal" allowBlank="1" showInputMessage="1" showErrorMessage="1" sqref="D62:I62 D144:I148 D127:I127 D73:I81 D83:I83 D85:I87 D232:I236 D150:I150 D152:I159 D161:I169 D171:I171 D173:I175 D100:I104 D194:I194 D196:I203 D205:I213 D215:I215 D217:I219 D64:I64 D238:I238 D240:I247 D249:I257 D259:I259 D261:I264 D188:I192 D129:I131 D106:I106 D108:I115 D117:I125 D66:I71 D56:I60">
      <formula1>-100000000000000</formula1>
      <formula2>100000000000000</formula2>
    </dataValidation>
  </dataValidations>
  <printOptions horizontalCentered="1"/>
  <pageMargins left="0.19685039370078741" right="0.19685039370078741" top="0.74803149606299213" bottom="0.39370078740157483" header="0.31496062992125984" footer="0.31496062992125984"/>
  <pageSetup paperSize="9" scale="110" orientation="landscape" r:id="rId1"/>
  <rowBreaks count="2" manualBreakCount="2">
    <brk id="87" min="1" max="8" man="1"/>
    <brk id="176" min="1" max="8" man="1"/>
  </rowBreaks>
</worksheet>
</file>

<file path=xl/worksheets/sheet20.xml><?xml version="1.0" encoding="utf-8"?>
<worksheet xmlns="http://schemas.openxmlformats.org/spreadsheetml/2006/main" xmlns:r="http://schemas.openxmlformats.org/officeDocument/2006/relationships">
  <sheetPr>
    <tabColor theme="6" tint="0.39997558519241921"/>
  </sheetPr>
  <dimension ref="A1:P10"/>
  <sheetViews>
    <sheetView workbookViewId="0">
      <selection activeCell="F6" sqref="F6"/>
    </sheetView>
  </sheetViews>
  <sheetFormatPr defaultRowHeight="14.25"/>
  <cols>
    <col min="1" max="1" width="10.85546875" style="46" bestFit="1" customWidth="1"/>
    <col min="2" max="2" width="9" style="46" customWidth="1"/>
    <col min="3" max="3" width="57.28515625" style="46" customWidth="1"/>
    <col min="4" max="4" width="6.7109375" style="46" bestFit="1" customWidth="1"/>
    <col min="5" max="5" width="10.140625" style="46" bestFit="1" customWidth="1"/>
    <col min="6" max="9" width="9.42578125" style="46" customWidth="1"/>
    <col min="10" max="10" width="11.42578125" style="46" customWidth="1"/>
    <col min="11" max="11" width="10.140625" style="46" bestFit="1" customWidth="1"/>
    <col min="12" max="16" width="6.7109375" style="46" bestFit="1" customWidth="1"/>
    <col min="17" max="256" width="9.140625" style="46"/>
    <col min="257" max="257" width="11.85546875" style="46" customWidth="1"/>
    <col min="258" max="258" width="0" style="46" hidden="1" customWidth="1"/>
    <col min="259" max="259" width="70" style="46" bestFit="1" customWidth="1"/>
    <col min="260" max="260" width="6.7109375" style="46" bestFit="1" customWidth="1"/>
    <col min="261" max="261" width="10.85546875" style="46" customWidth="1"/>
    <col min="262" max="262" width="11" style="46" customWidth="1"/>
    <col min="263" max="263" width="9.5703125" style="46" customWidth="1"/>
    <col min="264" max="264" width="9.7109375" style="46" customWidth="1"/>
    <col min="265" max="265" width="11.140625" style="46" customWidth="1"/>
    <col min="266" max="266" width="9.7109375" style="46" customWidth="1"/>
    <col min="267" max="267" width="16.140625" style="46" customWidth="1"/>
    <col min="268" max="268" width="10.7109375" style="46" customWidth="1"/>
    <col min="269" max="512" width="9.140625" style="46"/>
    <col min="513" max="513" width="11.85546875" style="46" customWidth="1"/>
    <col min="514" max="514" width="0" style="46" hidden="1" customWidth="1"/>
    <col min="515" max="515" width="70" style="46" bestFit="1" customWidth="1"/>
    <col min="516" max="516" width="6.7109375" style="46" bestFit="1" customWidth="1"/>
    <col min="517" max="517" width="10.85546875" style="46" customWidth="1"/>
    <col min="518" max="518" width="11" style="46" customWidth="1"/>
    <col min="519" max="519" width="9.5703125" style="46" customWidth="1"/>
    <col min="520" max="520" width="9.7109375" style="46" customWidth="1"/>
    <col min="521" max="521" width="11.140625" style="46" customWidth="1"/>
    <col min="522" max="522" width="9.7109375" style="46" customWidth="1"/>
    <col min="523" max="523" width="16.140625" style="46" customWidth="1"/>
    <col min="524" max="524" width="10.7109375" style="46" customWidth="1"/>
    <col min="525" max="768" width="9.140625" style="46"/>
    <col min="769" max="769" width="11.85546875" style="46" customWidth="1"/>
    <col min="770" max="770" width="0" style="46" hidden="1" customWidth="1"/>
    <col min="771" max="771" width="70" style="46" bestFit="1" customWidth="1"/>
    <col min="772" max="772" width="6.7109375" style="46" bestFit="1" customWidth="1"/>
    <col min="773" max="773" width="10.85546875" style="46" customWidth="1"/>
    <col min="774" max="774" width="11" style="46" customWidth="1"/>
    <col min="775" max="775" width="9.5703125" style="46" customWidth="1"/>
    <col min="776" max="776" width="9.7109375" style="46" customWidth="1"/>
    <col min="777" max="777" width="11.140625" style="46" customWidth="1"/>
    <col min="778" max="778" width="9.7109375" style="46" customWidth="1"/>
    <col min="779" max="779" width="16.140625" style="46" customWidth="1"/>
    <col min="780" max="780" width="10.7109375" style="46" customWidth="1"/>
    <col min="781" max="1024" width="9.140625" style="46"/>
    <col min="1025" max="1025" width="11.85546875" style="46" customWidth="1"/>
    <col min="1026" max="1026" width="0" style="46" hidden="1" customWidth="1"/>
    <col min="1027" max="1027" width="70" style="46" bestFit="1" customWidth="1"/>
    <col min="1028" max="1028" width="6.7109375" style="46" bestFit="1" customWidth="1"/>
    <col min="1029" max="1029" width="10.85546875" style="46" customWidth="1"/>
    <col min="1030" max="1030" width="11" style="46" customWidth="1"/>
    <col min="1031" max="1031" width="9.5703125" style="46" customWidth="1"/>
    <col min="1032" max="1032" width="9.7109375" style="46" customWidth="1"/>
    <col min="1033" max="1033" width="11.140625" style="46" customWidth="1"/>
    <col min="1034" max="1034" width="9.7109375" style="46" customWidth="1"/>
    <col min="1035" max="1035" width="16.140625" style="46" customWidth="1"/>
    <col min="1036" max="1036" width="10.7109375" style="46" customWidth="1"/>
    <col min="1037" max="1280" width="9.140625" style="46"/>
    <col min="1281" max="1281" width="11.85546875" style="46" customWidth="1"/>
    <col min="1282" max="1282" width="0" style="46" hidden="1" customWidth="1"/>
    <col min="1283" max="1283" width="70" style="46" bestFit="1" customWidth="1"/>
    <col min="1284" max="1284" width="6.7109375" style="46" bestFit="1" customWidth="1"/>
    <col min="1285" max="1285" width="10.85546875" style="46" customWidth="1"/>
    <col min="1286" max="1286" width="11" style="46" customWidth="1"/>
    <col min="1287" max="1287" width="9.5703125" style="46" customWidth="1"/>
    <col min="1288" max="1288" width="9.7109375" style="46" customWidth="1"/>
    <col min="1289" max="1289" width="11.140625" style="46" customWidth="1"/>
    <col min="1290" max="1290" width="9.7109375" style="46" customWidth="1"/>
    <col min="1291" max="1291" width="16.140625" style="46" customWidth="1"/>
    <col min="1292" max="1292" width="10.7109375" style="46" customWidth="1"/>
    <col min="1293" max="1536" width="9.140625" style="46"/>
    <col min="1537" max="1537" width="11.85546875" style="46" customWidth="1"/>
    <col min="1538" max="1538" width="0" style="46" hidden="1" customWidth="1"/>
    <col min="1539" max="1539" width="70" style="46" bestFit="1" customWidth="1"/>
    <col min="1540" max="1540" width="6.7109375" style="46" bestFit="1" customWidth="1"/>
    <col min="1541" max="1541" width="10.85546875" style="46" customWidth="1"/>
    <col min="1542" max="1542" width="11" style="46" customWidth="1"/>
    <col min="1543" max="1543" width="9.5703125" style="46" customWidth="1"/>
    <col min="1544" max="1544" width="9.7109375" style="46" customWidth="1"/>
    <col min="1545" max="1545" width="11.140625" style="46" customWidth="1"/>
    <col min="1546" max="1546" width="9.7109375" style="46" customWidth="1"/>
    <col min="1547" max="1547" width="16.140625" style="46" customWidth="1"/>
    <col min="1548" max="1548" width="10.7109375" style="46" customWidth="1"/>
    <col min="1549" max="1792" width="9.140625" style="46"/>
    <col min="1793" max="1793" width="11.85546875" style="46" customWidth="1"/>
    <col min="1794" max="1794" width="0" style="46" hidden="1" customWidth="1"/>
    <col min="1795" max="1795" width="70" style="46" bestFit="1" customWidth="1"/>
    <col min="1796" max="1796" width="6.7109375" style="46" bestFit="1" customWidth="1"/>
    <col min="1797" max="1797" width="10.85546875" style="46" customWidth="1"/>
    <col min="1798" max="1798" width="11" style="46" customWidth="1"/>
    <col min="1799" max="1799" width="9.5703125" style="46" customWidth="1"/>
    <col min="1800" max="1800" width="9.7109375" style="46" customWidth="1"/>
    <col min="1801" max="1801" width="11.140625" style="46" customWidth="1"/>
    <col min="1802" max="1802" width="9.7109375" style="46" customWidth="1"/>
    <col min="1803" max="1803" width="16.140625" style="46" customWidth="1"/>
    <col min="1804" max="1804" width="10.7109375" style="46" customWidth="1"/>
    <col min="1805" max="2048" width="9.140625" style="46"/>
    <col min="2049" max="2049" width="11.85546875" style="46" customWidth="1"/>
    <col min="2050" max="2050" width="0" style="46" hidden="1" customWidth="1"/>
    <col min="2051" max="2051" width="70" style="46" bestFit="1" customWidth="1"/>
    <col min="2052" max="2052" width="6.7109375" style="46" bestFit="1" customWidth="1"/>
    <col min="2053" max="2053" width="10.85546875" style="46" customWidth="1"/>
    <col min="2054" max="2054" width="11" style="46" customWidth="1"/>
    <col min="2055" max="2055" width="9.5703125" style="46" customWidth="1"/>
    <col min="2056" max="2056" width="9.7109375" style="46" customWidth="1"/>
    <col min="2057" max="2057" width="11.140625" style="46" customWidth="1"/>
    <col min="2058" max="2058" width="9.7109375" style="46" customWidth="1"/>
    <col min="2059" max="2059" width="16.140625" style="46" customWidth="1"/>
    <col min="2060" max="2060" width="10.7109375" style="46" customWidth="1"/>
    <col min="2061" max="2304" width="9.140625" style="46"/>
    <col min="2305" max="2305" width="11.85546875" style="46" customWidth="1"/>
    <col min="2306" max="2306" width="0" style="46" hidden="1" customWidth="1"/>
    <col min="2307" max="2307" width="70" style="46" bestFit="1" customWidth="1"/>
    <col min="2308" max="2308" width="6.7109375" style="46" bestFit="1" customWidth="1"/>
    <col min="2309" max="2309" width="10.85546875" style="46" customWidth="1"/>
    <col min="2310" max="2310" width="11" style="46" customWidth="1"/>
    <col min="2311" max="2311" width="9.5703125" style="46" customWidth="1"/>
    <col min="2312" max="2312" width="9.7109375" style="46" customWidth="1"/>
    <col min="2313" max="2313" width="11.140625" style="46" customWidth="1"/>
    <col min="2314" max="2314" width="9.7109375" style="46" customWidth="1"/>
    <col min="2315" max="2315" width="16.140625" style="46" customWidth="1"/>
    <col min="2316" max="2316" width="10.7109375" style="46" customWidth="1"/>
    <col min="2317" max="2560" width="9.140625" style="46"/>
    <col min="2561" max="2561" width="11.85546875" style="46" customWidth="1"/>
    <col min="2562" max="2562" width="0" style="46" hidden="1" customWidth="1"/>
    <col min="2563" max="2563" width="70" style="46" bestFit="1" customWidth="1"/>
    <col min="2564" max="2564" width="6.7109375" style="46" bestFit="1" customWidth="1"/>
    <col min="2565" max="2565" width="10.85546875" style="46" customWidth="1"/>
    <col min="2566" max="2566" width="11" style="46" customWidth="1"/>
    <col min="2567" max="2567" width="9.5703125" style="46" customWidth="1"/>
    <col min="2568" max="2568" width="9.7109375" style="46" customWidth="1"/>
    <col min="2569" max="2569" width="11.140625" style="46" customWidth="1"/>
    <col min="2570" max="2570" width="9.7109375" style="46" customWidth="1"/>
    <col min="2571" max="2571" width="16.140625" style="46" customWidth="1"/>
    <col min="2572" max="2572" width="10.7109375" style="46" customWidth="1"/>
    <col min="2573" max="2816" width="9.140625" style="46"/>
    <col min="2817" max="2817" width="11.85546875" style="46" customWidth="1"/>
    <col min="2818" max="2818" width="0" style="46" hidden="1" customWidth="1"/>
    <col min="2819" max="2819" width="70" style="46" bestFit="1" customWidth="1"/>
    <col min="2820" max="2820" width="6.7109375" style="46" bestFit="1" customWidth="1"/>
    <col min="2821" max="2821" width="10.85546875" style="46" customWidth="1"/>
    <col min="2822" max="2822" width="11" style="46" customWidth="1"/>
    <col min="2823" max="2823" width="9.5703125" style="46" customWidth="1"/>
    <col min="2824" max="2824" width="9.7109375" style="46" customWidth="1"/>
    <col min="2825" max="2825" width="11.140625" style="46" customWidth="1"/>
    <col min="2826" max="2826" width="9.7109375" style="46" customWidth="1"/>
    <col min="2827" max="2827" width="16.140625" style="46" customWidth="1"/>
    <col min="2828" max="2828" width="10.7109375" style="46" customWidth="1"/>
    <col min="2829" max="3072" width="9.140625" style="46"/>
    <col min="3073" max="3073" width="11.85546875" style="46" customWidth="1"/>
    <col min="3074" max="3074" width="0" style="46" hidden="1" customWidth="1"/>
    <col min="3075" max="3075" width="70" style="46" bestFit="1" customWidth="1"/>
    <col min="3076" max="3076" width="6.7109375" style="46" bestFit="1" customWidth="1"/>
    <col min="3077" max="3077" width="10.85546875" style="46" customWidth="1"/>
    <col min="3078" max="3078" width="11" style="46" customWidth="1"/>
    <col min="3079" max="3079" width="9.5703125" style="46" customWidth="1"/>
    <col min="3080" max="3080" width="9.7109375" style="46" customWidth="1"/>
    <col min="3081" max="3081" width="11.140625" style="46" customWidth="1"/>
    <col min="3082" max="3082" width="9.7109375" style="46" customWidth="1"/>
    <col min="3083" max="3083" width="16.140625" style="46" customWidth="1"/>
    <col min="3084" max="3084" width="10.7109375" style="46" customWidth="1"/>
    <col min="3085" max="3328" width="9.140625" style="46"/>
    <col min="3329" max="3329" width="11.85546875" style="46" customWidth="1"/>
    <col min="3330" max="3330" width="0" style="46" hidden="1" customWidth="1"/>
    <col min="3331" max="3331" width="70" style="46" bestFit="1" customWidth="1"/>
    <col min="3332" max="3332" width="6.7109375" style="46" bestFit="1" customWidth="1"/>
    <col min="3333" max="3333" width="10.85546875" style="46" customWidth="1"/>
    <col min="3334" max="3334" width="11" style="46" customWidth="1"/>
    <col min="3335" max="3335" width="9.5703125" style="46" customWidth="1"/>
    <col min="3336" max="3336" width="9.7109375" style="46" customWidth="1"/>
    <col min="3337" max="3337" width="11.140625" style="46" customWidth="1"/>
    <col min="3338" max="3338" width="9.7109375" style="46" customWidth="1"/>
    <col min="3339" max="3339" width="16.140625" style="46" customWidth="1"/>
    <col min="3340" max="3340" width="10.7109375" style="46" customWidth="1"/>
    <col min="3341" max="3584" width="9.140625" style="46"/>
    <col min="3585" max="3585" width="11.85546875" style="46" customWidth="1"/>
    <col min="3586" max="3586" width="0" style="46" hidden="1" customWidth="1"/>
    <col min="3587" max="3587" width="70" style="46" bestFit="1" customWidth="1"/>
    <col min="3588" max="3588" width="6.7109375" style="46" bestFit="1" customWidth="1"/>
    <col min="3589" max="3589" width="10.85546875" style="46" customWidth="1"/>
    <col min="3590" max="3590" width="11" style="46" customWidth="1"/>
    <col min="3591" max="3591" width="9.5703125" style="46" customWidth="1"/>
    <col min="3592" max="3592" width="9.7109375" style="46" customWidth="1"/>
    <col min="3593" max="3593" width="11.140625" style="46" customWidth="1"/>
    <col min="3594" max="3594" width="9.7109375" style="46" customWidth="1"/>
    <col min="3595" max="3595" width="16.140625" style="46" customWidth="1"/>
    <col min="3596" max="3596" width="10.7109375" style="46" customWidth="1"/>
    <col min="3597" max="3840" width="9.140625" style="46"/>
    <col min="3841" max="3841" width="11.85546875" style="46" customWidth="1"/>
    <col min="3842" max="3842" width="0" style="46" hidden="1" customWidth="1"/>
    <col min="3843" max="3843" width="70" style="46" bestFit="1" customWidth="1"/>
    <col min="3844" max="3844" width="6.7109375" style="46" bestFit="1" customWidth="1"/>
    <col min="3845" max="3845" width="10.85546875" style="46" customWidth="1"/>
    <col min="3846" max="3846" width="11" style="46" customWidth="1"/>
    <col min="3847" max="3847" width="9.5703125" style="46" customWidth="1"/>
    <col min="3848" max="3848" width="9.7109375" style="46" customWidth="1"/>
    <col min="3849" max="3849" width="11.140625" style="46" customWidth="1"/>
    <col min="3850" max="3850" width="9.7109375" style="46" customWidth="1"/>
    <col min="3851" max="3851" width="16.140625" style="46" customWidth="1"/>
    <col min="3852" max="3852" width="10.7109375" style="46" customWidth="1"/>
    <col min="3853" max="4096" width="9.140625" style="46"/>
    <col min="4097" max="4097" width="11.85546875" style="46" customWidth="1"/>
    <col min="4098" max="4098" width="0" style="46" hidden="1" customWidth="1"/>
    <col min="4099" max="4099" width="70" style="46" bestFit="1" customWidth="1"/>
    <col min="4100" max="4100" width="6.7109375" style="46" bestFit="1" customWidth="1"/>
    <col min="4101" max="4101" width="10.85546875" style="46" customWidth="1"/>
    <col min="4102" max="4102" width="11" style="46" customWidth="1"/>
    <col min="4103" max="4103" width="9.5703125" style="46" customWidth="1"/>
    <col min="4104" max="4104" width="9.7109375" style="46" customWidth="1"/>
    <col min="4105" max="4105" width="11.140625" style="46" customWidth="1"/>
    <col min="4106" max="4106" width="9.7109375" style="46" customWidth="1"/>
    <col min="4107" max="4107" width="16.140625" style="46" customWidth="1"/>
    <col min="4108" max="4108" width="10.7109375" style="46" customWidth="1"/>
    <col min="4109" max="4352" width="9.140625" style="46"/>
    <col min="4353" max="4353" width="11.85546875" style="46" customWidth="1"/>
    <col min="4354" max="4354" width="0" style="46" hidden="1" customWidth="1"/>
    <col min="4355" max="4355" width="70" style="46" bestFit="1" customWidth="1"/>
    <col min="4356" max="4356" width="6.7109375" style="46" bestFit="1" customWidth="1"/>
    <col min="4357" max="4357" width="10.85546875" style="46" customWidth="1"/>
    <col min="4358" max="4358" width="11" style="46" customWidth="1"/>
    <col min="4359" max="4359" width="9.5703125" style="46" customWidth="1"/>
    <col min="4360" max="4360" width="9.7109375" style="46" customWidth="1"/>
    <col min="4361" max="4361" width="11.140625" style="46" customWidth="1"/>
    <col min="4362" max="4362" width="9.7109375" style="46" customWidth="1"/>
    <col min="4363" max="4363" width="16.140625" style="46" customWidth="1"/>
    <col min="4364" max="4364" width="10.7109375" style="46" customWidth="1"/>
    <col min="4365" max="4608" width="9.140625" style="46"/>
    <col min="4609" max="4609" width="11.85546875" style="46" customWidth="1"/>
    <col min="4610" max="4610" width="0" style="46" hidden="1" customWidth="1"/>
    <col min="4611" max="4611" width="70" style="46" bestFit="1" customWidth="1"/>
    <col min="4612" max="4612" width="6.7109375" style="46" bestFit="1" customWidth="1"/>
    <col min="4613" max="4613" width="10.85546875" style="46" customWidth="1"/>
    <col min="4614" max="4614" width="11" style="46" customWidth="1"/>
    <col min="4615" max="4615" width="9.5703125" style="46" customWidth="1"/>
    <col min="4616" max="4616" width="9.7109375" style="46" customWidth="1"/>
    <col min="4617" max="4617" width="11.140625" style="46" customWidth="1"/>
    <col min="4618" max="4618" width="9.7109375" style="46" customWidth="1"/>
    <col min="4619" max="4619" width="16.140625" style="46" customWidth="1"/>
    <col min="4620" max="4620" width="10.7109375" style="46" customWidth="1"/>
    <col min="4621" max="4864" width="9.140625" style="46"/>
    <col min="4865" max="4865" width="11.85546875" style="46" customWidth="1"/>
    <col min="4866" max="4866" width="0" style="46" hidden="1" customWidth="1"/>
    <col min="4867" max="4867" width="70" style="46" bestFit="1" customWidth="1"/>
    <col min="4868" max="4868" width="6.7109375" style="46" bestFit="1" customWidth="1"/>
    <col min="4869" max="4869" width="10.85546875" style="46" customWidth="1"/>
    <col min="4870" max="4870" width="11" style="46" customWidth="1"/>
    <col min="4871" max="4871" width="9.5703125" style="46" customWidth="1"/>
    <col min="4872" max="4872" width="9.7109375" style="46" customWidth="1"/>
    <col min="4873" max="4873" width="11.140625" style="46" customWidth="1"/>
    <col min="4874" max="4874" width="9.7109375" style="46" customWidth="1"/>
    <col min="4875" max="4875" width="16.140625" style="46" customWidth="1"/>
    <col min="4876" max="4876" width="10.7109375" style="46" customWidth="1"/>
    <col min="4877" max="5120" width="9.140625" style="46"/>
    <col min="5121" max="5121" width="11.85546875" style="46" customWidth="1"/>
    <col min="5122" max="5122" width="0" style="46" hidden="1" customWidth="1"/>
    <col min="5123" max="5123" width="70" style="46" bestFit="1" customWidth="1"/>
    <col min="5124" max="5124" width="6.7109375" style="46" bestFit="1" customWidth="1"/>
    <col min="5125" max="5125" width="10.85546875" style="46" customWidth="1"/>
    <col min="5126" max="5126" width="11" style="46" customWidth="1"/>
    <col min="5127" max="5127" width="9.5703125" style="46" customWidth="1"/>
    <col min="5128" max="5128" width="9.7109375" style="46" customWidth="1"/>
    <col min="5129" max="5129" width="11.140625" style="46" customWidth="1"/>
    <col min="5130" max="5130" width="9.7109375" style="46" customWidth="1"/>
    <col min="5131" max="5131" width="16.140625" style="46" customWidth="1"/>
    <col min="5132" max="5132" width="10.7109375" style="46" customWidth="1"/>
    <col min="5133" max="5376" width="9.140625" style="46"/>
    <col min="5377" max="5377" width="11.85546875" style="46" customWidth="1"/>
    <col min="5378" max="5378" width="0" style="46" hidden="1" customWidth="1"/>
    <col min="5379" max="5379" width="70" style="46" bestFit="1" customWidth="1"/>
    <col min="5380" max="5380" width="6.7109375" style="46" bestFit="1" customWidth="1"/>
    <col min="5381" max="5381" width="10.85546875" style="46" customWidth="1"/>
    <col min="5382" max="5382" width="11" style="46" customWidth="1"/>
    <col min="5383" max="5383" width="9.5703125" style="46" customWidth="1"/>
    <col min="5384" max="5384" width="9.7109375" style="46" customWidth="1"/>
    <col min="5385" max="5385" width="11.140625" style="46" customWidth="1"/>
    <col min="5386" max="5386" width="9.7109375" style="46" customWidth="1"/>
    <col min="5387" max="5387" width="16.140625" style="46" customWidth="1"/>
    <col min="5388" max="5388" width="10.7109375" style="46" customWidth="1"/>
    <col min="5389" max="5632" width="9.140625" style="46"/>
    <col min="5633" max="5633" width="11.85546875" style="46" customWidth="1"/>
    <col min="5634" max="5634" width="0" style="46" hidden="1" customWidth="1"/>
    <col min="5635" max="5635" width="70" style="46" bestFit="1" customWidth="1"/>
    <col min="5636" max="5636" width="6.7109375" style="46" bestFit="1" customWidth="1"/>
    <col min="5637" max="5637" width="10.85546875" style="46" customWidth="1"/>
    <col min="5638" max="5638" width="11" style="46" customWidth="1"/>
    <col min="5639" max="5639" width="9.5703125" style="46" customWidth="1"/>
    <col min="5640" max="5640" width="9.7109375" style="46" customWidth="1"/>
    <col min="5641" max="5641" width="11.140625" style="46" customWidth="1"/>
    <col min="5642" max="5642" width="9.7109375" style="46" customWidth="1"/>
    <col min="5643" max="5643" width="16.140625" style="46" customWidth="1"/>
    <col min="5644" max="5644" width="10.7109375" style="46" customWidth="1"/>
    <col min="5645" max="5888" width="9.140625" style="46"/>
    <col min="5889" max="5889" width="11.85546875" style="46" customWidth="1"/>
    <col min="5890" max="5890" width="0" style="46" hidden="1" customWidth="1"/>
    <col min="5891" max="5891" width="70" style="46" bestFit="1" customWidth="1"/>
    <col min="5892" max="5892" width="6.7109375" style="46" bestFit="1" customWidth="1"/>
    <col min="5893" max="5893" width="10.85546875" style="46" customWidth="1"/>
    <col min="5894" max="5894" width="11" style="46" customWidth="1"/>
    <col min="5895" max="5895" width="9.5703125" style="46" customWidth="1"/>
    <col min="5896" max="5896" width="9.7109375" style="46" customWidth="1"/>
    <col min="5897" max="5897" width="11.140625" style="46" customWidth="1"/>
    <col min="5898" max="5898" width="9.7109375" style="46" customWidth="1"/>
    <col min="5899" max="5899" width="16.140625" style="46" customWidth="1"/>
    <col min="5900" max="5900" width="10.7109375" style="46" customWidth="1"/>
    <col min="5901" max="6144" width="9.140625" style="46"/>
    <col min="6145" max="6145" width="11.85546875" style="46" customWidth="1"/>
    <col min="6146" max="6146" width="0" style="46" hidden="1" customWidth="1"/>
    <col min="6147" max="6147" width="70" style="46" bestFit="1" customWidth="1"/>
    <col min="6148" max="6148" width="6.7109375" style="46" bestFit="1" customWidth="1"/>
    <col min="6149" max="6149" width="10.85546875" style="46" customWidth="1"/>
    <col min="6150" max="6150" width="11" style="46" customWidth="1"/>
    <col min="6151" max="6151" width="9.5703125" style="46" customWidth="1"/>
    <col min="6152" max="6152" width="9.7109375" style="46" customWidth="1"/>
    <col min="6153" max="6153" width="11.140625" style="46" customWidth="1"/>
    <col min="6154" max="6154" width="9.7109375" style="46" customWidth="1"/>
    <col min="6155" max="6155" width="16.140625" style="46" customWidth="1"/>
    <col min="6156" max="6156" width="10.7109375" style="46" customWidth="1"/>
    <col min="6157" max="6400" width="9.140625" style="46"/>
    <col min="6401" max="6401" width="11.85546875" style="46" customWidth="1"/>
    <col min="6402" max="6402" width="0" style="46" hidden="1" customWidth="1"/>
    <col min="6403" max="6403" width="70" style="46" bestFit="1" customWidth="1"/>
    <col min="6404" max="6404" width="6.7109375" style="46" bestFit="1" customWidth="1"/>
    <col min="6405" max="6405" width="10.85546875" style="46" customWidth="1"/>
    <col min="6406" max="6406" width="11" style="46" customWidth="1"/>
    <col min="6407" max="6407" width="9.5703125" style="46" customWidth="1"/>
    <col min="6408" max="6408" width="9.7109375" style="46" customWidth="1"/>
    <col min="6409" max="6409" width="11.140625" style="46" customWidth="1"/>
    <col min="6410" max="6410" width="9.7109375" style="46" customWidth="1"/>
    <col min="6411" max="6411" width="16.140625" style="46" customWidth="1"/>
    <col min="6412" max="6412" width="10.7109375" style="46" customWidth="1"/>
    <col min="6413" max="6656" width="9.140625" style="46"/>
    <col min="6657" max="6657" width="11.85546875" style="46" customWidth="1"/>
    <col min="6658" max="6658" width="0" style="46" hidden="1" customWidth="1"/>
    <col min="6659" max="6659" width="70" style="46" bestFit="1" customWidth="1"/>
    <col min="6660" max="6660" width="6.7109375" style="46" bestFit="1" customWidth="1"/>
    <col min="6661" max="6661" width="10.85546875" style="46" customWidth="1"/>
    <col min="6662" max="6662" width="11" style="46" customWidth="1"/>
    <col min="6663" max="6663" width="9.5703125" style="46" customWidth="1"/>
    <col min="6664" max="6664" width="9.7109375" style="46" customWidth="1"/>
    <col min="6665" max="6665" width="11.140625" style="46" customWidth="1"/>
    <col min="6666" max="6666" width="9.7109375" style="46" customWidth="1"/>
    <col min="6667" max="6667" width="16.140625" style="46" customWidth="1"/>
    <col min="6668" max="6668" width="10.7109375" style="46" customWidth="1"/>
    <col min="6669" max="6912" width="9.140625" style="46"/>
    <col min="6913" max="6913" width="11.85546875" style="46" customWidth="1"/>
    <col min="6914" max="6914" width="0" style="46" hidden="1" customWidth="1"/>
    <col min="6915" max="6915" width="70" style="46" bestFit="1" customWidth="1"/>
    <col min="6916" max="6916" width="6.7109375" style="46" bestFit="1" customWidth="1"/>
    <col min="6917" max="6917" width="10.85546875" style="46" customWidth="1"/>
    <col min="6918" max="6918" width="11" style="46" customWidth="1"/>
    <col min="6919" max="6919" width="9.5703125" style="46" customWidth="1"/>
    <col min="6920" max="6920" width="9.7109375" style="46" customWidth="1"/>
    <col min="6921" max="6921" width="11.140625" style="46" customWidth="1"/>
    <col min="6922" max="6922" width="9.7109375" style="46" customWidth="1"/>
    <col min="6923" max="6923" width="16.140625" style="46" customWidth="1"/>
    <col min="6924" max="6924" width="10.7109375" style="46" customWidth="1"/>
    <col min="6925" max="7168" width="9.140625" style="46"/>
    <col min="7169" max="7169" width="11.85546875" style="46" customWidth="1"/>
    <col min="7170" max="7170" width="0" style="46" hidden="1" customWidth="1"/>
    <col min="7171" max="7171" width="70" style="46" bestFit="1" customWidth="1"/>
    <col min="7172" max="7172" width="6.7109375" style="46" bestFit="1" customWidth="1"/>
    <col min="7173" max="7173" width="10.85546875" style="46" customWidth="1"/>
    <col min="7174" max="7174" width="11" style="46" customWidth="1"/>
    <col min="7175" max="7175" width="9.5703125" style="46" customWidth="1"/>
    <col min="7176" max="7176" width="9.7109375" style="46" customWidth="1"/>
    <col min="7177" max="7177" width="11.140625" style="46" customWidth="1"/>
    <col min="7178" max="7178" width="9.7109375" style="46" customWidth="1"/>
    <col min="7179" max="7179" width="16.140625" style="46" customWidth="1"/>
    <col min="7180" max="7180" width="10.7109375" style="46" customWidth="1"/>
    <col min="7181" max="7424" width="9.140625" style="46"/>
    <col min="7425" max="7425" width="11.85546875" style="46" customWidth="1"/>
    <col min="7426" max="7426" width="0" style="46" hidden="1" customWidth="1"/>
    <col min="7427" max="7427" width="70" style="46" bestFit="1" customWidth="1"/>
    <col min="7428" max="7428" width="6.7109375" style="46" bestFit="1" customWidth="1"/>
    <col min="7429" max="7429" width="10.85546875" style="46" customWidth="1"/>
    <col min="7430" max="7430" width="11" style="46" customWidth="1"/>
    <col min="7431" max="7431" width="9.5703125" style="46" customWidth="1"/>
    <col min="7432" max="7432" width="9.7109375" style="46" customWidth="1"/>
    <col min="7433" max="7433" width="11.140625" style="46" customWidth="1"/>
    <col min="7434" max="7434" width="9.7109375" style="46" customWidth="1"/>
    <col min="7435" max="7435" width="16.140625" style="46" customWidth="1"/>
    <col min="7436" max="7436" width="10.7109375" style="46" customWidth="1"/>
    <col min="7437" max="7680" width="9.140625" style="46"/>
    <col min="7681" max="7681" width="11.85546875" style="46" customWidth="1"/>
    <col min="7682" max="7682" width="0" style="46" hidden="1" customWidth="1"/>
    <col min="7683" max="7683" width="70" style="46" bestFit="1" customWidth="1"/>
    <col min="7684" max="7684" width="6.7109375" style="46" bestFit="1" customWidth="1"/>
    <col min="7685" max="7685" width="10.85546875" style="46" customWidth="1"/>
    <col min="7686" max="7686" width="11" style="46" customWidth="1"/>
    <col min="7687" max="7687" width="9.5703125" style="46" customWidth="1"/>
    <col min="7688" max="7688" width="9.7109375" style="46" customWidth="1"/>
    <col min="7689" max="7689" width="11.140625" style="46" customWidth="1"/>
    <col min="7690" max="7690" width="9.7109375" style="46" customWidth="1"/>
    <col min="7691" max="7691" width="16.140625" style="46" customWidth="1"/>
    <col min="7692" max="7692" width="10.7109375" style="46" customWidth="1"/>
    <col min="7693" max="7936" width="9.140625" style="46"/>
    <col min="7937" max="7937" width="11.85546875" style="46" customWidth="1"/>
    <col min="7938" max="7938" width="0" style="46" hidden="1" customWidth="1"/>
    <col min="7939" max="7939" width="70" style="46" bestFit="1" customWidth="1"/>
    <col min="7940" max="7940" width="6.7109375" style="46" bestFit="1" customWidth="1"/>
    <col min="7941" max="7941" width="10.85546875" style="46" customWidth="1"/>
    <col min="7942" max="7942" width="11" style="46" customWidth="1"/>
    <col min="7943" max="7943" width="9.5703125" style="46" customWidth="1"/>
    <col min="7944" max="7944" width="9.7109375" style="46" customWidth="1"/>
    <col min="7945" max="7945" width="11.140625" style="46" customWidth="1"/>
    <col min="7946" max="7946" width="9.7109375" style="46" customWidth="1"/>
    <col min="7947" max="7947" width="16.140625" style="46" customWidth="1"/>
    <col min="7948" max="7948" width="10.7109375" style="46" customWidth="1"/>
    <col min="7949" max="8192" width="9.140625" style="46"/>
    <col min="8193" max="8193" width="11.85546875" style="46" customWidth="1"/>
    <col min="8194" max="8194" width="0" style="46" hidden="1" customWidth="1"/>
    <col min="8195" max="8195" width="70" style="46" bestFit="1" customWidth="1"/>
    <col min="8196" max="8196" width="6.7109375" style="46" bestFit="1" customWidth="1"/>
    <col min="8197" max="8197" width="10.85546875" style="46" customWidth="1"/>
    <col min="8198" max="8198" width="11" style="46" customWidth="1"/>
    <col min="8199" max="8199" width="9.5703125" style="46" customWidth="1"/>
    <col min="8200" max="8200" width="9.7109375" style="46" customWidth="1"/>
    <col min="8201" max="8201" width="11.140625" style="46" customWidth="1"/>
    <col min="8202" max="8202" width="9.7109375" style="46" customWidth="1"/>
    <col min="8203" max="8203" width="16.140625" style="46" customWidth="1"/>
    <col min="8204" max="8204" width="10.7109375" style="46" customWidth="1"/>
    <col min="8205" max="8448" width="9.140625" style="46"/>
    <col min="8449" max="8449" width="11.85546875" style="46" customWidth="1"/>
    <col min="8450" max="8450" width="0" style="46" hidden="1" customWidth="1"/>
    <col min="8451" max="8451" width="70" style="46" bestFit="1" customWidth="1"/>
    <col min="8452" max="8452" width="6.7109375" style="46" bestFit="1" customWidth="1"/>
    <col min="8453" max="8453" width="10.85546875" style="46" customWidth="1"/>
    <col min="8454" max="8454" width="11" style="46" customWidth="1"/>
    <col min="8455" max="8455" width="9.5703125" style="46" customWidth="1"/>
    <col min="8456" max="8456" width="9.7109375" style="46" customWidth="1"/>
    <col min="8457" max="8457" width="11.140625" style="46" customWidth="1"/>
    <col min="8458" max="8458" width="9.7109375" style="46" customWidth="1"/>
    <col min="8459" max="8459" width="16.140625" style="46" customWidth="1"/>
    <col min="8460" max="8460" width="10.7109375" style="46" customWidth="1"/>
    <col min="8461" max="8704" width="9.140625" style="46"/>
    <col min="8705" max="8705" width="11.85546875" style="46" customWidth="1"/>
    <col min="8706" max="8706" width="0" style="46" hidden="1" customWidth="1"/>
    <col min="8707" max="8707" width="70" style="46" bestFit="1" customWidth="1"/>
    <col min="8708" max="8708" width="6.7109375" style="46" bestFit="1" customWidth="1"/>
    <col min="8709" max="8709" width="10.85546875" style="46" customWidth="1"/>
    <col min="8710" max="8710" width="11" style="46" customWidth="1"/>
    <col min="8711" max="8711" width="9.5703125" style="46" customWidth="1"/>
    <col min="8712" max="8712" width="9.7109375" style="46" customWidth="1"/>
    <col min="8713" max="8713" width="11.140625" style="46" customWidth="1"/>
    <col min="8714" max="8714" width="9.7109375" style="46" customWidth="1"/>
    <col min="8715" max="8715" width="16.140625" style="46" customWidth="1"/>
    <col min="8716" max="8716" width="10.7109375" style="46" customWidth="1"/>
    <col min="8717" max="8960" width="9.140625" style="46"/>
    <col min="8961" max="8961" width="11.85546875" style="46" customWidth="1"/>
    <col min="8962" max="8962" width="0" style="46" hidden="1" customWidth="1"/>
    <col min="8963" max="8963" width="70" style="46" bestFit="1" customWidth="1"/>
    <col min="8964" max="8964" width="6.7109375" style="46" bestFit="1" customWidth="1"/>
    <col min="8965" max="8965" width="10.85546875" style="46" customWidth="1"/>
    <col min="8966" max="8966" width="11" style="46" customWidth="1"/>
    <col min="8967" max="8967" width="9.5703125" style="46" customWidth="1"/>
    <col min="8968" max="8968" width="9.7109375" style="46" customWidth="1"/>
    <col min="8969" max="8969" width="11.140625" style="46" customWidth="1"/>
    <col min="8970" max="8970" width="9.7109375" style="46" customWidth="1"/>
    <col min="8971" max="8971" width="16.140625" style="46" customWidth="1"/>
    <col min="8972" max="8972" width="10.7109375" style="46" customWidth="1"/>
    <col min="8973" max="9216" width="9.140625" style="46"/>
    <col min="9217" max="9217" width="11.85546875" style="46" customWidth="1"/>
    <col min="9218" max="9218" width="0" style="46" hidden="1" customWidth="1"/>
    <col min="9219" max="9219" width="70" style="46" bestFit="1" customWidth="1"/>
    <col min="9220" max="9220" width="6.7109375" style="46" bestFit="1" customWidth="1"/>
    <col min="9221" max="9221" width="10.85546875" style="46" customWidth="1"/>
    <col min="9222" max="9222" width="11" style="46" customWidth="1"/>
    <col min="9223" max="9223" width="9.5703125" style="46" customWidth="1"/>
    <col min="9224" max="9224" width="9.7109375" style="46" customWidth="1"/>
    <col min="9225" max="9225" width="11.140625" style="46" customWidth="1"/>
    <col min="9226" max="9226" width="9.7109375" style="46" customWidth="1"/>
    <col min="9227" max="9227" width="16.140625" style="46" customWidth="1"/>
    <col min="9228" max="9228" width="10.7109375" style="46" customWidth="1"/>
    <col min="9229" max="9472" width="9.140625" style="46"/>
    <col min="9473" max="9473" width="11.85546875" style="46" customWidth="1"/>
    <col min="9474" max="9474" width="0" style="46" hidden="1" customWidth="1"/>
    <col min="9475" max="9475" width="70" style="46" bestFit="1" customWidth="1"/>
    <col min="9476" max="9476" width="6.7109375" style="46" bestFit="1" customWidth="1"/>
    <col min="9477" max="9477" width="10.85546875" style="46" customWidth="1"/>
    <col min="9478" max="9478" width="11" style="46" customWidth="1"/>
    <col min="9479" max="9479" width="9.5703125" style="46" customWidth="1"/>
    <col min="9480" max="9480" width="9.7109375" style="46" customWidth="1"/>
    <col min="9481" max="9481" width="11.140625" style="46" customWidth="1"/>
    <col min="9482" max="9482" width="9.7109375" style="46" customWidth="1"/>
    <col min="9483" max="9483" width="16.140625" style="46" customWidth="1"/>
    <col min="9484" max="9484" width="10.7109375" style="46" customWidth="1"/>
    <col min="9485" max="9728" width="9.140625" style="46"/>
    <col min="9729" max="9729" width="11.85546875" style="46" customWidth="1"/>
    <col min="9730" max="9730" width="0" style="46" hidden="1" customWidth="1"/>
    <col min="9731" max="9731" width="70" style="46" bestFit="1" customWidth="1"/>
    <col min="9732" max="9732" width="6.7109375" style="46" bestFit="1" customWidth="1"/>
    <col min="9733" max="9733" width="10.85546875" style="46" customWidth="1"/>
    <col min="9734" max="9734" width="11" style="46" customWidth="1"/>
    <col min="9735" max="9735" width="9.5703125" style="46" customWidth="1"/>
    <col min="9736" max="9736" width="9.7109375" style="46" customWidth="1"/>
    <col min="9737" max="9737" width="11.140625" style="46" customWidth="1"/>
    <col min="9738" max="9738" width="9.7109375" style="46" customWidth="1"/>
    <col min="9739" max="9739" width="16.140625" style="46" customWidth="1"/>
    <col min="9740" max="9740" width="10.7109375" style="46" customWidth="1"/>
    <col min="9741" max="9984" width="9.140625" style="46"/>
    <col min="9985" max="9985" width="11.85546875" style="46" customWidth="1"/>
    <col min="9986" max="9986" width="0" style="46" hidden="1" customWidth="1"/>
    <col min="9987" max="9987" width="70" style="46" bestFit="1" customWidth="1"/>
    <col min="9988" max="9988" width="6.7109375" style="46" bestFit="1" customWidth="1"/>
    <col min="9989" max="9989" width="10.85546875" style="46" customWidth="1"/>
    <col min="9990" max="9990" width="11" style="46" customWidth="1"/>
    <col min="9991" max="9991" width="9.5703125" style="46" customWidth="1"/>
    <col min="9992" max="9992" width="9.7109375" style="46" customWidth="1"/>
    <col min="9993" max="9993" width="11.140625" style="46" customWidth="1"/>
    <col min="9994" max="9994" width="9.7109375" style="46" customWidth="1"/>
    <col min="9995" max="9995" width="16.140625" style="46" customWidth="1"/>
    <col min="9996" max="9996" width="10.7109375" style="46" customWidth="1"/>
    <col min="9997" max="10240" width="9.140625" style="46"/>
    <col min="10241" max="10241" width="11.85546875" style="46" customWidth="1"/>
    <col min="10242" max="10242" width="0" style="46" hidden="1" customWidth="1"/>
    <col min="10243" max="10243" width="70" style="46" bestFit="1" customWidth="1"/>
    <col min="10244" max="10244" width="6.7109375" style="46" bestFit="1" customWidth="1"/>
    <col min="10245" max="10245" width="10.85546875" style="46" customWidth="1"/>
    <col min="10246" max="10246" width="11" style="46" customWidth="1"/>
    <col min="10247" max="10247" width="9.5703125" style="46" customWidth="1"/>
    <col min="10248" max="10248" width="9.7109375" style="46" customWidth="1"/>
    <col min="10249" max="10249" width="11.140625" style="46" customWidth="1"/>
    <col min="10250" max="10250" width="9.7109375" style="46" customWidth="1"/>
    <col min="10251" max="10251" width="16.140625" style="46" customWidth="1"/>
    <col min="10252" max="10252" width="10.7109375" style="46" customWidth="1"/>
    <col min="10253" max="10496" width="9.140625" style="46"/>
    <col min="10497" max="10497" width="11.85546875" style="46" customWidth="1"/>
    <col min="10498" max="10498" width="0" style="46" hidden="1" customWidth="1"/>
    <col min="10499" max="10499" width="70" style="46" bestFit="1" customWidth="1"/>
    <col min="10500" max="10500" width="6.7109375" style="46" bestFit="1" customWidth="1"/>
    <col min="10501" max="10501" width="10.85546875" style="46" customWidth="1"/>
    <col min="10502" max="10502" width="11" style="46" customWidth="1"/>
    <col min="10503" max="10503" width="9.5703125" style="46" customWidth="1"/>
    <col min="10504" max="10504" width="9.7109375" style="46" customWidth="1"/>
    <col min="10505" max="10505" width="11.140625" style="46" customWidth="1"/>
    <col min="10506" max="10506" width="9.7109375" style="46" customWidth="1"/>
    <col min="10507" max="10507" width="16.140625" style="46" customWidth="1"/>
    <col min="10508" max="10508" width="10.7109375" style="46" customWidth="1"/>
    <col min="10509" max="10752" width="9.140625" style="46"/>
    <col min="10753" max="10753" width="11.85546875" style="46" customWidth="1"/>
    <col min="10754" max="10754" width="0" style="46" hidden="1" customWidth="1"/>
    <col min="10755" max="10755" width="70" style="46" bestFit="1" customWidth="1"/>
    <col min="10756" max="10756" width="6.7109375" style="46" bestFit="1" customWidth="1"/>
    <col min="10757" max="10757" width="10.85546875" style="46" customWidth="1"/>
    <col min="10758" max="10758" width="11" style="46" customWidth="1"/>
    <col min="10759" max="10759" width="9.5703125" style="46" customWidth="1"/>
    <col min="10760" max="10760" width="9.7109375" style="46" customWidth="1"/>
    <col min="10761" max="10761" width="11.140625" style="46" customWidth="1"/>
    <col min="10762" max="10762" width="9.7109375" style="46" customWidth="1"/>
    <col min="10763" max="10763" width="16.140625" style="46" customWidth="1"/>
    <col min="10764" max="10764" width="10.7109375" style="46" customWidth="1"/>
    <col min="10765" max="11008" width="9.140625" style="46"/>
    <col min="11009" max="11009" width="11.85546875" style="46" customWidth="1"/>
    <col min="11010" max="11010" width="0" style="46" hidden="1" customWidth="1"/>
    <col min="11011" max="11011" width="70" style="46" bestFit="1" customWidth="1"/>
    <col min="11012" max="11012" width="6.7109375" style="46" bestFit="1" customWidth="1"/>
    <col min="11013" max="11013" width="10.85546875" style="46" customWidth="1"/>
    <col min="11014" max="11014" width="11" style="46" customWidth="1"/>
    <col min="11015" max="11015" width="9.5703125" style="46" customWidth="1"/>
    <col min="11016" max="11016" width="9.7109375" style="46" customWidth="1"/>
    <col min="11017" max="11017" width="11.140625" style="46" customWidth="1"/>
    <col min="11018" max="11018" width="9.7109375" style="46" customWidth="1"/>
    <col min="11019" max="11019" width="16.140625" style="46" customWidth="1"/>
    <col min="11020" max="11020" width="10.7109375" style="46" customWidth="1"/>
    <col min="11021" max="11264" width="9.140625" style="46"/>
    <col min="11265" max="11265" width="11.85546875" style="46" customWidth="1"/>
    <col min="11266" max="11266" width="0" style="46" hidden="1" customWidth="1"/>
    <col min="11267" max="11267" width="70" style="46" bestFit="1" customWidth="1"/>
    <col min="11268" max="11268" width="6.7109375" style="46" bestFit="1" customWidth="1"/>
    <col min="11269" max="11269" width="10.85546875" style="46" customWidth="1"/>
    <col min="11270" max="11270" width="11" style="46" customWidth="1"/>
    <col min="11271" max="11271" width="9.5703125" style="46" customWidth="1"/>
    <col min="11272" max="11272" width="9.7109375" style="46" customWidth="1"/>
    <col min="11273" max="11273" width="11.140625" style="46" customWidth="1"/>
    <col min="11274" max="11274" width="9.7109375" style="46" customWidth="1"/>
    <col min="11275" max="11275" width="16.140625" style="46" customWidth="1"/>
    <col min="11276" max="11276" width="10.7109375" style="46" customWidth="1"/>
    <col min="11277" max="11520" width="9.140625" style="46"/>
    <col min="11521" max="11521" width="11.85546875" style="46" customWidth="1"/>
    <col min="11522" max="11522" width="0" style="46" hidden="1" customWidth="1"/>
    <col min="11523" max="11523" width="70" style="46" bestFit="1" customWidth="1"/>
    <col min="11524" max="11524" width="6.7109375" style="46" bestFit="1" customWidth="1"/>
    <col min="11525" max="11525" width="10.85546875" style="46" customWidth="1"/>
    <col min="11526" max="11526" width="11" style="46" customWidth="1"/>
    <col min="11527" max="11527" width="9.5703125" style="46" customWidth="1"/>
    <col min="11528" max="11528" width="9.7109375" style="46" customWidth="1"/>
    <col min="11529" max="11529" width="11.140625" style="46" customWidth="1"/>
    <col min="11530" max="11530" width="9.7109375" style="46" customWidth="1"/>
    <col min="11531" max="11531" width="16.140625" style="46" customWidth="1"/>
    <col min="11532" max="11532" width="10.7109375" style="46" customWidth="1"/>
    <col min="11533" max="11776" width="9.140625" style="46"/>
    <col min="11777" max="11777" width="11.85546875" style="46" customWidth="1"/>
    <col min="11778" max="11778" width="0" style="46" hidden="1" customWidth="1"/>
    <col min="11779" max="11779" width="70" style="46" bestFit="1" customWidth="1"/>
    <col min="11780" max="11780" width="6.7109375" style="46" bestFit="1" customWidth="1"/>
    <col min="11781" max="11781" width="10.85546875" style="46" customWidth="1"/>
    <col min="11782" max="11782" width="11" style="46" customWidth="1"/>
    <col min="11783" max="11783" width="9.5703125" style="46" customWidth="1"/>
    <col min="11784" max="11784" width="9.7109375" style="46" customWidth="1"/>
    <col min="11785" max="11785" width="11.140625" style="46" customWidth="1"/>
    <col min="11786" max="11786" width="9.7109375" style="46" customWidth="1"/>
    <col min="11787" max="11787" width="16.140625" style="46" customWidth="1"/>
    <col min="11788" max="11788" width="10.7109375" style="46" customWidth="1"/>
    <col min="11789" max="12032" width="9.140625" style="46"/>
    <col min="12033" max="12033" width="11.85546875" style="46" customWidth="1"/>
    <col min="12034" max="12034" width="0" style="46" hidden="1" customWidth="1"/>
    <col min="12035" max="12035" width="70" style="46" bestFit="1" customWidth="1"/>
    <col min="12036" max="12036" width="6.7109375" style="46" bestFit="1" customWidth="1"/>
    <col min="12037" max="12037" width="10.85546875" style="46" customWidth="1"/>
    <col min="12038" max="12038" width="11" style="46" customWidth="1"/>
    <col min="12039" max="12039" width="9.5703125" style="46" customWidth="1"/>
    <col min="12040" max="12040" width="9.7109375" style="46" customWidth="1"/>
    <col min="12041" max="12041" width="11.140625" style="46" customWidth="1"/>
    <col min="12042" max="12042" width="9.7109375" style="46" customWidth="1"/>
    <col min="12043" max="12043" width="16.140625" style="46" customWidth="1"/>
    <col min="12044" max="12044" width="10.7109375" style="46" customWidth="1"/>
    <col min="12045" max="12288" width="9.140625" style="46"/>
    <col min="12289" max="12289" width="11.85546875" style="46" customWidth="1"/>
    <col min="12290" max="12290" width="0" style="46" hidden="1" customWidth="1"/>
    <col min="12291" max="12291" width="70" style="46" bestFit="1" customWidth="1"/>
    <col min="12292" max="12292" width="6.7109375" style="46" bestFit="1" customWidth="1"/>
    <col min="12293" max="12293" width="10.85546875" style="46" customWidth="1"/>
    <col min="12294" max="12294" width="11" style="46" customWidth="1"/>
    <col min="12295" max="12295" width="9.5703125" style="46" customWidth="1"/>
    <col min="12296" max="12296" width="9.7109375" style="46" customWidth="1"/>
    <col min="12297" max="12297" width="11.140625" style="46" customWidth="1"/>
    <col min="12298" max="12298" width="9.7109375" style="46" customWidth="1"/>
    <col min="12299" max="12299" width="16.140625" style="46" customWidth="1"/>
    <col min="12300" max="12300" width="10.7109375" style="46" customWidth="1"/>
    <col min="12301" max="12544" width="9.140625" style="46"/>
    <col min="12545" max="12545" width="11.85546875" style="46" customWidth="1"/>
    <col min="12546" max="12546" width="0" style="46" hidden="1" customWidth="1"/>
    <col min="12547" max="12547" width="70" style="46" bestFit="1" customWidth="1"/>
    <col min="12548" max="12548" width="6.7109375" style="46" bestFit="1" customWidth="1"/>
    <col min="12549" max="12549" width="10.85546875" style="46" customWidth="1"/>
    <col min="12550" max="12550" width="11" style="46" customWidth="1"/>
    <col min="12551" max="12551" width="9.5703125" style="46" customWidth="1"/>
    <col min="12552" max="12552" width="9.7109375" style="46" customWidth="1"/>
    <col min="12553" max="12553" width="11.140625" style="46" customWidth="1"/>
    <col min="12554" max="12554" width="9.7109375" style="46" customWidth="1"/>
    <col min="12555" max="12555" width="16.140625" style="46" customWidth="1"/>
    <col min="12556" max="12556" width="10.7109375" style="46" customWidth="1"/>
    <col min="12557" max="12800" width="9.140625" style="46"/>
    <col min="12801" max="12801" width="11.85546875" style="46" customWidth="1"/>
    <col min="12802" max="12802" width="0" style="46" hidden="1" customWidth="1"/>
    <col min="12803" max="12803" width="70" style="46" bestFit="1" customWidth="1"/>
    <col min="12804" max="12804" width="6.7109375" style="46" bestFit="1" customWidth="1"/>
    <col min="12805" max="12805" width="10.85546875" style="46" customWidth="1"/>
    <col min="12806" max="12806" width="11" style="46" customWidth="1"/>
    <col min="12807" max="12807" width="9.5703125" style="46" customWidth="1"/>
    <col min="12808" max="12808" width="9.7109375" style="46" customWidth="1"/>
    <col min="12809" max="12809" width="11.140625" style="46" customWidth="1"/>
    <col min="12810" max="12810" width="9.7109375" style="46" customWidth="1"/>
    <col min="12811" max="12811" width="16.140625" style="46" customWidth="1"/>
    <col min="12812" max="12812" width="10.7109375" style="46" customWidth="1"/>
    <col min="12813" max="13056" width="9.140625" style="46"/>
    <col min="13057" max="13057" width="11.85546875" style="46" customWidth="1"/>
    <col min="13058" max="13058" width="0" style="46" hidden="1" customWidth="1"/>
    <col min="13059" max="13059" width="70" style="46" bestFit="1" customWidth="1"/>
    <col min="13060" max="13060" width="6.7109375" style="46" bestFit="1" customWidth="1"/>
    <col min="13061" max="13061" width="10.85546875" style="46" customWidth="1"/>
    <col min="13062" max="13062" width="11" style="46" customWidth="1"/>
    <col min="13063" max="13063" width="9.5703125" style="46" customWidth="1"/>
    <col min="13064" max="13064" width="9.7109375" style="46" customWidth="1"/>
    <col min="13065" max="13065" width="11.140625" style="46" customWidth="1"/>
    <col min="13066" max="13066" width="9.7109375" style="46" customWidth="1"/>
    <col min="13067" max="13067" width="16.140625" style="46" customWidth="1"/>
    <col min="13068" max="13068" width="10.7109375" style="46" customWidth="1"/>
    <col min="13069" max="13312" width="9.140625" style="46"/>
    <col min="13313" max="13313" width="11.85546875" style="46" customWidth="1"/>
    <col min="13314" max="13314" width="0" style="46" hidden="1" customWidth="1"/>
    <col min="13315" max="13315" width="70" style="46" bestFit="1" customWidth="1"/>
    <col min="13316" max="13316" width="6.7109375" style="46" bestFit="1" customWidth="1"/>
    <col min="13317" max="13317" width="10.85546875" style="46" customWidth="1"/>
    <col min="13318" max="13318" width="11" style="46" customWidth="1"/>
    <col min="13319" max="13319" width="9.5703125" style="46" customWidth="1"/>
    <col min="13320" max="13320" width="9.7109375" style="46" customWidth="1"/>
    <col min="13321" max="13321" width="11.140625" style="46" customWidth="1"/>
    <col min="13322" max="13322" width="9.7109375" style="46" customWidth="1"/>
    <col min="13323" max="13323" width="16.140625" style="46" customWidth="1"/>
    <col min="13324" max="13324" width="10.7109375" style="46" customWidth="1"/>
    <col min="13325" max="13568" width="9.140625" style="46"/>
    <col min="13569" max="13569" width="11.85546875" style="46" customWidth="1"/>
    <col min="13570" max="13570" width="0" style="46" hidden="1" customWidth="1"/>
    <col min="13571" max="13571" width="70" style="46" bestFit="1" customWidth="1"/>
    <col min="13572" max="13572" width="6.7109375" style="46" bestFit="1" customWidth="1"/>
    <col min="13573" max="13573" width="10.85546875" style="46" customWidth="1"/>
    <col min="13574" max="13574" width="11" style="46" customWidth="1"/>
    <col min="13575" max="13575" width="9.5703125" style="46" customWidth="1"/>
    <col min="13576" max="13576" width="9.7109375" style="46" customWidth="1"/>
    <col min="13577" max="13577" width="11.140625" style="46" customWidth="1"/>
    <col min="13578" max="13578" width="9.7109375" style="46" customWidth="1"/>
    <col min="13579" max="13579" width="16.140625" style="46" customWidth="1"/>
    <col min="13580" max="13580" width="10.7109375" style="46" customWidth="1"/>
    <col min="13581" max="13824" width="9.140625" style="46"/>
    <col min="13825" max="13825" width="11.85546875" style="46" customWidth="1"/>
    <col min="13826" max="13826" width="0" style="46" hidden="1" customWidth="1"/>
    <col min="13827" max="13827" width="70" style="46" bestFit="1" customWidth="1"/>
    <col min="13828" max="13828" width="6.7109375" style="46" bestFit="1" customWidth="1"/>
    <col min="13829" max="13829" width="10.85546875" style="46" customWidth="1"/>
    <col min="13830" max="13830" width="11" style="46" customWidth="1"/>
    <col min="13831" max="13831" width="9.5703125" style="46" customWidth="1"/>
    <col min="13832" max="13832" width="9.7109375" style="46" customWidth="1"/>
    <col min="13833" max="13833" width="11.140625" style="46" customWidth="1"/>
    <col min="13834" max="13834" width="9.7109375" style="46" customWidth="1"/>
    <col min="13835" max="13835" width="16.140625" style="46" customWidth="1"/>
    <col min="13836" max="13836" width="10.7109375" style="46" customWidth="1"/>
    <col min="13837" max="14080" width="9.140625" style="46"/>
    <col min="14081" max="14081" width="11.85546875" style="46" customWidth="1"/>
    <col min="14082" max="14082" width="0" style="46" hidden="1" customWidth="1"/>
    <col min="14083" max="14083" width="70" style="46" bestFit="1" customWidth="1"/>
    <col min="14084" max="14084" width="6.7109375" style="46" bestFit="1" customWidth="1"/>
    <col min="14085" max="14085" width="10.85546875" style="46" customWidth="1"/>
    <col min="14086" max="14086" width="11" style="46" customWidth="1"/>
    <col min="14087" max="14087" width="9.5703125" style="46" customWidth="1"/>
    <col min="14088" max="14088" width="9.7109375" style="46" customWidth="1"/>
    <col min="14089" max="14089" width="11.140625" style="46" customWidth="1"/>
    <col min="14090" max="14090" width="9.7109375" style="46" customWidth="1"/>
    <col min="14091" max="14091" width="16.140625" style="46" customWidth="1"/>
    <col min="14092" max="14092" width="10.7109375" style="46" customWidth="1"/>
    <col min="14093" max="14336" width="9.140625" style="46"/>
    <col min="14337" max="14337" width="11.85546875" style="46" customWidth="1"/>
    <col min="14338" max="14338" width="0" style="46" hidden="1" customWidth="1"/>
    <col min="14339" max="14339" width="70" style="46" bestFit="1" customWidth="1"/>
    <col min="14340" max="14340" width="6.7109375" style="46" bestFit="1" customWidth="1"/>
    <col min="14341" max="14341" width="10.85546875" style="46" customWidth="1"/>
    <col min="14342" max="14342" width="11" style="46" customWidth="1"/>
    <col min="14343" max="14343" width="9.5703125" style="46" customWidth="1"/>
    <col min="14344" max="14344" width="9.7109375" style="46" customWidth="1"/>
    <col min="14345" max="14345" width="11.140625" style="46" customWidth="1"/>
    <col min="14346" max="14346" width="9.7109375" style="46" customWidth="1"/>
    <col min="14347" max="14347" width="16.140625" style="46" customWidth="1"/>
    <col min="14348" max="14348" width="10.7109375" style="46" customWidth="1"/>
    <col min="14349" max="14592" width="9.140625" style="46"/>
    <col min="14593" max="14593" width="11.85546875" style="46" customWidth="1"/>
    <col min="14594" max="14594" width="0" style="46" hidden="1" customWidth="1"/>
    <col min="14595" max="14595" width="70" style="46" bestFit="1" customWidth="1"/>
    <col min="14596" max="14596" width="6.7109375" style="46" bestFit="1" customWidth="1"/>
    <col min="14597" max="14597" width="10.85546875" style="46" customWidth="1"/>
    <col min="14598" max="14598" width="11" style="46" customWidth="1"/>
    <col min="14599" max="14599" width="9.5703125" style="46" customWidth="1"/>
    <col min="14600" max="14600" width="9.7109375" style="46" customWidth="1"/>
    <col min="14601" max="14601" width="11.140625" style="46" customWidth="1"/>
    <col min="14602" max="14602" width="9.7109375" style="46" customWidth="1"/>
    <col min="14603" max="14603" width="16.140625" style="46" customWidth="1"/>
    <col min="14604" max="14604" width="10.7109375" style="46" customWidth="1"/>
    <col min="14605" max="14848" width="9.140625" style="46"/>
    <col min="14849" max="14849" width="11.85546875" style="46" customWidth="1"/>
    <col min="14850" max="14850" width="0" style="46" hidden="1" customWidth="1"/>
    <col min="14851" max="14851" width="70" style="46" bestFit="1" customWidth="1"/>
    <col min="14852" max="14852" width="6.7109375" style="46" bestFit="1" customWidth="1"/>
    <col min="14853" max="14853" width="10.85546875" style="46" customWidth="1"/>
    <col min="14854" max="14854" width="11" style="46" customWidth="1"/>
    <col min="14855" max="14855" width="9.5703125" style="46" customWidth="1"/>
    <col min="14856" max="14856" width="9.7109375" style="46" customWidth="1"/>
    <col min="14857" max="14857" width="11.140625" style="46" customWidth="1"/>
    <col min="14858" max="14858" width="9.7109375" style="46" customWidth="1"/>
    <col min="14859" max="14859" width="16.140625" style="46" customWidth="1"/>
    <col min="14860" max="14860" width="10.7109375" style="46" customWidth="1"/>
    <col min="14861" max="15104" width="9.140625" style="46"/>
    <col min="15105" max="15105" width="11.85546875" style="46" customWidth="1"/>
    <col min="15106" max="15106" width="0" style="46" hidden="1" customWidth="1"/>
    <col min="15107" max="15107" width="70" style="46" bestFit="1" customWidth="1"/>
    <col min="15108" max="15108" width="6.7109375" style="46" bestFit="1" customWidth="1"/>
    <col min="15109" max="15109" width="10.85546875" style="46" customWidth="1"/>
    <col min="15110" max="15110" width="11" style="46" customWidth="1"/>
    <col min="15111" max="15111" width="9.5703125" style="46" customWidth="1"/>
    <col min="15112" max="15112" width="9.7109375" style="46" customWidth="1"/>
    <col min="15113" max="15113" width="11.140625" style="46" customWidth="1"/>
    <col min="15114" max="15114" width="9.7109375" style="46" customWidth="1"/>
    <col min="15115" max="15115" width="16.140625" style="46" customWidth="1"/>
    <col min="15116" max="15116" width="10.7109375" style="46" customWidth="1"/>
    <col min="15117" max="15360" width="9.140625" style="46"/>
    <col min="15361" max="15361" width="11.85546875" style="46" customWidth="1"/>
    <col min="15362" max="15362" width="0" style="46" hidden="1" customWidth="1"/>
    <col min="15363" max="15363" width="70" style="46" bestFit="1" customWidth="1"/>
    <col min="15364" max="15364" width="6.7109375" style="46" bestFit="1" customWidth="1"/>
    <col min="15365" max="15365" width="10.85546875" style="46" customWidth="1"/>
    <col min="15366" max="15366" width="11" style="46" customWidth="1"/>
    <col min="15367" max="15367" width="9.5703125" style="46" customWidth="1"/>
    <col min="15368" max="15368" width="9.7109375" style="46" customWidth="1"/>
    <col min="15369" max="15369" width="11.140625" style="46" customWidth="1"/>
    <col min="15370" max="15370" width="9.7109375" style="46" customWidth="1"/>
    <col min="15371" max="15371" width="16.140625" style="46" customWidth="1"/>
    <col min="15372" max="15372" width="10.7109375" style="46" customWidth="1"/>
    <col min="15373" max="15616" width="9.140625" style="46"/>
    <col min="15617" max="15617" width="11.85546875" style="46" customWidth="1"/>
    <col min="15618" max="15618" width="0" style="46" hidden="1" customWidth="1"/>
    <col min="15619" max="15619" width="70" style="46" bestFit="1" customWidth="1"/>
    <col min="15620" max="15620" width="6.7109375" style="46" bestFit="1" customWidth="1"/>
    <col min="15621" max="15621" width="10.85546875" style="46" customWidth="1"/>
    <col min="15622" max="15622" width="11" style="46" customWidth="1"/>
    <col min="15623" max="15623" width="9.5703125" style="46" customWidth="1"/>
    <col min="15624" max="15624" width="9.7109375" style="46" customWidth="1"/>
    <col min="15625" max="15625" width="11.140625" style="46" customWidth="1"/>
    <col min="15626" max="15626" width="9.7109375" style="46" customWidth="1"/>
    <col min="15627" max="15627" width="16.140625" style="46" customWidth="1"/>
    <col min="15628" max="15628" width="10.7109375" style="46" customWidth="1"/>
    <col min="15629" max="15872" width="9.140625" style="46"/>
    <col min="15873" max="15873" width="11.85546875" style="46" customWidth="1"/>
    <col min="15874" max="15874" width="0" style="46" hidden="1" customWidth="1"/>
    <col min="15875" max="15875" width="70" style="46" bestFit="1" customWidth="1"/>
    <col min="15876" max="15876" width="6.7109375" style="46" bestFit="1" customWidth="1"/>
    <col min="15877" max="15877" width="10.85546875" style="46" customWidth="1"/>
    <col min="15878" max="15878" width="11" style="46" customWidth="1"/>
    <col min="15879" max="15879" width="9.5703125" style="46" customWidth="1"/>
    <col min="15880" max="15880" width="9.7109375" style="46" customWidth="1"/>
    <col min="15881" max="15881" width="11.140625" style="46" customWidth="1"/>
    <col min="15882" max="15882" width="9.7109375" style="46" customWidth="1"/>
    <col min="15883" max="15883" width="16.140625" style="46" customWidth="1"/>
    <col min="15884" max="15884" width="10.7109375" style="46" customWidth="1"/>
    <col min="15885" max="16128" width="9.140625" style="46"/>
    <col min="16129" max="16129" width="11.85546875" style="46" customWidth="1"/>
    <col min="16130" max="16130" width="0" style="46" hidden="1" customWidth="1"/>
    <col min="16131" max="16131" width="70" style="46" bestFit="1" customWidth="1"/>
    <col min="16132" max="16132" width="6.7109375" style="46" bestFit="1" customWidth="1"/>
    <col min="16133" max="16133" width="10.85546875" style="46" customWidth="1"/>
    <col min="16134" max="16134" width="11" style="46" customWidth="1"/>
    <col min="16135" max="16135" width="9.5703125" style="46" customWidth="1"/>
    <col min="16136" max="16136" width="9.7109375" style="46" customWidth="1"/>
    <col min="16137" max="16137" width="11.140625" style="46" customWidth="1"/>
    <col min="16138" max="16138" width="9.7109375" style="46" customWidth="1"/>
    <col min="16139" max="16139" width="16.140625" style="46" customWidth="1"/>
    <col min="16140" max="16140" width="10.7109375" style="46" customWidth="1"/>
    <col min="16141" max="16384" width="9.140625" style="46"/>
  </cols>
  <sheetData>
    <row r="1" spans="1:16">
      <c r="A1" s="43" t="s">
        <v>110</v>
      </c>
    </row>
    <row r="2" spans="1:16" ht="15" thickBot="1">
      <c r="A2" s="14"/>
      <c r="B2" s="13"/>
      <c r="C2" s="270" t="s">
        <v>371</v>
      </c>
      <c r="D2" s="342"/>
      <c r="E2" s="14"/>
      <c r="F2" s="14"/>
      <c r="G2" s="14"/>
      <c r="H2" s="14"/>
      <c r="I2" s="14"/>
      <c r="J2" s="14"/>
      <c r="K2" s="14"/>
      <c r="L2" s="14"/>
      <c r="M2" s="14"/>
      <c r="N2" s="14"/>
      <c r="O2" s="14"/>
      <c r="P2" s="14"/>
    </row>
    <row r="3" spans="1:16" ht="15" thickBot="1">
      <c r="A3" s="14"/>
      <c r="B3" s="14"/>
      <c r="C3" s="13"/>
      <c r="D3" s="13"/>
      <c r="E3" s="14"/>
      <c r="F3" s="14"/>
      <c r="G3" s="14"/>
      <c r="H3" s="14"/>
      <c r="I3" s="14"/>
      <c r="J3" s="295" t="s">
        <v>201</v>
      </c>
      <c r="K3" s="1029" t="s">
        <v>114</v>
      </c>
      <c r="L3" s="1030"/>
      <c r="M3" s="1030"/>
      <c r="N3" s="1030"/>
      <c r="O3" s="1030"/>
      <c r="P3" s="1031"/>
    </row>
    <row r="4" spans="1:16" ht="29.25" thickBot="1">
      <c r="A4" s="14"/>
      <c r="B4" s="343" t="s">
        <v>115</v>
      </c>
      <c r="C4" s="343" t="s">
        <v>315</v>
      </c>
      <c r="D4" s="343" t="s">
        <v>117</v>
      </c>
      <c r="E4" s="17" t="s">
        <v>118</v>
      </c>
      <c r="F4" s="17" t="s">
        <v>119</v>
      </c>
      <c r="G4" s="17" t="s">
        <v>120</v>
      </c>
      <c r="H4" s="17" t="s">
        <v>121</v>
      </c>
      <c r="I4" s="17" t="s">
        <v>122</v>
      </c>
      <c r="J4" s="17" t="s">
        <v>123</v>
      </c>
      <c r="K4" s="344" t="str">
        <f t="shared" ref="K4:P4" si="0">E4</f>
        <v>Base Year</v>
      </c>
      <c r="L4" s="344" t="str">
        <f t="shared" si="0"/>
        <v>Year 1</v>
      </c>
      <c r="M4" s="344" t="str">
        <f t="shared" si="0"/>
        <v>Year 2</v>
      </c>
      <c r="N4" s="344" t="str">
        <f t="shared" si="0"/>
        <v>Year 3</v>
      </c>
      <c r="O4" s="344" t="str">
        <f t="shared" si="0"/>
        <v>Year 4</v>
      </c>
      <c r="P4" s="344" t="str">
        <f t="shared" si="0"/>
        <v>Year 5</v>
      </c>
    </row>
    <row r="5" spans="1:16" s="808" customFormat="1" ht="30" customHeight="1">
      <c r="A5" s="488"/>
      <c r="B5" s="202"/>
      <c r="C5" s="835" t="s">
        <v>372</v>
      </c>
      <c r="D5" s="835"/>
      <c r="E5" s="836">
        <f>E6+E7+E8</f>
        <v>2488.6335292768458</v>
      </c>
      <c r="F5" s="836">
        <f t="shared" ref="F5:J5" si="1">F6+F7+F8</f>
        <v>2835.2040754752779</v>
      </c>
      <c r="G5" s="836">
        <f t="shared" si="1"/>
        <v>3248.2551515970194</v>
      </c>
      <c r="H5" s="836">
        <f t="shared" si="1"/>
        <v>3757.310653239058</v>
      </c>
      <c r="I5" s="836">
        <f t="shared" si="1"/>
        <v>4303.3762960183303</v>
      </c>
      <c r="J5" s="836">
        <f t="shared" si="1"/>
        <v>4835.5726408939845</v>
      </c>
      <c r="K5" s="837"/>
      <c r="L5" s="838"/>
      <c r="M5" s="838"/>
      <c r="N5" s="838"/>
      <c r="O5" s="497"/>
      <c r="P5" s="839"/>
    </row>
    <row r="6" spans="1:16" s="808" customFormat="1" ht="30" customHeight="1">
      <c r="A6" s="488"/>
      <c r="B6" s="207"/>
      <c r="C6" s="840" t="s">
        <v>373</v>
      </c>
      <c r="D6" s="840"/>
      <c r="E6" s="841">
        <v>219.84785825402449</v>
      </c>
      <c r="F6" s="841">
        <v>253.12374722530458</v>
      </c>
      <c r="G6" s="841">
        <v>311.24191620074998</v>
      </c>
      <c r="H6" s="841">
        <v>442.69538978696187</v>
      </c>
      <c r="I6" s="841">
        <v>572.24885844951166</v>
      </c>
      <c r="J6" s="841">
        <v>635.95919875806339</v>
      </c>
      <c r="K6" s="842"/>
      <c r="L6" s="497"/>
      <c r="M6" s="497"/>
      <c r="N6" s="497"/>
      <c r="O6" s="497"/>
      <c r="P6" s="839"/>
    </row>
    <row r="7" spans="1:16" s="808" customFormat="1" ht="30" customHeight="1">
      <c r="A7" s="488"/>
      <c r="B7" s="207"/>
      <c r="C7" s="840" t="s">
        <v>374</v>
      </c>
      <c r="D7" s="840"/>
      <c r="E7" s="841">
        <v>132.94128861447527</v>
      </c>
      <c r="F7" s="841">
        <v>151.32263228772979</v>
      </c>
      <c r="G7" s="841">
        <v>172.14884737511909</v>
      </c>
      <c r="H7" s="841">
        <v>194.31230070966913</v>
      </c>
      <c r="I7" s="841">
        <v>218.76061444835446</v>
      </c>
      <c r="J7" s="841">
        <v>246.26167625783836</v>
      </c>
      <c r="K7" s="842"/>
      <c r="L7" s="497"/>
      <c r="M7" s="497"/>
      <c r="N7" s="497"/>
      <c r="O7" s="497"/>
      <c r="P7" s="839"/>
    </row>
    <row r="8" spans="1:16" s="808" customFormat="1" ht="30" customHeight="1">
      <c r="A8" s="488"/>
      <c r="B8" s="207"/>
      <c r="C8" s="840" t="s">
        <v>375</v>
      </c>
      <c r="D8" s="840"/>
      <c r="E8" s="841">
        <v>2135.8443824083461</v>
      </c>
      <c r="F8" s="841">
        <v>2430.7576959622434</v>
      </c>
      <c r="G8" s="841">
        <v>2764.8643880211503</v>
      </c>
      <c r="H8" s="841">
        <v>3120.3029627424271</v>
      </c>
      <c r="I8" s="841">
        <v>3512.3668231204647</v>
      </c>
      <c r="J8" s="841">
        <v>3953.3517658780825</v>
      </c>
      <c r="K8" s="842"/>
      <c r="L8" s="497"/>
      <c r="M8" s="497"/>
      <c r="N8" s="497"/>
      <c r="O8" s="497"/>
      <c r="P8" s="839"/>
    </row>
    <row r="9" spans="1:16" s="808" customFormat="1" ht="30" customHeight="1">
      <c r="A9" s="488"/>
      <c r="B9" s="843">
        <v>20002</v>
      </c>
      <c r="C9" s="844" t="s">
        <v>376</v>
      </c>
      <c r="D9" s="845"/>
      <c r="E9" s="846">
        <v>26.381742990482937</v>
      </c>
      <c r="F9" s="846">
        <v>30.37484966703655</v>
      </c>
      <c r="G9" s="846">
        <v>37.349029944089999</v>
      </c>
      <c r="H9" s="846">
        <v>53.123446774435422</v>
      </c>
      <c r="I9" s="846">
        <v>68.669863013941395</v>
      </c>
      <c r="J9" s="846">
        <v>76.315103850967603</v>
      </c>
      <c r="K9" s="842"/>
      <c r="L9" s="497"/>
      <c r="M9" s="497"/>
      <c r="N9" s="497"/>
      <c r="O9" s="497"/>
      <c r="P9" s="839"/>
    </row>
    <row r="10" spans="1:16" s="808" customFormat="1" ht="30" customHeight="1" thickBot="1">
      <c r="A10" s="488"/>
      <c r="B10" s="847">
        <v>20003</v>
      </c>
      <c r="C10" s="850" t="s">
        <v>377</v>
      </c>
      <c r="D10" s="211"/>
      <c r="E10" s="211">
        <f t="shared" ref="E10:J10" si="2">(E5/12)+E9</f>
        <v>233.76787043022009</v>
      </c>
      <c r="F10" s="211">
        <f t="shared" si="2"/>
        <v>266.64185595664304</v>
      </c>
      <c r="G10" s="211">
        <f t="shared" si="2"/>
        <v>308.03695924384158</v>
      </c>
      <c r="H10" s="211">
        <f t="shared" si="2"/>
        <v>366.23266787769023</v>
      </c>
      <c r="I10" s="211">
        <f t="shared" si="2"/>
        <v>427.28455434880226</v>
      </c>
      <c r="J10" s="211">
        <f t="shared" si="2"/>
        <v>479.27949059213296</v>
      </c>
      <c r="K10" s="848"/>
      <c r="L10" s="848"/>
      <c r="M10" s="848"/>
      <c r="N10" s="848"/>
      <c r="O10" s="848"/>
      <c r="P10" s="849"/>
    </row>
  </sheetData>
  <protectedRanges>
    <protectedRange sqref="K5:P9 L10:P10" name="Form 1.3i"/>
  </protectedRanges>
  <mergeCells count="1">
    <mergeCell ref="K3:P3"/>
  </mergeCells>
  <dataValidations count="3">
    <dataValidation type="decimal" allowBlank="1" showInputMessage="1" showErrorMessage="1" error="Enter in number format only" sqref="WVM983049:WVR983049 JA9:JF9 SW9:TB9 ACS9:ACX9 AMO9:AMT9 AWK9:AWP9 BGG9:BGL9 BQC9:BQH9 BZY9:CAD9 CJU9:CJZ9 CTQ9:CTV9 DDM9:DDR9 DNI9:DNN9 DXE9:DXJ9 EHA9:EHF9 EQW9:ERB9 FAS9:FAX9 FKO9:FKT9 FUK9:FUP9 GEG9:GEL9 GOC9:GOH9 GXY9:GYD9 HHU9:HHZ9 HRQ9:HRV9 IBM9:IBR9 ILI9:ILN9 IVE9:IVJ9 JFA9:JFF9 JOW9:JPB9 JYS9:JYX9 KIO9:KIT9 KSK9:KSP9 LCG9:LCL9 LMC9:LMH9 LVY9:LWD9 MFU9:MFZ9 MPQ9:MPV9 MZM9:MZR9 NJI9:NJN9 NTE9:NTJ9 ODA9:ODF9 OMW9:ONB9 OWS9:OWX9 PGO9:PGT9 PQK9:PQP9 QAG9:QAL9 QKC9:QKH9 QTY9:QUD9 RDU9:RDZ9 RNQ9:RNV9 RXM9:RXR9 SHI9:SHN9 SRE9:SRJ9 TBA9:TBF9 TKW9:TLB9 TUS9:TUX9 UEO9:UET9 UOK9:UOP9 UYG9:UYL9 VIC9:VIH9 VRY9:VSD9 WBU9:WBZ9 WLQ9:WLV9 WVM9:WVR9 E65545:J65545 JA65545:JF65545 SW65545:TB65545 ACS65545:ACX65545 AMO65545:AMT65545 AWK65545:AWP65545 BGG65545:BGL65545 BQC65545:BQH65545 BZY65545:CAD65545 CJU65545:CJZ65545 CTQ65545:CTV65545 DDM65545:DDR65545 DNI65545:DNN65545 DXE65545:DXJ65545 EHA65545:EHF65545 EQW65545:ERB65545 FAS65545:FAX65545 FKO65545:FKT65545 FUK65545:FUP65545 GEG65545:GEL65545 GOC65545:GOH65545 GXY65545:GYD65545 HHU65545:HHZ65545 HRQ65545:HRV65545 IBM65545:IBR65545 ILI65545:ILN65545 IVE65545:IVJ65545 JFA65545:JFF65545 JOW65545:JPB65545 JYS65545:JYX65545 KIO65545:KIT65545 KSK65545:KSP65545 LCG65545:LCL65545 LMC65545:LMH65545 LVY65545:LWD65545 MFU65545:MFZ65545 MPQ65545:MPV65545 MZM65545:MZR65545 NJI65545:NJN65545 NTE65545:NTJ65545 ODA65545:ODF65545 OMW65545:ONB65545 OWS65545:OWX65545 PGO65545:PGT65545 PQK65545:PQP65545 QAG65545:QAL65545 QKC65545:QKH65545 QTY65545:QUD65545 RDU65545:RDZ65545 RNQ65545:RNV65545 RXM65545:RXR65545 SHI65545:SHN65545 SRE65545:SRJ65545 TBA65545:TBF65545 TKW65545:TLB65545 TUS65545:TUX65545 UEO65545:UET65545 UOK65545:UOP65545 UYG65545:UYL65545 VIC65545:VIH65545 VRY65545:VSD65545 WBU65545:WBZ65545 WLQ65545:WLV65545 WVM65545:WVR65545 E131081:J131081 JA131081:JF131081 SW131081:TB131081 ACS131081:ACX131081 AMO131081:AMT131081 AWK131081:AWP131081 BGG131081:BGL131081 BQC131081:BQH131081 BZY131081:CAD131081 CJU131081:CJZ131081 CTQ131081:CTV131081 DDM131081:DDR131081 DNI131081:DNN131081 DXE131081:DXJ131081 EHA131081:EHF131081 EQW131081:ERB131081 FAS131081:FAX131081 FKO131081:FKT131081 FUK131081:FUP131081 GEG131081:GEL131081 GOC131081:GOH131081 GXY131081:GYD131081 HHU131081:HHZ131081 HRQ131081:HRV131081 IBM131081:IBR131081 ILI131081:ILN131081 IVE131081:IVJ131081 JFA131081:JFF131081 JOW131081:JPB131081 JYS131081:JYX131081 KIO131081:KIT131081 KSK131081:KSP131081 LCG131081:LCL131081 LMC131081:LMH131081 LVY131081:LWD131081 MFU131081:MFZ131081 MPQ131081:MPV131081 MZM131081:MZR131081 NJI131081:NJN131081 NTE131081:NTJ131081 ODA131081:ODF131081 OMW131081:ONB131081 OWS131081:OWX131081 PGO131081:PGT131081 PQK131081:PQP131081 QAG131081:QAL131081 QKC131081:QKH131081 QTY131081:QUD131081 RDU131081:RDZ131081 RNQ131081:RNV131081 RXM131081:RXR131081 SHI131081:SHN131081 SRE131081:SRJ131081 TBA131081:TBF131081 TKW131081:TLB131081 TUS131081:TUX131081 UEO131081:UET131081 UOK131081:UOP131081 UYG131081:UYL131081 VIC131081:VIH131081 VRY131081:VSD131081 WBU131081:WBZ131081 WLQ131081:WLV131081 WVM131081:WVR131081 E196617:J196617 JA196617:JF196617 SW196617:TB196617 ACS196617:ACX196617 AMO196617:AMT196617 AWK196617:AWP196617 BGG196617:BGL196617 BQC196617:BQH196617 BZY196617:CAD196617 CJU196617:CJZ196617 CTQ196617:CTV196617 DDM196617:DDR196617 DNI196617:DNN196617 DXE196617:DXJ196617 EHA196617:EHF196617 EQW196617:ERB196617 FAS196617:FAX196617 FKO196617:FKT196617 FUK196617:FUP196617 GEG196617:GEL196617 GOC196617:GOH196617 GXY196617:GYD196617 HHU196617:HHZ196617 HRQ196617:HRV196617 IBM196617:IBR196617 ILI196617:ILN196617 IVE196617:IVJ196617 JFA196617:JFF196617 JOW196617:JPB196617 JYS196617:JYX196617 KIO196617:KIT196617 KSK196617:KSP196617 LCG196617:LCL196617 LMC196617:LMH196617 LVY196617:LWD196617 MFU196617:MFZ196617 MPQ196617:MPV196617 MZM196617:MZR196617 NJI196617:NJN196617 NTE196617:NTJ196617 ODA196617:ODF196617 OMW196617:ONB196617 OWS196617:OWX196617 PGO196617:PGT196617 PQK196617:PQP196617 QAG196617:QAL196617 QKC196617:QKH196617 QTY196617:QUD196617 RDU196617:RDZ196617 RNQ196617:RNV196617 RXM196617:RXR196617 SHI196617:SHN196617 SRE196617:SRJ196617 TBA196617:TBF196617 TKW196617:TLB196617 TUS196617:TUX196617 UEO196617:UET196617 UOK196617:UOP196617 UYG196617:UYL196617 VIC196617:VIH196617 VRY196617:VSD196617 WBU196617:WBZ196617 WLQ196617:WLV196617 WVM196617:WVR196617 E262153:J262153 JA262153:JF262153 SW262153:TB262153 ACS262153:ACX262153 AMO262153:AMT262153 AWK262153:AWP262153 BGG262153:BGL262153 BQC262153:BQH262153 BZY262153:CAD262153 CJU262153:CJZ262153 CTQ262153:CTV262153 DDM262153:DDR262153 DNI262153:DNN262153 DXE262153:DXJ262153 EHA262153:EHF262153 EQW262153:ERB262153 FAS262153:FAX262153 FKO262153:FKT262153 FUK262153:FUP262153 GEG262153:GEL262153 GOC262153:GOH262153 GXY262153:GYD262153 HHU262153:HHZ262153 HRQ262153:HRV262153 IBM262153:IBR262153 ILI262153:ILN262153 IVE262153:IVJ262153 JFA262153:JFF262153 JOW262153:JPB262153 JYS262153:JYX262153 KIO262153:KIT262153 KSK262153:KSP262153 LCG262153:LCL262153 LMC262153:LMH262153 LVY262153:LWD262153 MFU262153:MFZ262153 MPQ262153:MPV262153 MZM262153:MZR262153 NJI262153:NJN262153 NTE262153:NTJ262153 ODA262153:ODF262153 OMW262153:ONB262153 OWS262153:OWX262153 PGO262153:PGT262153 PQK262153:PQP262153 QAG262153:QAL262153 QKC262153:QKH262153 QTY262153:QUD262153 RDU262153:RDZ262153 RNQ262153:RNV262153 RXM262153:RXR262153 SHI262153:SHN262153 SRE262153:SRJ262153 TBA262153:TBF262153 TKW262153:TLB262153 TUS262153:TUX262153 UEO262153:UET262153 UOK262153:UOP262153 UYG262153:UYL262153 VIC262153:VIH262153 VRY262153:VSD262153 WBU262153:WBZ262153 WLQ262153:WLV262153 WVM262153:WVR262153 E327689:J327689 JA327689:JF327689 SW327689:TB327689 ACS327689:ACX327689 AMO327689:AMT327689 AWK327689:AWP327689 BGG327689:BGL327689 BQC327689:BQH327689 BZY327689:CAD327689 CJU327689:CJZ327689 CTQ327689:CTV327689 DDM327689:DDR327689 DNI327689:DNN327689 DXE327689:DXJ327689 EHA327689:EHF327689 EQW327689:ERB327689 FAS327689:FAX327689 FKO327689:FKT327689 FUK327689:FUP327689 GEG327689:GEL327689 GOC327689:GOH327689 GXY327689:GYD327689 HHU327689:HHZ327689 HRQ327689:HRV327689 IBM327689:IBR327689 ILI327689:ILN327689 IVE327689:IVJ327689 JFA327689:JFF327689 JOW327689:JPB327689 JYS327689:JYX327689 KIO327689:KIT327689 KSK327689:KSP327689 LCG327689:LCL327689 LMC327689:LMH327689 LVY327689:LWD327689 MFU327689:MFZ327689 MPQ327689:MPV327689 MZM327689:MZR327689 NJI327689:NJN327689 NTE327689:NTJ327689 ODA327689:ODF327689 OMW327689:ONB327689 OWS327689:OWX327689 PGO327689:PGT327689 PQK327689:PQP327689 QAG327689:QAL327689 QKC327689:QKH327689 QTY327689:QUD327689 RDU327689:RDZ327689 RNQ327689:RNV327689 RXM327689:RXR327689 SHI327689:SHN327689 SRE327689:SRJ327689 TBA327689:TBF327689 TKW327689:TLB327689 TUS327689:TUX327689 UEO327689:UET327689 UOK327689:UOP327689 UYG327689:UYL327689 VIC327689:VIH327689 VRY327689:VSD327689 WBU327689:WBZ327689 WLQ327689:WLV327689 WVM327689:WVR327689 E393225:J393225 JA393225:JF393225 SW393225:TB393225 ACS393225:ACX393225 AMO393225:AMT393225 AWK393225:AWP393225 BGG393225:BGL393225 BQC393225:BQH393225 BZY393225:CAD393225 CJU393225:CJZ393225 CTQ393225:CTV393225 DDM393225:DDR393225 DNI393225:DNN393225 DXE393225:DXJ393225 EHA393225:EHF393225 EQW393225:ERB393225 FAS393225:FAX393225 FKO393225:FKT393225 FUK393225:FUP393225 GEG393225:GEL393225 GOC393225:GOH393225 GXY393225:GYD393225 HHU393225:HHZ393225 HRQ393225:HRV393225 IBM393225:IBR393225 ILI393225:ILN393225 IVE393225:IVJ393225 JFA393225:JFF393225 JOW393225:JPB393225 JYS393225:JYX393225 KIO393225:KIT393225 KSK393225:KSP393225 LCG393225:LCL393225 LMC393225:LMH393225 LVY393225:LWD393225 MFU393225:MFZ393225 MPQ393225:MPV393225 MZM393225:MZR393225 NJI393225:NJN393225 NTE393225:NTJ393225 ODA393225:ODF393225 OMW393225:ONB393225 OWS393225:OWX393225 PGO393225:PGT393225 PQK393225:PQP393225 QAG393225:QAL393225 QKC393225:QKH393225 QTY393225:QUD393225 RDU393225:RDZ393225 RNQ393225:RNV393225 RXM393225:RXR393225 SHI393225:SHN393225 SRE393225:SRJ393225 TBA393225:TBF393225 TKW393225:TLB393225 TUS393225:TUX393225 UEO393225:UET393225 UOK393225:UOP393225 UYG393225:UYL393225 VIC393225:VIH393225 VRY393225:VSD393225 WBU393225:WBZ393225 WLQ393225:WLV393225 WVM393225:WVR393225 E458761:J458761 JA458761:JF458761 SW458761:TB458761 ACS458761:ACX458761 AMO458761:AMT458761 AWK458761:AWP458761 BGG458761:BGL458761 BQC458761:BQH458761 BZY458761:CAD458761 CJU458761:CJZ458761 CTQ458761:CTV458761 DDM458761:DDR458761 DNI458761:DNN458761 DXE458761:DXJ458761 EHA458761:EHF458761 EQW458761:ERB458761 FAS458761:FAX458761 FKO458761:FKT458761 FUK458761:FUP458761 GEG458761:GEL458761 GOC458761:GOH458761 GXY458761:GYD458761 HHU458761:HHZ458761 HRQ458761:HRV458761 IBM458761:IBR458761 ILI458761:ILN458761 IVE458761:IVJ458761 JFA458761:JFF458761 JOW458761:JPB458761 JYS458761:JYX458761 KIO458761:KIT458761 KSK458761:KSP458761 LCG458761:LCL458761 LMC458761:LMH458761 LVY458761:LWD458761 MFU458761:MFZ458761 MPQ458761:MPV458761 MZM458761:MZR458761 NJI458761:NJN458761 NTE458761:NTJ458761 ODA458761:ODF458761 OMW458761:ONB458761 OWS458761:OWX458761 PGO458761:PGT458761 PQK458761:PQP458761 QAG458761:QAL458761 QKC458761:QKH458761 QTY458761:QUD458761 RDU458761:RDZ458761 RNQ458761:RNV458761 RXM458761:RXR458761 SHI458761:SHN458761 SRE458761:SRJ458761 TBA458761:TBF458761 TKW458761:TLB458761 TUS458761:TUX458761 UEO458761:UET458761 UOK458761:UOP458761 UYG458761:UYL458761 VIC458761:VIH458761 VRY458761:VSD458761 WBU458761:WBZ458761 WLQ458761:WLV458761 WVM458761:WVR458761 E524297:J524297 JA524297:JF524297 SW524297:TB524297 ACS524297:ACX524297 AMO524297:AMT524297 AWK524297:AWP524297 BGG524297:BGL524297 BQC524297:BQH524297 BZY524297:CAD524297 CJU524297:CJZ524297 CTQ524297:CTV524297 DDM524297:DDR524297 DNI524297:DNN524297 DXE524297:DXJ524297 EHA524297:EHF524297 EQW524297:ERB524297 FAS524297:FAX524297 FKO524297:FKT524297 FUK524297:FUP524297 GEG524297:GEL524297 GOC524297:GOH524297 GXY524297:GYD524297 HHU524297:HHZ524297 HRQ524297:HRV524297 IBM524297:IBR524297 ILI524297:ILN524297 IVE524297:IVJ524297 JFA524297:JFF524297 JOW524297:JPB524297 JYS524297:JYX524297 KIO524297:KIT524297 KSK524297:KSP524297 LCG524297:LCL524297 LMC524297:LMH524297 LVY524297:LWD524297 MFU524297:MFZ524297 MPQ524297:MPV524297 MZM524297:MZR524297 NJI524297:NJN524297 NTE524297:NTJ524297 ODA524297:ODF524297 OMW524297:ONB524297 OWS524297:OWX524297 PGO524297:PGT524297 PQK524297:PQP524297 QAG524297:QAL524297 QKC524297:QKH524297 QTY524297:QUD524297 RDU524297:RDZ524297 RNQ524297:RNV524297 RXM524297:RXR524297 SHI524297:SHN524297 SRE524297:SRJ524297 TBA524297:TBF524297 TKW524297:TLB524297 TUS524297:TUX524297 UEO524297:UET524297 UOK524297:UOP524297 UYG524297:UYL524297 VIC524297:VIH524297 VRY524297:VSD524297 WBU524297:WBZ524297 WLQ524297:WLV524297 WVM524297:WVR524297 E589833:J589833 JA589833:JF589833 SW589833:TB589833 ACS589833:ACX589833 AMO589833:AMT589833 AWK589833:AWP589833 BGG589833:BGL589833 BQC589833:BQH589833 BZY589833:CAD589833 CJU589833:CJZ589833 CTQ589833:CTV589833 DDM589833:DDR589833 DNI589833:DNN589833 DXE589833:DXJ589833 EHA589833:EHF589833 EQW589833:ERB589833 FAS589833:FAX589833 FKO589833:FKT589833 FUK589833:FUP589833 GEG589833:GEL589833 GOC589833:GOH589833 GXY589833:GYD589833 HHU589833:HHZ589833 HRQ589833:HRV589833 IBM589833:IBR589833 ILI589833:ILN589833 IVE589833:IVJ589833 JFA589833:JFF589833 JOW589833:JPB589833 JYS589833:JYX589833 KIO589833:KIT589833 KSK589833:KSP589833 LCG589833:LCL589833 LMC589833:LMH589833 LVY589833:LWD589833 MFU589833:MFZ589833 MPQ589833:MPV589833 MZM589833:MZR589833 NJI589833:NJN589833 NTE589833:NTJ589833 ODA589833:ODF589833 OMW589833:ONB589833 OWS589833:OWX589833 PGO589833:PGT589833 PQK589833:PQP589833 QAG589833:QAL589833 QKC589833:QKH589833 QTY589833:QUD589833 RDU589833:RDZ589833 RNQ589833:RNV589833 RXM589833:RXR589833 SHI589833:SHN589833 SRE589833:SRJ589833 TBA589833:TBF589833 TKW589833:TLB589833 TUS589833:TUX589833 UEO589833:UET589833 UOK589833:UOP589833 UYG589833:UYL589833 VIC589833:VIH589833 VRY589833:VSD589833 WBU589833:WBZ589833 WLQ589833:WLV589833 WVM589833:WVR589833 E655369:J655369 JA655369:JF655369 SW655369:TB655369 ACS655369:ACX655369 AMO655369:AMT655369 AWK655369:AWP655369 BGG655369:BGL655369 BQC655369:BQH655369 BZY655369:CAD655369 CJU655369:CJZ655369 CTQ655369:CTV655369 DDM655369:DDR655369 DNI655369:DNN655369 DXE655369:DXJ655369 EHA655369:EHF655369 EQW655369:ERB655369 FAS655369:FAX655369 FKO655369:FKT655369 FUK655369:FUP655369 GEG655369:GEL655369 GOC655369:GOH655369 GXY655369:GYD655369 HHU655369:HHZ655369 HRQ655369:HRV655369 IBM655369:IBR655369 ILI655369:ILN655369 IVE655369:IVJ655369 JFA655369:JFF655369 JOW655369:JPB655369 JYS655369:JYX655369 KIO655369:KIT655369 KSK655369:KSP655369 LCG655369:LCL655369 LMC655369:LMH655369 LVY655369:LWD655369 MFU655369:MFZ655369 MPQ655369:MPV655369 MZM655369:MZR655369 NJI655369:NJN655369 NTE655369:NTJ655369 ODA655369:ODF655369 OMW655369:ONB655369 OWS655369:OWX655369 PGO655369:PGT655369 PQK655369:PQP655369 QAG655369:QAL655369 QKC655369:QKH655369 QTY655369:QUD655369 RDU655369:RDZ655369 RNQ655369:RNV655369 RXM655369:RXR655369 SHI655369:SHN655369 SRE655369:SRJ655369 TBA655369:TBF655369 TKW655369:TLB655369 TUS655369:TUX655369 UEO655369:UET655369 UOK655369:UOP655369 UYG655369:UYL655369 VIC655369:VIH655369 VRY655369:VSD655369 WBU655369:WBZ655369 WLQ655369:WLV655369 WVM655369:WVR655369 E720905:J720905 JA720905:JF720905 SW720905:TB720905 ACS720905:ACX720905 AMO720905:AMT720905 AWK720905:AWP720905 BGG720905:BGL720905 BQC720905:BQH720905 BZY720905:CAD720905 CJU720905:CJZ720905 CTQ720905:CTV720905 DDM720905:DDR720905 DNI720905:DNN720905 DXE720905:DXJ720905 EHA720905:EHF720905 EQW720905:ERB720905 FAS720905:FAX720905 FKO720905:FKT720905 FUK720905:FUP720905 GEG720905:GEL720905 GOC720905:GOH720905 GXY720905:GYD720905 HHU720905:HHZ720905 HRQ720905:HRV720905 IBM720905:IBR720905 ILI720905:ILN720905 IVE720905:IVJ720905 JFA720905:JFF720905 JOW720905:JPB720905 JYS720905:JYX720905 KIO720905:KIT720905 KSK720905:KSP720905 LCG720905:LCL720905 LMC720905:LMH720905 LVY720905:LWD720905 MFU720905:MFZ720905 MPQ720905:MPV720905 MZM720905:MZR720905 NJI720905:NJN720905 NTE720905:NTJ720905 ODA720905:ODF720905 OMW720905:ONB720905 OWS720905:OWX720905 PGO720905:PGT720905 PQK720905:PQP720905 QAG720905:QAL720905 QKC720905:QKH720905 QTY720905:QUD720905 RDU720905:RDZ720905 RNQ720905:RNV720905 RXM720905:RXR720905 SHI720905:SHN720905 SRE720905:SRJ720905 TBA720905:TBF720905 TKW720905:TLB720905 TUS720905:TUX720905 UEO720905:UET720905 UOK720905:UOP720905 UYG720905:UYL720905 VIC720905:VIH720905 VRY720905:VSD720905 WBU720905:WBZ720905 WLQ720905:WLV720905 WVM720905:WVR720905 E786441:J786441 JA786441:JF786441 SW786441:TB786441 ACS786441:ACX786441 AMO786441:AMT786441 AWK786441:AWP786441 BGG786441:BGL786441 BQC786441:BQH786441 BZY786441:CAD786441 CJU786441:CJZ786441 CTQ786441:CTV786441 DDM786441:DDR786441 DNI786441:DNN786441 DXE786441:DXJ786441 EHA786441:EHF786441 EQW786441:ERB786441 FAS786441:FAX786441 FKO786441:FKT786441 FUK786441:FUP786441 GEG786441:GEL786441 GOC786441:GOH786441 GXY786441:GYD786441 HHU786441:HHZ786441 HRQ786441:HRV786441 IBM786441:IBR786441 ILI786441:ILN786441 IVE786441:IVJ786441 JFA786441:JFF786441 JOW786441:JPB786441 JYS786441:JYX786441 KIO786441:KIT786441 KSK786441:KSP786441 LCG786441:LCL786441 LMC786441:LMH786441 LVY786441:LWD786441 MFU786441:MFZ786441 MPQ786441:MPV786441 MZM786441:MZR786441 NJI786441:NJN786441 NTE786441:NTJ786441 ODA786441:ODF786441 OMW786441:ONB786441 OWS786441:OWX786441 PGO786441:PGT786441 PQK786441:PQP786441 QAG786441:QAL786441 QKC786441:QKH786441 QTY786441:QUD786441 RDU786441:RDZ786441 RNQ786441:RNV786441 RXM786441:RXR786441 SHI786441:SHN786441 SRE786441:SRJ786441 TBA786441:TBF786441 TKW786441:TLB786441 TUS786441:TUX786441 UEO786441:UET786441 UOK786441:UOP786441 UYG786441:UYL786441 VIC786441:VIH786441 VRY786441:VSD786441 WBU786441:WBZ786441 WLQ786441:WLV786441 WVM786441:WVR786441 E851977:J851977 JA851977:JF851977 SW851977:TB851977 ACS851977:ACX851977 AMO851977:AMT851977 AWK851977:AWP851977 BGG851977:BGL851977 BQC851977:BQH851977 BZY851977:CAD851977 CJU851977:CJZ851977 CTQ851977:CTV851977 DDM851977:DDR851977 DNI851977:DNN851977 DXE851977:DXJ851977 EHA851977:EHF851977 EQW851977:ERB851977 FAS851977:FAX851977 FKO851977:FKT851977 FUK851977:FUP851977 GEG851977:GEL851977 GOC851977:GOH851977 GXY851977:GYD851977 HHU851977:HHZ851977 HRQ851977:HRV851977 IBM851977:IBR851977 ILI851977:ILN851977 IVE851977:IVJ851977 JFA851977:JFF851977 JOW851977:JPB851977 JYS851977:JYX851977 KIO851977:KIT851977 KSK851977:KSP851977 LCG851977:LCL851977 LMC851977:LMH851977 LVY851977:LWD851977 MFU851977:MFZ851977 MPQ851977:MPV851977 MZM851977:MZR851977 NJI851977:NJN851977 NTE851977:NTJ851977 ODA851977:ODF851977 OMW851977:ONB851977 OWS851977:OWX851977 PGO851977:PGT851977 PQK851977:PQP851977 QAG851977:QAL851977 QKC851977:QKH851977 QTY851977:QUD851977 RDU851977:RDZ851977 RNQ851977:RNV851977 RXM851977:RXR851977 SHI851977:SHN851977 SRE851977:SRJ851977 TBA851977:TBF851977 TKW851977:TLB851977 TUS851977:TUX851977 UEO851977:UET851977 UOK851977:UOP851977 UYG851977:UYL851977 VIC851977:VIH851977 VRY851977:VSD851977 WBU851977:WBZ851977 WLQ851977:WLV851977 WVM851977:WVR851977 E917513:J917513 JA917513:JF917513 SW917513:TB917513 ACS917513:ACX917513 AMO917513:AMT917513 AWK917513:AWP917513 BGG917513:BGL917513 BQC917513:BQH917513 BZY917513:CAD917513 CJU917513:CJZ917513 CTQ917513:CTV917513 DDM917513:DDR917513 DNI917513:DNN917513 DXE917513:DXJ917513 EHA917513:EHF917513 EQW917513:ERB917513 FAS917513:FAX917513 FKO917513:FKT917513 FUK917513:FUP917513 GEG917513:GEL917513 GOC917513:GOH917513 GXY917513:GYD917513 HHU917513:HHZ917513 HRQ917513:HRV917513 IBM917513:IBR917513 ILI917513:ILN917513 IVE917513:IVJ917513 JFA917513:JFF917513 JOW917513:JPB917513 JYS917513:JYX917513 KIO917513:KIT917513 KSK917513:KSP917513 LCG917513:LCL917513 LMC917513:LMH917513 LVY917513:LWD917513 MFU917513:MFZ917513 MPQ917513:MPV917513 MZM917513:MZR917513 NJI917513:NJN917513 NTE917513:NTJ917513 ODA917513:ODF917513 OMW917513:ONB917513 OWS917513:OWX917513 PGO917513:PGT917513 PQK917513:PQP917513 QAG917513:QAL917513 QKC917513:QKH917513 QTY917513:QUD917513 RDU917513:RDZ917513 RNQ917513:RNV917513 RXM917513:RXR917513 SHI917513:SHN917513 SRE917513:SRJ917513 TBA917513:TBF917513 TKW917513:TLB917513 TUS917513:TUX917513 UEO917513:UET917513 UOK917513:UOP917513 UYG917513:UYL917513 VIC917513:VIH917513 VRY917513:VSD917513 WBU917513:WBZ917513 WLQ917513:WLV917513 WVM917513:WVR917513 E983049:J983049 JA983049:JF983049 SW983049:TB983049 ACS983049:ACX983049 AMO983049:AMT983049 AWK983049:AWP983049 BGG983049:BGL983049 BQC983049:BQH983049 BZY983049:CAD983049 CJU983049:CJZ983049 CTQ983049:CTV983049 DDM983049:DDR983049 DNI983049:DNN983049 DXE983049:DXJ983049 EHA983049:EHF983049 EQW983049:ERB983049 FAS983049:FAX983049 FKO983049:FKT983049 FUK983049:FUP983049 GEG983049:GEL983049 GOC983049:GOH983049 GXY983049:GYD983049 HHU983049:HHZ983049 HRQ983049:HRV983049 IBM983049:IBR983049 ILI983049:ILN983049 IVE983049:IVJ983049 JFA983049:JFF983049 JOW983049:JPB983049 JYS983049:JYX983049 KIO983049:KIT983049 KSK983049:KSP983049 LCG983049:LCL983049 LMC983049:LMH983049 LVY983049:LWD983049 MFU983049:MFZ983049 MPQ983049:MPV983049 MZM983049:MZR983049 NJI983049:NJN983049 NTE983049:NTJ983049 ODA983049:ODF983049 OMW983049:ONB983049 OWS983049:OWX983049 PGO983049:PGT983049 PQK983049:PQP983049 QAG983049:QAL983049 QKC983049:QKH983049 QTY983049:QUD983049 RDU983049:RDZ983049 RNQ983049:RNV983049 RXM983049:RXR983049 SHI983049:SHN983049 SRE983049:SRJ983049 TBA983049:TBF983049 TKW983049:TLB983049 TUS983049:TUX983049 UEO983049:UET983049 UOK983049:UOP983049 UYG983049:UYL983049 VIC983049:VIH983049 VRY983049:VSD983049 WBU983049:WBZ983049 WLQ983049:WLV983049">
      <formula1>-1000000000000000</formula1>
      <formula2>1000000000000000</formula2>
    </dataValidation>
    <dataValidation operator="greaterThan" allowBlank="1" showInputMessage="1" showErrorMessage="1" error="Enter in number format only" sqref="WVS1:WVX1048576 JG1:JL1048576 TC1:TH1048576 ACY1:ADD1048576 AMU1:AMZ1048576 AWQ1:AWV1048576 BGM1:BGR1048576 BQI1:BQN1048576 CAE1:CAJ1048576 CKA1:CKF1048576 CTW1:CUB1048576 DDS1:DDX1048576 DNO1:DNT1048576 DXK1:DXP1048576 EHG1:EHL1048576 ERC1:ERH1048576 FAY1:FBD1048576 FKU1:FKZ1048576 FUQ1:FUV1048576 GEM1:GER1048576 GOI1:GON1048576 GYE1:GYJ1048576 HIA1:HIF1048576 HRW1:HSB1048576 IBS1:IBX1048576 ILO1:ILT1048576 IVK1:IVP1048576 JFG1:JFL1048576 JPC1:JPH1048576 JYY1:JZD1048576 KIU1:KIZ1048576 KSQ1:KSV1048576 LCM1:LCR1048576 LMI1:LMN1048576 LWE1:LWJ1048576 MGA1:MGF1048576 MPW1:MQB1048576 MZS1:MZX1048576 NJO1:NJT1048576 NTK1:NTP1048576 ODG1:ODL1048576 ONC1:ONH1048576 OWY1:OXD1048576 PGU1:PGZ1048576 PQQ1:PQV1048576 QAM1:QAR1048576 QKI1:QKN1048576 QUE1:QUJ1048576 REA1:REF1048576 RNW1:ROB1048576 RXS1:RXX1048576 SHO1:SHT1048576 SRK1:SRP1048576 TBG1:TBL1048576 TLC1:TLH1048576 TUY1:TVD1048576 UEU1:UEZ1048576 UOQ1:UOV1048576 UYM1:UYR1048576 VII1:VIN1048576 VSE1:VSJ1048576 WCA1:WCF1048576 WLW1:WMB1048576 L1:P1048576 K1:K9 K11:K1048576"/>
    <dataValidation type="decimal" operator="greaterThan" allowBlank="1" showInputMessage="1" showErrorMessage="1" error="Enter in number format only" sqref="JA10:JF65539 SW10:TB65539 ACS10:ACX65539 AMO10:AMT65539 AWK10:AWP65539 BGG10:BGL65539 BQC10:BQH65539 BZY10:CAD65539 CJU10:CJZ65539 CTQ10:CTV65539 DDM10:DDR65539 DNI10:DNN65539 DXE10:DXJ65539 EHA10:EHF65539 EQW10:ERB65539 FAS10:FAX65539 FKO10:FKT65539 FUK10:FUP65539 GEG10:GEL65539 GOC10:GOH65539 GXY10:GYD65539 HHU10:HHZ65539 HRQ10:HRV65539 IBM10:IBR65539 ILI10:ILN65539 IVE10:IVJ65539 JFA10:JFF65539 JOW10:JPB65539 JYS10:JYX65539 KIO10:KIT65539 KSK10:KSP65539 LCG10:LCL65539 LMC10:LMH65539 LVY10:LWD65539 MFU10:MFZ65539 MPQ10:MPV65539 MZM10:MZR65539 NJI10:NJN65539 NTE10:NTJ65539 ODA10:ODF65539 OMW10:ONB65539 OWS10:OWX65539 PGO10:PGT65539 PQK10:PQP65539 QAG10:QAL65539 QKC10:QKH65539 QTY10:QUD65539 RDU10:RDZ65539 RNQ10:RNV65539 RXM10:RXR65539 SHI10:SHN65539 SRE10:SRJ65539 TBA10:TBF65539 TKW10:TLB65539 TUS10:TUX65539 UEO10:UET65539 UOK10:UOP65539 UYG10:UYL65539 VIC10:VIH65539 VRY10:VSD65539 WBU10:WBZ65539 WLQ10:WLV65539 WVM10:WVR65539 E65546:J131075 JA65546:JF131075 SW65546:TB131075 ACS65546:ACX131075 AMO65546:AMT131075 AWK65546:AWP131075 BGG65546:BGL131075 BQC65546:BQH131075 BZY65546:CAD131075 CJU65546:CJZ131075 CTQ65546:CTV131075 DDM65546:DDR131075 DNI65546:DNN131075 DXE65546:DXJ131075 EHA65546:EHF131075 EQW65546:ERB131075 FAS65546:FAX131075 FKO65546:FKT131075 FUK65546:FUP131075 GEG65546:GEL131075 GOC65546:GOH131075 GXY65546:GYD131075 HHU65546:HHZ131075 HRQ65546:HRV131075 IBM65546:IBR131075 ILI65546:ILN131075 IVE65546:IVJ131075 JFA65546:JFF131075 JOW65546:JPB131075 JYS65546:JYX131075 KIO65546:KIT131075 KSK65546:KSP131075 LCG65546:LCL131075 LMC65546:LMH131075 LVY65546:LWD131075 MFU65546:MFZ131075 MPQ65546:MPV131075 MZM65546:MZR131075 NJI65546:NJN131075 NTE65546:NTJ131075 ODA65546:ODF131075 OMW65546:ONB131075 OWS65546:OWX131075 PGO65546:PGT131075 PQK65546:PQP131075 QAG65546:QAL131075 QKC65546:QKH131075 QTY65546:QUD131075 RDU65546:RDZ131075 RNQ65546:RNV131075 RXM65546:RXR131075 SHI65546:SHN131075 SRE65546:SRJ131075 TBA65546:TBF131075 TKW65546:TLB131075 TUS65546:TUX131075 UEO65546:UET131075 UOK65546:UOP131075 UYG65546:UYL131075 VIC65546:VIH131075 VRY65546:VSD131075 WBU65546:WBZ131075 WLQ65546:WLV131075 WVM65546:WVR131075 E131082:J196611 JA131082:JF196611 SW131082:TB196611 ACS131082:ACX196611 AMO131082:AMT196611 AWK131082:AWP196611 BGG131082:BGL196611 BQC131082:BQH196611 BZY131082:CAD196611 CJU131082:CJZ196611 CTQ131082:CTV196611 DDM131082:DDR196611 DNI131082:DNN196611 DXE131082:DXJ196611 EHA131082:EHF196611 EQW131082:ERB196611 FAS131082:FAX196611 FKO131082:FKT196611 FUK131082:FUP196611 GEG131082:GEL196611 GOC131082:GOH196611 GXY131082:GYD196611 HHU131082:HHZ196611 HRQ131082:HRV196611 IBM131082:IBR196611 ILI131082:ILN196611 IVE131082:IVJ196611 JFA131082:JFF196611 JOW131082:JPB196611 JYS131082:JYX196611 KIO131082:KIT196611 KSK131082:KSP196611 LCG131082:LCL196611 LMC131082:LMH196611 LVY131082:LWD196611 MFU131082:MFZ196611 MPQ131082:MPV196611 MZM131082:MZR196611 NJI131082:NJN196611 NTE131082:NTJ196611 ODA131082:ODF196611 OMW131082:ONB196611 OWS131082:OWX196611 PGO131082:PGT196611 PQK131082:PQP196611 QAG131082:QAL196611 QKC131082:QKH196611 QTY131082:QUD196611 RDU131082:RDZ196611 RNQ131082:RNV196611 RXM131082:RXR196611 SHI131082:SHN196611 SRE131082:SRJ196611 TBA131082:TBF196611 TKW131082:TLB196611 TUS131082:TUX196611 UEO131082:UET196611 UOK131082:UOP196611 UYG131082:UYL196611 VIC131082:VIH196611 VRY131082:VSD196611 WBU131082:WBZ196611 WLQ131082:WLV196611 WVM131082:WVR196611 E196618:J262147 JA196618:JF262147 SW196618:TB262147 ACS196618:ACX262147 AMO196618:AMT262147 AWK196618:AWP262147 BGG196618:BGL262147 BQC196618:BQH262147 BZY196618:CAD262147 CJU196618:CJZ262147 CTQ196618:CTV262147 DDM196618:DDR262147 DNI196618:DNN262147 DXE196618:DXJ262147 EHA196618:EHF262147 EQW196618:ERB262147 FAS196618:FAX262147 FKO196618:FKT262147 FUK196618:FUP262147 GEG196618:GEL262147 GOC196618:GOH262147 GXY196618:GYD262147 HHU196618:HHZ262147 HRQ196618:HRV262147 IBM196618:IBR262147 ILI196618:ILN262147 IVE196618:IVJ262147 JFA196618:JFF262147 JOW196618:JPB262147 JYS196618:JYX262147 KIO196618:KIT262147 KSK196618:KSP262147 LCG196618:LCL262147 LMC196618:LMH262147 LVY196618:LWD262147 MFU196618:MFZ262147 MPQ196618:MPV262147 MZM196618:MZR262147 NJI196618:NJN262147 NTE196618:NTJ262147 ODA196618:ODF262147 OMW196618:ONB262147 OWS196618:OWX262147 PGO196618:PGT262147 PQK196618:PQP262147 QAG196618:QAL262147 QKC196618:QKH262147 QTY196618:QUD262147 RDU196618:RDZ262147 RNQ196618:RNV262147 RXM196618:RXR262147 SHI196618:SHN262147 SRE196618:SRJ262147 TBA196618:TBF262147 TKW196618:TLB262147 TUS196618:TUX262147 UEO196618:UET262147 UOK196618:UOP262147 UYG196618:UYL262147 VIC196618:VIH262147 VRY196618:VSD262147 WBU196618:WBZ262147 WLQ196618:WLV262147 WVM196618:WVR262147 E262154:J327683 JA262154:JF327683 SW262154:TB327683 ACS262154:ACX327683 AMO262154:AMT327683 AWK262154:AWP327683 BGG262154:BGL327683 BQC262154:BQH327683 BZY262154:CAD327683 CJU262154:CJZ327683 CTQ262154:CTV327683 DDM262154:DDR327683 DNI262154:DNN327683 DXE262154:DXJ327683 EHA262154:EHF327683 EQW262154:ERB327683 FAS262154:FAX327683 FKO262154:FKT327683 FUK262154:FUP327683 GEG262154:GEL327683 GOC262154:GOH327683 GXY262154:GYD327683 HHU262154:HHZ327683 HRQ262154:HRV327683 IBM262154:IBR327683 ILI262154:ILN327683 IVE262154:IVJ327683 JFA262154:JFF327683 JOW262154:JPB327683 JYS262154:JYX327683 KIO262154:KIT327683 KSK262154:KSP327683 LCG262154:LCL327683 LMC262154:LMH327683 LVY262154:LWD327683 MFU262154:MFZ327683 MPQ262154:MPV327683 MZM262154:MZR327683 NJI262154:NJN327683 NTE262154:NTJ327683 ODA262154:ODF327683 OMW262154:ONB327683 OWS262154:OWX327683 PGO262154:PGT327683 PQK262154:PQP327683 QAG262154:QAL327683 QKC262154:QKH327683 QTY262154:QUD327683 RDU262154:RDZ327683 RNQ262154:RNV327683 RXM262154:RXR327683 SHI262154:SHN327683 SRE262154:SRJ327683 TBA262154:TBF327683 TKW262154:TLB327683 TUS262154:TUX327683 UEO262154:UET327683 UOK262154:UOP327683 UYG262154:UYL327683 VIC262154:VIH327683 VRY262154:VSD327683 WBU262154:WBZ327683 WLQ262154:WLV327683 WVM262154:WVR327683 E327690:J393219 JA327690:JF393219 SW327690:TB393219 ACS327690:ACX393219 AMO327690:AMT393219 AWK327690:AWP393219 BGG327690:BGL393219 BQC327690:BQH393219 BZY327690:CAD393219 CJU327690:CJZ393219 CTQ327690:CTV393219 DDM327690:DDR393219 DNI327690:DNN393219 DXE327690:DXJ393219 EHA327690:EHF393219 EQW327690:ERB393219 FAS327690:FAX393219 FKO327690:FKT393219 FUK327690:FUP393219 GEG327690:GEL393219 GOC327690:GOH393219 GXY327690:GYD393219 HHU327690:HHZ393219 HRQ327690:HRV393219 IBM327690:IBR393219 ILI327690:ILN393219 IVE327690:IVJ393219 JFA327690:JFF393219 JOW327690:JPB393219 JYS327690:JYX393219 KIO327690:KIT393219 KSK327690:KSP393219 LCG327690:LCL393219 LMC327690:LMH393219 LVY327690:LWD393219 MFU327690:MFZ393219 MPQ327690:MPV393219 MZM327690:MZR393219 NJI327690:NJN393219 NTE327690:NTJ393219 ODA327690:ODF393219 OMW327690:ONB393219 OWS327690:OWX393219 PGO327690:PGT393219 PQK327690:PQP393219 QAG327690:QAL393219 QKC327690:QKH393219 QTY327690:QUD393219 RDU327690:RDZ393219 RNQ327690:RNV393219 RXM327690:RXR393219 SHI327690:SHN393219 SRE327690:SRJ393219 TBA327690:TBF393219 TKW327690:TLB393219 TUS327690:TUX393219 UEO327690:UET393219 UOK327690:UOP393219 UYG327690:UYL393219 VIC327690:VIH393219 VRY327690:VSD393219 WBU327690:WBZ393219 WLQ327690:WLV393219 WVM327690:WVR393219 E393226:J458755 JA393226:JF458755 SW393226:TB458755 ACS393226:ACX458755 AMO393226:AMT458755 AWK393226:AWP458755 BGG393226:BGL458755 BQC393226:BQH458755 BZY393226:CAD458755 CJU393226:CJZ458755 CTQ393226:CTV458755 DDM393226:DDR458755 DNI393226:DNN458755 DXE393226:DXJ458755 EHA393226:EHF458755 EQW393226:ERB458755 FAS393226:FAX458755 FKO393226:FKT458755 FUK393226:FUP458755 GEG393226:GEL458755 GOC393226:GOH458755 GXY393226:GYD458755 HHU393226:HHZ458755 HRQ393226:HRV458755 IBM393226:IBR458755 ILI393226:ILN458755 IVE393226:IVJ458755 JFA393226:JFF458755 JOW393226:JPB458755 JYS393226:JYX458755 KIO393226:KIT458755 KSK393226:KSP458755 LCG393226:LCL458755 LMC393226:LMH458755 LVY393226:LWD458755 MFU393226:MFZ458755 MPQ393226:MPV458755 MZM393226:MZR458755 NJI393226:NJN458755 NTE393226:NTJ458755 ODA393226:ODF458755 OMW393226:ONB458755 OWS393226:OWX458755 PGO393226:PGT458755 PQK393226:PQP458755 QAG393226:QAL458755 QKC393226:QKH458755 QTY393226:QUD458755 RDU393226:RDZ458755 RNQ393226:RNV458755 RXM393226:RXR458755 SHI393226:SHN458755 SRE393226:SRJ458755 TBA393226:TBF458755 TKW393226:TLB458755 TUS393226:TUX458755 UEO393226:UET458755 UOK393226:UOP458755 UYG393226:UYL458755 VIC393226:VIH458755 VRY393226:VSD458755 WBU393226:WBZ458755 WLQ393226:WLV458755 WVM393226:WVR458755 E458762:J524291 JA458762:JF524291 SW458762:TB524291 ACS458762:ACX524291 AMO458762:AMT524291 AWK458762:AWP524291 BGG458762:BGL524291 BQC458762:BQH524291 BZY458762:CAD524291 CJU458762:CJZ524291 CTQ458762:CTV524291 DDM458762:DDR524291 DNI458762:DNN524291 DXE458762:DXJ524291 EHA458762:EHF524291 EQW458762:ERB524291 FAS458762:FAX524291 FKO458762:FKT524291 FUK458762:FUP524291 GEG458762:GEL524291 GOC458762:GOH524291 GXY458762:GYD524291 HHU458762:HHZ524291 HRQ458762:HRV524291 IBM458762:IBR524291 ILI458762:ILN524291 IVE458762:IVJ524291 JFA458762:JFF524291 JOW458762:JPB524291 JYS458762:JYX524291 KIO458762:KIT524291 KSK458762:KSP524291 LCG458762:LCL524291 LMC458762:LMH524291 LVY458762:LWD524291 MFU458762:MFZ524291 MPQ458762:MPV524291 MZM458762:MZR524291 NJI458762:NJN524291 NTE458762:NTJ524291 ODA458762:ODF524291 OMW458762:ONB524291 OWS458762:OWX524291 PGO458762:PGT524291 PQK458762:PQP524291 QAG458762:QAL524291 QKC458762:QKH524291 QTY458762:QUD524291 RDU458762:RDZ524291 RNQ458762:RNV524291 RXM458762:RXR524291 SHI458762:SHN524291 SRE458762:SRJ524291 TBA458762:TBF524291 TKW458762:TLB524291 TUS458762:TUX524291 UEO458762:UET524291 UOK458762:UOP524291 UYG458762:UYL524291 VIC458762:VIH524291 VRY458762:VSD524291 WBU458762:WBZ524291 WLQ458762:WLV524291 WVM458762:WVR524291 E524298:J589827 JA524298:JF589827 SW524298:TB589827 ACS524298:ACX589827 AMO524298:AMT589827 AWK524298:AWP589827 BGG524298:BGL589827 BQC524298:BQH589827 BZY524298:CAD589827 CJU524298:CJZ589827 CTQ524298:CTV589827 DDM524298:DDR589827 DNI524298:DNN589827 DXE524298:DXJ589827 EHA524298:EHF589827 EQW524298:ERB589827 FAS524298:FAX589827 FKO524298:FKT589827 FUK524298:FUP589827 GEG524298:GEL589827 GOC524298:GOH589827 GXY524298:GYD589827 HHU524298:HHZ589827 HRQ524298:HRV589827 IBM524298:IBR589827 ILI524298:ILN589827 IVE524298:IVJ589827 JFA524298:JFF589827 JOW524298:JPB589827 JYS524298:JYX589827 KIO524298:KIT589827 KSK524298:KSP589827 LCG524298:LCL589827 LMC524298:LMH589827 LVY524298:LWD589827 MFU524298:MFZ589827 MPQ524298:MPV589827 MZM524298:MZR589827 NJI524298:NJN589827 NTE524298:NTJ589827 ODA524298:ODF589827 OMW524298:ONB589827 OWS524298:OWX589827 PGO524298:PGT589827 PQK524298:PQP589827 QAG524298:QAL589827 QKC524298:QKH589827 QTY524298:QUD589827 RDU524298:RDZ589827 RNQ524298:RNV589827 RXM524298:RXR589827 SHI524298:SHN589827 SRE524298:SRJ589827 TBA524298:TBF589827 TKW524298:TLB589827 TUS524298:TUX589827 UEO524298:UET589827 UOK524298:UOP589827 UYG524298:UYL589827 VIC524298:VIH589827 VRY524298:VSD589827 WBU524298:WBZ589827 WLQ524298:WLV589827 WVM524298:WVR589827 E589834:J655363 JA589834:JF655363 SW589834:TB655363 ACS589834:ACX655363 AMO589834:AMT655363 AWK589834:AWP655363 BGG589834:BGL655363 BQC589834:BQH655363 BZY589834:CAD655363 CJU589834:CJZ655363 CTQ589834:CTV655363 DDM589834:DDR655363 DNI589834:DNN655363 DXE589834:DXJ655363 EHA589834:EHF655363 EQW589834:ERB655363 FAS589834:FAX655363 FKO589834:FKT655363 FUK589834:FUP655363 GEG589834:GEL655363 GOC589834:GOH655363 GXY589834:GYD655363 HHU589834:HHZ655363 HRQ589834:HRV655363 IBM589834:IBR655363 ILI589834:ILN655363 IVE589834:IVJ655363 JFA589834:JFF655363 JOW589834:JPB655363 JYS589834:JYX655363 KIO589834:KIT655363 KSK589834:KSP655363 LCG589834:LCL655363 LMC589834:LMH655363 LVY589834:LWD655363 MFU589834:MFZ655363 MPQ589834:MPV655363 MZM589834:MZR655363 NJI589834:NJN655363 NTE589834:NTJ655363 ODA589834:ODF655363 OMW589834:ONB655363 OWS589834:OWX655363 PGO589834:PGT655363 PQK589834:PQP655363 QAG589834:QAL655363 QKC589834:QKH655363 QTY589834:QUD655363 RDU589834:RDZ655363 RNQ589834:RNV655363 RXM589834:RXR655363 SHI589834:SHN655363 SRE589834:SRJ655363 TBA589834:TBF655363 TKW589834:TLB655363 TUS589834:TUX655363 UEO589834:UET655363 UOK589834:UOP655363 UYG589834:UYL655363 VIC589834:VIH655363 VRY589834:VSD655363 WBU589834:WBZ655363 WLQ589834:WLV655363 WVM589834:WVR655363 E655370:J720899 JA655370:JF720899 SW655370:TB720899 ACS655370:ACX720899 AMO655370:AMT720899 AWK655370:AWP720899 BGG655370:BGL720899 BQC655370:BQH720899 BZY655370:CAD720899 CJU655370:CJZ720899 CTQ655370:CTV720899 DDM655370:DDR720899 DNI655370:DNN720899 DXE655370:DXJ720899 EHA655370:EHF720899 EQW655370:ERB720899 FAS655370:FAX720899 FKO655370:FKT720899 FUK655370:FUP720899 GEG655370:GEL720899 GOC655370:GOH720899 GXY655370:GYD720899 HHU655370:HHZ720899 HRQ655370:HRV720899 IBM655370:IBR720899 ILI655370:ILN720899 IVE655370:IVJ720899 JFA655370:JFF720899 JOW655370:JPB720899 JYS655370:JYX720899 KIO655370:KIT720899 KSK655370:KSP720899 LCG655370:LCL720899 LMC655370:LMH720899 LVY655370:LWD720899 MFU655370:MFZ720899 MPQ655370:MPV720899 MZM655370:MZR720899 NJI655370:NJN720899 NTE655370:NTJ720899 ODA655370:ODF720899 OMW655370:ONB720899 OWS655370:OWX720899 PGO655370:PGT720899 PQK655370:PQP720899 QAG655370:QAL720899 QKC655370:QKH720899 QTY655370:QUD720899 RDU655370:RDZ720899 RNQ655370:RNV720899 RXM655370:RXR720899 SHI655370:SHN720899 SRE655370:SRJ720899 TBA655370:TBF720899 TKW655370:TLB720899 TUS655370:TUX720899 UEO655370:UET720899 UOK655370:UOP720899 UYG655370:UYL720899 VIC655370:VIH720899 VRY655370:VSD720899 WBU655370:WBZ720899 WLQ655370:WLV720899 WVM655370:WVR720899 E720906:J786435 JA720906:JF786435 SW720906:TB786435 ACS720906:ACX786435 AMO720906:AMT786435 AWK720906:AWP786435 BGG720906:BGL786435 BQC720906:BQH786435 BZY720906:CAD786435 CJU720906:CJZ786435 CTQ720906:CTV786435 DDM720906:DDR786435 DNI720906:DNN786435 DXE720906:DXJ786435 EHA720906:EHF786435 EQW720906:ERB786435 FAS720906:FAX786435 FKO720906:FKT786435 FUK720906:FUP786435 GEG720906:GEL786435 GOC720906:GOH786435 GXY720906:GYD786435 HHU720906:HHZ786435 HRQ720906:HRV786435 IBM720906:IBR786435 ILI720906:ILN786435 IVE720906:IVJ786435 JFA720906:JFF786435 JOW720906:JPB786435 JYS720906:JYX786435 KIO720906:KIT786435 KSK720906:KSP786435 LCG720906:LCL786435 LMC720906:LMH786435 LVY720906:LWD786435 MFU720906:MFZ786435 MPQ720906:MPV786435 MZM720906:MZR786435 NJI720906:NJN786435 NTE720906:NTJ786435 ODA720906:ODF786435 OMW720906:ONB786435 OWS720906:OWX786435 PGO720906:PGT786435 PQK720906:PQP786435 QAG720906:QAL786435 QKC720906:QKH786435 QTY720906:QUD786435 RDU720906:RDZ786435 RNQ720906:RNV786435 RXM720906:RXR786435 SHI720906:SHN786435 SRE720906:SRJ786435 TBA720906:TBF786435 TKW720906:TLB786435 TUS720906:TUX786435 UEO720906:UET786435 UOK720906:UOP786435 UYG720906:UYL786435 VIC720906:VIH786435 VRY720906:VSD786435 WBU720906:WBZ786435 WLQ720906:WLV786435 WVM720906:WVR786435 E786442:J851971 JA786442:JF851971 SW786442:TB851971 ACS786442:ACX851971 AMO786442:AMT851971 AWK786442:AWP851971 BGG786442:BGL851971 BQC786442:BQH851971 BZY786442:CAD851971 CJU786442:CJZ851971 CTQ786442:CTV851971 DDM786442:DDR851971 DNI786442:DNN851971 DXE786442:DXJ851971 EHA786442:EHF851971 EQW786442:ERB851971 FAS786442:FAX851971 FKO786442:FKT851971 FUK786442:FUP851971 GEG786442:GEL851971 GOC786442:GOH851971 GXY786442:GYD851971 HHU786442:HHZ851971 HRQ786442:HRV851971 IBM786442:IBR851971 ILI786442:ILN851971 IVE786442:IVJ851971 JFA786442:JFF851971 JOW786442:JPB851971 JYS786442:JYX851971 KIO786442:KIT851971 KSK786442:KSP851971 LCG786442:LCL851971 LMC786442:LMH851971 LVY786442:LWD851971 MFU786442:MFZ851971 MPQ786442:MPV851971 MZM786442:MZR851971 NJI786442:NJN851971 NTE786442:NTJ851971 ODA786442:ODF851971 OMW786442:ONB851971 OWS786442:OWX851971 PGO786442:PGT851971 PQK786442:PQP851971 QAG786442:QAL851971 QKC786442:QKH851971 QTY786442:QUD851971 RDU786442:RDZ851971 RNQ786442:RNV851971 RXM786442:RXR851971 SHI786442:SHN851971 SRE786442:SRJ851971 TBA786442:TBF851971 TKW786442:TLB851971 TUS786442:TUX851971 UEO786442:UET851971 UOK786442:UOP851971 UYG786442:UYL851971 VIC786442:VIH851971 VRY786442:VSD851971 WBU786442:WBZ851971 WLQ786442:WLV851971 WVM786442:WVR851971 E851978:J917507 JA851978:JF917507 SW851978:TB917507 ACS851978:ACX917507 AMO851978:AMT917507 AWK851978:AWP917507 BGG851978:BGL917507 BQC851978:BQH917507 BZY851978:CAD917507 CJU851978:CJZ917507 CTQ851978:CTV917507 DDM851978:DDR917507 DNI851978:DNN917507 DXE851978:DXJ917507 EHA851978:EHF917507 EQW851978:ERB917507 FAS851978:FAX917507 FKO851978:FKT917507 FUK851978:FUP917507 GEG851978:GEL917507 GOC851978:GOH917507 GXY851978:GYD917507 HHU851978:HHZ917507 HRQ851978:HRV917507 IBM851978:IBR917507 ILI851978:ILN917507 IVE851978:IVJ917507 JFA851978:JFF917507 JOW851978:JPB917507 JYS851978:JYX917507 KIO851978:KIT917507 KSK851978:KSP917507 LCG851978:LCL917507 LMC851978:LMH917507 LVY851978:LWD917507 MFU851978:MFZ917507 MPQ851978:MPV917507 MZM851978:MZR917507 NJI851978:NJN917507 NTE851978:NTJ917507 ODA851978:ODF917507 OMW851978:ONB917507 OWS851978:OWX917507 PGO851978:PGT917507 PQK851978:PQP917507 QAG851978:QAL917507 QKC851978:QKH917507 QTY851978:QUD917507 RDU851978:RDZ917507 RNQ851978:RNV917507 RXM851978:RXR917507 SHI851978:SHN917507 SRE851978:SRJ917507 TBA851978:TBF917507 TKW851978:TLB917507 TUS851978:TUX917507 UEO851978:UET917507 UOK851978:UOP917507 UYG851978:UYL917507 VIC851978:VIH917507 VRY851978:VSD917507 WBU851978:WBZ917507 WLQ851978:WLV917507 WVM851978:WVR917507 E917514:J983043 JA917514:JF983043 SW917514:TB983043 ACS917514:ACX983043 AMO917514:AMT983043 AWK917514:AWP983043 BGG917514:BGL983043 BQC917514:BQH983043 BZY917514:CAD983043 CJU917514:CJZ983043 CTQ917514:CTV983043 DDM917514:DDR983043 DNI917514:DNN983043 DXE917514:DXJ983043 EHA917514:EHF983043 EQW917514:ERB983043 FAS917514:FAX983043 FKO917514:FKT983043 FUK917514:FUP983043 GEG917514:GEL983043 GOC917514:GOH983043 GXY917514:GYD983043 HHU917514:HHZ983043 HRQ917514:HRV983043 IBM917514:IBR983043 ILI917514:ILN983043 IVE917514:IVJ983043 JFA917514:JFF983043 JOW917514:JPB983043 JYS917514:JYX983043 KIO917514:KIT983043 KSK917514:KSP983043 LCG917514:LCL983043 LMC917514:LMH983043 LVY917514:LWD983043 MFU917514:MFZ983043 MPQ917514:MPV983043 MZM917514:MZR983043 NJI917514:NJN983043 NTE917514:NTJ983043 ODA917514:ODF983043 OMW917514:ONB983043 OWS917514:OWX983043 PGO917514:PGT983043 PQK917514:PQP983043 QAG917514:QAL983043 QKC917514:QKH983043 QTY917514:QUD983043 RDU917514:RDZ983043 RNQ917514:RNV983043 RXM917514:RXR983043 SHI917514:SHN983043 SRE917514:SRJ983043 TBA917514:TBF983043 TKW917514:TLB983043 TUS917514:TUX983043 UEO917514:UET983043 UOK917514:UOP983043 UYG917514:UYL983043 VIC917514:VIH983043 VRY917514:VSD983043 WBU917514:WBZ983043 WLQ917514:WLV983043 WVM917514:WVR983043 E983050:J1048576 JA983050:JF1048576 SW983050:TB1048576 ACS983050:ACX1048576 AMO983050:AMT1048576 AWK983050:AWP1048576 BGG983050:BGL1048576 BQC983050:BQH1048576 BZY983050:CAD1048576 CJU983050:CJZ1048576 CTQ983050:CTV1048576 DDM983050:DDR1048576 DNI983050:DNN1048576 DXE983050:DXJ1048576 EHA983050:EHF1048576 EQW983050:ERB1048576 FAS983050:FAX1048576 FKO983050:FKT1048576 FUK983050:FUP1048576 GEG983050:GEL1048576 GOC983050:GOH1048576 GXY983050:GYD1048576 HHU983050:HHZ1048576 HRQ983050:HRV1048576 IBM983050:IBR1048576 ILI983050:ILN1048576 IVE983050:IVJ1048576 JFA983050:JFF1048576 JOW983050:JPB1048576 JYS983050:JYX1048576 KIO983050:KIT1048576 KSK983050:KSP1048576 LCG983050:LCL1048576 LMC983050:LMH1048576 LVY983050:LWD1048576 MFU983050:MFZ1048576 MPQ983050:MPV1048576 MZM983050:MZR1048576 NJI983050:NJN1048576 NTE983050:NTJ1048576 ODA983050:ODF1048576 OMW983050:ONB1048576 OWS983050:OWX1048576 PGO983050:PGT1048576 PQK983050:PQP1048576 QAG983050:QAL1048576 QKC983050:QKH1048576 QTY983050:QUD1048576 RDU983050:RDZ1048576 RNQ983050:RNV1048576 RXM983050:RXR1048576 SHI983050:SHN1048576 SRE983050:SRJ1048576 TBA983050:TBF1048576 TKW983050:TLB1048576 TUS983050:TUX1048576 UEO983050:UET1048576 UOK983050:UOP1048576 UYG983050:UYL1048576 VIC983050:VIH1048576 VRY983050:VSD1048576 WBU983050:WBZ1048576 WLQ983050:WLV1048576 WVM983050:WVR1048576 E1:J3 JA1:JF3 SW1:TB3 ACS1:ACX3 AMO1:AMT3 AWK1:AWP3 BGG1:BGL3 BQC1:BQH3 BZY1:CAD3 CJU1:CJZ3 CTQ1:CTV3 DDM1:DDR3 DNI1:DNN3 DXE1:DXJ3 EHA1:EHF3 EQW1:ERB3 FAS1:FAX3 FKO1:FKT3 FUK1:FUP3 GEG1:GEL3 GOC1:GOH3 GXY1:GYD3 HHU1:HHZ3 HRQ1:HRV3 IBM1:IBR3 ILI1:ILN3 IVE1:IVJ3 JFA1:JFF3 JOW1:JPB3 JYS1:JYX3 KIO1:KIT3 KSK1:KSP3 LCG1:LCL3 LMC1:LMH3 LVY1:LWD3 MFU1:MFZ3 MPQ1:MPV3 MZM1:MZR3 NJI1:NJN3 NTE1:NTJ3 ODA1:ODF3 OMW1:ONB3 OWS1:OWX3 PGO1:PGT3 PQK1:PQP3 QAG1:QAL3 QKC1:QKH3 QTY1:QUD3 RDU1:RDZ3 RNQ1:RNV3 RXM1:RXR3 SHI1:SHN3 SRE1:SRJ3 TBA1:TBF3 TKW1:TLB3 TUS1:TUX3 UEO1:UET3 UOK1:UOP3 UYG1:UYL3 VIC1:VIH3 VRY1:VSD3 WBU1:WBZ3 WLQ1:WLV3 WVM1:WVR3 WVM983045:WVR983048 JA5:JF8 SW5:TB8 ACS5:ACX8 AMO5:AMT8 AWK5:AWP8 BGG5:BGL8 BQC5:BQH8 BZY5:CAD8 CJU5:CJZ8 CTQ5:CTV8 DDM5:DDR8 DNI5:DNN8 DXE5:DXJ8 EHA5:EHF8 EQW5:ERB8 FAS5:FAX8 FKO5:FKT8 FUK5:FUP8 GEG5:GEL8 GOC5:GOH8 GXY5:GYD8 HHU5:HHZ8 HRQ5:HRV8 IBM5:IBR8 ILI5:ILN8 IVE5:IVJ8 JFA5:JFF8 JOW5:JPB8 JYS5:JYX8 KIO5:KIT8 KSK5:KSP8 LCG5:LCL8 LMC5:LMH8 LVY5:LWD8 MFU5:MFZ8 MPQ5:MPV8 MZM5:MZR8 NJI5:NJN8 NTE5:NTJ8 ODA5:ODF8 OMW5:ONB8 OWS5:OWX8 PGO5:PGT8 PQK5:PQP8 QAG5:QAL8 QKC5:QKH8 QTY5:QUD8 RDU5:RDZ8 RNQ5:RNV8 RXM5:RXR8 SHI5:SHN8 SRE5:SRJ8 TBA5:TBF8 TKW5:TLB8 TUS5:TUX8 UEO5:UET8 UOK5:UOP8 UYG5:UYL8 VIC5:VIH8 VRY5:VSD8 WBU5:WBZ8 WLQ5:WLV8 WVM5:WVR8 E65541:J65544 JA65541:JF65544 SW65541:TB65544 ACS65541:ACX65544 AMO65541:AMT65544 AWK65541:AWP65544 BGG65541:BGL65544 BQC65541:BQH65544 BZY65541:CAD65544 CJU65541:CJZ65544 CTQ65541:CTV65544 DDM65541:DDR65544 DNI65541:DNN65544 DXE65541:DXJ65544 EHA65541:EHF65544 EQW65541:ERB65544 FAS65541:FAX65544 FKO65541:FKT65544 FUK65541:FUP65544 GEG65541:GEL65544 GOC65541:GOH65544 GXY65541:GYD65544 HHU65541:HHZ65544 HRQ65541:HRV65544 IBM65541:IBR65544 ILI65541:ILN65544 IVE65541:IVJ65544 JFA65541:JFF65544 JOW65541:JPB65544 JYS65541:JYX65544 KIO65541:KIT65544 KSK65541:KSP65544 LCG65541:LCL65544 LMC65541:LMH65544 LVY65541:LWD65544 MFU65541:MFZ65544 MPQ65541:MPV65544 MZM65541:MZR65544 NJI65541:NJN65544 NTE65541:NTJ65544 ODA65541:ODF65544 OMW65541:ONB65544 OWS65541:OWX65544 PGO65541:PGT65544 PQK65541:PQP65544 QAG65541:QAL65544 QKC65541:QKH65544 QTY65541:QUD65544 RDU65541:RDZ65544 RNQ65541:RNV65544 RXM65541:RXR65544 SHI65541:SHN65544 SRE65541:SRJ65544 TBA65541:TBF65544 TKW65541:TLB65544 TUS65541:TUX65544 UEO65541:UET65544 UOK65541:UOP65544 UYG65541:UYL65544 VIC65541:VIH65544 VRY65541:VSD65544 WBU65541:WBZ65544 WLQ65541:WLV65544 WVM65541:WVR65544 E131077:J131080 JA131077:JF131080 SW131077:TB131080 ACS131077:ACX131080 AMO131077:AMT131080 AWK131077:AWP131080 BGG131077:BGL131080 BQC131077:BQH131080 BZY131077:CAD131080 CJU131077:CJZ131080 CTQ131077:CTV131080 DDM131077:DDR131080 DNI131077:DNN131080 DXE131077:DXJ131080 EHA131077:EHF131080 EQW131077:ERB131080 FAS131077:FAX131080 FKO131077:FKT131080 FUK131077:FUP131080 GEG131077:GEL131080 GOC131077:GOH131080 GXY131077:GYD131080 HHU131077:HHZ131080 HRQ131077:HRV131080 IBM131077:IBR131080 ILI131077:ILN131080 IVE131077:IVJ131080 JFA131077:JFF131080 JOW131077:JPB131080 JYS131077:JYX131080 KIO131077:KIT131080 KSK131077:KSP131080 LCG131077:LCL131080 LMC131077:LMH131080 LVY131077:LWD131080 MFU131077:MFZ131080 MPQ131077:MPV131080 MZM131077:MZR131080 NJI131077:NJN131080 NTE131077:NTJ131080 ODA131077:ODF131080 OMW131077:ONB131080 OWS131077:OWX131080 PGO131077:PGT131080 PQK131077:PQP131080 QAG131077:QAL131080 QKC131077:QKH131080 QTY131077:QUD131080 RDU131077:RDZ131080 RNQ131077:RNV131080 RXM131077:RXR131080 SHI131077:SHN131080 SRE131077:SRJ131080 TBA131077:TBF131080 TKW131077:TLB131080 TUS131077:TUX131080 UEO131077:UET131080 UOK131077:UOP131080 UYG131077:UYL131080 VIC131077:VIH131080 VRY131077:VSD131080 WBU131077:WBZ131080 WLQ131077:WLV131080 WVM131077:WVR131080 E196613:J196616 JA196613:JF196616 SW196613:TB196616 ACS196613:ACX196616 AMO196613:AMT196616 AWK196613:AWP196616 BGG196613:BGL196616 BQC196613:BQH196616 BZY196613:CAD196616 CJU196613:CJZ196616 CTQ196613:CTV196616 DDM196613:DDR196616 DNI196613:DNN196616 DXE196613:DXJ196616 EHA196613:EHF196616 EQW196613:ERB196616 FAS196613:FAX196616 FKO196613:FKT196616 FUK196613:FUP196616 GEG196613:GEL196616 GOC196613:GOH196616 GXY196613:GYD196616 HHU196613:HHZ196616 HRQ196613:HRV196616 IBM196613:IBR196616 ILI196613:ILN196616 IVE196613:IVJ196616 JFA196613:JFF196616 JOW196613:JPB196616 JYS196613:JYX196616 KIO196613:KIT196616 KSK196613:KSP196616 LCG196613:LCL196616 LMC196613:LMH196616 LVY196613:LWD196616 MFU196613:MFZ196616 MPQ196613:MPV196616 MZM196613:MZR196616 NJI196613:NJN196616 NTE196613:NTJ196616 ODA196613:ODF196616 OMW196613:ONB196616 OWS196613:OWX196616 PGO196613:PGT196616 PQK196613:PQP196616 QAG196613:QAL196616 QKC196613:QKH196616 QTY196613:QUD196616 RDU196613:RDZ196616 RNQ196613:RNV196616 RXM196613:RXR196616 SHI196613:SHN196616 SRE196613:SRJ196616 TBA196613:TBF196616 TKW196613:TLB196616 TUS196613:TUX196616 UEO196613:UET196616 UOK196613:UOP196616 UYG196613:UYL196616 VIC196613:VIH196616 VRY196613:VSD196616 WBU196613:WBZ196616 WLQ196613:WLV196616 WVM196613:WVR196616 E262149:J262152 JA262149:JF262152 SW262149:TB262152 ACS262149:ACX262152 AMO262149:AMT262152 AWK262149:AWP262152 BGG262149:BGL262152 BQC262149:BQH262152 BZY262149:CAD262152 CJU262149:CJZ262152 CTQ262149:CTV262152 DDM262149:DDR262152 DNI262149:DNN262152 DXE262149:DXJ262152 EHA262149:EHF262152 EQW262149:ERB262152 FAS262149:FAX262152 FKO262149:FKT262152 FUK262149:FUP262152 GEG262149:GEL262152 GOC262149:GOH262152 GXY262149:GYD262152 HHU262149:HHZ262152 HRQ262149:HRV262152 IBM262149:IBR262152 ILI262149:ILN262152 IVE262149:IVJ262152 JFA262149:JFF262152 JOW262149:JPB262152 JYS262149:JYX262152 KIO262149:KIT262152 KSK262149:KSP262152 LCG262149:LCL262152 LMC262149:LMH262152 LVY262149:LWD262152 MFU262149:MFZ262152 MPQ262149:MPV262152 MZM262149:MZR262152 NJI262149:NJN262152 NTE262149:NTJ262152 ODA262149:ODF262152 OMW262149:ONB262152 OWS262149:OWX262152 PGO262149:PGT262152 PQK262149:PQP262152 QAG262149:QAL262152 QKC262149:QKH262152 QTY262149:QUD262152 RDU262149:RDZ262152 RNQ262149:RNV262152 RXM262149:RXR262152 SHI262149:SHN262152 SRE262149:SRJ262152 TBA262149:TBF262152 TKW262149:TLB262152 TUS262149:TUX262152 UEO262149:UET262152 UOK262149:UOP262152 UYG262149:UYL262152 VIC262149:VIH262152 VRY262149:VSD262152 WBU262149:WBZ262152 WLQ262149:WLV262152 WVM262149:WVR262152 E327685:J327688 JA327685:JF327688 SW327685:TB327688 ACS327685:ACX327688 AMO327685:AMT327688 AWK327685:AWP327688 BGG327685:BGL327688 BQC327685:BQH327688 BZY327685:CAD327688 CJU327685:CJZ327688 CTQ327685:CTV327688 DDM327685:DDR327688 DNI327685:DNN327688 DXE327685:DXJ327688 EHA327685:EHF327688 EQW327685:ERB327688 FAS327685:FAX327688 FKO327685:FKT327688 FUK327685:FUP327688 GEG327685:GEL327688 GOC327685:GOH327688 GXY327685:GYD327688 HHU327685:HHZ327688 HRQ327685:HRV327688 IBM327685:IBR327688 ILI327685:ILN327688 IVE327685:IVJ327688 JFA327685:JFF327688 JOW327685:JPB327688 JYS327685:JYX327688 KIO327685:KIT327688 KSK327685:KSP327688 LCG327685:LCL327688 LMC327685:LMH327688 LVY327685:LWD327688 MFU327685:MFZ327688 MPQ327685:MPV327688 MZM327685:MZR327688 NJI327685:NJN327688 NTE327685:NTJ327688 ODA327685:ODF327688 OMW327685:ONB327688 OWS327685:OWX327688 PGO327685:PGT327688 PQK327685:PQP327688 QAG327685:QAL327688 QKC327685:QKH327688 QTY327685:QUD327688 RDU327685:RDZ327688 RNQ327685:RNV327688 RXM327685:RXR327688 SHI327685:SHN327688 SRE327685:SRJ327688 TBA327685:TBF327688 TKW327685:TLB327688 TUS327685:TUX327688 UEO327685:UET327688 UOK327685:UOP327688 UYG327685:UYL327688 VIC327685:VIH327688 VRY327685:VSD327688 WBU327685:WBZ327688 WLQ327685:WLV327688 WVM327685:WVR327688 E393221:J393224 JA393221:JF393224 SW393221:TB393224 ACS393221:ACX393224 AMO393221:AMT393224 AWK393221:AWP393224 BGG393221:BGL393224 BQC393221:BQH393224 BZY393221:CAD393224 CJU393221:CJZ393224 CTQ393221:CTV393224 DDM393221:DDR393224 DNI393221:DNN393224 DXE393221:DXJ393224 EHA393221:EHF393224 EQW393221:ERB393224 FAS393221:FAX393224 FKO393221:FKT393224 FUK393221:FUP393224 GEG393221:GEL393224 GOC393221:GOH393224 GXY393221:GYD393224 HHU393221:HHZ393224 HRQ393221:HRV393224 IBM393221:IBR393224 ILI393221:ILN393224 IVE393221:IVJ393224 JFA393221:JFF393224 JOW393221:JPB393224 JYS393221:JYX393224 KIO393221:KIT393224 KSK393221:KSP393224 LCG393221:LCL393224 LMC393221:LMH393224 LVY393221:LWD393224 MFU393221:MFZ393224 MPQ393221:MPV393224 MZM393221:MZR393224 NJI393221:NJN393224 NTE393221:NTJ393224 ODA393221:ODF393224 OMW393221:ONB393224 OWS393221:OWX393224 PGO393221:PGT393224 PQK393221:PQP393224 QAG393221:QAL393224 QKC393221:QKH393224 QTY393221:QUD393224 RDU393221:RDZ393224 RNQ393221:RNV393224 RXM393221:RXR393224 SHI393221:SHN393224 SRE393221:SRJ393224 TBA393221:TBF393224 TKW393221:TLB393224 TUS393221:TUX393224 UEO393221:UET393224 UOK393221:UOP393224 UYG393221:UYL393224 VIC393221:VIH393224 VRY393221:VSD393224 WBU393221:WBZ393224 WLQ393221:WLV393224 WVM393221:WVR393224 E458757:J458760 JA458757:JF458760 SW458757:TB458760 ACS458757:ACX458760 AMO458757:AMT458760 AWK458757:AWP458760 BGG458757:BGL458760 BQC458757:BQH458760 BZY458757:CAD458760 CJU458757:CJZ458760 CTQ458757:CTV458760 DDM458757:DDR458760 DNI458757:DNN458760 DXE458757:DXJ458760 EHA458757:EHF458760 EQW458757:ERB458760 FAS458757:FAX458760 FKO458757:FKT458760 FUK458757:FUP458760 GEG458757:GEL458760 GOC458757:GOH458760 GXY458757:GYD458760 HHU458757:HHZ458760 HRQ458757:HRV458760 IBM458757:IBR458760 ILI458757:ILN458760 IVE458757:IVJ458760 JFA458757:JFF458760 JOW458757:JPB458760 JYS458757:JYX458760 KIO458757:KIT458760 KSK458757:KSP458760 LCG458757:LCL458760 LMC458757:LMH458760 LVY458757:LWD458760 MFU458757:MFZ458760 MPQ458757:MPV458760 MZM458757:MZR458760 NJI458757:NJN458760 NTE458757:NTJ458760 ODA458757:ODF458760 OMW458757:ONB458760 OWS458757:OWX458760 PGO458757:PGT458760 PQK458757:PQP458760 QAG458757:QAL458760 QKC458757:QKH458760 QTY458757:QUD458760 RDU458757:RDZ458760 RNQ458757:RNV458760 RXM458757:RXR458760 SHI458757:SHN458760 SRE458757:SRJ458760 TBA458757:TBF458760 TKW458757:TLB458760 TUS458757:TUX458760 UEO458757:UET458760 UOK458757:UOP458760 UYG458757:UYL458760 VIC458757:VIH458760 VRY458757:VSD458760 WBU458757:WBZ458760 WLQ458757:WLV458760 WVM458757:WVR458760 E524293:J524296 JA524293:JF524296 SW524293:TB524296 ACS524293:ACX524296 AMO524293:AMT524296 AWK524293:AWP524296 BGG524293:BGL524296 BQC524293:BQH524296 BZY524293:CAD524296 CJU524293:CJZ524296 CTQ524293:CTV524296 DDM524293:DDR524296 DNI524293:DNN524296 DXE524293:DXJ524296 EHA524293:EHF524296 EQW524293:ERB524296 FAS524293:FAX524296 FKO524293:FKT524296 FUK524293:FUP524296 GEG524293:GEL524296 GOC524293:GOH524296 GXY524293:GYD524296 HHU524293:HHZ524296 HRQ524293:HRV524296 IBM524293:IBR524296 ILI524293:ILN524296 IVE524293:IVJ524296 JFA524293:JFF524296 JOW524293:JPB524296 JYS524293:JYX524296 KIO524293:KIT524296 KSK524293:KSP524296 LCG524293:LCL524296 LMC524293:LMH524296 LVY524293:LWD524296 MFU524293:MFZ524296 MPQ524293:MPV524296 MZM524293:MZR524296 NJI524293:NJN524296 NTE524293:NTJ524296 ODA524293:ODF524296 OMW524293:ONB524296 OWS524293:OWX524296 PGO524293:PGT524296 PQK524293:PQP524296 QAG524293:QAL524296 QKC524293:QKH524296 QTY524293:QUD524296 RDU524293:RDZ524296 RNQ524293:RNV524296 RXM524293:RXR524296 SHI524293:SHN524296 SRE524293:SRJ524296 TBA524293:TBF524296 TKW524293:TLB524296 TUS524293:TUX524296 UEO524293:UET524296 UOK524293:UOP524296 UYG524293:UYL524296 VIC524293:VIH524296 VRY524293:VSD524296 WBU524293:WBZ524296 WLQ524293:WLV524296 WVM524293:WVR524296 E589829:J589832 JA589829:JF589832 SW589829:TB589832 ACS589829:ACX589832 AMO589829:AMT589832 AWK589829:AWP589832 BGG589829:BGL589832 BQC589829:BQH589832 BZY589829:CAD589832 CJU589829:CJZ589832 CTQ589829:CTV589832 DDM589829:DDR589832 DNI589829:DNN589832 DXE589829:DXJ589832 EHA589829:EHF589832 EQW589829:ERB589832 FAS589829:FAX589832 FKO589829:FKT589832 FUK589829:FUP589832 GEG589829:GEL589832 GOC589829:GOH589832 GXY589829:GYD589832 HHU589829:HHZ589832 HRQ589829:HRV589832 IBM589829:IBR589832 ILI589829:ILN589832 IVE589829:IVJ589832 JFA589829:JFF589832 JOW589829:JPB589832 JYS589829:JYX589832 KIO589829:KIT589832 KSK589829:KSP589832 LCG589829:LCL589832 LMC589829:LMH589832 LVY589829:LWD589832 MFU589829:MFZ589832 MPQ589829:MPV589832 MZM589829:MZR589832 NJI589829:NJN589832 NTE589829:NTJ589832 ODA589829:ODF589832 OMW589829:ONB589832 OWS589829:OWX589832 PGO589829:PGT589832 PQK589829:PQP589832 QAG589829:QAL589832 QKC589829:QKH589832 QTY589829:QUD589832 RDU589829:RDZ589832 RNQ589829:RNV589832 RXM589829:RXR589832 SHI589829:SHN589832 SRE589829:SRJ589832 TBA589829:TBF589832 TKW589829:TLB589832 TUS589829:TUX589832 UEO589829:UET589832 UOK589829:UOP589832 UYG589829:UYL589832 VIC589829:VIH589832 VRY589829:VSD589832 WBU589829:WBZ589832 WLQ589829:WLV589832 WVM589829:WVR589832 E655365:J655368 JA655365:JF655368 SW655365:TB655368 ACS655365:ACX655368 AMO655365:AMT655368 AWK655365:AWP655368 BGG655365:BGL655368 BQC655365:BQH655368 BZY655365:CAD655368 CJU655365:CJZ655368 CTQ655365:CTV655368 DDM655365:DDR655368 DNI655365:DNN655368 DXE655365:DXJ655368 EHA655365:EHF655368 EQW655365:ERB655368 FAS655365:FAX655368 FKO655365:FKT655368 FUK655365:FUP655368 GEG655365:GEL655368 GOC655365:GOH655368 GXY655365:GYD655368 HHU655365:HHZ655368 HRQ655365:HRV655368 IBM655365:IBR655368 ILI655365:ILN655368 IVE655365:IVJ655368 JFA655365:JFF655368 JOW655365:JPB655368 JYS655365:JYX655368 KIO655365:KIT655368 KSK655365:KSP655368 LCG655365:LCL655368 LMC655365:LMH655368 LVY655365:LWD655368 MFU655365:MFZ655368 MPQ655365:MPV655368 MZM655365:MZR655368 NJI655365:NJN655368 NTE655365:NTJ655368 ODA655365:ODF655368 OMW655365:ONB655368 OWS655365:OWX655368 PGO655365:PGT655368 PQK655365:PQP655368 QAG655365:QAL655368 QKC655365:QKH655368 QTY655365:QUD655368 RDU655365:RDZ655368 RNQ655365:RNV655368 RXM655365:RXR655368 SHI655365:SHN655368 SRE655365:SRJ655368 TBA655365:TBF655368 TKW655365:TLB655368 TUS655365:TUX655368 UEO655365:UET655368 UOK655365:UOP655368 UYG655365:UYL655368 VIC655365:VIH655368 VRY655365:VSD655368 WBU655365:WBZ655368 WLQ655365:WLV655368 WVM655365:WVR655368 E720901:J720904 JA720901:JF720904 SW720901:TB720904 ACS720901:ACX720904 AMO720901:AMT720904 AWK720901:AWP720904 BGG720901:BGL720904 BQC720901:BQH720904 BZY720901:CAD720904 CJU720901:CJZ720904 CTQ720901:CTV720904 DDM720901:DDR720904 DNI720901:DNN720904 DXE720901:DXJ720904 EHA720901:EHF720904 EQW720901:ERB720904 FAS720901:FAX720904 FKO720901:FKT720904 FUK720901:FUP720904 GEG720901:GEL720904 GOC720901:GOH720904 GXY720901:GYD720904 HHU720901:HHZ720904 HRQ720901:HRV720904 IBM720901:IBR720904 ILI720901:ILN720904 IVE720901:IVJ720904 JFA720901:JFF720904 JOW720901:JPB720904 JYS720901:JYX720904 KIO720901:KIT720904 KSK720901:KSP720904 LCG720901:LCL720904 LMC720901:LMH720904 LVY720901:LWD720904 MFU720901:MFZ720904 MPQ720901:MPV720904 MZM720901:MZR720904 NJI720901:NJN720904 NTE720901:NTJ720904 ODA720901:ODF720904 OMW720901:ONB720904 OWS720901:OWX720904 PGO720901:PGT720904 PQK720901:PQP720904 QAG720901:QAL720904 QKC720901:QKH720904 QTY720901:QUD720904 RDU720901:RDZ720904 RNQ720901:RNV720904 RXM720901:RXR720904 SHI720901:SHN720904 SRE720901:SRJ720904 TBA720901:TBF720904 TKW720901:TLB720904 TUS720901:TUX720904 UEO720901:UET720904 UOK720901:UOP720904 UYG720901:UYL720904 VIC720901:VIH720904 VRY720901:VSD720904 WBU720901:WBZ720904 WLQ720901:WLV720904 WVM720901:WVR720904 E786437:J786440 JA786437:JF786440 SW786437:TB786440 ACS786437:ACX786440 AMO786437:AMT786440 AWK786437:AWP786440 BGG786437:BGL786440 BQC786437:BQH786440 BZY786437:CAD786440 CJU786437:CJZ786440 CTQ786437:CTV786440 DDM786437:DDR786440 DNI786437:DNN786440 DXE786437:DXJ786440 EHA786437:EHF786440 EQW786437:ERB786440 FAS786437:FAX786440 FKO786437:FKT786440 FUK786437:FUP786440 GEG786437:GEL786440 GOC786437:GOH786440 GXY786437:GYD786440 HHU786437:HHZ786440 HRQ786437:HRV786440 IBM786437:IBR786440 ILI786437:ILN786440 IVE786437:IVJ786440 JFA786437:JFF786440 JOW786437:JPB786440 JYS786437:JYX786440 KIO786437:KIT786440 KSK786437:KSP786440 LCG786437:LCL786440 LMC786437:LMH786440 LVY786437:LWD786440 MFU786437:MFZ786440 MPQ786437:MPV786440 MZM786437:MZR786440 NJI786437:NJN786440 NTE786437:NTJ786440 ODA786437:ODF786440 OMW786437:ONB786440 OWS786437:OWX786440 PGO786437:PGT786440 PQK786437:PQP786440 QAG786437:QAL786440 QKC786437:QKH786440 QTY786437:QUD786440 RDU786437:RDZ786440 RNQ786437:RNV786440 RXM786437:RXR786440 SHI786437:SHN786440 SRE786437:SRJ786440 TBA786437:TBF786440 TKW786437:TLB786440 TUS786437:TUX786440 UEO786437:UET786440 UOK786437:UOP786440 UYG786437:UYL786440 VIC786437:VIH786440 VRY786437:VSD786440 WBU786437:WBZ786440 WLQ786437:WLV786440 WVM786437:WVR786440 E851973:J851976 JA851973:JF851976 SW851973:TB851976 ACS851973:ACX851976 AMO851973:AMT851976 AWK851973:AWP851976 BGG851973:BGL851976 BQC851973:BQH851976 BZY851973:CAD851976 CJU851973:CJZ851976 CTQ851973:CTV851976 DDM851973:DDR851976 DNI851973:DNN851976 DXE851973:DXJ851976 EHA851973:EHF851976 EQW851973:ERB851976 FAS851973:FAX851976 FKO851973:FKT851976 FUK851973:FUP851976 GEG851973:GEL851976 GOC851973:GOH851976 GXY851973:GYD851976 HHU851973:HHZ851976 HRQ851973:HRV851976 IBM851973:IBR851976 ILI851973:ILN851976 IVE851973:IVJ851976 JFA851973:JFF851976 JOW851973:JPB851976 JYS851973:JYX851976 KIO851973:KIT851976 KSK851973:KSP851976 LCG851973:LCL851976 LMC851973:LMH851976 LVY851973:LWD851976 MFU851973:MFZ851976 MPQ851973:MPV851976 MZM851973:MZR851976 NJI851973:NJN851976 NTE851973:NTJ851976 ODA851973:ODF851976 OMW851973:ONB851976 OWS851973:OWX851976 PGO851973:PGT851976 PQK851973:PQP851976 QAG851973:QAL851976 QKC851973:QKH851976 QTY851973:QUD851976 RDU851973:RDZ851976 RNQ851973:RNV851976 RXM851973:RXR851976 SHI851973:SHN851976 SRE851973:SRJ851976 TBA851973:TBF851976 TKW851973:TLB851976 TUS851973:TUX851976 UEO851973:UET851976 UOK851973:UOP851976 UYG851973:UYL851976 VIC851973:VIH851976 VRY851973:VSD851976 WBU851973:WBZ851976 WLQ851973:WLV851976 WVM851973:WVR851976 E917509:J917512 JA917509:JF917512 SW917509:TB917512 ACS917509:ACX917512 AMO917509:AMT917512 AWK917509:AWP917512 BGG917509:BGL917512 BQC917509:BQH917512 BZY917509:CAD917512 CJU917509:CJZ917512 CTQ917509:CTV917512 DDM917509:DDR917512 DNI917509:DNN917512 DXE917509:DXJ917512 EHA917509:EHF917512 EQW917509:ERB917512 FAS917509:FAX917512 FKO917509:FKT917512 FUK917509:FUP917512 GEG917509:GEL917512 GOC917509:GOH917512 GXY917509:GYD917512 HHU917509:HHZ917512 HRQ917509:HRV917512 IBM917509:IBR917512 ILI917509:ILN917512 IVE917509:IVJ917512 JFA917509:JFF917512 JOW917509:JPB917512 JYS917509:JYX917512 KIO917509:KIT917512 KSK917509:KSP917512 LCG917509:LCL917512 LMC917509:LMH917512 LVY917509:LWD917512 MFU917509:MFZ917512 MPQ917509:MPV917512 MZM917509:MZR917512 NJI917509:NJN917512 NTE917509:NTJ917512 ODA917509:ODF917512 OMW917509:ONB917512 OWS917509:OWX917512 PGO917509:PGT917512 PQK917509:PQP917512 QAG917509:QAL917512 QKC917509:QKH917512 QTY917509:QUD917512 RDU917509:RDZ917512 RNQ917509:RNV917512 RXM917509:RXR917512 SHI917509:SHN917512 SRE917509:SRJ917512 TBA917509:TBF917512 TKW917509:TLB917512 TUS917509:TUX917512 UEO917509:UET917512 UOK917509:UOP917512 UYG917509:UYL917512 VIC917509:VIH917512 VRY917509:VSD917512 WBU917509:WBZ917512 WLQ917509:WLV917512 WVM917509:WVR917512 E983045:J983048 JA983045:JF983048 SW983045:TB983048 ACS983045:ACX983048 AMO983045:AMT983048 AWK983045:AWP983048 BGG983045:BGL983048 BQC983045:BQH983048 BZY983045:CAD983048 CJU983045:CJZ983048 CTQ983045:CTV983048 DDM983045:DDR983048 DNI983045:DNN983048 DXE983045:DXJ983048 EHA983045:EHF983048 EQW983045:ERB983048 FAS983045:FAX983048 FKO983045:FKT983048 FUK983045:FUP983048 GEG983045:GEL983048 GOC983045:GOH983048 GXY983045:GYD983048 HHU983045:HHZ983048 HRQ983045:HRV983048 IBM983045:IBR983048 ILI983045:ILN983048 IVE983045:IVJ983048 JFA983045:JFF983048 JOW983045:JPB983048 JYS983045:JYX983048 KIO983045:KIT983048 KSK983045:KSP983048 LCG983045:LCL983048 LMC983045:LMH983048 LVY983045:LWD983048 MFU983045:MFZ983048 MPQ983045:MPV983048 MZM983045:MZR983048 NJI983045:NJN983048 NTE983045:NTJ983048 ODA983045:ODF983048 OMW983045:ONB983048 OWS983045:OWX983048 PGO983045:PGT983048 PQK983045:PQP983048 QAG983045:QAL983048 QKC983045:QKH983048 QTY983045:QUD983048 RDU983045:RDZ983048 RNQ983045:RNV983048 RXM983045:RXR983048 SHI983045:SHN983048 SRE983045:SRJ983048 TBA983045:TBF983048 TKW983045:TLB983048 TUS983045:TUX983048 UEO983045:UET983048 UOK983045:UOP983048 UYG983045:UYL983048 VIC983045:VIH983048 VRY983045:VSD983048 WBU983045:WBZ983048 WLQ983045:WLV983048 E11:J65539 E5:J9 K10">
      <formula1>-1000000000000000</formula1>
    </dataValidation>
  </dataValidations>
  <hyperlinks>
    <hyperlink ref="A1" location="Index!A1" display="Index Sheet"/>
  </hyperlinks>
  <printOptions horizontalCentered="1"/>
  <pageMargins left="0.19685039370078741" right="0.19685039370078741" top="0.59055118110236227" bottom="0.19685039370078741" header="0.19685039370078741" footer="0.19685039370078741"/>
  <pageSetup paperSize="9" scale="110" orientation="landscape" blackAndWhite="1" r:id="rId1"/>
</worksheet>
</file>

<file path=xl/worksheets/sheet21.xml><?xml version="1.0" encoding="utf-8"?>
<worksheet xmlns="http://schemas.openxmlformats.org/spreadsheetml/2006/main" xmlns:r="http://schemas.openxmlformats.org/officeDocument/2006/relationships">
  <sheetPr>
    <tabColor theme="6" tint="0.39997558519241921"/>
  </sheetPr>
  <dimension ref="A1:P11"/>
  <sheetViews>
    <sheetView workbookViewId="0">
      <selection activeCell="E9" sqref="E9:J9"/>
    </sheetView>
  </sheetViews>
  <sheetFormatPr defaultRowHeight="14.25"/>
  <cols>
    <col min="1" max="1" width="10.85546875" style="1" bestFit="1" customWidth="1"/>
    <col min="2" max="2" width="5.7109375" style="1" bestFit="1" customWidth="1"/>
    <col min="3" max="3" width="52.42578125" style="1" customWidth="1"/>
    <col min="4" max="4" width="6.7109375" style="1" bestFit="1" customWidth="1"/>
    <col min="5" max="5" width="10.140625" style="1" bestFit="1" customWidth="1"/>
    <col min="6" max="9" width="6.7109375" style="1" bestFit="1" customWidth="1"/>
    <col min="10" max="10" width="7.7109375" style="1" customWidth="1"/>
    <col min="11" max="11" width="10.140625" style="1" bestFit="1" customWidth="1"/>
    <col min="12" max="16" width="6.7109375" style="1" bestFit="1" customWidth="1"/>
    <col min="17" max="256" width="9.140625" style="1"/>
    <col min="257" max="257" width="13.140625" style="1" customWidth="1"/>
    <col min="258" max="258" width="0" style="1" hidden="1" customWidth="1"/>
    <col min="259" max="259" width="26.5703125" style="1" customWidth="1"/>
    <col min="260" max="512" width="9.140625" style="1"/>
    <col min="513" max="513" width="13.140625" style="1" customWidth="1"/>
    <col min="514" max="514" width="0" style="1" hidden="1" customWidth="1"/>
    <col min="515" max="515" width="26.5703125" style="1" customWidth="1"/>
    <col min="516" max="768" width="9.140625" style="1"/>
    <col min="769" max="769" width="13.140625" style="1" customWidth="1"/>
    <col min="770" max="770" width="0" style="1" hidden="1" customWidth="1"/>
    <col min="771" max="771" width="26.5703125" style="1" customWidth="1"/>
    <col min="772" max="1024" width="9.140625" style="1"/>
    <col min="1025" max="1025" width="13.140625" style="1" customWidth="1"/>
    <col min="1026" max="1026" width="0" style="1" hidden="1" customWidth="1"/>
    <col min="1027" max="1027" width="26.5703125" style="1" customWidth="1"/>
    <col min="1028" max="1280" width="9.140625" style="1"/>
    <col min="1281" max="1281" width="13.140625" style="1" customWidth="1"/>
    <col min="1282" max="1282" width="0" style="1" hidden="1" customWidth="1"/>
    <col min="1283" max="1283" width="26.5703125" style="1" customWidth="1"/>
    <col min="1284" max="1536" width="9.140625" style="1"/>
    <col min="1537" max="1537" width="13.140625" style="1" customWidth="1"/>
    <col min="1538" max="1538" width="0" style="1" hidden="1" customWidth="1"/>
    <col min="1539" max="1539" width="26.5703125" style="1" customWidth="1"/>
    <col min="1540" max="1792" width="9.140625" style="1"/>
    <col min="1793" max="1793" width="13.140625" style="1" customWidth="1"/>
    <col min="1794" max="1794" width="0" style="1" hidden="1" customWidth="1"/>
    <col min="1795" max="1795" width="26.5703125" style="1" customWidth="1"/>
    <col min="1796" max="2048" width="9.140625" style="1"/>
    <col min="2049" max="2049" width="13.140625" style="1" customWidth="1"/>
    <col min="2050" max="2050" width="0" style="1" hidden="1" customWidth="1"/>
    <col min="2051" max="2051" width="26.5703125" style="1" customWidth="1"/>
    <col min="2052" max="2304" width="9.140625" style="1"/>
    <col min="2305" max="2305" width="13.140625" style="1" customWidth="1"/>
    <col min="2306" max="2306" width="0" style="1" hidden="1" customWidth="1"/>
    <col min="2307" max="2307" width="26.5703125" style="1" customWidth="1"/>
    <col min="2308" max="2560" width="9.140625" style="1"/>
    <col min="2561" max="2561" width="13.140625" style="1" customWidth="1"/>
    <col min="2562" max="2562" width="0" style="1" hidden="1" customWidth="1"/>
    <col min="2563" max="2563" width="26.5703125" style="1" customWidth="1"/>
    <col min="2564" max="2816" width="9.140625" style="1"/>
    <col min="2817" max="2817" width="13.140625" style="1" customWidth="1"/>
    <col min="2818" max="2818" width="0" style="1" hidden="1" customWidth="1"/>
    <col min="2819" max="2819" width="26.5703125" style="1" customWidth="1"/>
    <col min="2820" max="3072" width="9.140625" style="1"/>
    <col min="3073" max="3073" width="13.140625" style="1" customWidth="1"/>
    <col min="3074" max="3074" width="0" style="1" hidden="1" customWidth="1"/>
    <col min="3075" max="3075" width="26.5703125" style="1" customWidth="1"/>
    <col min="3076" max="3328" width="9.140625" style="1"/>
    <col min="3329" max="3329" width="13.140625" style="1" customWidth="1"/>
    <col min="3330" max="3330" width="0" style="1" hidden="1" customWidth="1"/>
    <col min="3331" max="3331" width="26.5703125" style="1" customWidth="1"/>
    <col min="3332" max="3584" width="9.140625" style="1"/>
    <col min="3585" max="3585" width="13.140625" style="1" customWidth="1"/>
    <col min="3586" max="3586" width="0" style="1" hidden="1" customWidth="1"/>
    <col min="3587" max="3587" width="26.5703125" style="1" customWidth="1"/>
    <col min="3588" max="3840" width="9.140625" style="1"/>
    <col min="3841" max="3841" width="13.140625" style="1" customWidth="1"/>
    <col min="3842" max="3842" width="0" style="1" hidden="1" customWidth="1"/>
    <col min="3843" max="3843" width="26.5703125" style="1" customWidth="1"/>
    <col min="3844" max="4096" width="9.140625" style="1"/>
    <col min="4097" max="4097" width="13.140625" style="1" customWidth="1"/>
    <col min="4098" max="4098" width="0" style="1" hidden="1" customWidth="1"/>
    <col min="4099" max="4099" width="26.5703125" style="1" customWidth="1"/>
    <col min="4100" max="4352" width="9.140625" style="1"/>
    <col min="4353" max="4353" width="13.140625" style="1" customWidth="1"/>
    <col min="4354" max="4354" width="0" style="1" hidden="1" customWidth="1"/>
    <col min="4355" max="4355" width="26.5703125" style="1" customWidth="1"/>
    <col min="4356" max="4608" width="9.140625" style="1"/>
    <col min="4609" max="4609" width="13.140625" style="1" customWidth="1"/>
    <col min="4610" max="4610" width="0" style="1" hidden="1" customWidth="1"/>
    <col min="4611" max="4611" width="26.5703125" style="1" customWidth="1"/>
    <col min="4612" max="4864" width="9.140625" style="1"/>
    <col min="4865" max="4865" width="13.140625" style="1" customWidth="1"/>
    <col min="4866" max="4866" width="0" style="1" hidden="1" customWidth="1"/>
    <col min="4867" max="4867" width="26.5703125" style="1" customWidth="1"/>
    <col min="4868" max="5120" width="9.140625" style="1"/>
    <col min="5121" max="5121" width="13.140625" style="1" customWidth="1"/>
    <col min="5122" max="5122" width="0" style="1" hidden="1" customWidth="1"/>
    <col min="5123" max="5123" width="26.5703125" style="1" customWidth="1"/>
    <col min="5124" max="5376" width="9.140625" style="1"/>
    <col min="5377" max="5377" width="13.140625" style="1" customWidth="1"/>
    <col min="5378" max="5378" width="0" style="1" hidden="1" customWidth="1"/>
    <col min="5379" max="5379" width="26.5703125" style="1" customWidth="1"/>
    <col min="5380" max="5632" width="9.140625" style="1"/>
    <col min="5633" max="5633" width="13.140625" style="1" customWidth="1"/>
    <col min="5634" max="5634" width="0" style="1" hidden="1" customWidth="1"/>
    <col min="5635" max="5635" width="26.5703125" style="1" customWidth="1"/>
    <col min="5636" max="5888" width="9.140625" style="1"/>
    <col min="5889" max="5889" width="13.140625" style="1" customWidth="1"/>
    <col min="5890" max="5890" width="0" style="1" hidden="1" customWidth="1"/>
    <col min="5891" max="5891" width="26.5703125" style="1" customWidth="1"/>
    <col min="5892" max="6144" width="9.140625" style="1"/>
    <col min="6145" max="6145" width="13.140625" style="1" customWidth="1"/>
    <col min="6146" max="6146" width="0" style="1" hidden="1" customWidth="1"/>
    <col min="6147" max="6147" width="26.5703125" style="1" customWidth="1"/>
    <col min="6148" max="6400" width="9.140625" style="1"/>
    <col min="6401" max="6401" width="13.140625" style="1" customWidth="1"/>
    <col min="6402" max="6402" width="0" style="1" hidden="1" customWidth="1"/>
    <col min="6403" max="6403" width="26.5703125" style="1" customWidth="1"/>
    <col min="6404" max="6656" width="9.140625" style="1"/>
    <col min="6657" max="6657" width="13.140625" style="1" customWidth="1"/>
    <col min="6658" max="6658" width="0" style="1" hidden="1" customWidth="1"/>
    <col min="6659" max="6659" width="26.5703125" style="1" customWidth="1"/>
    <col min="6660" max="6912" width="9.140625" style="1"/>
    <col min="6913" max="6913" width="13.140625" style="1" customWidth="1"/>
    <col min="6914" max="6914" width="0" style="1" hidden="1" customWidth="1"/>
    <col min="6915" max="6915" width="26.5703125" style="1" customWidth="1"/>
    <col min="6916" max="7168" width="9.140625" style="1"/>
    <col min="7169" max="7169" width="13.140625" style="1" customWidth="1"/>
    <col min="7170" max="7170" width="0" style="1" hidden="1" customWidth="1"/>
    <col min="7171" max="7171" width="26.5703125" style="1" customWidth="1"/>
    <col min="7172" max="7424" width="9.140625" style="1"/>
    <col min="7425" max="7425" width="13.140625" style="1" customWidth="1"/>
    <col min="7426" max="7426" width="0" style="1" hidden="1" customWidth="1"/>
    <col min="7427" max="7427" width="26.5703125" style="1" customWidth="1"/>
    <col min="7428" max="7680" width="9.140625" style="1"/>
    <col min="7681" max="7681" width="13.140625" style="1" customWidth="1"/>
    <col min="7682" max="7682" width="0" style="1" hidden="1" customWidth="1"/>
    <col min="7683" max="7683" width="26.5703125" style="1" customWidth="1"/>
    <col min="7684" max="7936" width="9.140625" style="1"/>
    <col min="7937" max="7937" width="13.140625" style="1" customWidth="1"/>
    <col min="7938" max="7938" width="0" style="1" hidden="1" customWidth="1"/>
    <col min="7939" max="7939" width="26.5703125" style="1" customWidth="1"/>
    <col min="7940" max="8192" width="9.140625" style="1"/>
    <col min="8193" max="8193" width="13.140625" style="1" customWidth="1"/>
    <col min="8194" max="8194" width="0" style="1" hidden="1" customWidth="1"/>
    <col min="8195" max="8195" width="26.5703125" style="1" customWidth="1"/>
    <col min="8196" max="8448" width="9.140625" style="1"/>
    <col min="8449" max="8449" width="13.140625" style="1" customWidth="1"/>
    <col min="8450" max="8450" width="0" style="1" hidden="1" customWidth="1"/>
    <col min="8451" max="8451" width="26.5703125" style="1" customWidth="1"/>
    <col min="8452" max="8704" width="9.140625" style="1"/>
    <col min="8705" max="8705" width="13.140625" style="1" customWidth="1"/>
    <col min="8706" max="8706" width="0" style="1" hidden="1" customWidth="1"/>
    <col min="8707" max="8707" width="26.5703125" style="1" customWidth="1"/>
    <col min="8708" max="8960" width="9.140625" style="1"/>
    <col min="8961" max="8961" width="13.140625" style="1" customWidth="1"/>
    <col min="8962" max="8962" width="0" style="1" hidden="1" customWidth="1"/>
    <col min="8963" max="8963" width="26.5703125" style="1" customWidth="1"/>
    <col min="8964" max="9216" width="9.140625" style="1"/>
    <col min="9217" max="9217" width="13.140625" style="1" customWidth="1"/>
    <col min="9218" max="9218" width="0" style="1" hidden="1" customWidth="1"/>
    <col min="9219" max="9219" width="26.5703125" style="1" customWidth="1"/>
    <col min="9220" max="9472" width="9.140625" style="1"/>
    <col min="9473" max="9473" width="13.140625" style="1" customWidth="1"/>
    <col min="9474" max="9474" width="0" style="1" hidden="1" customWidth="1"/>
    <col min="9475" max="9475" width="26.5703125" style="1" customWidth="1"/>
    <col min="9476" max="9728" width="9.140625" style="1"/>
    <col min="9729" max="9729" width="13.140625" style="1" customWidth="1"/>
    <col min="9730" max="9730" width="0" style="1" hidden="1" customWidth="1"/>
    <col min="9731" max="9731" width="26.5703125" style="1" customWidth="1"/>
    <col min="9732" max="9984" width="9.140625" style="1"/>
    <col min="9985" max="9985" width="13.140625" style="1" customWidth="1"/>
    <col min="9986" max="9986" width="0" style="1" hidden="1" customWidth="1"/>
    <col min="9987" max="9987" width="26.5703125" style="1" customWidth="1"/>
    <col min="9988" max="10240" width="9.140625" style="1"/>
    <col min="10241" max="10241" width="13.140625" style="1" customWidth="1"/>
    <col min="10242" max="10242" width="0" style="1" hidden="1" customWidth="1"/>
    <col min="10243" max="10243" width="26.5703125" style="1" customWidth="1"/>
    <col min="10244" max="10496" width="9.140625" style="1"/>
    <col min="10497" max="10497" width="13.140625" style="1" customWidth="1"/>
    <col min="10498" max="10498" width="0" style="1" hidden="1" customWidth="1"/>
    <col min="10499" max="10499" width="26.5703125" style="1" customWidth="1"/>
    <col min="10500" max="10752" width="9.140625" style="1"/>
    <col min="10753" max="10753" width="13.140625" style="1" customWidth="1"/>
    <col min="10754" max="10754" width="0" style="1" hidden="1" customWidth="1"/>
    <col min="10755" max="10755" width="26.5703125" style="1" customWidth="1"/>
    <col min="10756" max="11008" width="9.140625" style="1"/>
    <col min="11009" max="11009" width="13.140625" style="1" customWidth="1"/>
    <col min="11010" max="11010" width="0" style="1" hidden="1" customWidth="1"/>
    <col min="11011" max="11011" width="26.5703125" style="1" customWidth="1"/>
    <col min="11012" max="11264" width="9.140625" style="1"/>
    <col min="11265" max="11265" width="13.140625" style="1" customWidth="1"/>
    <col min="11266" max="11266" width="0" style="1" hidden="1" customWidth="1"/>
    <col min="11267" max="11267" width="26.5703125" style="1" customWidth="1"/>
    <col min="11268" max="11520" width="9.140625" style="1"/>
    <col min="11521" max="11521" width="13.140625" style="1" customWidth="1"/>
    <col min="11522" max="11522" width="0" style="1" hidden="1" customWidth="1"/>
    <col min="11523" max="11523" width="26.5703125" style="1" customWidth="1"/>
    <col min="11524" max="11776" width="9.140625" style="1"/>
    <col min="11777" max="11777" width="13.140625" style="1" customWidth="1"/>
    <col min="11778" max="11778" width="0" style="1" hidden="1" customWidth="1"/>
    <col min="11779" max="11779" width="26.5703125" style="1" customWidth="1"/>
    <col min="11780" max="12032" width="9.140625" style="1"/>
    <col min="12033" max="12033" width="13.140625" style="1" customWidth="1"/>
    <col min="12034" max="12034" width="0" style="1" hidden="1" customWidth="1"/>
    <col min="12035" max="12035" width="26.5703125" style="1" customWidth="1"/>
    <col min="12036" max="12288" width="9.140625" style="1"/>
    <col min="12289" max="12289" width="13.140625" style="1" customWidth="1"/>
    <col min="12290" max="12290" width="0" style="1" hidden="1" customWidth="1"/>
    <col min="12291" max="12291" width="26.5703125" style="1" customWidth="1"/>
    <col min="12292" max="12544" width="9.140625" style="1"/>
    <col min="12545" max="12545" width="13.140625" style="1" customWidth="1"/>
    <col min="12546" max="12546" width="0" style="1" hidden="1" customWidth="1"/>
    <col min="12547" max="12547" width="26.5703125" style="1" customWidth="1"/>
    <col min="12548" max="12800" width="9.140625" style="1"/>
    <col min="12801" max="12801" width="13.140625" style="1" customWidth="1"/>
    <col min="12802" max="12802" width="0" style="1" hidden="1" customWidth="1"/>
    <col min="12803" max="12803" width="26.5703125" style="1" customWidth="1"/>
    <col min="12804" max="13056" width="9.140625" style="1"/>
    <col min="13057" max="13057" width="13.140625" style="1" customWidth="1"/>
    <col min="13058" max="13058" width="0" style="1" hidden="1" customWidth="1"/>
    <col min="13059" max="13059" width="26.5703125" style="1" customWidth="1"/>
    <col min="13060" max="13312" width="9.140625" style="1"/>
    <col min="13313" max="13313" width="13.140625" style="1" customWidth="1"/>
    <col min="13314" max="13314" width="0" style="1" hidden="1" customWidth="1"/>
    <col min="13315" max="13315" width="26.5703125" style="1" customWidth="1"/>
    <col min="13316" max="13568" width="9.140625" style="1"/>
    <col min="13569" max="13569" width="13.140625" style="1" customWidth="1"/>
    <col min="13570" max="13570" width="0" style="1" hidden="1" customWidth="1"/>
    <col min="13571" max="13571" width="26.5703125" style="1" customWidth="1"/>
    <col min="13572" max="13824" width="9.140625" style="1"/>
    <col min="13825" max="13825" width="13.140625" style="1" customWidth="1"/>
    <col min="13826" max="13826" width="0" style="1" hidden="1" customWidth="1"/>
    <col min="13827" max="13827" width="26.5703125" style="1" customWidth="1"/>
    <col min="13828" max="14080" width="9.140625" style="1"/>
    <col min="14081" max="14081" width="13.140625" style="1" customWidth="1"/>
    <col min="14082" max="14082" width="0" style="1" hidden="1" customWidth="1"/>
    <col min="14083" max="14083" width="26.5703125" style="1" customWidth="1"/>
    <col min="14084" max="14336" width="9.140625" style="1"/>
    <col min="14337" max="14337" width="13.140625" style="1" customWidth="1"/>
    <col min="14338" max="14338" width="0" style="1" hidden="1" customWidth="1"/>
    <col min="14339" max="14339" width="26.5703125" style="1" customWidth="1"/>
    <col min="14340" max="14592" width="9.140625" style="1"/>
    <col min="14593" max="14593" width="13.140625" style="1" customWidth="1"/>
    <col min="14594" max="14594" width="0" style="1" hidden="1" customWidth="1"/>
    <col min="14595" max="14595" width="26.5703125" style="1" customWidth="1"/>
    <col min="14596" max="14848" width="9.140625" style="1"/>
    <col min="14849" max="14849" width="13.140625" style="1" customWidth="1"/>
    <col min="14850" max="14850" width="0" style="1" hidden="1" customWidth="1"/>
    <col min="14851" max="14851" width="26.5703125" style="1" customWidth="1"/>
    <col min="14852" max="15104" width="9.140625" style="1"/>
    <col min="15105" max="15105" width="13.140625" style="1" customWidth="1"/>
    <col min="15106" max="15106" width="0" style="1" hidden="1" customWidth="1"/>
    <col min="15107" max="15107" width="26.5703125" style="1" customWidth="1"/>
    <col min="15108" max="15360" width="9.140625" style="1"/>
    <col min="15361" max="15361" width="13.140625" style="1" customWidth="1"/>
    <col min="15362" max="15362" width="0" style="1" hidden="1" customWidth="1"/>
    <col min="15363" max="15363" width="26.5703125" style="1" customWidth="1"/>
    <col min="15364" max="15616" width="9.140625" style="1"/>
    <col min="15617" max="15617" width="13.140625" style="1" customWidth="1"/>
    <col min="15618" max="15618" width="0" style="1" hidden="1" customWidth="1"/>
    <col min="15619" max="15619" width="26.5703125" style="1" customWidth="1"/>
    <col min="15620" max="15872" width="9.140625" style="1"/>
    <col min="15873" max="15873" width="13.140625" style="1" customWidth="1"/>
    <col min="15874" max="15874" width="0" style="1" hidden="1" customWidth="1"/>
    <col min="15875" max="15875" width="26.5703125" style="1" customWidth="1"/>
    <col min="15876" max="16128" width="9.140625" style="1"/>
    <col min="16129" max="16129" width="13.140625" style="1" customWidth="1"/>
    <col min="16130" max="16130" width="0" style="1" hidden="1" customWidth="1"/>
    <col min="16131" max="16131" width="26.5703125" style="1" customWidth="1"/>
    <col min="16132" max="16384" width="9.140625" style="1"/>
  </cols>
  <sheetData>
    <row r="1" spans="1:16">
      <c r="A1" s="73" t="s">
        <v>110</v>
      </c>
    </row>
    <row r="3" spans="1:16">
      <c r="B3" s="24"/>
      <c r="C3" s="851" t="s">
        <v>378</v>
      </c>
      <c r="D3" s="852"/>
      <c r="E3" s="852"/>
      <c r="F3" s="852"/>
      <c r="G3" s="852"/>
      <c r="H3" s="852"/>
      <c r="I3" s="852"/>
      <c r="J3" s="852"/>
      <c r="K3" s="23"/>
    </row>
    <row r="4" spans="1:16" ht="15" thickBot="1">
      <c r="B4" s="23"/>
      <c r="C4" s="852"/>
      <c r="D4" s="852"/>
      <c r="E4" s="852"/>
      <c r="F4" s="852"/>
      <c r="G4" s="852"/>
      <c r="H4" s="852"/>
      <c r="I4" s="852"/>
      <c r="J4" s="852"/>
      <c r="K4" s="23"/>
    </row>
    <row r="5" spans="1:16" ht="15" thickBot="1">
      <c r="B5" s="1032" t="s">
        <v>115</v>
      </c>
      <c r="C5" s="1032" t="s">
        <v>116</v>
      </c>
      <c r="D5" s="1032" t="s">
        <v>370</v>
      </c>
      <c r="E5" s="1036" t="s">
        <v>379</v>
      </c>
      <c r="F5" s="1037"/>
      <c r="G5" s="1037"/>
      <c r="H5" s="1037"/>
      <c r="I5" s="1037"/>
      <c r="J5" s="1038"/>
      <c r="K5" s="1036" t="s">
        <v>114</v>
      </c>
      <c r="L5" s="1037"/>
      <c r="M5" s="1037"/>
      <c r="N5" s="1037"/>
      <c r="O5" s="1037"/>
      <c r="P5" s="1038"/>
    </row>
    <row r="6" spans="1:16">
      <c r="B6" s="1033"/>
      <c r="C6" s="1033"/>
      <c r="D6" s="1033"/>
      <c r="E6" s="1039" t="s">
        <v>118</v>
      </c>
      <c r="F6" s="1039" t="s">
        <v>119</v>
      </c>
      <c r="G6" s="1039" t="s">
        <v>120</v>
      </c>
      <c r="H6" s="1039" t="s">
        <v>121</v>
      </c>
      <c r="I6" s="1039" t="s">
        <v>122</v>
      </c>
      <c r="J6" s="1039" t="s">
        <v>123</v>
      </c>
      <c r="K6" s="1032" t="str">
        <f t="shared" ref="K6:P6" si="0">E6</f>
        <v>Base Year</v>
      </c>
      <c r="L6" s="1032" t="str">
        <f t="shared" si="0"/>
        <v>Year 1</v>
      </c>
      <c r="M6" s="1032" t="str">
        <f t="shared" si="0"/>
        <v>Year 2</v>
      </c>
      <c r="N6" s="1032" t="str">
        <f t="shared" si="0"/>
        <v>Year 3</v>
      </c>
      <c r="O6" s="1032" t="str">
        <f t="shared" si="0"/>
        <v>Year 4</v>
      </c>
      <c r="P6" s="1032" t="str">
        <f t="shared" si="0"/>
        <v>Year 5</v>
      </c>
    </row>
    <row r="7" spans="1:16" ht="15" thickBot="1">
      <c r="B7" s="1034"/>
      <c r="C7" s="1035"/>
      <c r="D7" s="1035"/>
      <c r="E7" s="1040"/>
      <c r="F7" s="1040"/>
      <c r="G7" s="1040"/>
      <c r="H7" s="1040"/>
      <c r="I7" s="1040"/>
      <c r="J7" s="1040"/>
      <c r="K7" s="1035"/>
      <c r="L7" s="1035"/>
      <c r="M7" s="1035"/>
      <c r="N7" s="1035"/>
      <c r="O7" s="1035"/>
      <c r="P7" s="1035"/>
    </row>
    <row r="8" spans="1:16" ht="16.5" customHeight="1">
      <c r="B8" s="22"/>
      <c r="C8" s="857"/>
      <c r="D8" s="858"/>
      <c r="E8" s="859"/>
      <c r="F8" s="859"/>
      <c r="G8" s="859"/>
      <c r="H8" s="859"/>
      <c r="I8" s="859"/>
      <c r="J8" s="859"/>
      <c r="K8" s="346"/>
      <c r="L8" s="346"/>
      <c r="M8" s="346"/>
      <c r="N8" s="346"/>
      <c r="O8" s="346"/>
      <c r="P8" s="346"/>
    </row>
    <row r="9" spans="1:16" ht="30" customHeight="1">
      <c r="B9" s="22"/>
      <c r="C9" s="857" t="s">
        <v>496</v>
      </c>
      <c r="D9" s="858"/>
      <c r="E9" s="853">
        <v>5</v>
      </c>
      <c r="F9" s="853">
        <v>5.15</v>
      </c>
      <c r="G9" s="853">
        <v>5.3045000000000009</v>
      </c>
      <c r="H9" s="853">
        <v>5.4636350000000009</v>
      </c>
      <c r="I9" s="853">
        <v>5.6275440500000009</v>
      </c>
      <c r="J9" s="853">
        <v>5.796370371500001</v>
      </c>
      <c r="K9" s="347"/>
      <c r="L9" s="347"/>
      <c r="M9" s="347"/>
      <c r="N9" s="347"/>
      <c r="O9" s="347"/>
      <c r="P9" s="347"/>
    </row>
    <row r="10" spans="1:16" ht="30" customHeight="1" thickBot="1">
      <c r="B10" s="22"/>
      <c r="C10" s="860"/>
      <c r="D10" s="861"/>
      <c r="E10" s="854"/>
      <c r="F10" s="854"/>
      <c r="G10" s="854"/>
      <c r="H10" s="854"/>
      <c r="I10" s="854"/>
      <c r="J10" s="854"/>
      <c r="K10" s="349"/>
      <c r="L10" s="349"/>
      <c r="M10" s="349"/>
      <c r="N10" s="349"/>
      <c r="O10" s="349"/>
      <c r="P10" s="349"/>
    </row>
    <row r="11" spans="1:16" ht="30" customHeight="1" thickBot="1">
      <c r="B11" s="352"/>
      <c r="C11" s="856" t="s">
        <v>380</v>
      </c>
      <c r="D11" s="855"/>
      <c r="E11" s="856">
        <f t="shared" ref="E11:J11" si="1">SUM(E8:E10)</f>
        <v>5</v>
      </c>
      <c r="F11" s="856">
        <f t="shared" si="1"/>
        <v>5.15</v>
      </c>
      <c r="G11" s="856">
        <f t="shared" si="1"/>
        <v>5.3045000000000009</v>
      </c>
      <c r="H11" s="856">
        <f t="shared" si="1"/>
        <v>5.4636350000000009</v>
      </c>
      <c r="I11" s="856">
        <f t="shared" si="1"/>
        <v>5.6275440500000009</v>
      </c>
      <c r="J11" s="856">
        <f t="shared" si="1"/>
        <v>5.796370371500001</v>
      </c>
      <c r="K11" s="353"/>
      <c r="L11" s="353"/>
      <c r="M11" s="353"/>
      <c r="N11" s="353"/>
      <c r="O11" s="353"/>
      <c r="P11" s="353"/>
    </row>
  </sheetData>
  <protectedRanges>
    <protectedRange sqref="C8:C10" name="Range2"/>
    <protectedRange sqref="K11:P11 E8:P10" name="Form 1.3 i"/>
  </protectedRanges>
  <mergeCells count="17">
    <mergeCell ref="O6:O7"/>
    <mergeCell ref="B5:B7"/>
    <mergeCell ref="C5:C7"/>
    <mergeCell ref="D5:D7"/>
    <mergeCell ref="E5:J5"/>
    <mergeCell ref="K5:P5"/>
    <mergeCell ref="E6:E7"/>
    <mergeCell ref="F6:F7"/>
    <mergeCell ref="G6:G7"/>
    <mergeCell ref="H6:H7"/>
    <mergeCell ref="I6:I7"/>
    <mergeCell ref="P6:P7"/>
    <mergeCell ref="J6:J7"/>
    <mergeCell ref="K6:K7"/>
    <mergeCell ref="L6:L7"/>
    <mergeCell ref="M6:M7"/>
    <mergeCell ref="N6:N7"/>
  </mergeCells>
  <dataValidations count="3">
    <dataValidation type="decimal" allowBlank="1" showInputMessage="1" showErrorMessage="1" error="Enter in number format only" sqref="WVM983035:WVR983050 JA8:JF10 SW8:TB10 ACS8:ACX10 AMO8:AMT10 AWK8:AWP10 BGG8:BGL10 BQC8:BQH10 BZY8:CAD10 CJU8:CJZ10 CTQ8:CTV10 DDM8:DDR10 DNI8:DNN10 DXE8:DXJ10 EHA8:EHF10 EQW8:ERB10 FAS8:FAX10 FKO8:FKT10 FUK8:FUP10 GEG8:GEL10 GOC8:GOH10 GXY8:GYD10 HHU8:HHZ10 HRQ8:HRV10 IBM8:IBR10 ILI8:ILN10 IVE8:IVJ10 JFA8:JFF10 JOW8:JPB10 JYS8:JYX10 KIO8:KIT10 KSK8:KSP10 LCG8:LCL10 LMC8:LMH10 LVY8:LWD10 MFU8:MFZ10 MPQ8:MPV10 MZM8:MZR10 NJI8:NJN10 NTE8:NTJ10 ODA8:ODF10 OMW8:ONB10 OWS8:OWX10 PGO8:PGT10 PQK8:PQP10 QAG8:QAL10 QKC8:QKH10 QTY8:QUD10 RDU8:RDZ10 RNQ8:RNV10 RXM8:RXR10 SHI8:SHN10 SRE8:SRJ10 TBA8:TBF10 TKW8:TLB10 TUS8:TUX10 UEO8:UET10 UOK8:UOP10 UYG8:UYL10 VIC8:VIH10 VRY8:VSD10 WBU8:WBZ10 WLQ8:WLV10 WVM8:WVR10 E65531:J65546 JA65531:JF65546 SW65531:TB65546 ACS65531:ACX65546 AMO65531:AMT65546 AWK65531:AWP65546 BGG65531:BGL65546 BQC65531:BQH65546 BZY65531:CAD65546 CJU65531:CJZ65546 CTQ65531:CTV65546 DDM65531:DDR65546 DNI65531:DNN65546 DXE65531:DXJ65546 EHA65531:EHF65546 EQW65531:ERB65546 FAS65531:FAX65546 FKO65531:FKT65546 FUK65531:FUP65546 GEG65531:GEL65546 GOC65531:GOH65546 GXY65531:GYD65546 HHU65531:HHZ65546 HRQ65531:HRV65546 IBM65531:IBR65546 ILI65531:ILN65546 IVE65531:IVJ65546 JFA65531:JFF65546 JOW65531:JPB65546 JYS65531:JYX65546 KIO65531:KIT65546 KSK65531:KSP65546 LCG65531:LCL65546 LMC65531:LMH65546 LVY65531:LWD65546 MFU65531:MFZ65546 MPQ65531:MPV65546 MZM65531:MZR65546 NJI65531:NJN65546 NTE65531:NTJ65546 ODA65531:ODF65546 OMW65531:ONB65546 OWS65531:OWX65546 PGO65531:PGT65546 PQK65531:PQP65546 QAG65531:QAL65546 QKC65531:QKH65546 QTY65531:QUD65546 RDU65531:RDZ65546 RNQ65531:RNV65546 RXM65531:RXR65546 SHI65531:SHN65546 SRE65531:SRJ65546 TBA65531:TBF65546 TKW65531:TLB65546 TUS65531:TUX65546 UEO65531:UET65546 UOK65531:UOP65546 UYG65531:UYL65546 VIC65531:VIH65546 VRY65531:VSD65546 WBU65531:WBZ65546 WLQ65531:WLV65546 WVM65531:WVR65546 E131067:J131082 JA131067:JF131082 SW131067:TB131082 ACS131067:ACX131082 AMO131067:AMT131082 AWK131067:AWP131082 BGG131067:BGL131082 BQC131067:BQH131082 BZY131067:CAD131082 CJU131067:CJZ131082 CTQ131067:CTV131082 DDM131067:DDR131082 DNI131067:DNN131082 DXE131067:DXJ131082 EHA131067:EHF131082 EQW131067:ERB131082 FAS131067:FAX131082 FKO131067:FKT131082 FUK131067:FUP131082 GEG131067:GEL131082 GOC131067:GOH131082 GXY131067:GYD131082 HHU131067:HHZ131082 HRQ131067:HRV131082 IBM131067:IBR131082 ILI131067:ILN131082 IVE131067:IVJ131082 JFA131067:JFF131082 JOW131067:JPB131082 JYS131067:JYX131082 KIO131067:KIT131082 KSK131067:KSP131082 LCG131067:LCL131082 LMC131067:LMH131082 LVY131067:LWD131082 MFU131067:MFZ131082 MPQ131067:MPV131082 MZM131067:MZR131082 NJI131067:NJN131082 NTE131067:NTJ131082 ODA131067:ODF131082 OMW131067:ONB131082 OWS131067:OWX131082 PGO131067:PGT131082 PQK131067:PQP131082 QAG131067:QAL131082 QKC131067:QKH131082 QTY131067:QUD131082 RDU131067:RDZ131082 RNQ131067:RNV131082 RXM131067:RXR131082 SHI131067:SHN131082 SRE131067:SRJ131082 TBA131067:TBF131082 TKW131067:TLB131082 TUS131067:TUX131082 UEO131067:UET131082 UOK131067:UOP131082 UYG131067:UYL131082 VIC131067:VIH131082 VRY131067:VSD131082 WBU131067:WBZ131082 WLQ131067:WLV131082 WVM131067:WVR131082 E196603:J196618 JA196603:JF196618 SW196603:TB196618 ACS196603:ACX196618 AMO196603:AMT196618 AWK196603:AWP196618 BGG196603:BGL196618 BQC196603:BQH196618 BZY196603:CAD196618 CJU196603:CJZ196618 CTQ196603:CTV196618 DDM196603:DDR196618 DNI196603:DNN196618 DXE196603:DXJ196618 EHA196603:EHF196618 EQW196603:ERB196618 FAS196603:FAX196618 FKO196603:FKT196618 FUK196603:FUP196618 GEG196603:GEL196618 GOC196603:GOH196618 GXY196603:GYD196618 HHU196603:HHZ196618 HRQ196603:HRV196618 IBM196603:IBR196618 ILI196603:ILN196618 IVE196603:IVJ196618 JFA196603:JFF196618 JOW196603:JPB196618 JYS196603:JYX196618 KIO196603:KIT196618 KSK196603:KSP196618 LCG196603:LCL196618 LMC196603:LMH196618 LVY196603:LWD196618 MFU196603:MFZ196618 MPQ196603:MPV196618 MZM196603:MZR196618 NJI196603:NJN196618 NTE196603:NTJ196618 ODA196603:ODF196618 OMW196603:ONB196618 OWS196603:OWX196618 PGO196603:PGT196618 PQK196603:PQP196618 QAG196603:QAL196618 QKC196603:QKH196618 QTY196603:QUD196618 RDU196603:RDZ196618 RNQ196603:RNV196618 RXM196603:RXR196618 SHI196603:SHN196618 SRE196603:SRJ196618 TBA196603:TBF196618 TKW196603:TLB196618 TUS196603:TUX196618 UEO196603:UET196618 UOK196603:UOP196618 UYG196603:UYL196618 VIC196603:VIH196618 VRY196603:VSD196618 WBU196603:WBZ196618 WLQ196603:WLV196618 WVM196603:WVR196618 E262139:J262154 JA262139:JF262154 SW262139:TB262154 ACS262139:ACX262154 AMO262139:AMT262154 AWK262139:AWP262154 BGG262139:BGL262154 BQC262139:BQH262154 BZY262139:CAD262154 CJU262139:CJZ262154 CTQ262139:CTV262154 DDM262139:DDR262154 DNI262139:DNN262154 DXE262139:DXJ262154 EHA262139:EHF262154 EQW262139:ERB262154 FAS262139:FAX262154 FKO262139:FKT262154 FUK262139:FUP262154 GEG262139:GEL262154 GOC262139:GOH262154 GXY262139:GYD262154 HHU262139:HHZ262154 HRQ262139:HRV262154 IBM262139:IBR262154 ILI262139:ILN262154 IVE262139:IVJ262154 JFA262139:JFF262154 JOW262139:JPB262154 JYS262139:JYX262154 KIO262139:KIT262154 KSK262139:KSP262154 LCG262139:LCL262154 LMC262139:LMH262154 LVY262139:LWD262154 MFU262139:MFZ262154 MPQ262139:MPV262154 MZM262139:MZR262154 NJI262139:NJN262154 NTE262139:NTJ262154 ODA262139:ODF262154 OMW262139:ONB262154 OWS262139:OWX262154 PGO262139:PGT262154 PQK262139:PQP262154 QAG262139:QAL262154 QKC262139:QKH262154 QTY262139:QUD262154 RDU262139:RDZ262154 RNQ262139:RNV262154 RXM262139:RXR262154 SHI262139:SHN262154 SRE262139:SRJ262154 TBA262139:TBF262154 TKW262139:TLB262154 TUS262139:TUX262154 UEO262139:UET262154 UOK262139:UOP262154 UYG262139:UYL262154 VIC262139:VIH262154 VRY262139:VSD262154 WBU262139:WBZ262154 WLQ262139:WLV262154 WVM262139:WVR262154 E327675:J327690 JA327675:JF327690 SW327675:TB327690 ACS327675:ACX327690 AMO327675:AMT327690 AWK327675:AWP327690 BGG327675:BGL327690 BQC327675:BQH327690 BZY327675:CAD327690 CJU327675:CJZ327690 CTQ327675:CTV327690 DDM327675:DDR327690 DNI327675:DNN327690 DXE327675:DXJ327690 EHA327675:EHF327690 EQW327675:ERB327690 FAS327675:FAX327690 FKO327675:FKT327690 FUK327675:FUP327690 GEG327675:GEL327690 GOC327675:GOH327690 GXY327675:GYD327690 HHU327675:HHZ327690 HRQ327675:HRV327690 IBM327675:IBR327690 ILI327675:ILN327690 IVE327675:IVJ327690 JFA327675:JFF327690 JOW327675:JPB327690 JYS327675:JYX327690 KIO327675:KIT327690 KSK327675:KSP327690 LCG327675:LCL327690 LMC327675:LMH327690 LVY327675:LWD327690 MFU327675:MFZ327690 MPQ327675:MPV327690 MZM327675:MZR327690 NJI327675:NJN327690 NTE327675:NTJ327690 ODA327675:ODF327690 OMW327675:ONB327690 OWS327675:OWX327690 PGO327675:PGT327690 PQK327675:PQP327690 QAG327675:QAL327690 QKC327675:QKH327690 QTY327675:QUD327690 RDU327675:RDZ327690 RNQ327675:RNV327690 RXM327675:RXR327690 SHI327675:SHN327690 SRE327675:SRJ327690 TBA327675:TBF327690 TKW327675:TLB327690 TUS327675:TUX327690 UEO327675:UET327690 UOK327675:UOP327690 UYG327675:UYL327690 VIC327675:VIH327690 VRY327675:VSD327690 WBU327675:WBZ327690 WLQ327675:WLV327690 WVM327675:WVR327690 E393211:J393226 JA393211:JF393226 SW393211:TB393226 ACS393211:ACX393226 AMO393211:AMT393226 AWK393211:AWP393226 BGG393211:BGL393226 BQC393211:BQH393226 BZY393211:CAD393226 CJU393211:CJZ393226 CTQ393211:CTV393226 DDM393211:DDR393226 DNI393211:DNN393226 DXE393211:DXJ393226 EHA393211:EHF393226 EQW393211:ERB393226 FAS393211:FAX393226 FKO393211:FKT393226 FUK393211:FUP393226 GEG393211:GEL393226 GOC393211:GOH393226 GXY393211:GYD393226 HHU393211:HHZ393226 HRQ393211:HRV393226 IBM393211:IBR393226 ILI393211:ILN393226 IVE393211:IVJ393226 JFA393211:JFF393226 JOW393211:JPB393226 JYS393211:JYX393226 KIO393211:KIT393226 KSK393211:KSP393226 LCG393211:LCL393226 LMC393211:LMH393226 LVY393211:LWD393226 MFU393211:MFZ393226 MPQ393211:MPV393226 MZM393211:MZR393226 NJI393211:NJN393226 NTE393211:NTJ393226 ODA393211:ODF393226 OMW393211:ONB393226 OWS393211:OWX393226 PGO393211:PGT393226 PQK393211:PQP393226 QAG393211:QAL393226 QKC393211:QKH393226 QTY393211:QUD393226 RDU393211:RDZ393226 RNQ393211:RNV393226 RXM393211:RXR393226 SHI393211:SHN393226 SRE393211:SRJ393226 TBA393211:TBF393226 TKW393211:TLB393226 TUS393211:TUX393226 UEO393211:UET393226 UOK393211:UOP393226 UYG393211:UYL393226 VIC393211:VIH393226 VRY393211:VSD393226 WBU393211:WBZ393226 WLQ393211:WLV393226 WVM393211:WVR393226 E458747:J458762 JA458747:JF458762 SW458747:TB458762 ACS458747:ACX458762 AMO458747:AMT458762 AWK458747:AWP458762 BGG458747:BGL458762 BQC458747:BQH458762 BZY458747:CAD458762 CJU458747:CJZ458762 CTQ458747:CTV458762 DDM458747:DDR458762 DNI458747:DNN458762 DXE458747:DXJ458762 EHA458747:EHF458762 EQW458747:ERB458762 FAS458747:FAX458762 FKO458747:FKT458762 FUK458747:FUP458762 GEG458747:GEL458762 GOC458747:GOH458762 GXY458747:GYD458762 HHU458747:HHZ458762 HRQ458747:HRV458762 IBM458747:IBR458762 ILI458747:ILN458762 IVE458747:IVJ458762 JFA458747:JFF458762 JOW458747:JPB458762 JYS458747:JYX458762 KIO458747:KIT458762 KSK458747:KSP458762 LCG458747:LCL458762 LMC458747:LMH458762 LVY458747:LWD458762 MFU458747:MFZ458762 MPQ458747:MPV458762 MZM458747:MZR458762 NJI458747:NJN458762 NTE458747:NTJ458762 ODA458747:ODF458762 OMW458747:ONB458762 OWS458747:OWX458762 PGO458747:PGT458762 PQK458747:PQP458762 QAG458747:QAL458762 QKC458747:QKH458762 QTY458747:QUD458762 RDU458747:RDZ458762 RNQ458747:RNV458762 RXM458747:RXR458762 SHI458747:SHN458762 SRE458747:SRJ458762 TBA458747:TBF458762 TKW458747:TLB458762 TUS458747:TUX458762 UEO458747:UET458762 UOK458747:UOP458762 UYG458747:UYL458762 VIC458747:VIH458762 VRY458747:VSD458762 WBU458747:WBZ458762 WLQ458747:WLV458762 WVM458747:WVR458762 E524283:J524298 JA524283:JF524298 SW524283:TB524298 ACS524283:ACX524298 AMO524283:AMT524298 AWK524283:AWP524298 BGG524283:BGL524298 BQC524283:BQH524298 BZY524283:CAD524298 CJU524283:CJZ524298 CTQ524283:CTV524298 DDM524283:DDR524298 DNI524283:DNN524298 DXE524283:DXJ524298 EHA524283:EHF524298 EQW524283:ERB524298 FAS524283:FAX524298 FKO524283:FKT524298 FUK524283:FUP524298 GEG524283:GEL524298 GOC524283:GOH524298 GXY524283:GYD524298 HHU524283:HHZ524298 HRQ524283:HRV524298 IBM524283:IBR524298 ILI524283:ILN524298 IVE524283:IVJ524298 JFA524283:JFF524298 JOW524283:JPB524298 JYS524283:JYX524298 KIO524283:KIT524298 KSK524283:KSP524298 LCG524283:LCL524298 LMC524283:LMH524298 LVY524283:LWD524298 MFU524283:MFZ524298 MPQ524283:MPV524298 MZM524283:MZR524298 NJI524283:NJN524298 NTE524283:NTJ524298 ODA524283:ODF524298 OMW524283:ONB524298 OWS524283:OWX524298 PGO524283:PGT524298 PQK524283:PQP524298 QAG524283:QAL524298 QKC524283:QKH524298 QTY524283:QUD524298 RDU524283:RDZ524298 RNQ524283:RNV524298 RXM524283:RXR524298 SHI524283:SHN524298 SRE524283:SRJ524298 TBA524283:TBF524298 TKW524283:TLB524298 TUS524283:TUX524298 UEO524283:UET524298 UOK524283:UOP524298 UYG524283:UYL524298 VIC524283:VIH524298 VRY524283:VSD524298 WBU524283:WBZ524298 WLQ524283:WLV524298 WVM524283:WVR524298 E589819:J589834 JA589819:JF589834 SW589819:TB589834 ACS589819:ACX589834 AMO589819:AMT589834 AWK589819:AWP589834 BGG589819:BGL589834 BQC589819:BQH589834 BZY589819:CAD589834 CJU589819:CJZ589834 CTQ589819:CTV589834 DDM589819:DDR589834 DNI589819:DNN589834 DXE589819:DXJ589834 EHA589819:EHF589834 EQW589819:ERB589834 FAS589819:FAX589834 FKO589819:FKT589834 FUK589819:FUP589834 GEG589819:GEL589834 GOC589819:GOH589834 GXY589819:GYD589834 HHU589819:HHZ589834 HRQ589819:HRV589834 IBM589819:IBR589834 ILI589819:ILN589834 IVE589819:IVJ589834 JFA589819:JFF589834 JOW589819:JPB589834 JYS589819:JYX589834 KIO589819:KIT589834 KSK589819:KSP589834 LCG589819:LCL589834 LMC589819:LMH589834 LVY589819:LWD589834 MFU589819:MFZ589834 MPQ589819:MPV589834 MZM589819:MZR589834 NJI589819:NJN589834 NTE589819:NTJ589834 ODA589819:ODF589834 OMW589819:ONB589834 OWS589819:OWX589834 PGO589819:PGT589834 PQK589819:PQP589834 QAG589819:QAL589834 QKC589819:QKH589834 QTY589819:QUD589834 RDU589819:RDZ589834 RNQ589819:RNV589834 RXM589819:RXR589834 SHI589819:SHN589834 SRE589819:SRJ589834 TBA589819:TBF589834 TKW589819:TLB589834 TUS589819:TUX589834 UEO589819:UET589834 UOK589819:UOP589834 UYG589819:UYL589834 VIC589819:VIH589834 VRY589819:VSD589834 WBU589819:WBZ589834 WLQ589819:WLV589834 WVM589819:WVR589834 E655355:J655370 JA655355:JF655370 SW655355:TB655370 ACS655355:ACX655370 AMO655355:AMT655370 AWK655355:AWP655370 BGG655355:BGL655370 BQC655355:BQH655370 BZY655355:CAD655370 CJU655355:CJZ655370 CTQ655355:CTV655370 DDM655355:DDR655370 DNI655355:DNN655370 DXE655355:DXJ655370 EHA655355:EHF655370 EQW655355:ERB655370 FAS655355:FAX655370 FKO655355:FKT655370 FUK655355:FUP655370 GEG655355:GEL655370 GOC655355:GOH655370 GXY655355:GYD655370 HHU655355:HHZ655370 HRQ655355:HRV655370 IBM655355:IBR655370 ILI655355:ILN655370 IVE655355:IVJ655370 JFA655355:JFF655370 JOW655355:JPB655370 JYS655355:JYX655370 KIO655355:KIT655370 KSK655355:KSP655370 LCG655355:LCL655370 LMC655355:LMH655370 LVY655355:LWD655370 MFU655355:MFZ655370 MPQ655355:MPV655370 MZM655355:MZR655370 NJI655355:NJN655370 NTE655355:NTJ655370 ODA655355:ODF655370 OMW655355:ONB655370 OWS655355:OWX655370 PGO655355:PGT655370 PQK655355:PQP655370 QAG655355:QAL655370 QKC655355:QKH655370 QTY655355:QUD655370 RDU655355:RDZ655370 RNQ655355:RNV655370 RXM655355:RXR655370 SHI655355:SHN655370 SRE655355:SRJ655370 TBA655355:TBF655370 TKW655355:TLB655370 TUS655355:TUX655370 UEO655355:UET655370 UOK655355:UOP655370 UYG655355:UYL655370 VIC655355:VIH655370 VRY655355:VSD655370 WBU655355:WBZ655370 WLQ655355:WLV655370 WVM655355:WVR655370 E720891:J720906 JA720891:JF720906 SW720891:TB720906 ACS720891:ACX720906 AMO720891:AMT720906 AWK720891:AWP720906 BGG720891:BGL720906 BQC720891:BQH720906 BZY720891:CAD720906 CJU720891:CJZ720906 CTQ720891:CTV720906 DDM720891:DDR720906 DNI720891:DNN720906 DXE720891:DXJ720906 EHA720891:EHF720906 EQW720891:ERB720906 FAS720891:FAX720906 FKO720891:FKT720906 FUK720891:FUP720906 GEG720891:GEL720906 GOC720891:GOH720906 GXY720891:GYD720906 HHU720891:HHZ720906 HRQ720891:HRV720906 IBM720891:IBR720906 ILI720891:ILN720906 IVE720891:IVJ720906 JFA720891:JFF720906 JOW720891:JPB720906 JYS720891:JYX720906 KIO720891:KIT720906 KSK720891:KSP720906 LCG720891:LCL720906 LMC720891:LMH720906 LVY720891:LWD720906 MFU720891:MFZ720906 MPQ720891:MPV720906 MZM720891:MZR720906 NJI720891:NJN720906 NTE720891:NTJ720906 ODA720891:ODF720906 OMW720891:ONB720906 OWS720891:OWX720906 PGO720891:PGT720906 PQK720891:PQP720906 QAG720891:QAL720906 QKC720891:QKH720906 QTY720891:QUD720906 RDU720891:RDZ720906 RNQ720891:RNV720906 RXM720891:RXR720906 SHI720891:SHN720906 SRE720891:SRJ720906 TBA720891:TBF720906 TKW720891:TLB720906 TUS720891:TUX720906 UEO720891:UET720906 UOK720891:UOP720906 UYG720891:UYL720906 VIC720891:VIH720906 VRY720891:VSD720906 WBU720891:WBZ720906 WLQ720891:WLV720906 WVM720891:WVR720906 E786427:J786442 JA786427:JF786442 SW786427:TB786442 ACS786427:ACX786442 AMO786427:AMT786442 AWK786427:AWP786442 BGG786427:BGL786442 BQC786427:BQH786442 BZY786427:CAD786442 CJU786427:CJZ786442 CTQ786427:CTV786442 DDM786427:DDR786442 DNI786427:DNN786442 DXE786427:DXJ786442 EHA786427:EHF786442 EQW786427:ERB786442 FAS786427:FAX786442 FKO786427:FKT786442 FUK786427:FUP786442 GEG786427:GEL786442 GOC786427:GOH786442 GXY786427:GYD786442 HHU786427:HHZ786442 HRQ786427:HRV786442 IBM786427:IBR786442 ILI786427:ILN786442 IVE786427:IVJ786442 JFA786427:JFF786442 JOW786427:JPB786442 JYS786427:JYX786442 KIO786427:KIT786442 KSK786427:KSP786442 LCG786427:LCL786442 LMC786427:LMH786442 LVY786427:LWD786442 MFU786427:MFZ786442 MPQ786427:MPV786442 MZM786427:MZR786442 NJI786427:NJN786442 NTE786427:NTJ786442 ODA786427:ODF786442 OMW786427:ONB786442 OWS786427:OWX786442 PGO786427:PGT786442 PQK786427:PQP786442 QAG786427:QAL786442 QKC786427:QKH786442 QTY786427:QUD786442 RDU786427:RDZ786442 RNQ786427:RNV786442 RXM786427:RXR786442 SHI786427:SHN786442 SRE786427:SRJ786442 TBA786427:TBF786442 TKW786427:TLB786442 TUS786427:TUX786442 UEO786427:UET786442 UOK786427:UOP786442 UYG786427:UYL786442 VIC786427:VIH786442 VRY786427:VSD786442 WBU786427:WBZ786442 WLQ786427:WLV786442 WVM786427:WVR786442 E851963:J851978 JA851963:JF851978 SW851963:TB851978 ACS851963:ACX851978 AMO851963:AMT851978 AWK851963:AWP851978 BGG851963:BGL851978 BQC851963:BQH851978 BZY851963:CAD851978 CJU851963:CJZ851978 CTQ851963:CTV851978 DDM851963:DDR851978 DNI851963:DNN851978 DXE851963:DXJ851978 EHA851963:EHF851978 EQW851963:ERB851978 FAS851963:FAX851978 FKO851963:FKT851978 FUK851963:FUP851978 GEG851963:GEL851978 GOC851963:GOH851978 GXY851963:GYD851978 HHU851963:HHZ851978 HRQ851963:HRV851978 IBM851963:IBR851978 ILI851963:ILN851978 IVE851963:IVJ851978 JFA851963:JFF851978 JOW851963:JPB851978 JYS851963:JYX851978 KIO851963:KIT851978 KSK851963:KSP851978 LCG851963:LCL851978 LMC851963:LMH851978 LVY851963:LWD851978 MFU851963:MFZ851978 MPQ851963:MPV851978 MZM851963:MZR851978 NJI851963:NJN851978 NTE851963:NTJ851978 ODA851963:ODF851978 OMW851963:ONB851978 OWS851963:OWX851978 PGO851963:PGT851978 PQK851963:PQP851978 QAG851963:QAL851978 QKC851963:QKH851978 QTY851963:QUD851978 RDU851963:RDZ851978 RNQ851963:RNV851978 RXM851963:RXR851978 SHI851963:SHN851978 SRE851963:SRJ851978 TBA851963:TBF851978 TKW851963:TLB851978 TUS851963:TUX851978 UEO851963:UET851978 UOK851963:UOP851978 UYG851963:UYL851978 VIC851963:VIH851978 VRY851963:VSD851978 WBU851963:WBZ851978 WLQ851963:WLV851978 WVM851963:WVR851978 E917499:J917514 JA917499:JF917514 SW917499:TB917514 ACS917499:ACX917514 AMO917499:AMT917514 AWK917499:AWP917514 BGG917499:BGL917514 BQC917499:BQH917514 BZY917499:CAD917514 CJU917499:CJZ917514 CTQ917499:CTV917514 DDM917499:DDR917514 DNI917499:DNN917514 DXE917499:DXJ917514 EHA917499:EHF917514 EQW917499:ERB917514 FAS917499:FAX917514 FKO917499:FKT917514 FUK917499:FUP917514 GEG917499:GEL917514 GOC917499:GOH917514 GXY917499:GYD917514 HHU917499:HHZ917514 HRQ917499:HRV917514 IBM917499:IBR917514 ILI917499:ILN917514 IVE917499:IVJ917514 JFA917499:JFF917514 JOW917499:JPB917514 JYS917499:JYX917514 KIO917499:KIT917514 KSK917499:KSP917514 LCG917499:LCL917514 LMC917499:LMH917514 LVY917499:LWD917514 MFU917499:MFZ917514 MPQ917499:MPV917514 MZM917499:MZR917514 NJI917499:NJN917514 NTE917499:NTJ917514 ODA917499:ODF917514 OMW917499:ONB917514 OWS917499:OWX917514 PGO917499:PGT917514 PQK917499:PQP917514 QAG917499:QAL917514 QKC917499:QKH917514 QTY917499:QUD917514 RDU917499:RDZ917514 RNQ917499:RNV917514 RXM917499:RXR917514 SHI917499:SHN917514 SRE917499:SRJ917514 TBA917499:TBF917514 TKW917499:TLB917514 TUS917499:TUX917514 UEO917499:UET917514 UOK917499:UOP917514 UYG917499:UYL917514 VIC917499:VIH917514 VRY917499:VSD917514 WBU917499:WBZ917514 WLQ917499:WLV917514 WVM917499:WVR917514 E983035:J983050 JA983035:JF983050 SW983035:TB983050 ACS983035:ACX983050 AMO983035:AMT983050 AWK983035:AWP983050 BGG983035:BGL983050 BQC983035:BQH983050 BZY983035:CAD983050 CJU983035:CJZ983050 CTQ983035:CTV983050 DDM983035:DDR983050 DNI983035:DNN983050 DXE983035:DXJ983050 EHA983035:EHF983050 EQW983035:ERB983050 FAS983035:FAX983050 FKO983035:FKT983050 FUK983035:FUP983050 GEG983035:GEL983050 GOC983035:GOH983050 GXY983035:GYD983050 HHU983035:HHZ983050 HRQ983035:HRV983050 IBM983035:IBR983050 ILI983035:ILN983050 IVE983035:IVJ983050 JFA983035:JFF983050 JOW983035:JPB983050 JYS983035:JYX983050 KIO983035:KIT983050 KSK983035:KSP983050 LCG983035:LCL983050 LMC983035:LMH983050 LVY983035:LWD983050 MFU983035:MFZ983050 MPQ983035:MPV983050 MZM983035:MZR983050 NJI983035:NJN983050 NTE983035:NTJ983050 ODA983035:ODF983050 OMW983035:ONB983050 OWS983035:OWX983050 PGO983035:PGT983050 PQK983035:PQP983050 QAG983035:QAL983050 QKC983035:QKH983050 QTY983035:QUD983050 RDU983035:RDZ983050 RNQ983035:RNV983050 RXM983035:RXR983050 SHI983035:SHN983050 SRE983035:SRJ983050 TBA983035:TBF983050 TKW983035:TLB983050 TUS983035:TUX983050 UEO983035:UET983050 UOK983035:UOP983050 UYG983035:UYL983050 VIC983035:VIH983050 VRY983035:VSD983050 WBU983035:WBZ983050 WLQ983035:WLV983050 E8:J10">
      <formula1>-1000000000000000</formula1>
      <formula2>1000000000000000</formula2>
    </dataValidation>
    <dataValidation type="decimal" operator="greaterThan" allowBlank="1" showInputMessage="1" showErrorMessage="1" error="Enter in number format only" sqref="E11:J65528 JA11:JF65528 SW11:TB65528 ACS11:ACX65528 AMO11:AMT65528 AWK11:AWP65528 BGG11:BGL65528 BQC11:BQH65528 BZY11:CAD65528 CJU11:CJZ65528 CTQ11:CTV65528 DDM11:DDR65528 DNI11:DNN65528 DXE11:DXJ65528 EHA11:EHF65528 EQW11:ERB65528 FAS11:FAX65528 FKO11:FKT65528 FUK11:FUP65528 GEG11:GEL65528 GOC11:GOH65528 GXY11:GYD65528 HHU11:HHZ65528 HRQ11:HRV65528 IBM11:IBR65528 ILI11:ILN65528 IVE11:IVJ65528 JFA11:JFF65528 JOW11:JPB65528 JYS11:JYX65528 KIO11:KIT65528 KSK11:KSP65528 LCG11:LCL65528 LMC11:LMH65528 LVY11:LWD65528 MFU11:MFZ65528 MPQ11:MPV65528 MZM11:MZR65528 NJI11:NJN65528 NTE11:NTJ65528 ODA11:ODF65528 OMW11:ONB65528 OWS11:OWX65528 PGO11:PGT65528 PQK11:PQP65528 QAG11:QAL65528 QKC11:QKH65528 QTY11:QUD65528 RDU11:RDZ65528 RNQ11:RNV65528 RXM11:RXR65528 SHI11:SHN65528 SRE11:SRJ65528 TBA11:TBF65528 TKW11:TLB65528 TUS11:TUX65528 UEO11:UET65528 UOK11:UOP65528 UYG11:UYL65528 VIC11:VIH65528 VRY11:VSD65528 WBU11:WBZ65528 WLQ11:WLV65528 WVM11:WVR65528 E65547:J131064 JA65547:JF131064 SW65547:TB131064 ACS65547:ACX131064 AMO65547:AMT131064 AWK65547:AWP131064 BGG65547:BGL131064 BQC65547:BQH131064 BZY65547:CAD131064 CJU65547:CJZ131064 CTQ65547:CTV131064 DDM65547:DDR131064 DNI65547:DNN131064 DXE65547:DXJ131064 EHA65547:EHF131064 EQW65547:ERB131064 FAS65547:FAX131064 FKO65547:FKT131064 FUK65547:FUP131064 GEG65547:GEL131064 GOC65547:GOH131064 GXY65547:GYD131064 HHU65547:HHZ131064 HRQ65547:HRV131064 IBM65547:IBR131064 ILI65547:ILN131064 IVE65547:IVJ131064 JFA65547:JFF131064 JOW65547:JPB131064 JYS65547:JYX131064 KIO65547:KIT131064 KSK65547:KSP131064 LCG65547:LCL131064 LMC65547:LMH131064 LVY65547:LWD131064 MFU65547:MFZ131064 MPQ65547:MPV131064 MZM65547:MZR131064 NJI65547:NJN131064 NTE65547:NTJ131064 ODA65547:ODF131064 OMW65547:ONB131064 OWS65547:OWX131064 PGO65547:PGT131064 PQK65547:PQP131064 QAG65547:QAL131064 QKC65547:QKH131064 QTY65547:QUD131064 RDU65547:RDZ131064 RNQ65547:RNV131064 RXM65547:RXR131064 SHI65547:SHN131064 SRE65547:SRJ131064 TBA65547:TBF131064 TKW65547:TLB131064 TUS65547:TUX131064 UEO65547:UET131064 UOK65547:UOP131064 UYG65547:UYL131064 VIC65547:VIH131064 VRY65547:VSD131064 WBU65547:WBZ131064 WLQ65547:WLV131064 WVM65547:WVR131064 E131083:J196600 JA131083:JF196600 SW131083:TB196600 ACS131083:ACX196600 AMO131083:AMT196600 AWK131083:AWP196600 BGG131083:BGL196600 BQC131083:BQH196600 BZY131083:CAD196600 CJU131083:CJZ196600 CTQ131083:CTV196600 DDM131083:DDR196600 DNI131083:DNN196600 DXE131083:DXJ196600 EHA131083:EHF196600 EQW131083:ERB196600 FAS131083:FAX196600 FKO131083:FKT196600 FUK131083:FUP196600 GEG131083:GEL196600 GOC131083:GOH196600 GXY131083:GYD196600 HHU131083:HHZ196600 HRQ131083:HRV196600 IBM131083:IBR196600 ILI131083:ILN196600 IVE131083:IVJ196600 JFA131083:JFF196600 JOW131083:JPB196600 JYS131083:JYX196600 KIO131083:KIT196600 KSK131083:KSP196600 LCG131083:LCL196600 LMC131083:LMH196600 LVY131083:LWD196600 MFU131083:MFZ196600 MPQ131083:MPV196600 MZM131083:MZR196600 NJI131083:NJN196600 NTE131083:NTJ196600 ODA131083:ODF196600 OMW131083:ONB196600 OWS131083:OWX196600 PGO131083:PGT196600 PQK131083:PQP196600 QAG131083:QAL196600 QKC131083:QKH196600 QTY131083:QUD196600 RDU131083:RDZ196600 RNQ131083:RNV196600 RXM131083:RXR196600 SHI131083:SHN196600 SRE131083:SRJ196600 TBA131083:TBF196600 TKW131083:TLB196600 TUS131083:TUX196600 UEO131083:UET196600 UOK131083:UOP196600 UYG131083:UYL196600 VIC131083:VIH196600 VRY131083:VSD196600 WBU131083:WBZ196600 WLQ131083:WLV196600 WVM131083:WVR196600 E196619:J262136 JA196619:JF262136 SW196619:TB262136 ACS196619:ACX262136 AMO196619:AMT262136 AWK196619:AWP262136 BGG196619:BGL262136 BQC196619:BQH262136 BZY196619:CAD262136 CJU196619:CJZ262136 CTQ196619:CTV262136 DDM196619:DDR262136 DNI196619:DNN262136 DXE196619:DXJ262136 EHA196619:EHF262136 EQW196619:ERB262136 FAS196619:FAX262136 FKO196619:FKT262136 FUK196619:FUP262136 GEG196619:GEL262136 GOC196619:GOH262136 GXY196619:GYD262136 HHU196619:HHZ262136 HRQ196619:HRV262136 IBM196619:IBR262136 ILI196619:ILN262136 IVE196619:IVJ262136 JFA196619:JFF262136 JOW196619:JPB262136 JYS196619:JYX262136 KIO196619:KIT262136 KSK196619:KSP262136 LCG196619:LCL262136 LMC196619:LMH262136 LVY196619:LWD262136 MFU196619:MFZ262136 MPQ196619:MPV262136 MZM196619:MZR262136 NJI196619:NJN262136 NTE196619:NTJ262136 ODA196619:ODF262136 OMW196619:ONB262136 OWS196619:OWX262136 PGO196619:PGT262136 PQK196619:PQP262136 QAG196619:QAL262136 QKC196619:QKH262136 QTY196619:QUD262136 RDU196619:RDZ262136 RNQ196619:RNV262136 RXM196619:RXR262136 SHI196619:SHN262136 SRE196619:SRJ262136 TBA196619:TBF262136 TKW196619:TLB262136 TUS196619:TUX262136 UEO196619:UET262136 UOK196619:UOP262136 UYG196619:UYL262136 VIC196619:VIH262136 VRY196619:VSD262136 WBU196619:WBZ262136 WLQ196619:WLV262136 WVM196619:WVR262136 E262155:J327672 JA262155:JF327672 SW262155:TB327672 ACS262155:ACX327672 AMO262155:AMT327672 AWK262155:AWP327672 BGG262155:BGL327672 BQC262155:BQH327672 BZY262155:CAD327672 CJU262155:CJZ327672 CTQ262155:CTV327672 DDM262155:DDR327672 DNI262155:DNN327672 DXE262155:DXJ327672 EHA262155:EHF327672 EQW262155:ERB327672 FAS262155:FAX327672 FKO262155:FKT327672 FUK262155:FUP327672 GEG262155:GEL327672 GOC262155:GOH327672 GXY262155:GYD327672 HHU262155:HHZ327672 HRQ262155:HRV327672 IBM262155:IBR327672 ILI262155:ILN327672 IVE262155:IVJ327672 JFA262155:JFF327672 JOW262155:JPB327672 JYS262155:JYX327672 KIO262155:KIT327672 KSK262155:KSP327672 LCG262155:LCL327672 LMC262155:LMH327672 LVY262155:LWD327672 MFU262155:MFZ327672 MPQ262155:MPV327672 MZM262155:MZR327672 NJI262155:NJN327672 NTE262155:NTJ327672 ODA262155:ODF327672 OMW262155:ONB327672 OWS262155:OWX327672 PGO262155:PGT327672 PQK262155:PQP327672 QAG262155:QAL327672 QKC262155:QKH327672 QTY262155:QUD327672 RDU262155:RDZ327672 RNQ262155:RNV327672 RXM262155:RXR327672 SHI262155:SHN327672 SRE262155:SRJ327672 TBA262155:TBF327672 TKW262155:TLB327672 TUS262155:TUX327672 UEO262155:UET327672 UOK262155:UOP327672 UYG262155:UYL327672 VIC262155:VIH327672 VRY262155:VSD327672 WBU262155:WBZ327672 WLQ262155:WLV327672 WVM262155:WVR327672 E327691:J393208 JA327691:JF393208 SW327691:TB393208 ACS327691:ACX393208 AMO327691:AMT393208 AWK327691:AWP393208 BGG327691:BGL393208 BQC327691:BQH393208 BZY327691:CAD393208 CJU327691:CJZ393208 CTQ327691:CTV393208 DDM327691:DDR393208 DNI327691:DNN393208 DXE327691:DXJ393208 EHA327691:EHF393208 EQW327691:ERB393208 FAS327691:FAX393208 FKO327691:FKT393208 FUK327691:FUP393208 GEG327691:GEL393208 GOC327691:GOH393208 GXY327691:GYD393208 HHU327691:HHZ393208 HRQ327691:HRV393208 IBM327691:IBR393208 ILI327691:ILN393208 IVE327691:IVJ393208 JFA327691:JFF393208 JOW327691:JPB393208 JYS327691:JYX393208 KIO327691:KIT393208 KSK327691:KSP393208 LCG327691:LCL393208 LMC327691:LMH393208 LVY327691:LWD393208 MFU327691:MFZ393208 MPQ327691:MPV393208 MZM327691:MZR393208 NJI327691:NJN393208 NTE327691:NTJ393208 ODA327691:ODF393208 OMW327691:ONB393208 OWS327691:OWX393208 PGO327691:PGT393208 PQK327691:PQP393208 QAG327691:QAL393208 QKC327691:QKH393208 QTY327691:QUD393208 RDU327691:RDZ393208 RNQ327691:RNV393208 RXM327691:RXR393208 SHI327691:SHN393208 SRE327691:SRJ393208 TBA327691:TBF393208 TKW327691:TLB393208 TUS327691:TUX393208 UEO327691:UET393208 UOK327691:UOP393208 UYG327691:UYL393208 VIC327691:VIH393208 VRY327691:VSD393208 WBU327691:WBZ393208 WLQ327691:WLV393208 WVM327691:WVR393208 E393227:J458744 JA393227:JF458744 SW393227:TB458744 ACS393227:ACX458744 AMO393227:AMT458744 AWK393227:AWP458744 BGG393227:BGL458744 BQC393227:BQH458744 BZY393227:CAD458744 CJU393227:CJZ458744 CTQ393227:CTV458744 DDM393227:DDR458744 DNI393227:DNN458744 DXE393227:DXJ458744 EHA393227:EHF458744 EQW393227:ERB458744 FAS393227:FAX458744 FKO393227:FKT458744 FUK393227:FUP458744 GEG393227:GEL458744 GOC393227:GOH458744 GXY393227:GYD458744 HHU393227:HHZ458744 HRQ393227:HRV458744 IBM393227:IBR458744 ILI393227:ILN458744 IVE393227:IVJ458744 JFA393227:JFF458744 JOW393227:JPB458744 JYS393227:JYX458744 KIO393227:KIT458744 KSK393227:KSP458744 LCG393227:LCL458744 LMC393227:LMH458744 LVY393227:LWD458744 MFU393227:MFZ458744 MPQ393227:MPV458744 MZM393227:MZR458744 NJI393227:NJN458744 NTE393227:NTJ458744 ODA393227:ODF458744 OMW393227:ONB458744 OWS393227:OWX458744 PGO393227:PGT458744 PQK393227:PQP458744 QAG393227:QAL458744 QKC393227:QKH458744 QTY393227:QUD458744 RDU393227:RDZ458744 RNQ393227:RNV458744 RXM393227:RXR458744 SHI393227:SHN458744 SRE393227:SRJ458744 TBA393227:TBF458744 TKW393227:TLB458744 TUS393227:TUX458744 UEO393227:UET458744 UOK393227:UOP458744 UYG393227:UYL458744 VIC393227:VIH458744 VRY393227:VSD458744 WBU393227:WBZ458744 WLQ393227:WLV458744 WVM393227:WVR458744 E458763:J524280 JA458763:JF524280 SW458763:TB524280 ACS458763:ACX524280 AMO458763:AMT524280 AWK458763:AWP524280 BGG458763:BGL524280 BQC458763:BQH524280 BZY458763:CAD524280 CJU458763:CJZ524280 CTQ458763:CTV524280 DDM458763:DDR524280 DNI458763:DNN524280 DXE458763:DXJ524280 EHA458763:EHF524280 EQW458763:ERB524280 FAS458763:FAX524280 FKO458763:FKT524280 FUK458763:FUP524280 GEG458763:GEL524280 GOC458763:GOH524280 GXY458763:GYD524280 HHU458763:HHZ524280 HRQ458763:HRV524280 IBM458763:IBR524280 ILI458763:ILN524280 IVE458763:IVJ524280 JFA458763:JFF524280 JOW458763:JPB524280 JYS458763:JYX524280 KIO458763:KIT524280 KSK458763:KSP524280 LCG458763:LCL524280 LMC458763:LMH524280 LVY458763:LWD524280 MFU458763:MFZ524280 MPQ458763:MPV524280 MZM458763:MZR524280 NJI458763:NJN524280 NTE458763:NTJ524280 ODA458763:ODF524280 OMW458763:ONB524280 OWS458763:OWX524280 PGO458763:PGT524280 PQK458763:PQP524280 QAG458763:QAL524280 QKC458763:QKH524280 QTY458763:QUD524280 RDU458763:RDZ524280 RNQ458763:RNV524280 RXM458763:RXR524280 SHI458763:SHN524280 SRE458763:SRJ524280 TBA458763:TBF524280 TKW458763:TLB524280 TUS458763:TUX524280 UEO458763:UET524280 UOK458763:UOP524280 UYG458763:UYL524280 VIC458763:VIH524280 VRY458763:VSD524280 WBU458763:WBZ524280 WLQ458763:WLV524280 WVM458763:WVR524280 E524299:J589816 JA524299:JF589816 SW524299:TB589816 ACS524299:ACX589816 AMO524299:AMT589816 AWK524299:AWP589816 BGG524299:BGL589816 BQC524299:BQH589816 BZY524299:CAD589816 CJU524299:CJZ589816 CTQ524299:CTV589816 DDM524299:DDR589816 DNI524299:DNN589816 DXE524299:DXJ589816 EHA524299:EHF589816 EQW524299:ERB589816 FAS524299:FAX589816 FKO524299:FKT589816 FUK524299:FUP589816 GEG524299:GEL589816 GOC524299:GOH589816 GXY524299:GYD589816 HHU524299:HHZ589816 HRQ524299:HRV589816 IBM524299:IBR589816 ILI524299:ILN589816 IVE524299:IVJ589816 JFA524299:JFF589816 JOW524299:JPB589816 JYS524299:JYX589816 KIO524299:KIT589816 KSK524299:KSP589816 LCG524299:LCL589816 LMC524299:LMH589816 LVY524299:LWD589816 MFU524299:MFZ589816 MPQ524299:MPV589816 MZM524299:MZR589816 NJI524299:NJN589816 NTE524299:NTJ589816 ODA524299:ODF589816 OMW524299:ONB589816 OWS524299:OWX589816 PGO524299:PGT589816 PQK524299:PQP589816 QAG524299:QAL589816 QKC524299:QKH589816 QTY524299:QUD589816 RDU524299:RDZ589816 RNQ524299:RNV589816 RXM524299:RXR589816 SHI524299:SHN589816 SRE524299:SRJ589816 TBA524299:TBF589816 TKW524299:TLB589816 TUS524299:TUX589816 UEO524299:UET589816 UOK524299:UOP589816 UYG524299:UYL589816 VIC524299:VIH589816 VRY524299:VSD589816 WBU524299:WBZ589816 WLQ524299:WLV589816 WVM524299:WVR589816 E589835:J655352 JA589835:JF655352 SW589835:TB655352 ACS589835:ACX655352 AMO589835:AMT655352 AWK589835:AWP655352 BGG589835:BGL655352 BQC589835:BQH655352 BZY589835:CAD655352 CJU589835:CJZ655352 CTQ589835:CTV655352 DDM589835:DDR655352 DNI589835:DNN655352 DXE589835:DXJ655352 EHA589835:EHF655352 EQW589835:ERB655352 FAS589835:FAX655352 FKO589835:FKT655352 FUK589835:FUP655352 GEG589835:GEL655352 GOC589835:GOH655352 GXY589835:GYD655352 HHU589835:HHZ655352 HRQ589835:HRV655352 IBM589835:IBR655352 ILI589835:ILN655352 IVE589835:IVJ655352 JFA589835:JFF655352 JOW589835:JPB655352 JYS589835:JYX655352 KIO589835:KIT655352 KSK589835:KSP655352 LCG589835:LCL655352 LMC589835:LMH655352 LVY589835:LWD655352 MFU589835:MFZ655352 MPQ589835:MPV655352 MZM589835:MZR655352 NJI589835:NJN655352 NTE589835:NTJ655352 ODA589835:ODF655352 OMW589835:ONB655352 OWS589835:OWX655352 PGO589835:PGT655352 PQK589835:PQP655352 QAG589835:QAL655352 QKC589835:QKH655352 QTY589835:QUD655352 RDU589835:RDZ655352 RNQ589835:RNV655352 RXM589835:RXR655352 SHI589835:SHN655352 SRE589835:SRJ655352 TBA589835:TBF655352 TKW589835:TLB655352 TUS589835:TUX655352 UEO589835:UET655352 UOK589835:UOP655352 UYG589835:UYL655352 VIC589835:VIH655352 VRY589835:VSD655352 WBU589835:WBZ655352 WLQ589835:WLV655352 WVM589835:WVR655352 E655371:J720888 JA655371:JF720888 SW655371:TB720888 ACS655371:ACX720888 AMO655371:AMT720888 AWK655371:AWP720888 BGG655371:BGL720888 BQC655371:BQH720888 BZY655371:CAD720888 CJU655371:CJZ720888 CTQ655371:CTV720888 DDM655371:DDR720888 DNI655371:DNN720888 DXE655371:DXJ720888 EHA655371:EHF720888 EQW655371:ERB720888 FAS655371:FAX720888 FKO655371:FKT720888 FUK655371:FUP720888 GEG655371:GEL720888 GOC655371:GOH720888 GXY655371:GYD720888 HHU655371:HHZ720888 HRQ655371:HRV720888 IBM655371:IBR720888 ILI655371:ILN720888 IVE655371:IVJ720888 JFA655371:JFF720888 JOW655371:JPB720888 JYS655371:JYX720888 KIO655371:KIT720888 KSK655371:KSP720888 LCG655371:LCL720888 LMC655371:LMH720888 LVY655371:LWD720888 MFU655371:MFZ720888 MPQ655371:MPV720888 MZM655371:MZR720888 NJI655371:NJN720888 NTE655371:NTJ720888 ODA655371:ODF720888 OMW655371:ONB720888 OWS655371:OWX720888 PGO655371:PGT720888 PQK655371:PQP720888 QAG655371:QAL720888 QKC655371:QKH720888 QTY655371:QUD720888 RDU655371:RDZ720888 RNQ655371:RNV720888 RXM655371:RXR720888 SHI655371:SHN720888 SRE655371:SRJ720888 TBA655371:TBF720888 TKW655371:TLB720888 TUS655371:TUX720888 UEO655371:UET720888 UOK655371:UOP720888 UYG655371:UYL720888 VIC655371:VIH720888 VRY655371:VSD720888 WBU655371:WBZ720888 WLQ655371:WLV720888 WVM655371:WVR720888 E720907:J786424 JA720907:JF786424 SW720907:TB786424 ACS720907:ACX786424 AMO720907:AMT786424 AWK720907:AWP786424 BGG720907:BGL786424 BQC720907:BQH786424 BZY720907:CAD786424 CJU720907:CJZ786424 CTQ720907:CTV786424 DDM720907:DDR786424 DNI720907:DNN786424 DXE720907:DXJ786424 EHA720907:EHF786424 EQW720907:ERB786424 FAS720907:FAX786424 FKO720907:FKT786424 FUK720907:FUP786424 GEG720907:GEL786424 GOC720907:GOH786424 GXY720907:GYD786424 HHU720907:HHZ786424 HRQ720907:HRV786424 IBM720907:IBR786424 ILI720907:ILN786424 IVE720907:IVJ786424 JFA720907:JFF786424 JOW720907:JPB786424 JYS720907:JYX786424 KIO720907:KIT786424 KSK720907:KSP786424 LCG720907:LCL786424 LMC720907:LMH786424 LVY720907:LWD786424 MFU720907:MFZ786424 MPQ720907:MPV786424 MZM720907:MZR786424 NJI720907:NJN786424 NTE720907:NTJ786424 ODA720907:ODF786424 OMW720907:ONB786424 OWS720907:OWX786424 PGO720907:PGT786424 PQK720907:PQP786424 QAG720907:QAL786424 QKC720907:QKH786424 QTY720907:QUD786424 RDU720907:RDZ786424 RNQ720907:RNV786424 RXM720907:RXR786424 SHI720907:SHN786424 SRE720907:SRJ786424 TBA720907:TBF786424 TKW720907:TLB786424 TUS720907:TUX786424 UEO720907:UET786424 UOK720907:UOP786424 UYG720907:UYL786424 VIC720907:VIH786424 VRY720907:VSD786424 WBU720907:WBZ786424 WLQ720907:WLV786424 WVM720907:WVR786424 E786443:J851960 JA786443:JF851960 SW786443:TB851960 ACS786443:ACX851960 AMO786443:AMT851960 AWK786443:AWP851960 BGG786443:BGL851960 BQC786443:BQH851960 BZY786443:CAD851960 CJU786443:CJZ851960 CTQ786443:CTV851960 DDM786443:DDR851960 DNI786443:DNN851960 DXE786443:DXJ851960 EHA786443:EHF851960 EQW786443:ERB851960 FAS786443:FAX851960 FKO786443:FKT851960 FUK786443:FUP851960 GEG786443:GEL851960 GOC786443:GOH851960 GXY786443:GYD851960 HHU786443:HHZ851960 HRQ786443:HRV851960 IBM786443:IBR851960 ILI786443:ILN851960 IVE786443:IVJ851960 JFA786443:JFF851960 JOW786443:JPB851960 JYS786443:JYX851960 KIO786443:KIT851960 KSK786443:KSP851960 LCG786443:LCL851960 LMC786443:LMH851960 LVY786443:LWD851960 MFU786443:MFZ851960 MPQ786443:MPV851960 MZM786443:MZR851960 NJI786443:NJN851960 NTE786443:NTJ851960 ODA786443:ODF851960 OMW786443:ONB851960 OWS786443:OWX851960 PGO786443:PGT851960 PQK786443:PQP851960 QAG786443:QAL851960 QKC786443:QKH851960 QTY786443:QUD851960 RDU786443:RDZ851960 RNQ786443:RNV851960 RXM786443:RXR851960 SHI786443:SHN851960 SRE786443:SRJ851960 TBA786443:TBF851960 TKW786443:TLB851960 TUS786443:TUX851960 UEO786443:UET851960 UOK786443:UOP851960 UYG786443:UYL851960 VIC786443:VIH851960 VRY786443:VSD851960 WBU786443:WBZ851960 WLQ786443:WLV851960 WVM786443:WVR851960 E851979:J917496 JA851979:JF917496 SW851979:TB917496 ACS851979:ACX917496 AMO851979:AMT917496 AWK851979:AWP917496 BGG851979:BGL917496 BQC851979:BQH917496 BZY851979:CAD917496 CJU851979:CJZ917496 CTQ851979:CTV917496 DDM851979:DDR917496 DNI851979:DNN917496 DXE851979:DXJ917496 EHA851979:EHF917496 EQW851979:ERB917496 FAS851979:FAX917496 FKO851979:FKT917496 FUK851979:FUP917496 GEG851979:GEL917496 GOC851979:GOH917496 GXY851979:GYD917496 HHU851979:HHZ917496 HRQ851979:HRV917496 IBM851979:IBR917496 ILI851979:ILN917496 IVE851979:IVJ917496 JFA851979:JFF917496 JOW851979:JPB917496 JYS851979:JYX917496 KIO851979:KIT917496 KSK851979:KSP917496 LCG851979:LCL917496 LMC851979:LMH917496 LVY851979:LWD917496 MFU851979:MFZ917496 MPQ851979:MPV917496 MZM851979:MZR917496 NJI851979:NJN917496 NTE851979:NTJ917496 ODA851979:ODF917496 OMW851979:ONB917496 OWS851979:OWX917496 PGO851979:PGT917496 PQK851979:PQP917496 QAG851979:QAL917496 QKC851979:QKH917496 QTY851979:QUD917496 RDU851979:RDZ917496 RNQ851979:RNV917496 RXM851979:RXR917496 SHI851979:SHN917496 SRE851979:SRJ917496 TBA851979:TBF917496 TKW851979:TLB917496 TUS851979:TUX917496 UEO851979:UET917496 UOK851979:UOP917496 UYG851979:UYL917496 VIC851979:VIH917496 VRY851979:VSD917496 WBU851979:WBZ917496 WLQ851979:WLV917496 WVM851979:WVR917496 E917515:J983032 JA917515:JF983032 SW917515:TB983032 ACS917515:ACX983032 AMO917515:AMT983032 AWK917515:AWP983032 BGG917515:BGL983032 BQC917515:BQH983032 BZY917515:CAD983032 CJU917515:CJZ983032 CTQ917515:CTV983032 DDM917515:DDR983032 DNI917515:DNN983032 DXE917515:DXJ983032 EHA917515:EHF983032 EQW917515:ERB983032 FAS917515:FAX983032 FKO917515:FKT983032 FUK917515:FUP983032 GEG917515:GEL983032 GOC917515:GOH983032 GXY917515:GYD983032 HHU917515:HHZ983032 HRQ917515:HRV983032 IBM917515:IBR983032 ILI917515:ILN983032 IVE917515:IVJ983032 JFA917515:JFF983032 JOW917515:JPB983032 JYS917515:JYX983032 KIO917515:KIT983032 KSK917515:KSP983032 LCG917515:LCL983032 LMC917515:LMH983032 LVY917515:LWD983032 MFU917515:MFZ983032 MPQ917515:MPV983032 MZM917515:MZR983032 NJI917515:NJN983032 NTE917515:NTJ983032 ODA917515:ODF983032 OMW917515:ONB983032 OWS917515:OWX983032 PGO917515:PGT983032 PQK917515:PQP983032 QAG917515:QAL983032 QKC917515:QKH983032 QTY917515:QUD983032 RDU917515:RDZ983032 RNQ917515:RNV983032 RXM917515:RXR983032 SHI917515:SHN983032 SRE917515:SRJ983032 TBA917515:TBF983032 TKW917515:TLB983032 TUS917515:TUX983032 UEO917515:UET983032 UOK917515:UOP983032 UYG917515:UYL983032 VIC917515:VIH983032 VRY917515:VSD983032 WBU917515:WBZ983032 WLQ917515:WLV983032 WVM917515:WVR983032 E983051:J1048576 JA983051:JF1048576 SW983051:TB1048576 ACS983051:ACX1048576 AMO983051:AMT1048576 AWK983051:AWP1048576 BGG983051:BGL1048576 BQC983051:BQH1048576 BZY983051:CAD1048576 CJU983051:CJZ1048576 CTQ983051:CTV1048576 DDM983051:DDR1048576 DNI983051:DNN1048576 DXE983051:DXJ1048576 EHA983051:EHF1048576 EQW983051:ERB1048576 FAS983051:FAX1048576 FKO983051:FKT1048576 FUK983051:FUP1048576 GEG983051:GEL1048576 GOC983051:GOH1048576 GXY983051:GYD1048576 HHU983051:HHZ1048576 HRQ983051:HRV1048576 IBM983051:IBR1048576 ILI983051:ILN1048576 IVE983051:IVJ1048576 JFA983051:JFF1048576 JOW983051:JPB1048576 JYS983051:JYX1048576 KIO983051:KIT1048576 KSK983051:KSP1048576 LCG983051:LCL1048576 LMC983051:LMH1048576 LVY983051:LWD1048576 MFU983051:MFZ1048576 MPQ983051:MPV1048576 MZM983051:MZR1048576 NJI983051:NJN1048576 NTE983051:NTJ1048576 ODA983051:ODF1048576 OMW983051:ONB1048576 OWS983051:OWX1048576 PGO983051:PGT1048576 PQK983051:PQP1048576 QAG983051:QAL1048576 QKC983051:QKH1048576 QTY983051:QUD1048576 RDU983051:RDZ1048576 RNQ983051:RNV1048576 RXM983051:RXR1048576 SHI983051:SHN1048576 SRE983051:SRJ1048576 TBA983051:TBF1048576 TKW983051:TLB1048576 TUS983051:TUX1048576 UEO983051:UET1048576 UOK983051:UOP1048576 UYG983051:UYL1048576 VIC983051:VIH1048576 VRY983051:VSD1048576 WBU983051:WBZ1048576 WLQ983051:WLV1048576 WVM983051:WVR1048576 E1:J5 JA1:JF5 SW1:TB5 ACS1:ACX5 AMO1:AMT5 AWK1:AWP5 BGG1:BGL5 BQC1:BQH5 BZY1:CAD5 CJU1:CJZ5 CTQ1:CTV5 DDM1:DDR5 DNI1:DNN5 DXE1:DXJ5 EHA1:EHF5 EQW1:ERB5 FAS1:FAX5 FKO1:FKT5 FUK1:FUP5 GEG1:GEL5 GOC1:GOH5 GXY1:GYD5 HHU1:HHZ5 HRQ1:HRV5 IBM1:IBR5 ILI1:ILN5 IVE1:IVJ5 JFA1:JFF5 JOW1:JPB5 JYS1:JYX5 KIO1:KIT5 KSK1:KSP5 LCG1:LCL5 LMC1:LMH5 LVY1:LWD5 MFU1:MFZ5 MPQ1:MPV5 MZM1:MZR5 NJI1:NJN5 NTE1:NTJ5 ODA1:ODF5 OMW1:ONB5 OWS1:OWX5 PGO1:PGT5 PQK1:PQP5 QAG1:QAL5 QKC1:QKH5 QTY1:QUD5 RDU1:RDZ5 RNQ1:RNV5 RXM1:RXR5 SHI1:SHN5 SRE1:SRJ5 TBA1:TBF5 TKW1:TLB5 TUS1:TUX5 UEO1:UET5 UOK1:UOP5 UYG1:UYL5 VIC1:VIH5 VRY1:VSD5 WBU1:WBZ5 WLQ1:WLV5 WVM1:WVR5">
      <formula1>-1000000000000000</formula1>
    </dataValidation>
    <dataValidation operator="greaterThan" allowBlank="1" showInputMessage="1" showErrorMessage="1" error="Enter in number format only" sqref="WVS1:WVX1048576 WLW1:WMB1048576 WCA1:WCF1048576 VSE1:VSJ1048576 VII1:VIN1048576 UYM1:UYR1048576 UOQ1:UOV1048576 UEU1:UEZ1048576 TUY1:TVD1048576 TLC1:TLH1048576 TBG1:TBL1048576 SRK1:SRP1048576 SHO1:SHT1048576 RXS1:RXX1048576 RNW1:ROB1048576 REA1:REF1048576 QUE1:QUJ1048576 QKI1:QKN1048576 QAM1:QAR1048576 PQQ1:PQV1048576 PGU1:PGZ1048576 OWY1:OXD1048576 ONC1:ONH1048576 ODG1:ODL1048576 NTK1:NTP1048576 NJO1:NJT1048576 MZS1:MZX1048576 MPW1:MQB1048576 MGA1:MGF1048576 LWE1:LWJ1048576 LMI1:LMN1048576 LCM1:LCR1048576 KSQ1:KSV1048576 KIU1:KIZ1048576 JYY1:JZD1048576 JPC1:JPH1048576 JFG1:JFL1048576 IVK1:IVP1048576 ILO1:ILT1048576 IBS1:IBX1048576 HRW1:HSB1048576 HIA1:HIF1048576 GYE1:GYJ1048576 GOI1:GON1048576 GEM1:GER1048576 FUQ1:FUV1048576 FKU1:FKZ1048576 FAY1:FBD1048576 ERC1:ERH1048576 EHG1:EHL1048576 DXK1:DXP1048576 DNO1:DNT1048576 DDS1:DDX1048576 CTW1:CUB1048576 CKA1:CKF1048576 CAE1:CAJ1048576 BQI1:BQN1048576 BGM1:BGR1048576 AWQ1:AWV1048576 AMU1:AMZ1048576 ACY1:ADD1048576 TC1:TH1048576 JG1:JL1048576 K1:P1048576"/>
  </dataValidations>
  <hyperlinks>
    <hyperlink ref="A1" location="Index!A1" display="Index Sheet"/>
  </hyperlinks>
  <printOptions horizontalCentered="1"/>
  <pageMargins left="0.19685039370078741" right="0.19685039370078741" top="0.59055118110236227" bottom="0.19685039370078741" header="0.19685039370078741" footer="0.19685039370078741"/>
  <pageSetup paperSize="9" scale="120" orientation="landscape" blackAndWhite="1" r:id="rId1"/>
</worksheet>
</file>

<file path=xl/worksheets/sheet22.xml><?xml version="1.0" encoding="utf-8"?>
<worksheet xmlns="http://schemas.openxmlformats.org/spreadsheetml/2006/main" xmlns:r="http://schemas.openxmlformats.org/officeDocument/2006/relationships">
  <sheetPr>
    <tabColor theme="6" tint="0.39997558519241921"/>
  </sheetPr>
  <dimension ref="A1:R114"/>
  <sheetViews>
    <sheetView topLeftCell="D37" workbookViewId="0">
      <selection activeCell="F57" sqref="F57"/>
    </sheetView>
  </sheetViews>
  <sheetFormatPr defaultRowHeight="14.25"/>
  <cols>
    <col min="1" max="1" width="7.42578125" style="383" customWidth="1"/>
    <col min="2" max="2" width="9.7109375" style="383" customWidth="1"/>
    <col min="3" max="3" width="10.5703125" style="383" customWidth="1"/>
    <col min="4" max="4" width="74.5703125" style="383" customWidth="1"/>
    <col min="5" max="5" width="16.85546875" style="384" customWidth="1"/>
    <col min="6" max="6" width="6.85546875" style="383" bestFit="1" customWidth="1"/>
    <col min="7" max="7" width="9.7109375" style="383" customWidth="1"/>
    <col min="8" max="12" width="10.42578125" style="383" bestFit="1" customWidth="1"/>
    <col min="13" max="13" width="8.85546875" style="383" bestFit="1" customWidth="1"/>
    <col min="14" max="18" width="5.85546875" style="383" bestFit="1" customWidth="1"/>
    <col min="19" max="256" width="9.140625" style="383"/>
    <col min="257" max="257" width="0" style="383" hidden="1" customWidth="1"/>
    <col min="258" max="258" width="12.5703125" style="383" customWidth="1"/>
    <col min="259" max="259" width="57.7109375" style="383" bestFit="1" customWidth="1"/>
    <col min="260" max="260" width="8.42578125" style="383" customWidth="1"/>
    <col min="261" max="261" width="10" style="383" customWidth="1"/>
    <col min="262" max="262" width="11.140625" style="383" customWidth="1"/>
    <col min="263" max="267" width="14.5703125" style="383" customWidth="1"/>
    <col min="268" max="268" width="3.85546875" style="383" customWidth="1"/>
    <col min="269" max="269" width="8.85546875" style="383" bestFit="1" customWidth="1"/>
    <col min="270" max="274" width="5.85546875" style="383" bestFit="1" customWidth="1"/>
    <col min="275" max="512" width="9.140625" style="383"/>
    <col min="513" max="513" width="0" style="383" hidden="1" customWidth="1"/>
    <col min="514" max="514" width="12.5703125" style="383" customWidth="1"/>
    <col min="515" max="515" width="57.7109375" style="383" bestFit="1" customWidth="1"/>
    <col min="516" max="516" width="8.42578125" style="383" customWidth="1"/>
    <col min="517" max="517" width="10" style="383" customWidth="1"/>
    <col min="518" max="518" width="11.140625" style="383" customWidth="1"/>
    <col min="519" max="523" width="14.5703125" style="383" customWidth="1"/>
    <col min="524" max="524" width="3.85546875" style="383" customWidth="1"/>
    <col min="525" max="525" width="8.85546875" style="383" bestFit="1" customWidth="1"/>
    <col min="526" max="530" width="5.85546875" style="383" bestFit="1" customWidth="1"/>
    <col min="531" max="768" width="9.140625" style="383"/>
    <col min="769" max="769" width="0" style="383" hidden="1" customWidth="1"/>
    <col min="770" max="770" width="12.5703125" style="383" customWidth="1"/>
    <col min="771" max="771" width="57.7109375" style="383" bestFit="1" customWidth="1"/>
    <col min="772" max="772" width="8.42578125" style="383" customWidth="1"/>
    <col min="773" max="773" width="10" style="383" customWidth="1"/>
    <col min="774" max="774" width="11.140625" style="383" customWidth="1"/>
    <col min="775" max="779" width="14.5703125" style="383" customWidth="1"/>
    <col min="780" max="780" width="3.85546875" style="383" customWidth="1"/>
    <col min="781" max="781" width="8.85546875" style="383" bestFit="1" customWidth="1"/>
    <col min="782" max="786" width="5.85546875" style="383" bestFit="1" customWidth="1"/>
    <col min="787" max="1024" width="9.140625" style="383"/>
    <col min="1025" max="1025" width="0" style="383" hidden="1" customWidth="1"/>
    <col min="1026" max="1026" width="12.5703125" style="383" customWidth="1"/>
    <col min="1027" max="1027" width="57.7109375" style="383" bestFit="1" customWidth="1"/>
    <col min="1028" max="1028" width="8.42578125" style="383" customWidth="1"/>
    <col min="1029" max="1029" width="10" style="383" customWidth="1"/>
    <col min="1030" max="1030" width="11.140625" style="383" customWidth="1"/>
    <col min="1031" max="1035" width="14.5703125" style="383" customWidth="1"/>
    <col min="1036" max="1036" width="3.85546875" style="383" customWidth="1"/>
    <col min="1037" max="1037" width="8.85546875" style="383" bestFit="1" customWidth="1"/>
    <col min="1038" max="1042" width="5.85546875" style="383" bestFit="1" customWidth="1"/>
    <col min="1043" max="1280" width="9.140625" style="383"/>
    <col min="1281" max="1281" width="0" style="383" hidden="1" customWidth="1"/>
    <col min="1282" max="1282" width="12.5703125" style="383" customWidth="1"/>
    <col min="1283" max="1283" width="57.7109375" style="383" bestFit="1" customWidth="1"/>
    <col min="1284" max="1284" width="8.42578125" style="383" customWidth="1"/>
    <col min="1285" max="1285" width="10" style="383" customWidth="1"/>
    <col min="1286" max="1286" width="11.140625" style="383" customWidth="1"/>
    <col min="1287" max="1291" width="14.5703125" style="383" customWidth="1"/>
    <col min="1292" max="1292" width="3.85546875" style="383" customWidth="1"/>
    <col min="1293" max="1293" width="8.85546875" style="383" bestFit="1" customWidth="1"/>
    <col min="1294" max="1298" width="5.85546875" style="383" bestFit="1" customWidth="1"/>
    <col min="1299" max="1536" width="9.140625" style="383"/>
    <col min="1537" max="1537" width="0" style="383" hidden="1" customWidth="1"/>
    <col min="1538" max="1538" width="12.5703125" style="383" customWidth="1"/>
    <col min="1539" max="1539" width="57.7109375" style="383" bestFit="1" customWidth="1"/>
    <col min="1540" max="1540" width="8.42578125" style="383" customWidth="1"/>
    <col min="1541" max="1541" width="10" style="383" customWidth="1"/>
    <col min="1542" max="1542" width="11.140625" style="383" customWidth="1"/>
    <col min="1543" max="1547" width="14.5703125" style="383" customWidth="1"/>
    <col min="1548" max="1548" width="3.85546875" style="383" customWidth="1"/>
    <col min="1549" max="1549" width="8.85546875" style="383" bestFit="1" customWidth="1"/>
    <col min="1550" max="1554" width="5.85546875" style="383" bestFit="1" customWidth="1"/>
    <col min="1555" max="1792" width="9.140625" style="383"/>
    <col min="1793" max="1793" width="0" style="383" hidden="1" customWidth="1"/>
    <col min="1794" max="1794" width="12.5703125" style="383" customWidth="1"/>
    <col min="1795" max="1795" width="57.7109375" style="383" bestFit="1" customWidth="1"/>
    <col min="1796" max="1796" width="8.42578125" style="383" customWidth="1"/>
    <col min="1797" max="1797" width="10" style="383" customWidth="1"/>
    <col min="1798" max="1798" width="11.140625" style="383" customWidth="1"/>
    <col min="1799" max="1803" width="14.5703125" style="383" customWidth="1"/>
    <col min="1804" max="1804" width="3.85546875" style="383" customWidth="1"/>
    <col min="1805" max="1805" width="8.85546875" style="383" bestFit="1" customWidth="1"/>
    <col min="1806" max="1810" width="5.85546875" style="383" bestFit="1" customWidth="1"/>
    <col min="1811" max="2048" width="9.140625" style="383"/>
    <col min="2049" max="2049" width="0" style="383" hidden="1" customWidth="1"/>
    <col min="2050" max="2050" width="12.5703125" style="383" customWidth="1"/>
    <col min="2051" max="2051" width="57.7109375" style="383" bestFit="1" customWidth="1"/>
    <col min="2052" max="2052" width="8.42578125" style="383" customWidth="1"/>
    <col min="2053" max="2053" width="10" style="383" customWidth="1"/>
    <col min="2054" max="2054" width="11.140625" style="383" customWidth="1"/>
    <col min="2055" max="2059" width="14.5703125" style="383" customWidth="1"/>
    <col min="2060" max="2060" width="3.85546875" style="383" customWidth="1"/>
    <col min="2061" max="2061" width="8.85546875" style="383" bestFit="1" customWidth="1"/>
    <col min="2062" max="2066" width="5.85546875" style="383" bestFit="1" customWidth="1"/>
    <col min="2067" max="2304" width="9.140625" style="383"/>
    <col min="2305" max="2305" width="0" style="383" hidden="1" customWidth="1"/>
    <col min="2306" max="2306" width="12.5703125" style="383" customWidth="1"/>
    <col min="2307" max="2307" width="57.7109375" style="383" bestFit="1" customWidth="1"/>
    <col min="2308" max="2308" width="8.42578125" style="383" customWidth="1"/>
    <col min="2309" max="2309" width="10" style="383" customWidth="1"/>
    <col min="2310" max="2310" width="11.140625" style="383" customWidth="1"/>
    <col min="2311" max="2315" width="14.5703125" style="383" customWidth="1"/>
    <col min="2316" max="2316" width="3.85546875" style="383" customWidth="1"/>
    <col min="2317" max="2317" width="8.85546875" style="383" bestFit="1" customWidth="1"/>
    <col min="2318" max="2322" width="5.85546875" style="383" bestFit="1" customWidth="1"/>
    <col min="2323" max="2560" width="9.140625" style="383"/>
    <col min="2561" max="2561" width="0" style="383" hidden="1" customWidth="1"/>
    <col min="2562" max="2562" width="12.5703125" style="383" customWidth="1"/>
    <col min="2563" max="2563" width="57.7109375" style="383" bestFit="1" customWidth="1"/>
    <col min="2564" max="2564" width="8.42578125" style="383" customWidth="1"/>
    <col min="2565" max="2565" width="10" style="383" customWidth="1"/>
    <col min="2566" max="2566" width="11.140625" style="383" customWidth="1"/>
    <col min="2567" max="2571" width="14.5703125" style="383" customWidth="1"/>
    <col min="2572" max="2572" width="3.85546875" style="383" customWidth="1"/>
    <col min="2573" max="2573" width="8.85546875" style="383" bestFit="1" customWidth="1"/>
    <col min="2574" max="2578" width="5.85546875" style="383" bestFit="1" customWidth="1"/>
    <col min="2579" max="2816" width="9.140625" style="383"/>
    <col min="2817" max="2817" width="0" style="383" hidden="1" customWidth="1"/>
    <col min="2818" max="2818" width="12.5703125" style="383" customWidth="1"/>
    <col min="2819" max="2819" width="57.7109375" style="383" bestFit="1" customWidth="1"/>
    <col min="2820" max="2820" width="8.42578125" style="383" customWidth="1"/>
    <col min="2821" max="2821" width="10" style="383" customWidth="1"/>
    <col min="2822" max="2822" width="11.140625" style="383" customWidth="1"/>
    <col min="2823" max="2827" width="14.5703125" style="383" customWidth="1"/>
    <col min="2828" max="2828" width="3.85546875" style="383" customWidth="1"/>
    <col min="2829" max="2829" width="8.85546875" style="383" bestFit="1" customWidth="1"/>
    <col min="2830" max="2834" width="5.85546875" style="383" bestFit="1" customWidth="1"/>
    <col min="2835" max="3072" width="9.140625" style="383"/>
    <col min="3073" max="3073" width="0" style="383" hidden="1" customWidth="1"/>
    <col min="3074" max="3074" width="12.5703125" style="383" customWidth="1"/>
    <col min="3075" max="3075" width="57.7109375" style="383" bestFit="1" customWidth="1"/>
    <col min="3076" max="3076" width="8.42578125" style="383" customWidth="1"/>
    <col min="3077" max="3077" width="10" style="383" customWidth="1"/>
    <col min="3078" max="3078" width="11.140625" style="383" customWidth="1"/>
    <col min="3079" max="3083" width="14.5703125" style="383" customWidth="1"/>
    <col min="3084" max="3084" width="3.85546875" style="383" customWidth="1"/>
    <col min="3085" max="3085" width="8.85546875" style="383" bestFit="1" customWidth="1"/>
    <col min="3086" max="3090" width="5.85546875" style="383" bestFit="1" customWidth="1"/>
    <col min="3091" max="3328" width="9.140625" style="383"/>
    <col min="3329" max="3329" width="0" style="383" hidden="1" customWidth="1"/>
    <col min="3330" max="3330" width="12.5703125" style="383" customWidth="1"/>
    <col min="3331" max="3331" width="57.7109375" style="383" bestFit="1" customWidth="1"/>
    <col min="3332" max="3332" width="8.42578125" style="383" customWidth="1"/>
    <col min="3333" max="3333" width="10" style="383" customWidth="1"/>
    <col min="3334" max="3334" width="11.140625" style="383" customWidth="1"/>
    <col min="3335" max="3339" width="14.5703125" style="383" customWidth="1"/>
    <col min="3340" max="3340" width="3.85546875" style="383" customWidth="1"/>
    <col min="3341" max="3341" width="8.85546875" style="383" bestFit="1" customWidth="1"/>
    <col min="3342" max="3346" width="5.85546875" style="383" bestFit="1" customWidth="1"/>
    <col min="3347" max="3584" width="9.140625" style="383"/>
    <col min="3585" max="3585" width="0" style="383" hidden="1" customWidth="1"/>
    <col min="3586" max="3586" width="12.5703125" style="383" customWidth="1"/>
    <col min="3587" max="3587" width="57.7109375" style="383" bestFit="1" customWidth="1"/>
    <col min="3588" max="3588" width="8.42578125" style="383" customWidth="1"/>
    <col min="3589" max="3589" width="10" style="383" customWidth="1"/>
    <col min="3590" max="3590" width="11.140625" style="383" customWidth="1"/>
    <col min="3591" max="3595" width="14.5703125" style="383" customWidth="1"/>
    <col min="3596" max="3596" width="3.85546875" style="383" customWidth="1"/>
    <col min="3597" max="3597" width="8.85546875" style="383" bestFit="1" customWidth="1"/>
    <col min="3598" max="3602" width="5.85546875" style="383" bestFit="1" customWidth="1"/>
    <col min="3603" max="3840" width="9.140625" style="383"/>
    <col min="3841" max="3841" width="0" style="383" hidden="1" customWidth="1"/>
    <col min="3842" max="3842" width="12.5703125" style="383" customWidth="1"/>
    <col min="3843" max="3843" width="57.7109375" style="383" bestFit="1" customWidth="1"/>
    <col min="3844" max="3844" width="8.42578125" style="383" customWidth="1"/>
    <col min="3845" max="3845" width="10" style="383" customWidth="1"/>
    <col min="3846" max="3846" width="11.140625" style="383" customWidth="1"/>
    <col min="3847" max="3851" width="14.5703125" style="383" customWidth="1"/>
    <col min="3852" max="3852" width="3.85546875" style="383" customWidth="1"/>
    <col min="3853" max="3853" width="8.85546875" style="383" bestFit="1" customWidth="1"/>
    <col min="3854" max="3858" width="5.85546875" style="383" bestFit="1" customWidth="1"/>
    <col min="3859" max="4096" width="9.140625" style="383"/>
    <col min="4097" max="4097" width="0" style="383" hidden="1" customWidth="1"/>
    <col min="4098" max="4098" width="12.5703125" style="383" customWidth="1"/>
    <col min="4099" max="4099" width="57.7109375" style="383" bestFit="1" customWidth="1"/>
    <col min="4100" max="4100" width="8.42578125" style="383" customWidth="1"/>
    <col min="4101" max="4101" width="10" style="383" customWidth="1"/>
    <col min="4102" max="4102" width="11.140625" style="383" customWidth="1"/>
    <col min="4103" max="4107" width="14.5703125" style="383" customWidth="1"/>
    <col min="4108" max="4108" width="3.85546875" style="383" customWidth="1"/>
    <col min="4109" max="4109" width="8.85546875" style="383" bestFit="1" customWidth="1"/>
    <col min="4110" max="4114" width="5.85546875" style="383" bestFit="1" customWidth="1"/>
    <col min="4115" max="4352" width="9.140625" style="383"/>
    <col min="4353" max="4353" width="0" style="383" hidden="1" customWidth="1"/>
    <col min="4354" max="4354" width="12.5703125" style="383" customWidth="1"/>
    <col min="4355" max="4355" width="57.7109375" style="383" bestFit="1" customWidth="1"/>
    <col min="4356" max="4356" width="8.42578125" style="383" customWidth="1"/>
    <col min="4357" max="4357" width="10" style="383" customWidth="1"/>
    <col min="4358" max="4358" width="11.140625" style="383" customWidth="1"/>
    <col min="4359" max="4363" width="14.5703125" style="383" customWidth="1"/>
    <col min="4364" max="4364" width="3.85546875" style="383" customWidth="1"/>
    <col min="4365" max="4365" width="8.85546875" style="383" bestFit="1" customWidth="1"/>
    <col min="4366" max="4370" width="5.85546875" style="383" bestFit="1" customWidth="1"/>
    <col min="4371" max="4608" width="9.140625" style="383"/>
    <col min="4609" max="4609" width="0" style="383" hidden="1" customWidth="1"/>
    <col min="4610" max="4610" width="12.5703125" style="383" customWidth="1"/>
    <col min="4611" max="4611" width="57.7109375" style="383" bestFit="1" customWidth="1"/>
    <col min="4612" max="4612" width="8.42578125" style="383" customWidth="1"/>
    <col min="4613" max="4613" width="10" style="383" customWidth="1"/>
    <col min="4614" max="4614" width="11.140625" style="383" customWidth="1"/>
    <col min="4615" max="4619" width="14.5703125" style="383" customWidth="1"/>
    <col min="4620" max="4620" width="3.85546875" style="383" customWidth="1"/>
    <col min="4621" max="4621" width="8.85546875" style="383" bestFit="1" customWidth="1"/>
    <col min="4622" max="4626" width="5.85546875" style="383" bestFit="1" customWidth="1"/>
    <col min="4627" max="4864" width="9.140625" style="383"/>
    <col min="4865" max="4865" width="0" style="383" hidden="1" customWidth="1"/>
    <col min="4866" max="4866" width="12.5703125" style="383" customWidth="1"/>
    <col min="4867" max="4867" width="57.7109375" style="383" bestFit="1" customWidth="1"/>
    <col min="4868" max="4868" width="8.42578125" style="383" customWidth="1"/>
    <col min="4869" max="4869" width="10" style="383" customWidth="1"/>
    <col min="4870" max="4870" width="11.140625" style="383" customWidth="1"/>
    <col min="4871" max="4875" width="14.5703125" style="383" customWidth="1"/>
    <col min="4876" max="4876" width="3.85546875" style="383" customWidth="1"/>
    <col min="4877" max="4877" width="8.85546875" style="383" bestFit="1" customWidth="1"/>
    <col min="4878" max="4882" width="5.85546875" style="383" bestFit="1" customWidth="1"/>
    <col min="4883" max="5120" width="9.140625" style="383"/>
    <col min="5121" max="5121" width="0" style="383" hidden="1" customWidth="1"/>
    <col min="5122" max="5122" width="12.5703125" style="383" customWidth="1"/>
    <col min="5123" max="5123" width="57.7109375" style="383" bestFit="1" customWidth="1"/>
    <col min="5124" max="5124" width="8.42578125" style="383" customWidth="1"/>
    <col min="5125" max="5125" width="10" style="383" customWidth="1"/>
    <col min="5126" max="5126" width="11.140625" style="383" customWidth="1"/>
    <col min="5127" max="5131" width="14.5703125" style="383" customWidth="1"/>
    <col min="5132" max="5132" width="3.85546875" style="383" customWidth="1"/>
    <col min="5133" max="5133" width="8.85546875" style="383" bestFit="1" customWidth="1"/>
    <col min="5134" max="5138" width="5.85546875" style="383" bestFit="1" customWidth="1"/>
    <col min="5139" max="5376" width="9.140625" style="383"/>
    <col min="5377" max="5377" width="0" style="383" hidden="1" customWidth="1"/>
    <col min="5378" max="5378" width="12.5703125" style="383" customWidth="1"/>
    <col min="5379" max="5379" width="57.7109375" style="383" bestFit="1" customWidth="1"/>
    <col min="5380" max="5380" width="8.42578125" style="383" customWidth="1"/>
    <col min="5381" max="5381" width="10" style="383" customWidth="1"/>
    <col min="5382" max="5382" width="11.140625" style="383" customWidth="1"/>
    <col min="5383" max="5387" width="14.5703125" style="383" customWidth="1"/>
    <col min="5388" max="5388" width="3.85546875" style="383" customWidth="1"/>
    <col min="5389" max="5389" width="8.85546875" style="383" bestFit="1" customWidth="1"/>
    <col min="5390" max="5394" width="5.85546875" style="383" bestFit="1" customWidth="1"/>
    <col min="5395" max="5632" width="9.140625" style="383"/>
    <col min="5633" max="5633" width="0" style="383" hidden="1" customWidth="1"/>
    <col min="5634" max="5634" width="12.5703125" style="383" customWidth="1"/>
    <col min="5635" max="5635" width="57.7109375" style="383" bestFit="1" customWidth="1"/>
    <col min="5636" max="5636" width="8.42578125" style="383" customWidth="1"/>
    <col min="5637" max="5637" width="10" style="383" customWidth="1"/>
    <col min="5638" max="5638" width="11.140625" style="383" customWidth="1"/>
    <col min="5639" max="5643" width="14.5703125" style="383" customWidth="1"/>
    <col min="5644" max="5644" width="3.85546875" style="383" customWidth="1"/>
    <col min="5645" max="5645" width="8.85546875" style="383" bestFit="1" customWidth="1"/>
    <col min="5646" max="5650" width="5.85546875" style="383" bestFit="1" customWidth="1"/>
    <col min="5651" max="5888" width="9.140625" style="383"/>
    <col min="5889" max="5889" width="0" style="383" hidden="1" customWidth="1"/>
    <col min="5890" max="5890" width="12.5703125" style="383" customWidth="1"/>
    <col min="5891" max="5891" width="57.7109375" style="383" bestFit="1" customWidth="1"/>
    <col min="5892" max="5892" width="8.42578125" style="383" customWidth="1"/>
    <col min="5893" max="5893" width="10" style="383" customWidth="1"/>
    <col min="5894" max="5894" width="11.140625" style="383" customWidth="1"/>
    <col min="5895" max="5899" width="14.5703125" style="383" customWidth="1"/>
    <col min="5900" max="5900" width="3.85546875" style="383" customWidth="1"/>
    <col min="5901" max="5901" width="8.85546875" style="383" bestFit="1" customWidth="1"/>
    <col min="5902" max="5906" width="5.85546875" style="383" bestFit="1" customWidth="1"/>
    <col min="5907" max="6144" width="9.140625" style="383"/>
    <col min="6145" max="6145" width="0" style="383" hidden="1" customWidth="1"/>
    <col min="6146" max="6146" width="12.5703125" style="383" customWidth="1"/>
    <col min="6147" max="6147" width="57.7109375" style="383" bestFit="1" customWidth="1"/>
    <col min="6148" max="6148" width="8.42578125" style="383" customWidth="1"/>
    <col min="6149" max="6149" width="10" style="383" customWidth="1"/>
    <col min="6150" max="6150" width="11.140625" style="383" customWidth="1"/>
    <col min="6151" max="6155" width="14.5703125" style="383" customWidth="1"/>
    <col min="6156" max="6156" width="3.85546875" style="383" customWidth="1"/>
    <col min="6157" max="6157" width="8.85546875" style="383" bestFit="1" customWidth="1"/>
    <col min="6158" max="6162" width="5.85546875" style="383" bestFit="1" customWidth="1"/>
    <col min="6163" max="6400" width="9.140625" style="383"/>
    <col min="6401" max="6401" width="0" style="383" hidden="1" customWidth="1"/>
    <col min="6402" max="6402" width="12.5703125" style="383" customWidth="1"/>
    <col min="6403" max="6403" width="57.7109375" style="383" bestFit="1" customWidth="1"/>
    <col min="6404" max="6404" width="8.42578125" style="383" customWidth="1"/>
    <col min="6405" max="6405" width="10" style="383" customWidth="1"/>
    <col min="6406" max="6406" width="11.140625" style="383" customWidth="1"/>
    <col min="6407" max="6411" width="14.5703125" style="383" customWidth="1"/>
    <col min="6412" max="6412" width="3.85546875" style="383" customWidth="1"/>
    <col min="6413" max="6413" width="8.85546875" style="383" bestFit="1" customWidth="1"/>
    <col min="6414" max="6418" width="5.85546875" style="383" bestFit="1" customWidth="1"/>
    <col min="6419" max="6656" width="9.140625" style="383"/>
    <col min="6657" max="6657" width="0" style="383" hidden="1" customWidth="1"/>
    <col min="6658" max="6658" width="12.5703125" style="383" customWidth="1"/>
    <col min="6659" max="6659" width="57.7109375" style="383" bestFit="1" customWidth="1"/>
    <col min="6660" max="6660" width="8.42578125" style="383" customWidth="1"/>
    <col min="6661" max="6661" width="10" style="383" customWidth="1"/>
    <col min="6662" max="6662" width="11.140625" style="383" customWidth="1"/>
    <col min="6663" max="6667" width="14.5703125" style="383" customWidth="1"/>
    <col min="6668" max="6668" width="3.85546875" style="383" customWidth="1"/>
    <col min="6669" max="6669" width="8.85546875" style="383" bestFit="1" customWidth="1"/>
    <col min="6670" max="6674" width="5.85546875" style="383" bestFit="1" customWidth="1"/>
    <col min="6675" max="6912" width="9.140625" style="383"/>
    <col min="6913" max="6913" width="0" style="383" hidden="1" customWidth="1"/>
    <col min="6914" max="6914" width="12.5703125" style="383" customWidth="1"/>
    <col min="6915" max="6915" width="57.7109375" style="383" bestFit="1" customWidth="1"/>
    <col min="6916" max="6916" width="8.42578125" style="383" customWidth="1"/>
    <col min="6917" max="6917" width="10" style="383" customWidth="1"/>
    <col min="6918" max="6918" width="11.140625" style="383" customWidth="1"/>
    <col min="6919" max="6923" width="14.5703125" style="383" customWidth="1"/>
    <col min="6924" max="6924" width="3.85546875" style="383" customWidth="1"/>
    <col min="6925" max="6925" width="8.85546875" style="383" bestFit="1" customWidth="1"/>
    <col min="6926" max="6930" width="5.85546875" style="383" bestFit="1" customWidth="1"/>
    <col min="6931" max="7168" width="9.140625" style="383"/>
    <col min="7169" max="7169" width="0" style="383" hidden="1" customWidth="1"/>
    <col min="7170" max="7170" width="12.5703125" style="383" customWidth="1"/>
    <col min="7171" max="7171" width="57.7109375" style="383" bestFit="1" customWidth="1"/>
    <col min="7172" max="7172" width="8.42578125" style="383" customWidth="1"/>
    <col min="7173" max="7173" width="10" style="383" customWidth="1"/>
    <col min="7174" max="7174" width="11.140625" style="383" customWidth="1"/>
    <col min="7175" max="7179" width="14.5703125" style="383" customWidth="1"/>
    <col min="7180" max="7180" width="3.85546875" style="383" customWidth="1"/>
    <col min="7181" max="7181" width="8.85546875" style="383" bestFit="1" customWidth="1"/>
    <col min="7182" max="7186" width="5.85546875" style="383" bestFit="1" customWidth="1"/>
    <col min="7187" max="7424" width="9.140625" style="383"/>
    <col min="7425" max="7425" width="0" style="383" hidden="1" customWidth="1"/>
    <col min="7426" max="7426" width="12.5703125" style="383" customWidth="1"/>
    <col min="7427" max="7427" width="57.7109375" style="383" bestFit="1" customWidth="1"/>
    <col min="7428" max="7428" width="8.42578125" style="383" customWidth="1"/>
    <col min="7429" max="7429" width="10" style="383" customWidth="1"/>
    <col min="7430" max="7430" width="11.140625" style="383" customWidth="1"/>
    <col min="7431" max="7435" width="14.5703125" style="383" customWidth="1"/>
    <col min="7436" max="7436" width="3.85546875" style="383" customWidth="1"/>
    <col min="7437" max="7437" width="8.85546875" style="383" bestFit="1" customWidth="1"/>
    <col min="7438" max="7442" width="5.85546875" style="383" bestFit="1" customWidth="1"/>
    <col min="7443" max="7680" width="9.140625" style="383"/>
    <col min="7681" max="7681" width="0" style="383" hidden="1" customWidth="1"/>
    <col min="7682" max="7682" width="12.5703125" style="383" customWidth="1"/>
    <col min="7683" max="7683" width="57.7109375" style="383" bestFit="1" customWidth="1"/>
    <col min="7684" max="7684" width="8.42578125" style="383" customWidth="1"/>
    <col min="7685" max="7685" width="10" style="383" customWidth="1"/>
    <col min="7686" max="7686" width="11.140625" style="383" customWidth="1"/>
    <col min="7687" max="7691" width="14.5703125" style="383" customWidth="1"/>
    <col min="7692" max="7692" width="3.85546875" style="383" customWidth="1"/>
    <col min="7693" max="7693" width="8.85546875" style="383" bestFit="1" customWidth="1"/>
    <col min="7694" max="7698" width="5.85546875" style="383" bestFit="1" customWidth="1"/>
    <col min="7699" max="7936" width="9.140625" style="383"/>
    <col min="7937" max="7937" width="0" style="383" hidden="1" customWidth="1"/>
    <col min="7938" max="7938" width="12.5703125" style="383" customWidth="1"/>
    <col min="7939" max="7939" width="57.7109375" style="383" bestFit="1" customWidth="1"/>
    <col min="7940" max="7940" width="8.42578125" style="383" customWidth="1"/>
    <col min="7941" max="7941" width="10" style="383" customWidth="1"/>
    <col min="7942" max="7942" width="11.140625" style="383" customWidth="1"/>
    <col min="7943" max="7947" width="14.5703125" style="383" customWidth="1"/>
    <col min="7948" max="7948" width="3.85546875" style="383" customWidth="1"/>
    <col min="7949" max="7949" width="8.85546875" style="383" bestFit="1" customWidth="1"/>
    <col min="7950" max="7954" width="5.85546875" style="383" bestFit="1" customWidth="1"/>
    <col min="7955" max="8192" width="9.140625" style="383"/>
    <col min="8193" max="8193" width="0" style="383" hidden="1" customWidth="1"/>
    <col min="8194" max="8194" width="12.5703125" style="383" customWidth="1"/>
    <col min="8195" max="8195" width="57.7109375" style="383" bestFit="1" customWidth="1"/>
    <col min="8196" max="8196" width="8.42578125" style="383" customWidth="1"/>
    <col min="8197" max="8197" width="10" style="383" customWidth="1"/>
    <col min="8198" max="8198" width="11.140625" style="383" customWidth="1"/>
    <col min="8199" max="8203" width="14.5703125" style="383" customWidth="1"/>
    <col min="8204" max="8204" width="3.85546875" style="383" customWidth="1"/>
    <col min="8205" max="8205" width="8.85546875" style="383" bestFit="1" customWidth="1"/>
    <col min="8206" max="8210" width="5.85546875" style="383" bestFit="1" customWidth="1"/>
    <col min="8211" max="8448" width="9.140625" style="383"/>
    <col min="8449" max="8449" width="0" style="383" hidden="1" customWidth="1"/>
    <col min="8450" max="8450" width="12.5703125" style="383" customWidth="1"/>
    <col min="8451" max="8451" width="57.7109375" style="383" bestFit="1" customWidth="1"/>
    <col min="8452" max="8452" width="8.42578125" style="383" customWidth="1"/>
    <col min="8453" max="8453" width="10" style="383" customWidth="1"/>
    <col min="8454" max="8454" width="11.140625" style="383" customWidth="1"/>
    <col min="8455" max="8459" width="14.5703125" style="383" customWidth="1"/>
    <col min="8460" max="8460" width="3.85546875" style="383" customWidth="1"/>
    <col min="8461" max="8461" width="8.85546875" style="383" bestFit="1" customWidth="1"/>
    <col min="8462" max="8466" width="5.85546875" style="383" bestFit="1" customWidth="1"/>
    <col min="8467" max="8704" width="9.140625" style="383"/>
    <col min="8705" max="8705" width="0" style="383" hidden="1" customWidth="1"/>
    <col min="8706" max="8706" width="12.5703125" style="383" customWidth="1"/>
    <col min="8707" max="8707" width="57.7109375" style="383" bestFit="1" customWidth="1"/>
    <col min="8708" max="8708" width="8.42578125" style="383" customWidth="1"/>
    <col min="8709" max="8709" width="10" style="383" customWidth="1"/>
    <col min="8710" max="8710" width="11.140625" style="383" customWidth="1"/>
    <col min="8711" max="8715" width="14.5703125" style="383" customWidth="1"/>
    <col min="8716" max="8716" width="3.85546875" style="383" customWidth="1"/>
    <col min="8717" max="8717" width="8.85546875" style="383" bestFit="1" customWidth="1"/>
    <col min="8718" max="8722" width="5.85546875" style="383" bestFit="1" customWidth="1"/>
    <col min="8723" max="8960" width="9.140625" style="383"/>
    <col min="8961" max="8961" width="0" style="383" hidden="1" customWidth="1"/>
    <col min="8962" max="8962" width="12.5703125" style="383" customWidth="1"/>
    <col min="8963" max="8963" width="57.7109375" style="383" bestFit="1" customWidth="1"/>
    <col min="8964" max="8964" width="8.42578125" style="383" customWidth="1"/>
    <col min="8965" max="8965" width="10" style="383" customWidth="1"/>
    <col min="8966" max="8966" width="11.140625" style="383" customWidth="1"/>
    <col min="8967" max="8971" width="14.5703125" style="383" customWidth="1"/>
    <col min="8972" max="8972" width="3.85546875" style="383" customWidth="1"/>
    <col min="8973" max="8973" width="8.85546875" style="383" bestFit="1" customWidth="1"/>
    <col min="8974" max="8978" width="5.85546875" style="383" bestFit="1" customWidth="1"/>
    <col min="8979" max="9216" width="9.140625" style="383"/>
    <col min="9217" max="9217" width="0" style="383" hidden="1" customWidth="1"/>
    <col min="9218" max="9218" width="12.5703125" style="383" customWidth="1"/>
    <col min="9219" max="9219" width="57.7109375" style="383" bestFit="1" customWidth="1"/>
    <col min="9220" max="9220" width="8.42578125" style="383" customWidth="1"/>
    <col min="9221" max="9221" width="10" style="383" customWidth="1"/>
    <col min="9222" max="9222" width="11.140625" style="383" customWidth="1"/>
    <col min="9223" max="9227" width="14.5703125" style="383" customWidth="1"/>
    <col min="9228" max="9228" width="3.85546875" style="383" customWidth="1"/>
    <col min="9229" max="9229" width="8.85546875" style="383" bestFit="1" customWidth="1"/>
    <col min="9230" max="9234" width="5.85546875" style="383" bestFit="1" customWidth="1"/>
    <col min="9235" max="9472" width="9.140625" style="383"/>
    <col min="9473" max="9473" width="0" style="383" hidden="1" customWidth="1"/>
    <col min="9474" max="9474" width="12.5703125" style="383" customWidth="1"/>
    <col min="9475" max="9475" width="57.7109375" style="383" bestFit="1" customWidth="1"/>
    <col min="9476" max="9476" width="8.42578125" style="383" customWidth="1"/>
    <col min="9477" max="9477" width="10" style="383" customWidth="1"/>
    <col min="9478" max="9478" width="11.140625" style="383" customWidth="1"/>
    <col min="9479" max="9483" width="14.5703125" style="383" customWidth="1"/>
    <col min="9484" max="9484" width="3.85546875" style="383" customWidth="1"/>
    <col min="9485" max="9485" width="8.85546875" style="383" bestFit="1" customWidth="1"/>
    <col min="9486" max="9490" width="5.85546875" style="383" bestFit="1" customWidth="1"/>
    <col min="9491" max="9728" width="9.140625" style="383"/>
    <col min="9729" max="9729" width="0" style="383" hidden="1" customWidth="1"/>
    <col min="9730" max="9730" width="12.5703125" style="383" customWidth="1"/>
    <col min="9731" max="9731" width="57.7109375" style="383" bestFit="1" customWidth="1"/>
    <col min="9732" max="9732" width="8.42578125" style="383" customWidth="1"/>
    <col min="9733" max="9733" width="10" style="383" customWidth="1"/>
    <col min="9734" max="9734" width="11.140625" style="383" customWidth="1"/>
    <col min="9735" max="9739" width="14.5703125" style="383" customWidth="1"/>
    <col min="9740" max="9740" width="3.85546875" style="383" customWidth="1"/>
    <col min="9741" max="9741" width="8.85546875" style="383" bestFit="1" customWidth="1"/>
    <col min="9742" max="9746" width="5.85546875" style="383" bestFit="1" customWidth="1"/>
    <col min="9747" max="9984" width="9.140625" style="383"/>
    <col min="9985" max="9985" width="0" style="383" hidden="1" customWidth="1"/>
    <col min="9986" max="9986" width="12.5703125" style="383" customWidth="1"/>
    <col min="9987" max="9987" width="57.7109375" style="383" bestFit="1" customWidth="1"/>
    <col min="9988" max="9988" width="8.42578125" style="383" customWidth="1"/>
    <col min="9989" max="9989" width="10" style="383" customWidth="1"/>
    <col min="9990" max="9990" width="11.140625" style="383" customWidth="1"/>
    <col min="9991" max="9995" width="14.5703125" style="383" customWidth="1"/>
    <col min="9996" max="9996" width="3.85546875" style="383" customWidth="1"/>
    <col min="9997" max="9997" width="8.85546875" style="383" bestFit="1" customWidth="1"/>
    <col min="9998" max="10002" width="5.85546875" style="383" bestFit="1" customWidth="1"/>
    <col min="10003" max="10240" width="9.140625" style="383"/>
    <col min="10241" max="10241" width="0" style="383" hidden="1" customWidth="1"/>
    <col min="10242" max="10242" width="12.5703125" style="383" customWidth="1"/>
    <col min="10243" max="10243" width="57.7109375" style="383" bestFit="1" customWidth="1"/>
    <col min="10244" max="10244" width="8.42578125" style="383" customWidth="1"/>
    <col min="10245" max="10245" width="10" style="383" customWidth="1"/>
    <col min="10246" max="10246" width="11.140625" style="383" customWidth="1"/>
    <col min="10247" max="10251" width="14.5703125" style="383" customWidth="1"/>
    <col min="10252" max="10252" width="3.85546875" style="383" customWidth="1"/>
    <col min="10253" max="10253" width="8.85546875" style="383" bestFit="1" customWidth="1"/>
    <col min="10254" max="10258" width="5.85546875" style="383" bestFit="1" customWidth="1"/>
    <col min="10259" max="10496" width="9.140625" style="383"/>
    <col min="10497" max="10497" width="0" style="383" hidden="1" customWidth="1"/>
    <col min="10498" max="10498" width="12.5703125" style="383" customWidth="1"/>
    <col min="10499" max="10499" width="57.7109375" style="383" bestFit="1" customWidth="1"/>
    <col min="10500" max="10500" width="8.42578125" style="383" customWidth="1"/>
    <col min="10501" max="10501" width="10" style="383" customWidth="1"/>
    <col min="10502" max="10502" width="11.140625" style="383" customWidth="1"/>
    <col min="10503" max="10507" width="14.5703125" style="383" customWidth="1"/>
    <col min="10508" max="10508" width="3.85546875" style="383" customWidth="1"/>
    <col min="10509" max="10509" width="8.85546875" style="383" bestFit="1" customWidth="1"/>
    <col min="10510" max="10514" width="5.85546875" style="383" bestFit="1" customWidth="1"/>
    <col min="10515" max="10752" width="9.140625" style="383"/>
    <col min="10753" max="10753" width="0" style="383" hidden="1" customWidth="1"/>
    <col min="10754" max="10754" width="12.5703125" style="383" customWidth="1"/>
    <col min="10755" max="10755" width="57.7109375" style="383" bestFit="1" customWidth="1"/>
    <col min="10756" max="10756" width="8.42578125" style="383" customWidth="1"/>
    <col min="10757" max="10757" width="10" style="383" customWidth="1"/>
    <col min="10758" max="10758" width="11.140625" style="383" customWidth="1"/>
    <col min="10759" max="10763" width="14.5703125" style="383" customWidth="1"/>
    <col min="10764" max="10764" width="3.85546875" style="383" customWidth="1"/>
    <col min="10765" max="10765" width="8.85546875" style="383" bestFit="1" customWidth="1"/>
    <col min="10766" max="10770" width="5.85546875" style="383" bestFit="1" customWidth="1"/>
    <col min="10771" max="11008" width="9.140625" style="383"/>
    <col min="11009" max="11009" width="0" style="383" hidden="1" customWidth="1"/>
    <col min="11010" max="11010" width="12.5703125" style="383" customWidth="1"/>
    <col min="11011" max="11011" width="57.7109375" style="383" bestFit="1" customWidth="1"/>
    <col min="11012" max="11012" width="8.42578125" style="383" customWidth="1"/>
    <col min="11013" max="11013" width="10" style="383" customWidth="1"/>
    <col min="11014" max="11014" width="11.140625" style="383" customWidth="1"/>
    <col min="11015" max="11019" width="14.5703125" style="383" customWidth="1"/>
    <col min="11020" max="11020" width="3.85546875" style="383" customWidth="1"/>
    <col min="11021" max="11021" width="8.85546875" style="383" bestFit="1" customWidth="1"/>
    <col min="11022" max="11026" width="5.85546875" style="383" bestFit="1" customWidth="1"/>
    <col min="11027" max="11264" width="9.140625" style="383"/>
    <col min="11265" max="11265" width="0" style="383" hidden="1" customWidth="1"/>
    <col min="11266" max="11266" width="12.5703125" style="383" customWidth="1"/>
    <col min="11267" max="11267" width="57.7109375" style="383" bestFit="1" customWidth="1"/>
    <col min="11268" max="11268" width="8.42578125" style="383" customWidth="1"/>
    <col min="11269" max="11269" width="10" style="383" customWidth="1"/>
    <col min="11270" max="11270" width="11.140625" style="383" customWidth="1"/>
    <col min="11271" max="11275" width="14.5703125" style="383" customWidth="1"/>
    <col min="11276" max="11276" width="3.85546875" style="383" customWidth="1"/>
    <col min="11277" max="11277" width="8.85546875" style="383" bestFit="1" customWidth="1"/>
    <col min="11278" max="11282" width="5.85546875" style="383" bestFit="1" customWidth="1"/>
    <col min="11283" max="11520" width="9.140625" style="383"/>
    <col min="11521" max="11521" width="0" style="383" hidden="1" customWidth="1"/>
    <col min="11522" max="11522" width="12.5703125" style="383" customWidth="1"/>
    <col min="11523" max="11523" width="57.7109375" style="383" bestFit="1" customWidth="1"/>
    <col min="11524" max="11524" width="8.42578125" style="383" customWidth="1"/>
    <col min="11525" max="11525" width="10" style="383" customWidth="1"/>
    <col min="11526" max="11526" width="11.140625" style="383" customWidth="1"/>
    <col min="11527" max="11531" width="14.5703125" style="383" customWidth="1"/>
    <col min="11532" max="11532" width="3.85546875" style="383" customWidth="1"/>
    <col min="11533" max="11533" width="8.85546875" style="383" bestFit="1" customWidth="1"/>
    <col min="11534" max="11538" width="5.85546875" style="383" bestFit="1" customWidth="1"/>
    <col min="11539" max="11776" width="9.140625" style="383"/>
    <col min="11777" max="11777" width="0" style="383" hidden="1" customWidth="1"/>
    <col min="11778" max="11778" width="12.5703125" style="383" customWidth="1"/>
    <col min="11779" max="11779" width="57.7109375" style="383" bestFit="1" customWidth="1"/>
    <col min="11780" max="11780" width="8.42578125" style="383" customWidth="1"/>
    <col min="11781" max="11781" width="10" style="383" customWidth="1"/>
    <col min="11782" max="11782" width="11.140625" style="383" customWidth="1"/>
    <col min="11783" max="11787" width="14.5703125" style="383" customWidth="1"/>
    <col min="11788" max="11788" width="3.85546875" style="383" customWidth="1"/>
    <col min="11789" max="11789" width="8.85546875" style="383" bestFit="1" customWidth="1"/>
    <col min="11790" max="11794" width="5.85546875" style="383" bestFit="1" customWidth="1"/>
    <col min="11795" max="12032" width="9.140625" style="383"/>
    <col min="12033" max="12033" width="0" style="383" hidden="1" customWidth="1"/>
    <col min="12034" max="12034" width="12.5703125" style="383" customWidth="1"/>
    <col min="12035" max="12035" width="57.7109375" style="383" bestFit="1" customWidth="1"/>
    <col min="12036" max="12036" width="8.42578125" style="383" customWidth="1"/>
    <col min="12037" max="12037" width="10" style="383" customWidth="1"/>
    <col min="12038" max="12038" width="11.140625" style="383" customWidth="1"/>
    <col min="12039" max="12043" width="14.5703125" style="383" customWidth="1"/>
    <col min="12044" max="12044" width="3.85546875" style="383" customWidth="1"/>
    <col min="12045" max="12045" width="8.85546875" style="383" bestFit="1" customWidth="1"/>
    <col min="12046" max="12050" width="5.85546875" style="383" bestFit="1" customWidth="1"/>
    <col min="12051" max="12288" width="9.140625" style="383"/>
    <col min="12289" max="12289" width="0" style="383" hidden="1" customWidth="1"/>
    <col min="12290" max="12290" width="12.5703125" style="383" customWidth="1"/>
    <col min="12291" max="12291" width="57.7109375" style="383" bestFit="1" customWidth="1"/>
    <col min="12292" max="12292" width="8.42578125" style="383" customWidth="1"/>
    <col min="12293" max="12293" width="10" style="383" customWidth="1"/>
    <col min="12294" max="12294" width="11.140625" style="383" customWidth="1"/>
    <col min="12295" max="12299" width="14.5703125" style="383" customWidth="1"/>
    <col min="12300" max="12300" width="3.85546875" style="383" customWidth="1"/>
    <col min="12301" max="12301" width="8.85546875" style="383" bestFit="1" customWidth="1"/>
    <col min="12302" max="12306" width="5.85546875" style="383" bestFit="1" customWidth="1"/>
    <col min="12307" max="12544" width="9.140625" style="383"/>
    <col min="12545" max="12545" width="0" style="383" hidden="1" customWidth="1"/>
    <col min="12546" max="12546" width="12.5703125" style="383" customWidth="1"/>
    <col min="12547" max="12547" width="57.7109375" style="383" bestFit="1" customWidth="1"/>
    <col min="12548" max="12548" width="8.42578125" style="383" customWidth="1"/>
    <col min="12549" max="12549" width="10" style="383" customWidth="1"/>
    <col min="12550" max="12550" width="11.140625" style="383" customWidth="1"/>
    <col min="12551" max="12555" width="14.5703125" style="383" customWidth="1"/>
    <col min="12556" max="12556" width="3.85546875" style="383" customWidth="1"/>
    <col min="12557" max="12557" width="8.85546875" style="383" bestFit="1" customWidth="1"/>
    <col min="12558" max="12562" width="5.85546875" style="383" bestFit="1" customWidth="1"/>
    <col min="12563" max="12800" width="9.140625" style="383"/>
    <col min="12801" max="12801" width="0" style="383" hidden="1" customWidth="1"/>
    <col min="12802" max="12802" width="12.5703125" style="383" customWidth="1"/>
    <col min="12803" max="12803" width="57.7109375" style="383" bestFit="1" customWidth="1"/>
    <col min="12804" max="12804" width="8.42578125" style="383" customWidth="1"/>
    <col min="12805" max="12805" width="10" style="383" customWidth="1"/>
    <col min="12806" max="12806" width="11.140625" style="383" customWidth="1"/>
    <col min="12807" max="12811" width="14.5703125" style="383" customWidth="1"/>
    <col min="12812" max="12812" width="3.85546875" style="383" customWidth="1"/>
    <col min="12813" max="12813" width="8.85546875" style="383" bestFit="1" customWidth="1"/>
    <col min="12814" max="12818" width="5.85546875" style="383" bestFit="1" customWidth="1"/>
    <col min="12819" max="13056" width="9.140625" style="383"/>
    <col min="13057" max="13057" width="0" style="383" hidden="1" customWidth="1"/>
    <col min="13058" max="13058" width="12.5703125" style="383" customWidth="1"/>
    <col min="13059" max="13059" width="57.7109375" style="383" bestFit="1" customWidth="1"/>
    <col min="13060" max="13060" width="8.42578125" style="383" customWidth="1"/>
    <col min="13061" max="13061" width="10" style="383" customWidth="1"/>
    <col min="13062" max="13062" width="11.140625" style="383" customWidth="1"/>
    <col min="13063" max="13067" width="14.5703125" style="383" customWidth="1"/>
    <col min="13068" max="13068" width="3.85546875" style="383" customWidth="1"/>
    <col min="13069" max="13069" width="8.85546875" style="383" bestFit="1" customWidth="1"/>
    <col min="13070" max="13074" width="5.85546875" style="383" bestFit="1" customWidth="1"/>
    <col min="13075" max="13312" width="9.140625" style="383"/>
    <col min="13313" max="13313" width="0" style="383" hidden="1" customWidth="1"/>
    <col min="13314" max="13314" width="12.5703125" style="383" customWidth="1"/>
    <col min="13315" max="13315" width="57.7109375" style="383" bestFit="1" customWidth="1"/>
    <col min="13316" max="13316" width="8.42578125" style="383" customWidth="1"/>
    <col min="13317" max="13317" width="10" style="383" customWidth="1"/>
    <col min="13318" max="13318" width="11.140625" style="383" customWidth="1"/>
    <col min="13319" max="13323" width="14.5703125" style="383" customWidth="1"/>
    <col min="13324" max="13324" width="3.85546875" style="383" customWidth="1"/>
    <col min="13325" max="13325" width="8.85546875" style="383" bestFit="1" customWidth="1"/>
    <col min="13326" max="13330" width="5.85546875" style="383" bestFit="1" customWidth="1"/>
    <col min="13331" max="13568" width="9.140625" style="383"/>
    <col min="13569" max="13569" width="0" style="383" hidden="1" customWidth="1"/>
    <col min="13570" max="13570" width="12.5703125" style="383" customWidth="1"/>
    <col min="13571" max="13571" width="57.7109375" style="383" bestFit="1" customWidth="1"/>
    <col min="13572" max="13572" width="8.42578125" style="383" customWidth="1"/>
    <col min="13573" max="13573" width="10" style="383" customWidth="1"/>
    <col min="13574" max="13574" width="11.140625" style="383" customWidth="1"/>
    <col min="13575" max="13579" width="14.5703125" style="383" customWidth="1"/>
    <col min="13580" max="13580" width="3.85546875" style="383" customWidth="1"/>
    <col min="13581" max="13581" width="8.85546875" style="383" bestFit="1" customWidth="1"/>
    <col min="13582" max="13586" width="5.85546875" style="383" bestFit="1" customWidth="1"/>
    <col min="13587" max="13824" width="9.140625" style="383"/>
    <col min="13825" max="13825" width="0" style="383" hidden="1" customWidth="1"/>
    <col min="13826" max="13826" width="12.5703125" style="383" customWidth="1"/>
    <col min="13827" max="13827" width="57.7109375" style="383" bestFit="1" customWidth="1"/>
    <col min="13828" max="13828" width="8.42578125" style="383" customWidth="1"/>
    <col min="13829" max="13829" width="10" style="383" customWidth="1"/>
    <col min="13830" max="13830" width="11.140625" style="383" customWidth="1"/>
    <col min="13831" max="13835" width="14.5703125" style="383" customWidth="1"/>
    <col min="13836" max="13836" width="3.85546875" style="383" customWidth="1"/>
    <col min="13837" max="13837" width="8.85546875" style="383" bestFit="1" customWidth="1"/>
    <col min="13838" max="13842" width="5.85546875" style="383" bestFit="1" customWidth="1"/>
    <col min="13843" max="14080" width="9.140625" style="383"/>
    <col min="14081" max="14081" width="0" style="383" hidden="1" customWidth="1"/>
    <col min="14082" max="14082" width="12.5703125" style="383" customWidth="1"/>
    <col min="14083" max="14083" width="57.7109375" style="383" bestFit="1" customWidth="1"/>
    <col min="14084" max="14084" width="8.42578125" style="383" customWidth="1"/>
    <col min="14085" max="14085" width="10" style="383" customWidth="1"/>
    <col min="14086" max="14086" width="11.140625" style="383" customWidth="1"/>
    <col min="14087" max="14091" width="14.5703125" style="383" customWidth="1"/>
    <col min="14092" max="14092" width="3.85546875" style="383" customWidth="1"/>
    <col min="14093" max="14093" width="8.85546875" style="383" bestFit="1" customWidth="1"/>
    <col min="14094" max="14098" width="5.85546875" style="383" bestFit="1" customWidth="1"/>
    <col min="14099" max="14336" width="9.140625" style="383"/>
    <col min="14337" max="14337" width="0" style="383" hidden="1" customWidth="1"/>
    <col min="14338" max="14338" width="12.5703125" style="383" customWidth="1"/>
    <col min="14339" max="14339" width="57.7109375" style="383" bestFit="1" customWidth="1"/>
    <col min="14340" max="14340" width="8.42578125" style="383" customWidth="1"/>
    <col min="14341" max="14341" width="10" style="383" customWidth="1"/>
    <col min="14342" max="14342" width="11.140625" style="383" customWidth="1"/>
    <col min="14343" max="14347" width="14.5703125" style="383" customWidth="1"/>
    <col min="14348" max="14348" width="3.85546875" style="383" customWidth="1"/>
    <col min="14349" max="14349" width="8.85546875" style="383" bestFit="1" customWidth="1"/>
    <col min="14350" max="14354" width="5.85546875" style="383" bestFit="1" customWidth="1"/>
    <col min="14355" max="14592" width="9.140625" style="383"/>
    <col min="14593" max="14593" width="0" style="383" hidden="1" customWidth="1"/>
    <col min="14594" max="14594" width="12.5703125" style="383" customWidth="1"/>
    <col min="14595" max="14595" width="57.7109375" style="383" bestFit="1" customWidth="1"/>
    <col min="14596" max="14596" width="8.42578125" style="383" customWidth="1"/>
    <col min="14597" max="14597" width="10" style="383" customWidth="1"/>
    <col min="14598" max="14598" width="11.140625" style="383" customWidth="1"/>
    <col min="14599" max="14603" width="14.5703125" style="383" customWidth="1"/>
    <col min="14604" max="14604" width="3.85546875" style="383" customWidth="1"/>
    <col min="14605" max="14605" width="8.85546875" style="383" bestFit="1" customWidth="1"/>
    <col min="14606" max="14610" width="5.85546875" style="383" bestFit="1" customWidth="1"/>
    <col min="14611" max="14848" width="9.140625" style="383"/>
    <col min="14849" max="14849" width="0" style="383" hidden="1" customWidth="1"/>
    <col min="14850" max="14850" width="12.5703125" style="383" customWidth="1"/>
    <col min="14851" max="14851" width="57.7109375" style="383" bestFit="1" customWidth="1"/>
    <col min="14852" max="14852" width="8.42578125" style="383" customWidth="1"/>
    <col min="14853" max="14853" width="10" style="383" customWidth="1"/>
    <col min="14854" max="14854" width="11.140625" style="383" customWidth="1"/>
    <col min="14855" max="14859" width="14.5703125" style="383" customWidth="1"/>
    <col min="14860" max="14860" width="3.85546875" style="383" customWidth="1"/>
    <col min="14861" max="14861" width="8.85546875" style="383" bestFit="1" customWidth="1"/>
    <col min="14862" max="14866" width="5.85546875" style="383" bestFit="1" customWidth="1"/>
    <col min="14867" max="15104" width="9.140625" style="383"/>
    <col min="15105" max="15105" width="0" style="383" hidden="1" customWidth="1"/>
    <col min="15106" max="15106" width="12.5703125" style="383" customWidth="1"/>
    <col min="15107" max="15107" width="57.7109375" style="383" bestFit="1" customWidth="1"/>
    <col min="15108" max="15108" width="8.42578125" style="383" customWidth="1"/>
    <col min="15109" max="15109" width="10" style="383" customWidth="1"/>
    <col min="15110" max="15110" width="11.140625" style="383" customWidth="1"/>
    <col min="15111" max="15115" width="14.5703125" style="383" customWidth="1"/>
    <col min="15116" max="15116" width="3.85546875" style="383" customWidth="1"/>
    <col min="15117" max="15117" width="8.85546875" style="383" bestFit="1" customWidth="1"/>
    <col min="15118" max="15122" width="5.85546875" style="383" bestFit="1" customWidth="1"/>
    <col min="15123" max="15360" width="9.140625" style="383"/>
    <col min="15361" max="15361" width="0" style="383" hidden="1" customWidth="1"/>
    <col min="15362" max="15362" width="12.5703125" style="383" customWidth="1"/>
    <col min="15363" max="15363" width="57.7109375" style="383" bestFit="1" customWidth="1"/>
    <col min="15364" max="15364" width="8.42578125" style="383" customWidth="1"/>
    <col min="15365" max="15365" width="10" style="383" customWidth="1"/>
    <col min="15366" max="15366" width="11.140625" style="383" customWidth="1"/>
    <col min="15367" max="15371" width="14.5703125" style="383" customWidth="1"/>
    <col min="15372" max="15372" width="3.85546875" style="383" customWidth="1"/>
    <col min="15373" max="15373" width="8.85546875" style="383" bestFit="1" customWidth="1"/>
    <col min="15374" max="15378" width="5.85546875" style="383" bestFit="1" customWidth="1"/>
    <col min="15379" max="15616" width="9.140625" style="383"/>
    <col min="15617" max="15617" width="0" style="383" hidden="1" customWidth="1"/>
    <col min="15618" max="15618" width="12.5703125" style="383" customWidth="1"/>
    <col min="15619" max="15619" width="57.7109375" style="383" bestFit="1" customWidth="1"/>
    <col min="15620" max="15620" width="8.42578125" style="383" customWidth="1"/>
    <col min="15621" max="15621" width="10" style="383" customWidth="1"/>
    <col min="15622" max="15622" width="11.140625" style="383" customWidth="1"/>
    <col min="15623" max="15627" width="14.5703125" style="383" customWidth="1"/>
    <col min="15628" max="15628" width="3.85546875" style="383" customWidth="1"/>
    <col min="15629" max="15629" width="8.85546875" style="383" bestFit="1" customWidth="1"/>
    <col min="15630" max="15634" width="5.85546875" style="383" bestFit="1" customWidth="1"/>
    <col min="15635" max="15872" width="9.140625" style="383"/>
    <col min="15873" max="15873" width="0" style="383" hidden="1" customWidth="1"/>
    <col min="15874" max="15874" width="12.5703125" style="383" customWidth="1"/>
    <col min="15875" max="15875" width="57.7109375" style="383" bestFit="1" customWidth="1"/>
    <col min="15876" max="15876" width="8.42578125" style="383" customWidth="1"/>
    <col min="15877" max="15877" width="10" style="383" customWidth="1"/>
    <col min="15878" max="15878" width="11.140625" style="383" customWidth="1"/>
    <col min="15879" max="15883" width="14.5703125" style="383" customWidth="1"/>
    <col min="15884" max="15884" width="3.85546875" style="383" customWidth="1"/>
    <col min="15885" max="15885" width="8.85546875" style="383" bestFit="1" customWidth="1"/>
    <col min="15886" max="15890" width="5.85546875" style="383" bestFit="1" customWidth="1"/>
    <col min="15891" max="16128" width="9.140625" style="383"/>
    <col min="16129" max="16129" width="0" style="383" hidden="1" customWidth="1"/>
    <col min="16130" max="16130" width="12.5703125" style="383" customWidth="1"/>
    <col min="16131" max="16131" width="57.7109375" style="383" bestFit="1" customWidth="1"/>
    <col min="16132" max="16132" width="8.42578125" style="383" customWidth="1"/>
    <col min="16133" max="16133" width="10" style="383" customWidth="1"/>
    <col min="16134" max="16134" width="11.140625" style="383" customWidth="1"/>
    <col min="16135" max="16139" width="14.5703125" style="383" customWidth="1"/>
    <col min="16140" max="16140" width="3.85546875" style="383" customWidth="1"/>
    <col min="16141" max="16141" width="8.85546875" style="383" bestFit="1" customWidth="1"/>
    <col min="16142" max="16146" width="5.85546875" style="383" bestFit="1" customWidth="1"/>
    <col min="16147" max="16384" width="9.140625" style="383"/>
  </cols>
  <sheetData>
    <row r="1" spans="1:18">
      <c r="A1" s="382" t="s">
        <v>110</v>
      </c>
    </row>
    <row r="2" spans="1:18">
      <c r="C2" s="385" t="s">
        <v>58</v>
      </c>
      <c r="D2" s="385" t="s">
        <v>57</v>
      </c>
    </row>
    <row r="3" spans="1:18">
      <c r="C3" s="385"/>
      <c r="D3" s="383" t="s">
        <v>381</v>
      </c>
    </row>
    <row r="4" spans="1:18">
      <c r="C4" s="385"/>
      <c r="D4" s="74" t="s">
        <v>162</v>
      </c>
    </row>
    <row r="5" spans="1:18">
      <c r="M5" s="1041" t="s">
        <v>114</v>
      </c>
      <c r="N5" s="1041"/>
      <c r="O5" s="1041"/>
      <c r="P5" s="1041"/>
      <c r="Q5" s="1041"/>
      <c r="R5" s="1041"/>
    </row>
    <row r="6" spans="1:18" ht="28.5">
      <c r="C6" s="1041" t="s">
        <v>116</v>
      </c>
      <c r="D6" s="1041"/>
      <c r="E6" s="386"/>
      <c r="F6" s="386" t="s">
        <v>382</v>
      </c>
      <c r="G6" s="387" t="s">
        <v>383</v>
      </c>
      <c r="H6" s="387" t="s">
        <v>119</v>
      </c>
      <c r="I6" s="387" t="s">
        <v>120</v>
      </c>
      <c r="J6" s="387" t="s">
        <v>121</v>
      </c>
      <c r="K6" s="387" t="s">
        <v>122</v>
      </c>
      <c r="L6" s="387" t="s">
        <v>123</v>
      </c>
      <c r="M6" s="388" t="str">
        <f t="shared" ref="M6:R6" si="0">G6</f>
        <v xml:space="preserve">Base Year </v>
      </c>
      <c r="N6" s="388" t="str">
        <f t="shared" si="0"/>
        <v>Year 1</v>
      </c>
      <c r="O6" s="388" t="str">
        <f t="shared" si="0"/>
        <v>Year 2</v>
      </c>
      <c r="P6" s="388" t="str">
        <f t="shared" si="0"/>
        <v>Year 3</v>
      </c>
      <c r="Q6" s="388" t="str">
        <f t="shared" si="0"/>
        <v>Year 4</v>
      </c>
      <c r="R6" s="388" t="str">
        <f t="shared" si="0"/>
        <v>Year 5</v>
      </c>
    </row>
    <row r="7" spans="1:18">
      <c r="C7" s="8" t="s">
        <v>384</v>
      </c>
      <c r="D7" s="8"/>
      <c r="E7" s="389"/>
      <c r="F7" s="389"/>
      <c r="G7" s="390"/>
      <c r="H7" s="390"/>
      <c r="I7" s="390"/>
      <c r="J7" s="390"/>
      <c r="K7" s="390"/>
      <c r="L7" s="390"/>
      <c r="M7" s="391"/>
      <c r="N7" s="391"/>
      <c r="O7" s="391"/>
      <c r="P7" s="391"/>
      <c r="Q7" s="391"/>
      <c r="R7" s="391"/>
    </row>
    <row r="8" spans="1:18">
      <c r="C8" s="392"/>
      <c r="D8" s="392"/>
      <c r="E8" s="389"/>
      <c r="F8" s="389"/>
      <c r="G8" s="390"/>
      <c r="H8" s="390"/>
      <c r="I8" s="390"/>
      <c r="J8" s="390"/>
      <c r="K8" s="390"/>
      <c r="L8" s="390"/>
      <c r="M8" s="393"/>
      <c r="N8" s="393"/>
      <c r="O8" s="393"/>
      <c r="P8" s="393"/>
      <c r="Q8" s="393"/>
      <c r="R8" s="393"/>
    </row>
    <row r="9" spans="1:18" ht="15.95" customHeight="1">
      <c r="B9" s="392">
        <v>10001</v>
      </c>
      <c r="C9" s="898" t="s">
        <v>385</v>
      </c>
      <c r="D9" s="898" t="s">
        <v>386</v>
      </c>
      <c r="E9" s="394" t="s">
        <v>387</v>
      </c>
      <c r="F9" s="395"/>
      <c r="G9" s="899">
        <f t="shared" ref="G9:M9" si="1">(G13+G15)/(1-G19)+G11</f>
        <v>21082.078715534924</v>
      </c>
      <c r="H9" s="899">
        <f t="shared" si="1"/>
        <v>22467.351142062602</v>
      </c>
      <c r="I9" s="899">
        <f t="shared" si="1"/>
        <v>24025.397965721513</v>
      </c>
      <c r="J9" s="899">
        <f t="shared" si="1"/>
        <v>25503.290834505558</v>
      </c>
      <c r="K9" s="899">
        <f t="shared" si="1"/>
        <v>27087.976016823864</v>
      </c>
      <c r="L9" s="899">
        <f t="shared" si="1"/>
        <v>28786.411808659275</v>
      </c>
      <c r="M9" s="393">
        <f t="shared" si="1"/>
        <v>0</v>
      </c>
      <c r="N9" s="393"/>
      <c r="O9" s="393"/>
      <c r="P9" s="393"/>
      <c r="Q9" s="393"/>
      <c r="R9" s="393"/>
    </row>
    <row r="10" spans="1:18">
      <c r="B10" s="392"/>
      <c r="C10" s="898"/>
      <c r="D10" s="898"/>
      <c r="E10" s="900"/>
      <c r="F10" s="900"/>
      <c r="G10" s="901"/>
      <c r="H10" s="901"/>
      <c r="I10" s="901"/>
      <c r="J10" s="901"/>
      <c r="K10" s="901"/>
      <c r="L10" s="901"/>
      <c r="M10" s="393"/>
      <c r="N10" s="393"/>
      <c r="O10" s="393"/>
      <c r="P10" s="393"/>
      <c r="Q10" s="393"/>
      <c r="R10" s="393"/>
    </row>
    <row r="11" spans="1:18" ht="15.95" customHeight="1">
      <c r="B11" s="392">
        <v>10002</v>
      </c>
      <c r="C11" s="898" t="s">
        <v>388</v>
      </c>
      <c r="D11" s="898" t="s">
        <v>389</v>
      </c>
      <c r="E11" s="394" t="s">
        <v>390</v>
      </c>
      <c r="F11" s="395"/>
      <c r="G11" s="899">
        <v>0</v>
      </c>
      <c r="H11" s="899">
        <v>0</v>
      </c>
      <c r="I11" s="899">
        <v>0</v>
      </c>
      <c r="J11" s="899">
        <v>0</v>
      </c>
      <c r="K11" s="899">
        <v>0</v>
      </c>
      <c r="L11" s="899">
        <v>0</v>
      </c>
      <c r="M11" s="393"/>
      <c r="N11" s="393"/>
      <c r="O11" s="393"/>
      <c r="P11" s="393"/>
      <c r="Q11" s="393"/>
      <c r="R11" s="393"/>
    </row>
    <row r="12" spans="1:18">
      <c r="B12" s="392"/>
      <c r="C12" s="898"/>
      <c r="D12" s="898"/>
      <c r="E12" s="900"/>
      <c r="F12" s="900"/>
      <c r="G12" s="901"/>
      <c r="H12" s="901"/>
      <c r="I12" s="901"/>
      <c r="J12" s="901"/>
      <c r="K12" s="901"/>
      <c r="L12" s="901"/>
      <c r="M12" s="393"/>
      <c r="N12" s="393"/>
      <c r="O12" s="393"/>
      <c r="P12" s="393"/>
      <c r="Q12" s="393"/>
      <c r="R12" s="393"/>
    </row>
    <row r="13" spans="1:18" ht="15.95" customHeight="1">
      <c r="B13" s="392">
        <v>10003</v>
      </c>
      <c r="C13" s="898" t="s">
        <v>391</v>
      </c>
      <c r="D13" s="898" t="s">
        <v>663</v>
      </c>
      <c r="E13" s="394" t="s">
        <v>392</v>
      </c>
      <c r="F13" s="395"/>
      <c r="G13" s="899">
        <v>2772.9089663892705</v>
      </c>
      <c r="H13" s="899">
        <v>2954.0090815610515</v>
      </c>
      <c r="I13" s="899">
        <v>3148.0190001132005</v>
      </c>
      <c r="J13" s="899">
        <v>3356.3194945224814</v>
      </c>
      <c r="K13" s="899">
        <v>3580.0279016170853</v>
      </c>
      <c r="L13" s="899">
        <v>3820.3523954403327</v>
      </c>
      <c r="M13" s="393"/>
      <c r="N13" s="393"/>
      <c r="O13" s="393"/>
      <c r="P13" s="393"/>
      <c r="Q13" s="393"/>
      <c r="R13" s="393"/>
    </row>
    <row r="14" spans="1:18">
      <c r="B14" s="392"/>
      <c r="C14" s="898"/>
      <c r="D14" s="396"/>
      <c r="E14" s="900"/>
      <c r="F14" s="900"/>
      <c r="G14" s="901"/>
      <c r="H14" s="901"/>
      <c r="I14" s="901"/>
      <c r="J14" s="901"/>
      <c r="K14" s="901"/>
      <c r="L14" s="901"/>
      <c r="M14" s="393"/>
      <c r="N14" s="393"/>
      <c r="O14" s="393"/>
      <c r="P14" s="393"/>
      <c r="Q14" s="393"/>
      <c r="R14" s="393"/>
    </row>
    <row r="15" spans="1:18" ht="15.95" customHeight="1">
      <c r="B15" s="392">
        <v>10004</v>
      </c>
      <c r="C15" s="898" t="s">
        <v>393</v>
      </c>
      <c r="D15" s="898" t="s">
        <v>394</v>
      </c>
      <c r="E15" s="394" t="s">
        <v>395</v>
      </c>
      <c r="F15" s="395"/>
      <c r="G15" s="899">
        <f t="shared" ref="G15:L15" si="2">G24</f>
        <v>17619.785775147662</v>
      </c>
      <c r="H15" s="899">
        <f t="shared" si="2"/>
        <v>18762.932532356659</v>
      </c>
      <c r="I15" s="899">
        <f t="shared" si="2"/>
        <v>20077.333213349786</v>
      </c>
      <c r="J15" s="899">
        <f t="shared" si="2"/>
        <v>21300.262084277492</v>
      </c>
      <c r="K15" s="899">
        <f t="shared" si="2"/>
        <v>22611.336109049909</v>
      </c>
      <c r="L15" s="899">
        <f t="shared" si="2"/>
        <v>24016.107823533188</v>
      </c>
      <c r="M15" s="393"/>
      <c r="N15" s="393"/>
      <c r="O15" s="393"/>
      <c r="P15" s="393"/>
      <c r="Q15" s="393"/>
      <c r="R15" s="393"/>
    </row>
    <row r="16" spans="1:18">
      <c r="B16" s="392"/>
      <c r="C16" s="898"/>
      <c r="D16" s="898"/>
      <c r="E16" s="900"/>
      <c r="F16" s="900"/>
      <c r="G16" s="901"/>
      <c r="H16" s="901"/>
      <c r="I16" s="901"/>
      <c r="J16" s="901"/>
      <c r="K16" s="901"/>
      <c r="L16" s="901"/>
      <c r="M16" s="393"/>
      <c r="N16" s="393"/>
      <c r="O16" s="393"/>
      <c r="P16" s="393"/>
      <c r="Q16" s="393"/>
      <c r="R16" s="393"/>
    </row>
    <row r="17" spans="2:18" ht="15.95" customHeight="1">
      <c r="B17" s="392">
        <v>10020</v>
      </c>
      <c r="C17" s="898"/>
      <c r="D17" s="902" t="s">
        <v>396</v>
      </c>
      <c r="E17" s="903" t="s">
        <v>397</v>
      </c>
      <c r="F17" s="904"/>
      <c r="G17" s="899">
        <f>'[1]Distribution Losses'!H17</f>
        <v>689.38397399799214</v>
      </c>
      <c r="H17" s="899">
        <f>'[1]Distribution Losses'!I17</f>
        <v>750.40952814488992</v>
      </c>
      <c r="I17" s="899">
        <f>'[1]Distribution Losses'!J17</f>
        <v>800.0457522585275</v>
      </c>
      <c r="J17" s="899">
        <f>'[1]Distribution Losses'!K17</f>
        <v>846.70925570558393</v>
      </c>
      <c r="K17" s="899">
        <f>'[1]Distribution Losses'!L17</f>
        <v>896.61200615686903</v>
      </c>
      <c r="L17" s="899">
        <f>'[1]Distribution Losses'!M17</f>
        <v>949.95158968575561</v>
      </c>
      <c r="M17" s="393"/>
      <c r="N17" s="393"/>
      <c r="O17" s="393"/>
      <c r="P17" s="393"/>
      <c r="Q17" s="393"/>
      <c r="R17" s="393"/>
    </row>
    <row r="18" spans="2:18">
      <c r="B18" s="392"/>
      <c r="C18" s="906"/>
      <c r="D18" s="906"/>
      <c r="E18" s="900"/>
      <c r="F18" s="900"/>
      <c r="G18" s="901"/>
      <c r="H18" s="901"/>
      <c r="I18" s="901"/>
      <c r="J18" s="901"/>
      <c r="K18" s="901"/>
      <c r="L18" s="901"/>
      <c r="M18" s="393"/>
      <c r="N18" s="393"/>
      <c r="O18" s="393"/>
      <c r="P18" s="393"/>
      <c r="Q18" s="393"/>
      <c r="R18" s="393"/>
    </row>
    <row r="19" spans="2:18" ht="28.5">
      <c r="B19" s="392">
        <v>10021</v>
      </c>
      <c r="C19" s="898"/>
      <c r="D19" s="902" t="s">
        <v>398</v>
      </c>
      <c r="E19" s="903" t="s">
        <v>399</v>
      </c>
      <c r="F19" s="904"/>
      <c r="G19" s="907">
        <v>3.27E-2</v>
      </c>
      <c r="H19" s="907">
        <v>3.3399999999999999E-2</v>
      </c>
      <c r="I19" s="907">
        <v>3.3300000000000003E-2</v>
      </c>
      <c r="J19" s="907">
        <v>3.32E-2</v>
      </c>
      <c r="K19" s="907">
        <v>3.3099999999999997E-2</v>
      </c>
      <c r="L19" s="907">
        <v>3.3000000000000002E-2</v>
      </c>
      <c r="M19" s="393"/>
      <c r="N19" s="393"/>
      <c r="O19" s="393"/>
      <c r="P19" s="393"/>
      <c r="Q19" s="393"/>
      <c r="R19" s="393"/>
    </row>
    <row r="20" spans="2:18">
      <c r="B20" s="392"/>
      <c r="C20" s="898"/>
      <c r="D20" s="898"/>
      <c r="E20" s="396"/>
      <c r="F20" s="902"/>
      <c r="G20" s="908"/>
      <c r="H20" s="908"/>
      <c r="I20" s="908"/>
      <c r="J20" s="908"/>
      <c r="K20" s="908"/>
      <c r="L20" s="908"/>
      <c r="M20" s="393"/>
      <c r="N20" s="393"/>
      <c r="O20" s="393"/>
      <c r="P20" s="393"/>
      <c r="Q20" s="393"/>
      <c r="R20" s="393"/>
    </row>
    <row r="21" spans="2:18">
      <c r="B21" s="392"/>
      <c r="C21" s="898"/>
      <c r="D21" s="898"/>
      <c r="E21" s="396"/>
      <c r="F21" s="900"/>
      <c r="G21" s="901"/>
      <c r="H21" s="901"/>
      <c r="I21" s="901"/>
      <c r="J21" s="901"/>
      <c r="K21" s="901"/>
      <c r="L21" s="901"/>
      <c r="M21" s="393"/>
      <c r="N21" s="393"/>
      <c r="O21" s="393"/>
      <c r="P21" s="393"/>
      <c r="Q21" s="393"/>
      <c r="R21" s="393"/>
    </row>
    <row r="22" spans="2:18" ht="15.95" customHeight="1">
      <c r="B22" s="392"/>
      <c r="C22" s="909" t="s">
        <v>400</v>
      </c>
      <c r="D22" s="909"/>
      <c r="E22" s="909"/>
      <c r="F22" s="900"/>
      <c r="G22" s="901"/>
      <c r="H22" s="901"/>
      <c r="I22" s="901"/>
      <c r="J22" s="901"/>
      <c r="K22" s="901"/>
      <c r="L22" s="901"/>
      <c r="M22" s="397"/>
      <c r="N22" s="393"/>
      <c r="O22" s="393"/>
      <c r="P22" s="393"/>
      <c r="Q22" s="393"/>
      <c r="R22" s="393"/>
    </row>
    <row r="23" spans="2:18">
      <c r="B23" s="392"/>
      <c r="C23" s="898"/>
      <c r="D23" s="898"/>
      <c r="E23" s="910"/>
      <c r="F23" s="900"/>
      <c r="G23" s="901"/>
      <c r="H23" s="901"/>
      <c r="I23" s="901"/>
      <c r="J23" s="901"/>
      <c r="K23" s="901"/>
      <c r="L23" s="901"/>
      <c r="M23" s="397"/>
      <c r="N23" s="393"/>
      <c r="O23" s="393"/>
      <c r="P23" s="393"/>
      <c r="Q23" s="393"/>
      <c r="R23" s="393"/>
    </row>
    <row r="24" spans="2:18" ht="23.25" customHeight="1">
      <c r="B24" s="392">
        <v>11001</v>
      </c>
      <c r="C24" s="898" t="s">
        <v>385</v>
      </c>
      <c r="D24" s="396" t="s">
        <v>401</v>
      </c>
      <c r="E24" s="910" t="s">
        <v>395</v>
      </c>
      <c r="F24" s="399"/>
      <c r="G24" s="899">
        <f t="shared" ref="G24:M24" si="3">(G32+G34)/(1-G38)</f>
        <v>17619.785775147662</v>
      </c>
      <c r="H24" s="899">
        <f t="shared" si="3"/>
        <v>18762.932532356659</v>
      </c>
      <c r="I24" s="899">
        <f t="shared" si="3"/>
        <v>20077.333213349786</v>
      </c>
      <c r="J24" s="899">
        <f t="shared" si="3"/>
        <v>21300.262084277492</v>
      </c>
      <c r="K24" s="899">
        <f t="shared" si="3"/>
        <v>22611.336109049909</v>
      </c>
      <c r="L24" s="899">
        <f t="shared" si="3"/>
        <v>24016.107823533188</v>
      </c>
      <c r="M24" s="393">
        <f t="shared" si="3"/>
        <v>0</v>
      </c>
      <c r="N24" s="393"/>
      <c r="O24" s="393"/>
      <c r="P24" s="393"/>
      <c r="Q24" s="393"/>
      <c r="R24" s="393"/>
    </row>
    <row r="25" spans="2:18" ht="23.25" customHeight="1">
      <c r="B25" s="392"/>
      <c r="C25" s="898"/>
      <c r="D25" s="898"/>
      <c r="E25" s="910"/>
      <c r="F25" s="900"/>
      <c r="G25" s="901"/>
      <c r="H25" s="901"/>
      <c r="I25" s="901"/>
      <c r="J25" s="901"/>
      <c r="K25" s="901"/>
      <c r="L25" s="901"/>
      <c r="M25" s="397"/>
      <c r="N25" s="393"/>
      <c r="O25" s="393"/>
      <c r="P25" s="393"/>
      <c r="Q25" s="393"/>
      <c r="R25" s="393"/>
    </row>
    <row r="26" spans="2:18" ht="15.95" customHeight="1">
      <c r="B26" s="392">
        <v>11002</v>
      </c>
      <c r="C26" s="898" t="s">
        <v>388</v>
      </c>
      <c r="D26" s="898" t="s">
        <v>402</v>
      </c>
      <c r="E26" s="910" t="s">
        <v>403</v>
      </c>
      <c r="F26" s="395"/>
      <c r="G26" s="899">
        <v>0</v>
      </c>
      <c r="H26" s="899">
        <v>0</v>
      </c>
      <c r="I26" s="899">
        <v>0</v>
      </c>
      <c r="J26" s="899">
        <v>0</v>
      </c>
      <c r="K26" s="899">
        <v>0</v>
      </c>
      <c r="L26" s="899">
        <v>0</v>
      </c>
      <c r="M26" s="397"/>
      <c r="N26" s="393"/>
      <c r="O26" s="393"/>
      <c r="P26" s="393"/>
      <c r="Q26" s="393"/>
      <c r="R26" s="393"/>
    </row>
    <row r="27" spans="2:18">
      <c r="B27" s="392"/>
      <c r="C27" s="898"/>
      <c r="D27" s="898"/>
      <c r="E27" s="910"/>
      <c r="F27" s="900"/>
      <c r="G27" s="901"/>
      <c r="H27" s="901"/>
      <c r="I27" s="901"/>
      <c r="J27" s="901"/>
      <c r="K27" s="901"/>
      <c r="L27" s="901"/>
      <c r="M27" s="397"/>
      <c r="N27" s="393"/>
      <c r="O27" s="393"/>
      <c r="P27" s="393"/>
      <c r="Q27" s="393"/>
      <c r="R27" s="393"/>
    </row>
    <row r="28" spans="2:18" ht="15.95" customHeight="1">
      <c r="B28" s="392">
        <v>11003</v>
      </c>
      <c r="C28" s="898" t="s">
        <v>391</v>
      </c>
      <c r="D28" s="898" t="s">
        <v>404</v>
      </c>
      <c r="E28" s="910" t="s">
        <v>405</v>
      </c>
      <c r="F28" s="395"/>
      <c r="G28" s="899">
        <v>0</v>
      </c>
      <c r="H28" s="899">
        <v>0</v>
      </c>
      <c r="I28" s="899">
        <v>0</v>
      </c>
      <c r="J28" s="899">
        <v>0</v>
      </c>
      <c r="K28" s="899">
        <v>0</v>
      </c>
      <c r="L28" s="899">
        <v>0</v>
      </c>
      <c r="M28" s="397"/>
      <c r="N28" s="393"/>
      <c r="O28" s="393"/>
      <c r="P28" s="393"/>
      <c r="Q28" s="393"/>
      <c r="R28" s="393"/>
    </row>
    <row r="29" spans="2:18">
      <c r="B29" s="392"/>
      <c r="C29" s="898"/>
      <c r="D29" s="898"/>
      <c r="E29" s="910"/>
      <c r="F29" s="900"/>
      <c r="G29" s="901"/>
      <c r="H29" s="901"/>
      <c r="I29" s="901"/>
      <c r="J29" s="901"/>
      <c r="K29" s="901"/>
      <c r="L29" s="901"/>
      <c r="M29" s="397"/>
      <c r="N29" s="393"/>
      <c r="O29" s="393"/>
      <c r="P29" s="393"/>
      <c r="Q29" s="393"/>
      <c r="R29" s="393"/>
    </row>
    <row r="30" spans="2:18" ht="15.95" customHeight="1">
      <c r="B30" s="392">
        <v>11004</v>
      </c>
      <c r="C30" s="898" t="s">
        <v>393</v>
      </c>
      <c r="D30" s="898" t="s">
        <v>406</v>
      </c>
      <c r="E30" s="910" t="s">
        <v>407</v>
      </c>
      <c r="F30" s="399"/>
      <c r="G30" s="899">
        <f t="shared" ref="G30:L30" si="4">G24+G26+G28</f>
        <v>17619.785775147662</v>
      </c>
      <c r="H30" s="899">
        <f t="shared" si="4"/>
        <v>18762.932532356659</v>
      </c>
      <c r="I30" s="899">
        <f t="shared" si="4"/>
        <v>20077.333213349786</v>
      </c>
      <c r="J30" s="899">
        <f t="shared" si="4"/>
        <v>21300.262084277492</v>
      </c>
      <c r="K30" s="899">
        <f t="shared" si="4"/>
        <v>22611.336109049909</v>
      </c>
      <c r="L30" s="899">
        <f t="shared" si="4"/>
        <v>24016.107823533188</v>
      </c>
      <c r="M30" s="397"/>
      <c r="N30" s="393"/>
      <c r="O30" s="393"/>
      <c r="P30" s="393"/>
      <c r="Q30" s="393"/>
      <c r="R30" s="393"/>
    </row>
    <row r="31" spans="2:18">
      <c r="B31" s="392"/>
      <c r="C31" s="898"/>
      <c r="D31" s="898"/>
      <c r="E31" s="910"/>
      <c r="F31" s="900"/>
      <c r="G31" s="901"/>
      <c r="H31" s="901"/>
      <c r="I31" s="901"/>
      <c r="J31" s="901"/>
      <c r="K31" s="901"/>
      <c r="L31" s="901"/>
      <c r="M31" s="397"/>
      <c r="N31" s="393"/>
      <c r="O31" s="393"/>
      <c r="P31" s="393"/>
      <c r="Q31" s="393"/>
      <c r="R31" s="393"/>
    </row>
    <row r="32" spans="2:18" ht="15.95" customHeight="1">
      <c r="B32" s="392">
        <v>11005</v>
      </c>
      <c r="C32" s="898" t="s">
        <v>408</v>
      </c>
      <c r="D32" s="898" t="s">
        <v>664</v>
      </c>
      <c r="E32" s="910" t="s">
        <v>409</v>
      </c>
      <c r="F32" s="395"/>
      <c r="G32" s="899">
        <v>2413.842595666566</v>
      </c>
      <c r="H32" s="899">
        <v>2508.2607789481922</v>
      </c>
      <c r="I32" s="899">
        <v>2608.6530168063268</v>
      </c>
      <c r="J32" s="899">
        <v>2715.5549443559071</v>
      </c>
      <c r="K32" s="899">
        <v>2829.5700942664871</v>
      </c>
      <c r="L32" s="899">
        <v>2951.3822291320894</v>
      </c>
      <c r="M32" s="397"/>
      <c r="N32" s="393"/>
      <c r="O32" s="393"/>
      <c r="P32" s="393"/>
      <c r="Q32" s="393"/>
      <c r="R32" s="393"/>
    </row>
    <row r="33" spans="2:18">
      <c r="B33" s="392"/>
      <c r="C33" s="898"/>
      <c r="D33" s="898"/>
      <c r="E33" s="910"/>
      <c r="F33" s="900"/>
      <c r="G33" s="901"/>
      <c r="H33" s="901"/>
      <c r="I33" s="901"/>
      <c r="J33" s="901"/>
      <c r="K33" s="901"/>
      <c r="L33" s="901"/>
      <c r="M33" s="397"/>
      <c r="N33" s="393"/>
      <c r="O33" s="393"/>
      <c r="P33" s="393"/>
      <c r="Q33" s="393"/>
      <c r="R33" s="393"/>
    </row>
    <row r="34" spans="2:18" ht="15.95" customHeight="1">
      <c r="B34" s="392">
        <v>11006</v>
      </c>
      <c r="C34" s="898" t="s">
        <v>410</v>
      </c>
      <c r="D34" s="898" t="s">
        <v>411</v>
      </c>
      <c r="E34" s="910" t="s">
        <v>412</v>
      </c>
      <c r="F34" s="395"/>
      <c r="G34" s="899">
        <f t="shared" ref="G34:L34" si="5">G42</f>
        <v>14666.777734761579</v>
      </c>
      <c r="H34" s="899">
        <f t="shared" si="5"/>
        <v>15618.608340561575</v>
      </c>
      <c r="I34" s="899">
        <f t="shared" si="5"/>
        <v>16790.066333932238</v>
      </c>
      <c r="J34" s="899">
        <f t="shared" si="5"/>
        <v>17866.888307681435</v>
      </c>
      <c r="K34" s="899">
        <f t="shared" si="5"/>
        <v>19022.025121519346</v>
      </c>
      <c r="L34" s="899">
        <f t="shared" si="5"/>
        <v>20260.185982312738</v>
      </c>
      <c r="M34" s="397"/>
      <c r="N34" s="393"/>
      <c r="O34" s="393"/>
      <c r="P34" s="393"/>
      <c r="Q34" s="393"/>
      <c r="R34" s="393"/>
    </row>
    <row r="35" spans="2:18">
      <c r="B35" s="392"/>
      <c r="C35" s="898"/>
      <c r="D35" s="898"/>
      <c r="E35" s="910"/>
      <c r="F35" s="900"/>
      <c r="G35" s="901"/>
      <c r="H35" s="901"/>
      <c r="I35" s="901"/>
      <c r="J35" s="901"/>
      <c r="K35" s="901"/>
      <c r="L35" s="901"/>
      <c r="M35" s="397"/>
      <c r="N35" s="393"/>
      <c r="O35" s="393"/>
      <c r="P35" s="393"/>
      <c r="Q35" s="393"/>
      <c r="R35" s="393"/>
    </row>
    <row r="36" spans="2:18" ht="28.5">
      <c r="B36" s="392">
        <v>11020</v>
      </c>
      <c r="C36" s="898"/>
      <c r="D36" s="902" t="s">
        <v>413</v>
      </c>
      <c r="E36" s="903" t="s">
        <v>414</v>
      </c>
      <c r="F36" s="904"/>
      <c r="G36" s="945">
        <f t="shared" ref="G36:L36" si="6">G30-G32-G34</f>
        <v>539.16544471951602</v>
      </c>
      <c r="H36" s="945">
        <f t="shared" si="6"/>
        <v>636.06341284689188</v>
      </c>
      <c r="I36" s="945">
        <f t="shared" si="6"/>
        <v>678.61386261122243</v>
      </c>
      <c r="J36" s="945">
        <f t="shared" si="6"/>
        <v>717.8188322401511</v>
      </c>
      <c r="K36" s="945">
        <f t="shared" si="6"/>
        <v>759.74089326407557</v>
      </c>
      <c r="L36" s="945">
        <f t="shared" si="6"/>
        <v>804.53961208835972</v>
      </c>
      <c r="M36" s="397"/>
      <c r="N36" s="393"/>
      <c r="O36" s="393"/>
      <c r="P36" s="393"/>
      <c r="Q36" s="393"/>
      <c r="R36" s="393"/>
    </row>
    <row r="37" spans="2:18">
      <c r="B37" s="392"/>
      <c r="C37" s="898"/>
      <c r="D37" s="909"/>
      <c r="E37" s="910"/>
      <c r="F37" s="900"/>
      <c r="G37" s="901"/>
      <c r="H37" s="901"/>
      <c r="I37" s="901"/>
      <c r="J37" s="901"/>
      <c r="K37" s="901"/>
      <c r="L37" s="901"/>
      <c r="M37" s="397"/>
      <c r="N37" s="393"/>
      <c r="O37" s="393"/>
      <c r="P37" s="393"/>
      <c r="Q37" s="393"/>
      <c r="R37" s="393"/>
    </row>
    <row r="38" spans="2:18" ht="42.75">
      <c r="B38" s="392">
        <v>11021</v>
      </c>
      <c r="C38" s="909"/>
      <c r="D38" s="902" t="s">
        <v>415</v>
      </c>
      <c r="E38" s="903" t="s">
        <v>416</v>
      </c>
      <c r="F38" s="904"/>
      <c r="G38" s="907">
        <v>3.0599999999999999E-2</v>
      </c>
      <c r="H38" s="907">
        <v>3.39E-2</v>
      </c>
      <c r="I38" s="907">
        <v>3.3799999999999997E-2</v>
      </c>
      <c r="J38" s="907">
        <v>3.3700000000000001E-2</v>
      </c>
      <c r="K38" s="907">
        <v>3.3599999999999998E-2</v>
      </c>
      <c r="L38" s="907">
        <v>3.3500000000000002E-2</v>
      </c>
      <c r="M38" s="397"/>
      <c r="N38" s="393"/>
      <c r="O38" s="393"/>
      <c r="P38" s="393"/>
      <c r="Q38" s="393"/>
      <c r="R38" s="393"/>
    </row>
    <row r="39" spans="2:18">
      <c r="B39" s="392"/>
      <c r="C39" s="898"/>
      <c r="D39" s="898"/>
      <c r="E39" s="910"/>
      <c r="F39" s="900"/>
      <c r="G39" s="901"/>
      <c r="H39" s="901"/>
      <c r="I39" s="901"/>
      <c r="J39" s="901"/>
      <c r="K39" s="901"/>
      <c r="L39" s="901"/>
      <c r="M39" s="397"/>
      <c r="N39" s="393"/>
      <c r="O39" s="393"/>
      <c r="P39" s="393"/>
      <c r="Q39" s="393"/>
      <c r="R39" s="393"/>
    </row>
    <row r="40" spans="2:18" ht="15.95" customHeight="1">
      <c r="B40" s="392"/>
      <c r="C40" s="909" t="s">
        <v>417</v>
      </c>
      <c r="D40" s="909"/>
      <c r="E40" s="909"/>
      <c r="F40" s="900"/>
      <c r="G40" s="901"/>
      <c r="H40" s="901"/>
      <c r="I40" s="901"/>
      <c r="J40" s="901"/>
      <c r="K40" s="901"/>
      <c r="L40" s="901"/>
      <c r="M40" s="397"/>
      <c r="N40" s="393"/>
      <c r="O40" s="393"/>
      <c r="P40" s="393"/>
      <c r="Q40" s="393"/>
      <c r="R40" s="393"/>
    </row>
    <row r="41" spans="2:18">
      <c r="B41" s="392"/>
      <c r="C41" s="898"/>
      <c r="D41" s="898"/>
      <c r="E41" s="910"/>
      <c r="F41" s="900"/>
      <c r="G41" s="901"/>
      <c r="H41" s="901"/>
      <c r="I41" s="901"/>
      <c r="J41" s="901"/>
      <c r="K41" s="901"/>
      <c r="L41" s="901"/>
      <c r="M41" s="397"/>
      <c r="N41" s="393"/>
      <c r="O41" s="393"/>
      <c r="P41" s="393"/>
      <c r="Q41" s="393"/>
      <c r="R41" s="393"/>
    </row>
    <row r="42" spans="2:18" ht="15.95" customHeight="1">
      <c r="B42" s="392">
        <v>12001</v>
      </c>
      <c r="C42" s="898" t="s">
        <v>385</v>
      </c>
      <c r="D42" s="898" t="s">
        <v>418</v>
      </c>
      <c r="E42" s="910" t="s">
        <v>412</v>
      </c>
      <c r="F42" s="399"/>
      <c r="G42" s="944">
        <f t="shared" ref="G42:L42" si="7">(G44+G46)/(1-G50)</f>
        <v>14666.777734761579</v>
      </c>
      <c r="H42" s="944">
        <f t="shared" si="7"/>
        <v>15618.608340561575</v>
      </c>
      <c r="I42" s="944">
        <f t="shared" si="7"/>
        <v>16790.066333932238</v>
      </c>
      <c r="J42" s="944">
        <f t="shared" si="7"/>
        <v>17866.888307681435</v>
      </c>
      <c r="K42" s="944">
        <f t="shared" si="7"/>
        <v>19022.025121519346</v>
      </c>
      <c r="L42" s="944">
        <f t="shared" si="7"/>
        <v>20260.185982312738</v>
      </c>
      <c r="M42" s="397"/>
      <c r="N42" s="393"/>
      <c r="O42" s="393"/>
      <c r="P42" s="393"/>
      <c r="Q42" s="393"/>
      <c r="R42" s="393"/>
    </row>
    <row r="43" spans="2:18">
      <c r="B43" s="392"/>
      <c r="C43" s="898"/>
      <c r="D43" s="898"/>
      <c r="E43" s="910"/>
      <c r="F43" s="399"/>
      <c r="G43" s="899"/>
      <c r="H43" s="899"/>
      <c r="I43" s="899"/>
      <c r="J43" s="899"/>
      <c r="K43" s="899"/>
      <c r="L43" s="899"/>
      <c r="M43" s="397"/>
      <c r="N43" s="393"/>
      <c r="O43" s="393"/>
      <c r="P43" s="393"/>
      <c r="Q43" s="393"/>
      <c r="R43" s="393"/>
    </row>
    <row r="44" spans="2:18" ht="15.95" customHeight="1">
      <c r="B44" s="392">
        <v>12002</v>
      </c>
      <c r="C44" s="898" t="s">
        <v>388</v>
      </c>
      <c r="D44" s="898" t="s">
        <v>419</v>
      </c>
      <c r="E44" s="910" t="s">
        <v>420</v>
      </c>
      <c r="F44" s="399"/>
      <c r="G44" s="899">
        <v>11568.845745948151</v>
      </c>
      <c r="H44" s="899">
        <v>12506.148455081953</v>
      </c>
      <c r="I44" s="899">
        <v>13510.306417701109</v>
      </c>
      <c r="J44" s="899">
        <v>14416.834518264026</v>
      </c>
      <c r="K44" s="899">
        <v>15390.567701083635</v>
      </c>
      <c r="L44" s="899">
        <v>16437.395664294851</v>
      </c>
      <c r="M44" s="397"/>
      <c r="N44" s="393"/>
      <c r="O44" s="393"/>
      <c r="P44" s="393"/>
      <c r="Q44" s="393"/>
      <c r="R44" s="393"/>
    </row>
    <row r="45" spans="2:18">
      <c r="B45" s="392"/>
      <c r="C45" s="898"/>
      <c r="D45" s="898"/>
      <c r="E45" s="910"/>
      <c r="F45" s="399"/>
      <c r="G45" s="899"/>
      <c r="H45" s="899"/>
      <c r="I45" s="899"/>
      <c r="J45" s="899"/>
      <c r="K45" s="899"/>
      <c r="L45" s="899"/>
      <c r="M45" s="397"/>
      <c r="N45" s="393"/>
      <c r="O45" s="393"/>
      <c r="P45" s="393"/>
      <c r="Q45" s="393"/>
      <c r="R45" s="393"/>
    </row>
    <row r="46" spans="2:18" ht="15.95" customHeight="1">
      <c r="B46" s="392">
        <v>12003</v>
      </c>
      <c r="C46" s="898" t="s">
        <v>391</v>
      </c>
      <c r="D46" s="898" t="s">
        <v>421</v>
      </c>
      <c r="E46" s="910" t="s">
        <v>422</v>
      </c>
      <c r="F46" s="399"/>
      <c r="G46" s="899">
        <v>2455.5271240308725</v>
      </c>
      <c r="H46" s="899">
        <v>2578.3034802324164</v>
      </c>
      <c r="I46" s="899">
        <v>2707.2186542440372</v>
      </c>
      <c r="J46" s="899">
        <v>2842.5795869562389</v>
      </c>
      <c r="K46" s="899">
        <v>2984.7085663040511</v>
      </c>
      <c r="L46" s="899">
        <v>3133.9439946192538</v>
      </c>
      <c r="M46" s="397"/>
      <c r="N46" s="393"/>
      <c r="O46" s="393"/>
      <c r="P46" s="393"/>
      <c r="Q46" s="393"/>
      <c r="R46" s="393"/>
    </row>
    <row r="47" spans="2:18">
      <c r="B47" s="392"/>
      <c r="C47" s="898"/>
      <c r="D47" s="898"/>
      <c r="E47" s="910"/>
      <c r="F47" s="399"/>
      <c r="G47" s="911"/>
      <c r="H47" s="911"/>
      <c r="I47" s="911"/>
      <c r="J47" s="911"/>
      <c r="K47" s="911"/>
      <c r="L47" s="911"/>
      <c r="M47" s="397"/>
      <c r="N47" s="393"/>
      <c r="O47" s="393"/>
      <c r="P47" s="393"/>
      <c r="Q47" s="393"/>
      <c r="R47" s="393"/>
    </row>
    <row r="48" spans="2:18" ht="15.95" customHeight="1">
      <c r="B48" s="392">
        <v>12020</v>
      </c>
      <c r="C48" s="898"/>
      <c r="D48" s="902" t="s">
        <v>423</v>
      </c>
      <c r="E48" s="903" t="s">
        <v>424</v>
      </c>
      <c r="F48" s="904"/>
      <c r="G48" s="905">
        <f t="shared" ref="G48:L48" si="8">G42-G44-G46</f>
        <v>642.40486478255616</v>
      </c>
      <c r="H48" s="905">
        <f t="shared" si="8"/>
        <v>534.15640524720584</v>
      </c>
      <c r="I48" s="905">
        <f t="shared" si="8"/>
        <v>572.54126198709173</v>
      </c>
      <c r="J48" s="905">
        <f t="shared" si="8"/>
        <v>607.47420246116963</v>
      </c>
      <c r="K48" s="905">
        <f t="shared" si="8"/>
        <v>646.7488541316593</v>
      </c>
      <c r="L48" s="905">
        <f t="shared" si="8"/>
        <v>688.84632339863356</v>
      </c>
      <c r="M48" s="397"/>
      <c r="N48" s="393"/>
      <c r="O48" s="393"/>
      <c r="P48" s="393"/>
      <c r="Q48" s="393"/>
      <c r="R48" s="393"/>
    </row>
    <row r="49" spans="2:18">
      <c r="B49" s="392"/>
      <c r="C49" s="399"/>
      <c r="D49" s="898"/>
      <c r="E49" s="910"/>
      <c r="F49" s="399"/>
      <c r="G49" s="911"/>
      <c r="H49" s="911"/>
      <c r="I49" s="911"/>
      <c r="J49" s="911"/>
      <c r="K49" s="911"/>
      <c r="L49" s="911"/>
      <c r="M49" s="397"/>
      <c r="N49" s="393"/>
      <c r="O49" s="393"/>
      <c r="P49" s="393"/>
      <c r="Q49" s="393"/>
      <c r="R49" s="393"/>
    </row>
    <row r="50" spans="2:18" ht="28.5">
      <c r="B50" s="392">
        <v>12021</v>
      </c>
      <c r="C50" s="909"/>
      <c r="D50" s="902" t="s">
        <v>425</v>
      </c>
      <c r="E50" s="903" t="s">
        <v>426</v>
      </c>
      <c r="F50" s="904"/>
      <c r="G50" s="907">
        <v>4.3799999999999999E-2</v>
      </c>
      <c r="H50" s="907">
        <v>3.4200000000000001E-2</v>
      </c>
      <c r="I50" s="907">
        <v>3.4099999999999998E-2</v>
      </c>
      <c r="J50" s="907">
        <v>3.4000000000000002E-2</v>
      </c>
      <c r="K50" s="907">
        <v>3.4000000000000002E-2</v>
      </c>
      <c r="L50" s="907">
        <v>3.4000000000000002E-2</v>
      </c>
      <c r="M50" s="397"/>
      <c r="N50" s="393"/>
      <c r="O50" s="393"/>
      <c r="P50" s="393"/>
      <c r="Q50" s="393"/>
      <c r="R50" s="393"/>
    </row>
    <row r="51" spans="2:18">
      <c r="B51" s="392"/>
      <c r="C51" s="898"/>
      <c r="D51" s="898"/>
      <c r="E51" s="910"/>
      <c r="F51" s="399"/>
      <c r="G51" s="911"/>
      <c r="H51" s="911"/>
      <c r="I51" s="911"/>
      <c r="J51" s="911"/>
      <c r="K51" s="911"/>
      <c r="L51" s="911"/>
      <c r="M51" s="397"/>
      <c r="N51" s="393"/>
      <c r="O51" s="393"/>
      <c r="P51" s="393"/>
      <c r="Q51" s="393"/>
      <c r="R51" s="393"/>
    </row>
    <row r="52" spans="2:18" ht="15.95" customHeight="1">
      <c r="B52" s="392"/>
      <c r="C52" s="909" t="s">
        <v>427</v>
      </c>
      <c r="D52" s="909"/>
      <c r="E52" s="909"/>
      <c r="F52" s="909"/>
      <c r="G52" s="912"/>
      <c r="H52" s="912"/>
      <c r="I52" s="912"/>
      <c r="J52" s="912"/>
      <c r="K52" s="912"/>
      <c r="L52" s="912"/>
      <c r="M52" s="397"/>
      <c r="N52" s="393"/>
      <c r="O52" s="393"/>
      <c r="P52" s="393"/>
      <c r="Q52" s="393"/>
      <c r="R52" s="393"/>
    </row>
    <row r="53" spans="2:18" ht="15.95" customHeight="1">
      <c r="B53" s="392">
        <v>13001</v>
      </c>
      <c r="C53" s="898" t="s">
        <v>385</v>
      </c>
      <c r="D53" s="898" t="s">
        <v>428</v>
      </c>
      <c r="E53" s="910" t="s">
        <v>429</v>
      </c>
      <c r="F53" s="399"/>
      <c r="G53" s="913">
        <f t="shared" ref="G53:L53" si="9">G9+G11+G26+G28</f>
        <v>21082.078715534924</v>
      </c>
      <c r="H53" s="913">
        <f t="shared" si="9"/>
        <v>22467.351142062602</v>
      </c>
      <c r="I53" s="913">
        <f t="shared" si="9"/>
        <v>24025.397965721513</v>
      </c>
      <c r="J53" s="913">
        <f t="shared" si="9"/>
        <v>25503.290834505558</v>
      </c>
      <c r="K53" s="913">
        <f t="shared" si="9"/>
        <v>27087.976016823864</v>
      </c>
      <c r="L53" s="913">
        <f t="shared" si="9"/>
        <v>28786.411808659275</v>
      </c>
      <c r="M53" s="397"/>
      <c r="N53" s="393"/>
      <c r="O53" s="393"/>
      <c r="P53" s="393"/>
      <c r="Q53" s="393"/>
      <c r="R53" s="393"/>
    </row>
    <row r="54" spans="2:18">
      <c r="B54" s="392"/>
      <c r="C54" s="898"/>
      <c r="D54" s="898"/>
      <c r="E54" s="910"/>
      <c r="F54" s="399"/>
      <c r="G54" s="911"/>
      <c r="H54" s="911"/>
      <c r="I54" s="911"/>
      <c r="J54" s="911"/>
      <c r="K54" s="911"/>
      <c r="L54" s="911"/>
      <c r="M54" s="397"/>
      <c r="N54" s="393"/>
      <c r="O54" s="393"/>
      <c r="P54" s="393"/>
      <c r="Q54" s="393"/>
      <c r="R54" s="393"/>
    </row>
    <row r="55" spans="2:18" ht="15.95" customHeight="1">
      <c r="B55" s="392">
        <v>13002</v>
      </c>
      <c r="C55" s="898" t="s">
        <v>388</v>
      </c>
      <c r="D55" s="898" t="s">
        <v>430</v>
      </c>
      <c r="E55" s="910" t="s">
        <v>431</v>
      </c>
      <c r="F55" s="399"/>
      <c r="G55" s="913">
        <f t="shared" ref="G55:L55" si="10">G13+G32+G44+G46</f>
        <v>19211.12443203486</v>
      </c>
      <c r="H55" s="913">
        <f t="shared" si="10"/>
        <v>20546.721795823614</v>
      </c>
      <c r="I55" s="913">
        <f t="shared" si="10"/>
        <v>21974.197088864672</v>
      </c>
      <c r="J55" s="913">
        <f t="shared" si="10"/>
        <v>23331.288544098654</v>
      </c>
      <c r="K55" s="913">
        <f t="shared" si="10"/>
        <v>24784.87426327126</v>
      </c>
      <c r="L55" s="913">
        <f t="shared" si="10"/>
        <v>26343.074283486527</v>
      </c>
      <c r="M55" s="397"/>
      <c r="N55" s="393"/>
      <c r="O55" s="393"/>
      <c r="P55" s="393"/>
      <c r="Q55" s="393"/>
      <c r="R55" s="393"/>
    </row>
    <row r="56" spans="2:18">
      <c r="B56" s="392"/>
      <c r="C56" s="898"/>
      <c r="D56" s="898"/>
      <c r="E56" s="910"/>
      <c r="F56" s="399"/>
      <c r="G56" s="911"/>
      <c r="H56" s="911"/>
      <c r="I56" s="911"/>
      <c r="J56" s="911"/>
      <c r="K56" s="911"/>
      <c r="L56" s="911"/>
      <c r="M56" s="397"/>
      <c r="N56" s="393"/>
      <c r="O56" s="393"/>
      <c r="P56" s="393"/>
      <c r="Q56" s="393"/>
      <c r="R56" s="393"/>
    </row>
    <row r="57" spans="2:18" ht="15.95" customHeight="1">
      <c r="B57" s="392">
        <v>13003</v>
      </c>
      <c r="C57" s="898" t="s">
        <v>391</v>
      </c>
      <c r="D57" s="898" t="s">
        <v>432</v>
      </c>
      <c r="E57" s="910" t="s">
        <v>433</v>
      </c>
      <c r="F57" s="399"/>
      <c r="G57" s="910">
        <v>7781.367808014249</v>
      </c>
      <c r="H57" s="910">
        <v>8402.9079121684426</v>
      </c>
      <c r="I57" s="910">
        <v>9055.2299069320907</v>
      </c>
      <c r="J57" s="910">
        <v>9769.4713701523069</v>
      </c>
      <c r="K57" s="910">
        <v>10552.68571019473</v>
      </c>
      <c r="L57" s="910">
        <v>11428.232955915357</v>
      </c>
      <c r="M57" s="397"/>
      <c r="N57" s="393"/>
      <c r="O57" s="393"/>
      <c r="P57" s="393"/>
      <c r="Q57" s="393"/>
      <c r="R57" s="393"/>
    </row>
    <row r="58" spans="2:18">
      <c r="B58" s="392"/>
      <c r="C58" s="898"/>
      <c r="D58" s="898"/>
      <c r="E58" s="910"/>
      <c r="F58" s="399"/>
      <c r="G58" s="911"/>
      <c r="H58" s="911"/>
      <c r="I58" s="911"/>
      <c r="J58" s="911"/>
      <c r="K58" s="911"/>
      <c r="L58" s="911"/>
      <c r="M58" s="397"/>
      <c r="N58" s="393"/>
      <c r="O58" s="393"/>
      <c r="P58" s="393"/>
      <c r="Q58" s="393"/>
      <c r="R58" s="393"/>
    </row>
    <row r="59" spans="2:18" ht="28.5">
      <c r="B59" s="392">
        <v>13020</v>
      </c>
      <c r="C59" s="898"/>
      <c r="D59" s="914" t="s">
        <v>57</v>
      </c>
      <c r="E59" s="915" t="s">
        <v>434</v>
      </c>
      <c r="F59" s="50"/>
      <c r="G59" s="946">
        <f t="shared" ref="G59:L59" si="11">G53-G55</f>
        <v>1870.9542835000648</v>
      </c>
      <c r="H59" s="946">
        <f t="shared" si="11"/>
        <v>1920.6293462389876</v>
      </c>
      <c r="I59" s="946">
        <f t="shared" si="11"/>
        <v>2051.2008768568412</v>
      </c>
      <c r="J59" s="946">
        <f t="shared" si="11"/>
        <v>2172.0022904069046</v>
      </c>
      <c r="K59" s="946">
        <f t="shared" si="11"/>
        <v>2303.1017535526044</v>
      </c>
      <c r="L59" s="946">
        <f t="shared" si="11"/>
        <v>2443.3375251727484</v>
      </c>
      <c r="M59" s="397"/>
      <c r="N59" s="393"/>
      <c r="O59" s="393"/>
      <c r="P59" s="393"/>
      <c r="Q59" s="393"/>
      <c r="R59" s="393"/>
    </row>
    <row r="60" spans="2:18">
      <c r="B60" s="392"/>
      <c r="C60" s="898"/>
      <c r="D60" s="906"/>
      <c r="E60" s="394"/>
      <c r="F60" s="395"/>
      <c r="G60" s="916"/>
      <c r="H60" s="916"/>
      <c r="I60" s="916"/>
      <c r="J60" s="916"/>
      <c r="K60" s="916"/>
      <c r="L60" s="916"/>
      <c r="M60" s="397"/>
      <c r="N60" s="393"/>
      <c r="O60" s="393"/>
      <c r="P60" s="393"/>
      <c r="Q60" s="393"/>
      <c r="R60" s="393"/>
    </row>
    <row r="61" spans="2:18">
      <c r="B61" s="392"/>
      <c r="C61" s="898"/>
      <c r="D61" s="906"/>
      <c r="E61" s="394"/>
      <c r="F61" s="395"/>
      <c r="G61" s="916"/>
      <c r="H61" s="916"/>
      <c r="I61" s="916"/>
      <c r="J61" s="916"/>
      <c r="K61" s="916"/>
      <c r="L61" s="916"/>
      <c r="M61" s="397"/>
      <c r="N61" s="393"/>
      <c r="O61" s="393"/>
      <c r="P61" s="393"/>
      <c r="Q61" s="393"/>
      <c r="R61" s="393"/>
    </row>
    <row r="62" spans="2:18" ht="57">
      <c r="B62" s="392">
        <v>13021</v>
      </c>
      <c r="C62" s="909"/>
      <c r="D62" s="914" t="s">
        <v>435</v>
      </c>
      <c r="E62" s="915" t="s">
        <v>436</v>
      </c>
      <c r="F62" s="50"/>
      <c r="G62" s="917">
        <f t="shared" ref="G62:L62" si="12">G59/G53</f>
        <v>8.874619570229568E-2</v>
      </c>
      <c r="H62" s="917">
        <f t="shared" si="12"/>
        <v>8.5485348677497255E-2</v>
      </c>
      <c r="I62" s="917">
        <f t="shared" si="12"/>
        <v>8.537635379790226E-2</v>
      </c>
      <c r="J62" s="917">
        <f t="shared" si="12"/>
        <v>8.5165569592619755E-2</v>
      </c>
      <c r="K62" s="917">
        <f t="shared" si="12"/>
        <v>8.5023028376951762E-2</v>
      </c>
      <c r="L62" s="917">
        <f t="shared" si="12"/>
        <v>8.4878155061957575E-2</v>
      </c>
      <c r="M62" s="397"/>
      <c r="N62" s="393"/>
      <c r="O62" s="393"/>
      <c r="P62" s="393"/>
      <c r="Q62" s="393"/>
      <c r="R62" s="393"/>
    </row>
    <row r="63" spans="2:18">
      <c r="B63" s="369"/>
      <c r="C63" s="918"/>
      <c r="D63" s="906"/>
      <c r="E63" s="215"/>
      <c r="F63" s="215"/>
      <c r="G63" s="919"/>
      <c r="H63" s="919"/>
      <c r="I63" s="919"/>
      <c r="J63" s="919"/>
      <c r="K63" s="919"/>
      <c r="L63" s="919"/>
      <c r="M63" s="397"/>
      <c r="N63" s="393"/>
      <c r="O63" s="393"/>
      <c r="P63" s="393"/>
      <c r="Q63" s="393"/>
      <c r="R63" s="393"/>
    </row>
    <row r="64" spans="2:18" ht="57">
      <c r="B64" s="392">
        <v>13025</v>
      </c>
      <c r="C64" s="909"/>
      <c r="D64" s="914" t="s">
        <v>437</v>
      </c>
      <c r="E64" s="915" t="s">
        <v>438</v>
      </c>
      <c r="F64" s="50"/>
      <c r="G64" s="917">
        <f t="shared" ref="G64:L64" si="13">G59/(G53+G57)</f>
        <v>6.4820889701220755E-2</v>
      </c>
      <c r="H64" s="917">
        <f t="shared" si="13"/>
        <v>6.2216171975263954E-2</v>
      </c>
      <c r="I64" s="917">
        <f t="shared" si="13"/>
        <v>6.200610474363108E-2</v>
      </c>
      <c r="J64" s="917">
        <f t="shared" si="13"/>
        <v>6.157732353946712E-2</v>
      </c>
      <c r="K64" s="917">
        <f t="shared" si="13"/>
        <v>6.1186537321139337E-2</v>
      </c>
      <c r="L64" s="917">
        <f t="shared" si="13"/>
        <v>6.0757406648164702E-2</v>
      </c>
      <c r="M64" s="397"/>
      <c r="N64" s="393"/>
      <c r="O64" s="393"/>
      <c r="P64" s="393"/>
      <c r="Q64" s="393"/>
      <c r="R64" s="393"/>
    </row>
    <row r="65" spans="13:13">
      <c r="M65" s="400"/>
    </row>
    <row r="66" spans="13:13">
      <c r="M66" s="400"/>
    </row>
    <row r="67" spans="13:13">
      <c r="M67" s="400"/>
    </row>
    <row r="68" spans="13:13">
      <c r="M68" s="400"/>
    </row>
    <row r="69" spans="13:13">
      <c r="M69" s="400"/>
    </row>
    <row r="70" spans="13:13">
      <c r="M70" s="400"/>
    </row>
    <row r="71" spans="13:13">
      <c r="M71" s="400"/>
    </row>
    <row r="72" spans="13:13">
      <c r="M72" s="400"/>
    </row>
    <row r="73" spans="13:13">
      <c r="M73" s="400"/>
    </row>
    <row r="74" spans="13:13">
      <c r="M74" s="400"/>
    </row>
    <row r="75" spans="13:13">
      <c r="M75" s="400"/>
    </row>
    <row r="76" spans="13:13">
      <c r="M76" s="400"/>
    </row>
    <row r="77" spans="13:13">
      <c r="M77" s="400"/>
    </row>
    <row r="78" spans="13:13">
      <c r="M78" s="400"/>
    </row>
    <row r="79" spans="13:13">
      <c r="M79" s="400"/>
    </row>
    <row r="80" spans="13:13">
      <c r="M80" s="400"/>
    </row>
    <row r="81" spans="13:13">
      <c r="M81" s="400"/>
    </row>
    <row r="82" spans="13:13">
      <c r="M82" s="400"/>
    </row>
    <row r="83" spans="13:13">
      <c r="M83" s="400"/>
    </row>
    <row r="84" spans="13:13">
      <c r="M84" s="400"/>
    </row>
    <row r="85" spans="13:13">
      <c r="M85" s="400"/>
    </row>
    <row r="86" spans="13:13">
      <c r="M86" s="400"/>
    </row>
    <row r="87" spans="13:13">
      <c r="M87" s="400"/>
    </row>
    <row r="88" spans="13:13">
      <c r="M88" s="400"/>
    </row>
    <row r="89" spans="13:13">
      <c r="M89" s="400"/>
    </row>
    <row r="90" spans="13:13">
      <c r="M90" s="400"/>
    </row>
    <row r="91" spans="13:13">
      <c r="M91" s="400"/>
    </row>
    <row r="92" spans="13:13">
      <c r="M92" s="400"/>
    </row>
    <row r="93" spans="13:13">
      <c r="M93" s="400"/>
    </row>
    <row r="94" spans="13:13">
      <c r="M94" s="400"/>
    </row>
    <row r="95" spans="13:13">
      <c r="M95" s="400"/>
    </row>
    <row r="96" spans="13:13">
      <c r="M96" s="400"/>
    </row>
    <row r="97" spans="13:13">
      <c r="M97" s="400"/>
    </row>
    <row r="98" spans="13:13">
      <c r="M98" s="400"/>
    </row>
    <row r="99" spans="13:13">
      <c r="M99" s="400"/>
    </row>
    <row r="100" spans="13:13">
      <c r="M100" s="400"/>
    </row>
    <row r="101" spans="13:13">
      <c r="M101" s="400"/>
    </row>
    <row r="102" spans="13:13">
      <c r="M102" s="400"/>
    </row>
    <row r="103" spans="13:13">
      <c r="M103" s="400"/>
    </row>
    <row r="104" spans="13:13">
      <c r="M104" s="400"/>
    </row>
    <row r="105" spans="13:13">
      <c r="M105" s="400"/>
    </row>
    <row r="106" spans="13:13">
      <c r="M106" s="400"/>
    </row>
    <row r="107" spans="13:13">
      <c r="M107" s="400"/>
    </row>
    <row r="108" spans="13:13">
      <c r="M108" s="400"/>
    </row>
    <row r="109" spans="13:13">
      <c r="M109" s="400"/>
    </row>
    <row r="110" spans="13:13">
      <c r="M110" s="400"/>
    </row>
    <row r="111" spans="13:13">
      <c r="M111" s="400"/>
    </row>
    <row r="112" spans="13:13">
      <c r="M112" s="400"/>
    </row>
    <row r="113" spans="13:13">
      <c r="M113" s="400"/>
    </row>
    <row r="114" spans="13:13">
      <c r="M114" s="400"/>
    </row>
  </sheetData>
  <protectedRanges>
    <protectedRange sqref="M7:R64" name="Range2"/>
    <protectedRange sqref="G9:L9 G11:L64" name="Range1"/>
  </protectedRanges>
  <mergeCells count="2">
    <mergeCell ref="M5:R5"/>
    <mergeCell ref="C6:D6"/>
  </mergeCells>
  <dataValidations count="1">
    <dataValidation type="decimal" operator="greaterThan" allowBlank="1" showInputMessage="1" showErrorMessage="1" sqref="VID1:VII5 JB58:JG65541 SX58:TC65541 ACT58:ACY65541 AMP58:AMU65541 AWL58:AWQ65541 BGH58:BGM65541 BQD58:BQI65541 BZZ58:CAE65541 CJV58:CKA65541 CTR58:CTW65541 DDN58:DDS65541 DNJ58:DNO65541 DXF58:DXK65541 EHB58:EHG65541 EQX58:ERC65541 FAT58:FAY65541 FKP58:FKU65541 FUL58:FUQ65541 GEH58:GEM65541 GOD58:GOI65541 GXZ58:GYE65541 HHV58:HIA65541 HRR58:HRW65541 IBN58:IBS65541 ILJ58:ILO65541 IVF58:IVK65541 JFB58:JFG65541 JOX58:JPC65541 JYT58:JYY65541 KIP58:KIU65541 KSL58:KSQ65541 LCH58:LCM65541 LMD58:LMI65541 LVZ58:LWE65541 MFV58:MGA65541 MPR58:MPW65541 MZN58:MZS65541 NJJ58:NJO65541 NTF58:NTK65541 ODB58:ODG65541 OMX58:ONC65541 OWT58:OWY65541 PGP58:PGU65541 PQL58:PQQ65541 QAH58:QAM65541 QKD58:QKI65541 QTZ58:QUE65541 RDV58:REA65541 RNR58:RNW65541 RXN58:RXS65541 SHJ58:SHO65541 SRF58:SRK65541 TBB58:TBG65541 TKX58:TLC65541 TUT58:TUY65541 UEP58:UEU65541 UOL58:UOQ65541 UYH58:UYM65541 VID58:VII65541 VRZ58:VSE65541 WBV58:WCA65541 WLR58:WLW65541 WVN58:WVS65541 JB65594:JG131077 SX65594:TC131077 ACT65594:ACY131077 AMP65594:AMU131077 AWL65594:AWQ131077 BGH65594:BGM131077 BQD65594:BQI131077 BZZ65594:CAE131077 CJV65594:CKA131077 CTR65594:CTW131077 DDN65594:DDS131077 DNJ65594:DNO131077 DXF65594:DXK131077 EHB65594:EHG131077 EQX65594:ERC131077 FAT65594:FAY131077 FKP65594:FKU131077 FUL65594:FUQ131077 GEH65594:GEM131077 GOD65594:GOI131077 GXZ65594:GYE131077 HHV65594:HIA131077 HRR65594:HRW131077 IBN65594:IBS131077 ILJ65594:ILO131077 IVF65594:IVK131077 JFB65594:JFG131077 JOX65594:JPC131077 JYT65594:JYY131077 KIP65594:KIU131077 KSL65594:KSQ131077 LCH65594:LCM131077 LMD65594:LMI131077 LVZ65594:LWE131077 MFV65594:MGA131077 MPR65594:MPW131077 MZN65594:MZS131077 NJJ65594:NJO131077 NTF65594:NTK131077 ODB65594:ODG131077 OMX65594:ONC131077 OWT65594:OWY131077 PGP65594:PGU131077 PQL65594:PQQ131077 QAH65594:QAM131077 QKD65594:QKI131077 QTZ65594:QUE131077 RDV65594:REA131077 RNR65594:RNW131077 RXN65594:RXS131077 SHJ65594:SHO131077 SRF65594:SRK131077 TBB65594:TBG131077 TKX65594:TLC131077 TUT65594:TUY131077 UEP65594:UEU131077 UOL65594:UOQ131077 UYH65594:UYM131077 VID65594:VII131077 VRZ65594:VSE131077 WBV65594:WCA131077 WLR65594:WLW131077 WVN65594:WVS131077 JB131130:JG196613 SX131130:TC196613 ACT131130:ACY196613 AMP131130:AMU196613 AWL131130:AWQ196613 BGH131130:BGM196613 BQD131130:BQI196613 BZZ131130:CAE196613 CJV131130:CKA196613 CTR131130:CTW196613 DDN131130:DDS196613 DNJ131130:DNO196613 DXF131130:DXK196613 EHB131130:EHG196613 EQX131130:ERC196613 FAT131130:FAY196613 FKP131130:FKU196613 FUL131130:FUQ196613 GEH131130:GEM196613 GOD131130:GOI196613 GXZ131130:GYE196613 HHV131130:HIA196613 HRR131130:HRW196613 IBN131130:IBS196613 ILJ131130:ILO196613 IVF131130:IVK196613 JFB131130:JFG196613 JOX131130:JPC196613 JYT131130:JYY196613 KIP131130:KIU196613 KSL131130:KSQ196613 LCH131130:LCM196613 LMD131130:LMI196613 LVZ131130:LWE196613 MFV131130:MGA196613 MPR131130:MPW196613 MZN131130:MZS196613 NJJ131130:NJO196613 NTF131130:NTK196613 ODB131130:ODG196613 OMX131130:ONC196613 OWT131130:OWY196613 PGP131130:PGU196613 PQL131130:PQQ196613 QAH131130:QAM196613 QKD131130:QKI196613 QTZ131130:QUE196613 RDV131130:REA196613 RNR131130:RNW196613 RXN131130:RXS196613 SHJ131130:SHO196613 SRF131130:SRK196613 TBB131130:TBG196613 TKX131130:TLC196613 TUT131130:TUY196613 UEP131130:UEU196613 UOL131130:UOQ196613 UYH131130:UYM196613 VID131130:VII196613 VRZ131130:VSE196613 WBV131130:WCA196613 WLR131130:WLW196613 WVN131130:WVS196613 JB196666:JG262149 SX196666:TC262149 ACT196666:ACY262149 AMP196666:AMU262149 AWL196666:AWQ262149 BGH196666:BGM262149 BQD196666:BQI262149 BZZ196666:CAE262149 CJV196666:CKA262149 CTR196666:CTW262149 DDN196666:DDS262149 DNJ196666:DNO262149 DXF196666:DXK262149 EHB196666:EHG262149 EQX196666:ERC262149 FAT196666:FAY262149 FKP196666:FKU262149 FUL196666:FUQ262149 GEH196666:GEM262149 GOD196666:GOI262149 GXZ196666:GYE262149 HHV196666:HIA262149 HRR196666:HRW262149 IBN196666:IBS262149 ILJ196666:ILO262149 IVF196666:IVK262149 JFB196666:JFG262149 JOX196666:JPC262149 JYT196666:JYY262149 KIP196666:KIU262149 KSL196666:KSQ262149 LCH196666:LCM262149 LMD196666:LMI262149 LVZ196666:LWE262149 MFV196666:MGA262149 MPR196666:MPW262149 MZN196666:MZS262149 NJJ196666:NJO262149 NTF196666:NTK262149 ODB196666:ODG262149 OMX196666:ONC262149 OWT196666:OWY262149 PGP196666:PGU262149 PQL196666:PQQ262149 QAH196666:QAM262149 QKD196666:QKI262149 QTZ196666:QUE262149 RDV196666:REA262149 RNR196666:RNW262149 RXN196666:RXS262149 SHJ196666:SHO262149 SRF196666:SRK262149 TBB196666:TBG262149 TKX196666:TLC262149 TUT196666:TUY262149 UEP196666:UEU262149 UOL196666:UOQ262149 UYH196666:UYM262149 VID196666:VII262149 VRZ196666:VSE262149 WBV196666:WCA262149 WLR196666:WLW262149 WVN196666:WVS262149 JB262202:JG327685 SX262202:TC327685 ACT262202:ACY327685 AMP262202:AMU327685 AWL262202:AWQ327685 BGH262202:BGM327685 BQD262202:BQI327685 BZZ262202:CAE327685 CJV262202:CKA327685 CTR262202:CTW327685 DDN262202:DDS327685 DNJ262202:DNO327685 DXF262202:DXK327685 EHB262202:EHG327685 EQX262202:ERC327685 FAT262202:FAY327685 FKP262202:FKU327685 FUL262202:FUQ327685 GEH262202:GEM327685 GOD262202:GOI327685 GXZ262202:GYE327685 HHV262202:HIA327685 HRR262202:HRW327685 IBN262202:IBS327685 ILJ262202:ILO327685 IVF262202:IVK327685 JFB262202:JFG327685 JOX262202:JPC327685 JYT262202:JYY327685 KIP262202:KIU327685 KSL262202:KSQ327685 LCH262202:LCM327685 LMD262202:LMI327685 LVZ262202:LWE327685 MFV262202:MGA327685 MPR262202:MPW327685 MZN262202:MZS327685 NJJ262202:NJO327685 NTF262202:NTK327685 ODB262202:ODG327685 OMX262202:ONC327685 OWT262202:OWY327685 PGP262202:PGU327685 PQL262202:PQQ327685 QAH262202:QAM327685 QKD262202:QKI327685 QTZ262202:QUE327685 RDV262202:REA327685 RNR262202:RNW327685 RXN262202:RXS327685 SHJ262202:SHO327685 SRF262202:SRK327685 TBB262202:TBG327685 TKX262202:TLC327685 TUT262202:TUY327685 UEP262202:UEU327685 UOL262202:UOQ327685 UYH262202:UYM327685 VID262202:VII327685 VRZ262202:VSE327685 WBV262202:WCA327685 WLR262202:WLW327685 WVN262202:WVS327685 JB327738:JG393221 SX327738:TC393221 ACT327738:ACY393221 AMP327738:AMU393221 AWL327738:AWQ393221 BGH327738:BGM393221 BQD327738:BQI393221 BZZ327738:CAE393221 CJV327738:CKA393221 CTR327738:CTW393221 DDN327738:DDS393221 DNJ327738:DNO393221 DXF327738:DXK393221 EHB327738:EHG393221 EQX327738:ERC393221 FAT327738:FAY393221 FKP327738:FKU393221 FUL327738:FUQ393221 GEH327738:GEM393221 GOD327738:GOI393221 GXZ327738:GYE393221 HHV327738:HIA393221 HRR327738:HRW393221 IBN327738:IBS393221 ILJ327738:ILO393221 IVF327738:IVK393221 JFB327738:JFG393221 JOX327738:JPC393221 JYT327738:JYY393221 KIP327738:KIU393221 KSL327738:KSQ393221 LCH327738:LCM393221 LMD327738:LMI393221 LVZ327738:LWE393221 MFV327738:MGA393221 MPR327738:MPW393221 MZN327738:MZS393221 NJJ327738:NJO393221 NTF327738:NTK393221 ODB327738:ODG393221 OMX327738:ONC393221 OWT327738:OWY393221 PGP327738:PGU393221 PQL327738:PQQ393221 QAH327738:QAM393221 QKD327738:QKI393221 QTZ327738:QUE393221 RDV327738:REA393221 RNR327738:RNW393221 RXN327738:RXS393221 SHJ327738:SHO393221 SRF327738:SRK393221 TBB327738:TBG393221 TKX327738:TLC393221 TUT327738:TUY393221 UEP327738:UEU393221 UOL327738:UOQ393221 UYH327738:UYM393221 VID327738:VII393221 VRZ327738:VSE393221 WBV327738:WCA393221 WLR327738:WLW393221 WVN327738:WVS393221 JB393274:JG458757 SX393274:TC458757 ACT393274:ACY458757 AMP393274:AMU458757 AWL393274:AWQ458757 BGH393274:BGM458757 BQD393274:BQI458757 BZZ393274:CAE458757 CJV393274:CKA458757 CTR393274:CTW458757 DDN393274:DDS458757 DNJ393274:DNO458757 DXF393274:DXK458757 EHB393274:EHG458757 EQX393274:ERC458757 FAT393274:FAY458757 FKP393274:FKU458757 FUL393274:FUQ458757 GEH393274:GEM458757 GOD393274:GOI458757 GXZ393274:GYE458757 HHV393274:HIA458757 HRR393274:HRW458757 IBN393274:IBS458757 ILJ393274:ILO458757 IVF393274:IVK458757 JFB393274:JFG458757 JOX393274:JPC458757 JYT393274:JYY458757 KIP393274:KIU458757 KSL393274:KSQ458757 LCH393274:LCM458757 LMD393274:LMI458757 LVZ393274:LWE458757 MFV393274:MGA458757 MPR393274:MPW458757 MZN393274:MZS458757 NJJ393274:NJO458757 NTF393274:NTK458757 ODB393274:ODG458757 OMX393274:ONC458757 OWT393274:OWY458757 PGP393274:PGU458757 PQL393274:PQQ458757 QAH393274:QAM458757 QKD393274:QKI458757 QTZ393274:QUE458757 RDV393274:REA458757 RNR393274:RNW458757 RXN393274:RXS458757 SHJ393274:SHO458757 SRF393274:SRK458757 TBB393274:TBG458757 TKX393274:TLC458757 TUT393274:TUY458757 UEP393274:UEU458757 UOL393274:UOQ458757 UYH393274:UYM458757 VID393274:VII458757 VRZ393274:VSE458757 WBV393274:WCA458757 WLR393274:WLW458757 WVN393274:WVS458757 JB458810:JG524293 SX458810:TC524293 ACT458810:ACY524293 AMP458810:AMU524293 AWL458810:AWQ524293 BGH458810:BGM524293 BQD458810:BQI524293 BZZ458810:CAE524293 CJV458810:CKA524293 CTR458810:CTW524293 DDN458810:DDS524293 DNJ458810:DNO524293 DXF458810:DXK524293 EHB458810:EHG524293 EQX458810:ERC524293 FAT458810:FAY524293 FKP458810:FKU524293 FUL458810:FUQ524293 GEH458810:GEM524293 GOD458810:GOI524293 GXZ458810:GYE524293 HHV458810:HIA524293 HRR458810:HRW524293 IBN458810:IBS524293 ILJ458810:ILO524293 IVF458810:IVK524293 JFB458810:JFG524293 JOX458810:JPC524293 JYT458810:JYY524293 KIP458810:KIU524293 KSL458810:KSQ524293 LCH458810:LCM524293 LMD458810:LMI524293 LVZ458810:LWE524293 MFV458810:MGA524293 MPR458810:MPW524293 MZN458810:MZS524293 NJJ458810:NJO524293 NTF458810:NTK524293 ODB458810:ODG524293 OMX458810:ONC524293 OWT458810:OWY524293 PGP458810:PGU524293 PQL458810:PQQ524293 QAH458810:QAM524293 QKD458810:QKI524293 QTZ458810:QUE524293 RDV458810:REA524293 RNR458810:RNW524293 RXN458810:RXS524293 SHJ458810:SHO524293 SRF458810:SRK524293 TBB458810:TBG524293 TKX458810:TLC524293 TUT458810:TUY524293 UEP458810:UEU524293 UOL458810:UOQ524293 UYH458810:UYM524293 VID458810:VII524293 VRZ458810:VSE524293 WBV458810:WCA524293 WLR458810:WLW524293 WVN458810:WVS524293 JB524346:JG589829 SX524346:TC589829 ACT524346:ACY589829 AMP524346:AMU589829 AWL524346:AWQ589829 BGH524346:BGM589829 BQD524346:BQI589829 BZZ524346:CAE589829 CJV524346:CKA589829 CTR524346:CTW589829 DDN524346:DDS589829 DNJ524346:DNO589829 DXF524346:DXK589829 EHB524346:EHG589829 EQX524346:ERC589829 FAT524346:FAY589829 FKP524346:FKU589829 FUL524346:FUQ589829 GEH524346:GEM589829 GOD524346:GOI589829 GXZ524346:GYE589829 HHV524346:HIA589829 HRR524346:HRW589829 IBN524346:IBS589829 ILJ524346:ILO589829 IVF524346:IVK589829 JFB524346:JFG589829 JOX524346:JPC589829 JYT524346:JYY589829 KIP524346:KIU589829 KSL524346:KSQ589829 LCH524346:LCM589829 LMD524346:LMI589829 LVZ524346:LWE589829 MFV524346:MGA589829 MPR524346:MPW589829 MZN524346:MZS589829 NJJ524346:NJO589829 NTF524346:NTK589829 ODB524346:ODG589829 OMX524346:ONC589829 OWT524346:OWY589829 PGP524346:PGU589829 PQL524346:PQQ589829 QAH524346:QAM589829 QKD524346:QKI589829 QTZ524346:QUE589829 RDV524346:REA589829 RNR524346:RNW589829 RXN524346:RXS589829 SHJ524346:SHO589829 SRF524346:SRK589829 TBB524346:TBG589829 TKX524346:TLC589829 TUT524346:TUY589829 UEP524346:UEU589829 UOL524346:UOQ589829 UYH524346:UYM589829 VID524346:VII589829 VRZ524346:VSE589829 WBV524346:WCA589829 WLR524346:WLW589829 WVN524346:WVS589829 JB589882:JG655365 SX589882:TC655365 ACT589882:ACY655365 AMP589882:AMU655365 AWL589882:AWQ655365 BGH589882:BGM655365 BQD589882:BQI655365 BZZ589882:CAE655365 CJV589882:CKA655365 CTR589882:CTW655365 DDN589882:DDS655365 DNJ589882:DNO655365 DXF589882:DXK655365 EHB589882:EHG655365 EQX589882:ERC655365 FAT589882:FAY655365 FKP589882:FKU655365 FUL589882:FUQ655365 GEH589882:GEM655365 GOD589882:GOI655365 GXZ589882:GYE655365 HHV589882:HIA655365 HRR589882:HRW655365 IBN589882:IBS655365 ILJ589882:ILO655365 IVF589882:IVK655365 JFB589882:JFG655365 JOX589882:JPC655365 JYT589882:JYY655365 KIP589882:KIU655365 KSL589882:KSQ655365 LCH589882:LCM655365 LMD589882:LMI655365 LVZ589882:LWE655365 MFV589882:MGA655365 MPR589882:MPW655365 MZN589882:MZS655365 NJJ589882:NJO655365 NTF589882:NTK655365 ODB589882:ODG655365 OMX589882:ONC655365 OWT589882:OWY655365 PGP589882:PGU655365 PQL589882:PQQ655365 QAH589882:QAM655365 QKD589882:QKI655365 QTZ589882:QUE655365 RDV589882:REA655365 RNR589882:RNW655365 RXN589882:RXS655365 SHJ589882:SHO655365 SRF589882:SRK655365 TBB589882:TBG655365 TKX589882:TLC655365 TUT589882:TUY655365 UEP589882:UEU655365 UOL589882:UOQ655365 UYH589882:UYM655365 VID589882:VII655365 VRZ589882:VSE655365 WBV589882:WCA655365 WLR589882:WLW655365 WVN589882:WVS655365 JB655418:JG720901 SX655418:TC720901 ACT655418:ACY720901 AMP655418:AMU720901 AWL655418:AWQ720901 BGH655418:BGM720901 BQD655418:BQI720901 BZZ655418:CAE720901 CJV655418:CKA720901 CTR655418:CTW720901 DDN655418:DDS720901 DNJ655418:DNO720901 DXF655418:DXK720901 EHB655418:EHG720901 EQX655418:ERC720901 FAT655418:FAY720901 FKP655418:FKU720901 FUL655418:FUQ720901 GEH655418:GEM720901 GOD655418:GOI720901 GXZ655418:GYE720901 HHV655418:HIA720901 HRR655418:HRW720901 IBN655418:IBS720901 ILJ655418:ILO720901 IVF655418:IVK720901 JFB655418:JFG720901 JOX655418:JPC720901 JYT655418:JYY720901 KIP655418:KIU720901 KSL655418:KSQ720901 LCH655418:LCM720901 LMD655418:LMI720901 LVZ655418:LWE720901 MFV655418:MGA720901 MPR655418:MPW720901 MZN655418:MZS720901 NJJ655418:NJO720901 NTF655418:NTK720901 ODB655418:ODG720901 OMX655418:ONC720901 OWT655418:OWY720901 PGP655418:PGU720901 PQL655418:PQQ720901 QAH655418:QAM720901 QKD655418:QKI720901 QTZ655418:QUE720901 RDV655418:REA720901 RNR655418:RNW720901 RXN655418:RXS720901 SHJ655418:SHO720901 SRF655418:SRK720901 TBB655418:TBG720901 TKX655418:TLC720901 TUT655418:TUY720901 UEP655418:UEU720901 UOL655418:UOQ720901 UYH655418:UYM720901 VID655418:VII720901 VRZ655418:VSE720901 WBV655418:WCA720901 WLR655418:WLW720901 WVN655418:WVS720901 JB720954:JG786437 SX720954:TC786437 ACT720954:ACY786437 AMP720954:AMU786437 AWL720954:AWQ786437 BGH720954:BGM786437 BQD720954:BQI786437 BZZ720954:CAE786437 CJV720954:CKA786437 CTR720954:CTW786437 DDN720954:DDS786437 DNJ720954:DNO786437 DXF720954:DXK786437 EHB720954:EHG786437 EQX720954:ERC786437 FAT720954:FAY786437 FKP720954:FKU786437 FUL720954:FUQ786437 GEH720954:GEM786437 GOD720954:GOI786437 GXZ720954:GYE786437 HHV720954:HIA786437 HRR720954:HRW786437 IBN720954:IBS786437 ILJ720954:ILO786437 IVF720954:IVK786437 JFB720954:JFG786437 JOX720954:JPC786437 JYT720954:JYY786437 KIP720954:KIU786437 KSL720954:KSQ786437 LCH720954:LCM786437 LMD720954:LMI786437 LVZ720954:LWE786437 MFV720954:MGA786437 MPR720954:MPW786437 MZN720954:MZS786437 NJJ720954:NJO786437 NTF720954:NTK786437 ODB720954:ODG786437 OMX720954:ONC786437 OWT720954:OWY786437 PGP720954:PGU786437 PQL720954:PQQ786437 QAH720954:QAM786437 QKD720954:QKI786437 QTZ720954:QUE786437 RDV720954:REA786437 RNR720954:RNW786437 RXN720954:RXS786437 SHJ720954:SHO786437 SRF720954:SRK786437 TBB720954:TBG786437 TKX720954:TLC786437 TUT720954:TUY786437 UEP720954:UEU786437 UOL720954:UOQ786437 UYH720954:UYM786437 VID720954:VII786437 VRZ720954:VSE786437 WBV720954:WCA786437 WLR720954:WLW786437 WVN720954:WVS786437 JB786490:JG851973 SX786490:TC851973 ACT786490:ACY851973 AMP786490:AMU851973 AWL786490:AWQ851973 BGH786490:BGM851973 BQD786490:BQI851973 BZZ786490:CAE851973 CJV786490:CKA851973 CTR786490:CTW851973 DDN786490:DDS851973 DNJ786490:DNO851973 DXF786490:DXK851973 EHB786490:EHG851973 EQX786490:ERC851973 FAT786490:FAY851973 FKP786490:FKU851973 FUL786490:FUQ851973 GEH786490:GEM851973 GOD786490:GOI851973 GXZ786490:GYE851973 HHV786490:HIA851973 HRR786490:HRW851973 IBN786490:IBS851973 ILJ786490:ILO851973 IVF786490:IVK851973 JFB786490:JFG851973 JOX786490:JPC851973 JYT786490:JYY851973 KIP786490:KIU851973 KSL786490:KSQ851973 LCH786490:LCM851973 LMD786490:LMI851973 LVZ786490:LWE851973 MFV786490:MGA851973 MPR786490:MPW851973 MZN786490:MZS851973 NJJ786490:NJO851973 NTF786490:NTK851973 ODB786490:ODG851973 OMX786490:ONC851973 OWT786490:OWY851973 PGP786490:PGU851973 PQL786490:PQQ851973 QAH786490:QAM851973 QKD786490:QKI851973 QTZ786490:QUE851973 RDV786490:REA851973 RNR786490:RNW851973 RXN786490:RXS851973 SHJ786490:SHO851973 SRF786490:SRK851973 TBB786490:TBG851973 TKX786490:TLC851973 TUT786490:TUY851973 UEP786490:UEU851973 UOL786490:UOQ851973 UYH786490:UYM851973 VID786490:VII851973 VRZ786490:VSE851973 WBV786490:WCA851973 WLR786490:WLW851973 WVN786490:WVS851973 JB852026:JG917509 SX852026:TC917509 ACT852026:ACY917509 AMP852026:AMU917509 AWL852026:AWQ917509 BGH852026:BGM917509 BQD852026:BQI917509 BZZ852026:CAE917509 CJV852026:CKA917509 CTR852026:CTW917509 DDN852026:DDS917509 DNJ852026:DNO917509 DXF852026:DXK917509 EHB852026:EHG917509 EQX852026:ERC917509 FAT852026:FAY917509 FKP852026:FKU917509 FUL852026:FUQ917509 GEH852026:GEM917509 GOD852026:GOI917509 GXZ852026:GYE917509 HHV852026:HIA917509 HRR852026:HRW917509 IBN852026:IBS917509 ILJ852026:ILO917509 IVF852026:IVK917509 JFB852026:JFG917509 JOX852026:JPC917509 JYT852026:JYY917509 KIP852026:KIU917509 KSL852026:KSQ917509 LCH852026:LCM917509 LMD852026:LMI917509 LVZ852026:LWE917509 MFV852026:MGA917509 MPR852026:MPW917509 MZN852026:MZS917509 NJJ852026:NJO917509 NTF852026:NTK917509 ODB852026:ODG917509 OMX852026:ONC917509 OWT852026:OWY917509 PGP852026:PGU917509 PQL852026:PQQ917509 QAH852026:QAM917509 QKD852026:QKI917509 QTZ852026:QUE917509 RDV852026:REA917509 RNR852026:RNW917509 RXN852026:RXS917509 SHJ852026:SHO917509 SRF852026:SRK917509 TBB852026:TBG917509 TKX852026:TLC917509 TUT852026:TUY917509 UEP852026:UEU917509 UOL852026:UOQ917509 UYH852026:UYM917509 VID852026:VII917509 VRZ852026:VSE917509 WBV852026:WCA917509 WLR852026:WLW917509 WVN852026:WVS917509 JB917562:JG983045 SX917562:TC983045 ACT917562:ACY983045 AMP917562:AMU983045 AWL917562:AWQ983045 BGH917562:BGM983045 BQD917562:BQI983045 BZZ917562:CAE983045 CJV917562:CKA983045 CTR917562:CTW983045 DDN917562:DDS983045 DNJ917562:DNO983045 DXF917562:DXK983045 EHB917562:EHG983045 EQX917562:ERC983045 FAT917562:FAY983045 FKP917562:FKU983045 FUL917562:FUQ983045 GEH917562:GEM983045 GOD917562:GOI983045 GXZ917562:GYE983045 HHV917562:HIA983045 HRR917562:HRW983045 IBN917562:IBS983045 ILJ917562:ILO983045 IVF917562:IVK983045 JFB917562:JFG983045 JOX917562:JPC983045 JYT917562:JYY983045 KIP917562:KIU983045 KSL917562:KSQ983045 LCH917562:LCM983045 LMD917562:LMI983045 LVZ917562:LWE983045 MFV917562:MGA983045 MPR917562:MPW983045 MZN917562:MZS983045 NJJ917562:NJO983045 NTF917562:NTK983045 ODB917562:ODG983045 OMX917562:ONC983045 OWT917562:OWY983045 PGP917562:PGU983045 PQL917562:PQQ983045 QAH917562:QAM983045 QKD917562:QKI983045 QTZ917562:QUE983045 RDV917562:REA983045 RNR917562:RNW983045 RXN917562:RXS983045 SHJ917562:SHO983045 SRF917562:SRK983045 TBB917562:TBG983045 TKX917562:TLC983045 TUT917562:TUY983045 UEP917562:UEU983045 UOL917562:UOQ983045 UYH917562:UYM983045 VID917562:VII983045 VRZ917562:VSE983045 WBV917562:WCA983045 WLR917562:WLW983045 WVN917562:WVS983045 JB983098:JG1048576 SX983098:TC1048576 ACT983098:ACY1048576 AMP983098:AMU1048576 AWL983098:AWQ1048576 BGH983098:BGM1048576 BQD983098:BQI1048576 BZZ983098:CAE1048576 CJV983098:CKA1048576 CTR983098:CTW1048576 DDN983098:DDS1048576 DNJ983098:DNO1048576 DXF983098:DXK1048576 EHB983098:EHG1048576 EQX983098:ERC1048576 FAT983098:FAY1048576 FKP983098:FKU1048576 FUL983098:FUQ1048576 GEH983098:GEM1048576 GOD983098:GOI1048576 GXZ983098:GYE1048576 HHV983098:HIA1048576 HRR983098:HRW1048576 IBN983098:IBS1048576 ILJ983098:ILO1048576 IVF983098:IVK1048576 JFB983098:JFG1048576 JOX983098:JPC1048576 JYT983098:JYY1048576 KIP983098:KIU1048576 KSL983098:KSQ1048576 LCH983098:LCM1048576 LMD983098:LMI1048576 LVZ983098:LWE1048576 MFV983098:MGA1048576 MPR983098:MPW1048576 MZN983098:MZS1048576 NJJ983098:NJO1048576 NTF983098:NTK1048576 ODB983098:ODG1048576 OMX983098:ONC1048576 OWT983098:OWY1048576 PGP983098:PGU1048576 PQL983098:PQQ1048576 QAH983098:QAM1048576 QKD983098:QKI1048576 QTZ983098:QUE1048576 RDV983098:REA1048576 RNR983098:RNW1048576 RXN983098:RXS1048576 SHJ983098:SHO1048576 SRF983098:SRK1048576 TBB983098:TBG1048576 TKX983098:TLC1048576 TUT983098:TUY1048576 UEP983098:UEU1048576 UOL983098:UOQ1048576 UYH983098:UYM1048576 VID983098:VII1048576 VRZ983098:VSE1048576 WBV983098:WCA1048576 WLR983098:WLW1048576 WVN983098:WVS1048576 VRZ1:VSE5 JB48:JG56 SX48:TC56 ACT48:ACY56 AMP48:AMU56 AWL48:AWQ56 BGH48:BGM56 BQD48:BQI56 BZZ48:CAE56 CJV48:CKA56 CTR48:CTW56 DDN48:DDS56 DNJ48:DNO56 DXF48:DXK56 EHB48:EHG56 EQX48:ERC56 FAT48:FAY56 FKP48:FKU56 FUL48:FUQ56 GEH48:GEM56 GOD48:GOI56 GXZ48:GYE56 HHV48:HIA56 HRR48:HRW56 IBN48:IBS56 ILJ48:ILO56 IVF48:IVK56 JFB48:JFG56 JOX48:JPC56 JYT48:JYY56 KIP48:KIU56 KSL48:KSQ56 LCH48:LCM56 LMD48:LMI56 LVZ48:LWE56 MFV48:MGA56 MPR48:MPW56 MZN48:MZS56 NJJ48:NJO56 NTF48:NTK56 ODB48:ODG56 OMX48:ONC56 OWT48:OWY56 PGP48:PGU56 PQL48:PQQ56 QAH48:QAM56 QKD48:QKI56 QTZ48:QUE56 RDV48:REA56 RNR48:RNW56 RXN48:RXS56 SHJ48:SHO56 SRF48:SRK56 TBB48:TBG56 TKX48:TLC56 TUT48:TUY56 UEP48:UEU56 UOL48:UOQ56 UYH48:UYM56 VID48:VII56 VRZ48:VSE56 WBV48:WCA56 WLR48:WLW56 WVN48:WVS56 JB65584:JG65592 SX65584:TC65592 ACT65584:ACY65592 AMP65584:AMU65592 AWL65584:AWQ65592 BGH65584:BGM65592 BQD65584:BQI65592 BZZ65584:CAE65592 CJV65584:CKA65592 CTR65584:CTW65592 DDN65584:DDS65592 DNJ65584:DNO65592 DXF65584:DXK65592 EHB65584:EHG65592 EQX65584:ERC65592 FAT65584:FAY65592 FKP65584:FKU65592 FUL65584:FUQ65592 GEH65584:GEM65592 GOD65584:GOI65592 GXZ65584:GYE65592 HHV65584:HIA65592 HRR65584:HRW65592 IBN65584:IBS65592 ILJ65584:ILO65592 IVF65584:IVK65592 JFB65584:JFG65592 JOX65584:JPC65592 JYT65584:JYY65592 KIP65584:KIU65592 KSL65584:KSQ65592 LCH65584:LCM65592 LMD65584:LMI65592 LVZ65584:LWE65592 MFV65584:MGA65592 MPR65584:MPW65592 MZN65584:MZS65592 NJJ65584:NJO65592 NTF65584:NTK65592 ODB65584:ODG65592 OMX65584:ONC65592 OWT65584:OWY65592 PGP65584:PGU65592 PQL65584:PQQ65592 QAH65584:QAM65592 QKD65584:QKI65592 QTZ65584:QUE65592 RDV65584:REA65592 RNR65584:RNW65592 RXN65584:RXS65592 SHJ65584:SHO65592 SRF65584:SRK65592 TBB65584:TBG65592 TKX65584:TLC65592 TUT65584:TUY65592 UEP65584:UEU65592 UOL65584:UOQ65592 UYH65584:UYM65592 VID65584:VII65592 VRZ65584:VSE65592 WBV65584:WCA65592 WLR65584:WLW65592 WVN65584:WVS65592 JB131120:JG131128 SX131120:TC131128 ACT131120:ACY131128 AMP131120:AMU131128 AWL131120:AWQ131128 BGH131120:BGM131128 BQD131120:BQI131128 BZZ131120:CAE131128 CJV131120:CKA131128 CTR131120:CTW131128 DDN131120:DDS131128 DNJ131120:DNO131128 DXF131120:DXK131128 EHB131120:EHG131128 EQX131120:ERC131128 FAT131120:FAY131128 FKP131120:FKU131128 FUL131120:FUQ131128 GEH131120:GEM131128 GOD131120:GOI131128 GXZ131120:GYE131128 HHV131120:HIA131128 HRR131120:HRW131128 IBN131120:IBS131128 ILJ131120:ILO131128 IVF131120:IVK131128 JFB131120:JFG131128 JOX131120:JPC131128 JYT131120:JYY131128 KIP131120:KIU131128 KSL131120:KSQ131128 LCH131120:LCM131128 LMD131120:LMI131128 LVZ131120:LWE131128 MFV131120:MGA131128 MPR131120:MPW131128 MZN131120:MZS131128 NJJ131120:NJO131128 NTF131120:NTK131128 ODB131120:ODG131128 OMX131120:ONC131128 OWT131120:OWY131128 PGP131120:PGU131128 PQL131120:PQQ131128 QAH131120:QAM131128 QKD131120:QKI131128 QTZ131120:QUE131128 RDV131120:REA131128 RNR131120:RNW131128 RXN131120:RXS131128 SHJ131120:SHO131128 SRF131120:SRK131128 TBB131120:TBG131128 TKX131120:TLC131128 TUT131120:TUY131128 UEP131120:UEU131128 UOL131120:UOQ131128 UYH131120:UYM131128 VID131120:VII131128 VRZ131120:VSE131128 WBV131120:WCA131128 WLR131120:WLW131128 WVN131120:WVS131128 JB196656:JG196664 SX196656:TC196664 ACT196656:ACY196664 AMP196656:AMU196664 AWL196656:AWQ196664 BGH196656:BGM196664 BQD196656:BQI196664 BZZ196656:CAE196664 CJV196656:CKA196664 CTR196656:CTW196664 DDN196656:DDS196664 DNJ196656:DNO196664 DXF196656:DXK196664 EHB196656:EHG196664 EQX196656:ERC196664 FAT196656:FAY196664 FKP196656:FKU196664 FUL196656:FUQ196664 GEH196656:GEM196664 GOD196656:GOI196664 GXZ196656:GYE196664 HHV196656:HIA196664 HRR196656:HRW196664 IBN196656:IBS196664 ILJ196656:ILO196664 IVF196656:IVK196664 JFB196656:JFG196664 JOX196656:JPC196664 JYT196656:JYY196664 KIP196656:KIU196664 KSL196656:KSQ196664 LCH196656:LCM196664 LMD196656:LMI196664 LVZ196656:LWE196664 MFV196656:MGA196664 MPR196656:MPW196664 MZN196656:MZS196664 NJJ196656:NJO196664 NTF196656:NTK196664 ODB196656:ODG196664 OMX196656:ONC196664 OWT196656:OWY196664 PGP196656:PGU196664 PQL196656:PQQ196664 QAH196656:QAM196664 QKD196656:QKI196664 QTZ196656:QUE196664 RDV196656:REA196664 RNR196656:RNW196664 RXN196656:RXS196664 SHJ196656:SHO196664 SRF196656:SRK196664 TBB196656:TBG196664 TKX196656:TLC196664 TUT196656:TUY196664 UEP196656:UEU196664 UOL196656:UOQ196664 UYH196656:UYM196664 VID196656:VII196664 VRZ196656:VSE196664 WBV196656:WCA196664 WLR196656:WLW196664 WVN196656:WVS196664 JB262192:JG262200 SX262192:TC262200 ACT262192:ACY262200 AMP262192:AMU262200 AWL262192:AWQ262200 BGH262192:BGM262200 BQD262192:BQI262200 BZZ262192:CAE262200 CJV262192:CKA262200 CTR262192:CTW262200 DDN262192:DDS262200 DNJ262192:DNO262200 DXF262192:DXK262200 EHB262192:EHG262200 EQX262192:ERC262200 FAT262192:FAY262200 FKP262192:FKU262200 FUL262192:FUQ262200 GEH262192:GEM262200 GOD262192:GOI262200 GXZ262192:GYE262200 HHV262192:HIA262200 HRR262192:HRW262200 IBN262192:IBS262200 ILJ262192:ILO262200 IVF262192:IVK262200 JFB262192:JFG262200 JOX262192:JPC262200 JYT262192:JYY262200 KIP262192:KIU262200 KSL262192:KSQ262200 LCH262192:LCM262200 LMD262192:LMI262200 LVZ262192:LWE262200 MFV262192:MGA262200 MPR262192:MPW262200 MZN262192:MZS262200 NJJ262192:NJO262200 NTF262192:NTK262200 ODB262192:ODG262200 OMX262192:ONC262200 OWT262192:OWY262200 PGP262192:PGU262200 PQL262192:PQQ262200 QAH262192:QAM262200 QKD262192:QKI262200 QTZ262192:QUE262200 RDV262192:REA262200 RNR262192:RNW262200 RXN262192:RXS262200 SHJ262192:SHO262200 SRF262192:SRK262200 TBB262192:TBG262200 TKX262192:TLC262200 TUT262192:TUY262200 UEP262192:UEU262200 UOL262192:UOQ262200 UYH262192:UYM262200 VID262192:VII262200 VRZ262192:VSE262200 WBV262192:WCA262200 WLR262192:WLW262200 WVN262192:WVS262200 JB327728:JG327736 SX327728:TC327736 ACT327728:ACY327736 AMP327728:AMU327736 AWL327728:AWQ327736 BGH327728:BGM327736 BQD327728:BQI327736 BZZ327728:CAE327736 CJV327728:CKA327736 CTR327728:CTW327736 DDN327728:DDS327736 DNJ327728:DNO327736 DXF327728:DXK327736 EHB327728:EHG327736 EQX327728:ERC327736 FAT327728:FAY327736 FKP327728:FKU327736 FUL327728:FUQ327736 GEH327728:GEM327736 GOD327728:GOI327736 GXZ327728:GYE327736 HHV327728:HIA327736 HRR327728:HRW327736 IBN327728:IBS327736 ILJ327728:ILO327736 IVF327728:IVK327736 JFB327728:JFG327736 JOX327728:JPC327736 JYT327728:JYY327736 KIP327728:KIU327736 KSL327728:KSQ327736 LCH327728:LCM327736 LMD327728:LMI327736 LVZ327728:LWE327736 MFV327728:MGA327736 MPR327728:MPW327736 MZN327728:MZS327736 NJJ327728:NJO327736 NTF327728:NTK327736 ODB327728:ODG327736 OMX327728:ONC327736 OWT327728:OWY327736 PGP327728:PGU327736 PQL327728:PQQ327736 QAH327728:QAM327736 QKD327728:QKI327736 QTZ327728:QUE327736 RDV327728:REA327736 RNR327728:RNW327736 RXN327728:RXS327736 SHJ327728:SHO327736 SRF327728:SRK327736 TBB327728:TBG327736 TKX327728:TLC327736 TUT327728:TUY327736 UEP327728:UEU327736 UOL327728:UOQ327736 UYH327728:UYM327736 VID327728:VII327736 VRZ327728:VSE327736 WBV327728:WCA327736 WLR327728:WLW327736 WVN327728:WVS327736 JB393264:JG393272 SX393264:TC393272 ACT393264:ACY393272 AMP393264:AMU393272 AWL393264:AWQ393272 BGH393264:BGM393272 BQD393264:BQI393272 BZZ393264:CAE393272 CJV393264:CKA393272 CTR393264:CTW393272 DDN393264:DDS393272 DNJ393264:DNO393272 DXF393264:DXK393272 EHB393264:EHG393272 EQX393264:ERC393272 FAT393264:FAY393272 FKP393264:FKU393272 FUL393264:FUQ393272 GEH393264:GEM393272 GOD393264:GOI393272 GXZ393264:GYE393272 HHV393264:HIA393272 HRR393264:HRW393272 IBN393264:IBS393272 ILJ393264:ILO393272 IVF393264:IVK393272 JFB393264:JFG393272 JOX393264:JPC393272 JYT393264:JYY393272 KIP393264:KIU393272 KSL393264:KSQ393272 LCH393264:LCM393272 LMD393264:LMI393272 LVZ393264:LWE393272 MFV393264:MGA393272 MPR393264:MPW393272 MZN393264:MZS393272 NJJ393264:NJO393272 NTF393264:NTK393272 ODB393264:ODG393272 OMX393264:ONC393272 OWT393264:OWY393272 PGP393264:PGU393272 PQL393264:PQQ393272 QAH393264:QAM393272 QKD393264:QKI393272 QTZ393264:QUE393272 RDV393264:REA393272 RNR393264:RNW393272 RXN393264:RXS393272 SHJ393264:SHO393272 SRF393264:SRK393272 TBB393264:TBG393272 TKX393264:TLC393272 TUT393264:TUY393272 UEP393264:UEU393272 UOL393264:UOQ393272 UYH393264:UYM393272 VID393264:VII393272 VRZ393264:VSE393272 WBV393264:WCA393272 WLR393264:WLW393272 WVN393264:WVS393272 JB458800:JG458808 SX458800:TC458808 ACT458800:ACY458808 AMP458800:AMU458808 AWL458800:AWQ458808 BGH458800:BGM458808 BQD458800:BQI458808 BZZ458800:CAE458808 CJV458800:CKA458808 CTR458800:CTW458808 DDN458800:DDS458808 DNJ458800:DNO458808 DXF458800:DXK458808 EHB458800:EHG458808 EQX458800:ERC458808 FAT458800:FAY458808 FKP458800:FKU458808 FUL458800:FUQ458808 GEH458800:GEM458808 GOD458800:GOI458808 GXZ458800:GYE458808 HHV458800:HIA458808 HRR458800:HRW458808 IBN458800:IBS458808 ILJ458800:ILO458808 IVF458800:IVK458808 JFB458800:JFG458808 JOX458800:JPC458808 JYT458800:JYY458808 KIP458800:KIU458808 KSL458800:KSQ458808 LCH458800:LCM458808 LMD458800:LMI458808 LVZ458800:LWE458808 MFV458800:MGA458808 MPR458800:MPW458808 MZN458800:MZS458808 NJJ458800:NJO458808 NTF458800:NTK458808 ODB458800:ODG458808 OMX458800:ONC458808 OWT458800:OWY458808 PGP458800:PGU458808 PQL458800:PQQ458808 QAH458800:QAM458808 QKD458800:QKI458808 QTZ458800:QUE458808 RDV458800:REA458808 RNR458800:RNW458808 RXN458800:RXS458808 SHJ458800:SHO458808 SRF458800:SRK458808 TBB458800:TBG458808 TKX458800:TLC458808 TUT458800:TUY458808 UEP458800:UEU458808 UOL458800:UOQ458808 UYH458800:UYM458808 VID458800:VII458808 VRZ458800:VSE458808 WBV458800:WCA458808 WLR458800:WLW458808 WVN458800:WVS458808 JB524336:JG524344 SX524336:TC524344 ACT524336:ACY524344 AMP524336:AMU524344 AWL524336:AWQ524344 BGH524336:BGM524344 BQD524336:BQI524344 BZZ524336:CAE524344 CJV524336:CKA524344 CTR524336:CTW524344 DDN524336:DDS524344 DNJ524336:DNO524344 DXF524336:DXK524344 EHB524336:EHG524344 EQX524336:ERC524344 FAT524336:FAY524344 FKP524336:FKU524344 FUL524336:FUQ524344 GEH524336:GEM524344 GOD524336:GOI524344 GXZ524336:GYE524344 HHV524336:HIA524344 HRR524336:HRW524344 IBN524336:IBS524344 ILJ524336:ILO524344 IVF524336:IVK524344 JFB524336:JFG524344 JOX524336:JPC524344 JYT524336:JYY524344 KIP524336:KIU524344 KSL524336:KSQ524344 LCH524336:LCM524344 LMD524336:LMI524344 LVZ524336:LWE524344 MFV524336:MGA524344 MPR524336:MPW524344 MZN524336:MZS524344 NJJ524336:NJO524344 NTF524336:NTK524344 ODB524336:ODG524344 OMX524336:ONC524344 OWT524336:OWY524344 PGP524336:PGU524344 PQL524336:PQQ524344 QAH524336:QAM524344 QKD524336:QKI524344 QTZ524336:QUE524344 RDV524336:REA524344 RNR524336:RNW524344 RXN524336:RXS524344 SHJ524336:SHO524344 SRF524336:SRK524344 TBB524336:TBG524344 TKX524336:TLC524344 TUT524336:TUY524344 UEP524336:UEU524344 UOL524336:UOQ524344 UYH524336:UYM524344 VID524336:VII524344 VRZ524336:VSE524344 WBV524336:WCA524344 WLR524336:WLW524344 WVN524336:WVS524344 JB589872:JG589880 SX589872:TC589880 ACT589872:ACY589880 AMP589872:AMU589880 AWL589872:AWQ589880 BGH589872:BGM589880 BQD589872:BQI589880 BZZ589872:CAE589880 CJV589872:CKA589880 CTR589872:CTW589880 DDN589872:DDS589880 DNJ589872:DNO589880 DXF589872:DXK589880 EHB589872:EHG589880 EQX589872:ERC589880 FAT589872:FAY589880 FKP589872:FKU589880 FUL589872:FUQ589880 GEH589872:GEM589880 GOD589872:GOI589880 GXZ589872:GYE589880 HHV589872:HIA589880 HRR589872:HRW589880 IBN589872:IBS589880 ILJ589872:ILO589880 IVF589872:IVK589880 JFB589872:JFG589880 JOX589872:JPC589880 JYT589872:JYY589880 KIP589872:KIU589880 KSL589872:KSQ589880 LCH589872:LCM589880 LMD589872:LMI589880 LVZ589872:LWE589880 MFV589872:MGA589880 MPR589872:MPW589880 MZN589872:MZS589880 NJJ589872:NJO589880 NTF589872:NTK589880 ODB589872:ODG589880 OMX589872:ONC589880 OWT589872:OWY589880 PGP589872:PGU589880 PQL589872:PQQ589880 QAH589872:QAM589880 QKD589872:QKI589880 QTZ589872:QUE589880 RDV589872:REA589880 RNR589872:RNW589880 RXN589872:RXS589880 SHJ589872:SHO589880 SRF589872:SRK589880 TBB589872:TBG589880 TKX589872:TLC589880 TUT589872:TUY589880 UEP589872:UEU589880 UOL589872:UOQ589880 UYH589872:UYM589880 VID589872:VII589880 VRZ589872:VSE589880 WBV589872:WCA589880 WLR589872:WLW589880 WVN589872:WVS589880 JB655408:JG655416 SX655408:TC655416 ACT655408:ACY655416 AMP655408:AMU655416 AWL655408:AWQ655416 BGH655408:BGM655416 BQD655408:BQI655416 BZZ655408:CAE655416 CJV655408:CKA655416 CTR655408:CTW655416 DDN655408:DDS655416 DNJ655408:DNO655416 DXF655408:DXK655416 EHB655408:EHG655416 EQX655408:ERC655416 FAT655408:FAY655416 FKP655408:FKU655416 FUL655408:FUQ655416 GEH655408:GEM655416 GOD655408:GOI655416 GXZ655408:GYE655416 HHV655408:HIA655416 HRR655408:HRW655416 IBN655408:IBS655416 ILJ655408:ILO655416 IVF655408:IVK655416 JFB655408:JFG655416 JOX655408:JPC655416 JYT655408:JYY655416 KIP655408:KIU655416 KSL655408:KSQ655416 LCH655408:LCM655416 LMD655408:LMI655416 LVZ655408:LWE655416 MFV655408:MGA655416 MPR655408:MPW655416 MZN655408:MZS655416 NJJ655408:NJO655416 NTF655408:NTK655416 ODB655408:ODG655416 OMX655408:ONC655416 OWT655408:OWY655416 PGP655408:PGU655416 PQL655408:PQQ655416 QAH655408:QAM655416 QKD655408:QKI655416 QTZ655408:QUE655416 RDV655408:REA655416 RNR655408:RNW655416 RXN655408:RXS655416 SHJ655408:SHO655416 SRF655408:SRK655416 TBB655408:TBG655416 TKX655408:TLC655416 TUT655408:TUY655416 UEP655408:UEU655416 UOL655408:UOQ655416 UYH655408:UYM655416 VID655408:VII655416 VRZ655408:VSE655416 WBV655408:WCA655416 WLR655408:WLW655416 WVN655408:WVS655416 JB720944:JG720952 SX720944:TC720952 ACT720944:ACY720952 AMP720944:AMU720952 AWL720944:AWQ720952 BGH720944:BGM720952 BQD720944:BQI720952 BZZ720944:CAE720952 CJV720944:CKA720952 CTR720944:CTW720952 DDN720944:DDS720952 DNJ720944:DNO720952 DXF720944:DXK720952 EHB720944:EHG720952 EQX720944:ERC720952 FAT720944:FAY720952 FKP720944:FKU720952 FUL720944:FUQ720952 GEH720944:GEM720952 GOD720944:GOI720952 GXZ720944:GYE720952 HHV720944:HIA720952 HRR720944:HRW720952 IBN720944:IBS720952 ILJ720944:ILO720952 IVF720944:IVK720952 JFB720944:JFG720952 JOX720944:JPC720952 JYT720944:JYY720952 KIP720944:KIU720952 KSL720944:KSQ720952 LCH720944:LCM720952 LMD720944:LMI720952 LVZ720944:LWE720952 MFV720944:MGA720952 MPR720944:MPW720952 MZN720944:MZS720952 NJJ720944:NJO720952 NTF720944:NTK720952 ODB720944:ODG720952 OMX720944:ONC720952 OWT720944:OWY720952 PGP720944:PGU720952 PQL720944:PQQ720952 QAH720944:QAM720952 QKD720944:QKI720952 QTZ720944:QUE720952 RDV720944:REA720952 RNR720944:RNW720952 RXN720944:RXS720952 SHJ720944:SHO720952 SRF720944:SRK720952 TBB720944:TBG720952 TKX720944:TLC720952 TUT720944:TUY720952 UEP720944:UEU720952 UOL720944:UOQ720952 UYH720944:UYM720952 VID720944:VII720952 VRZ720944:VSE720952 WBV720944:WCA720952 WLR720944:WLW720952 WVN720944:WVS720952 JB786480:JG786488 SX786480:TC786488 ACT786480:ACY786488 AMP786480:AMU786488 AWL786480:AWQ786488 BGH786480:BGM786488 BQD786480:BQI786488 BZZ786480:CAE786488 CJV786480:CKA786488 CTR786480:CTW786488 DDN786480:DDS786488 DNJ786480:DNO786488 DXF786480:DXK786488 EHB786480:EHG786488 EQX786480:ERC786488 FAT786480:FAY786488 FKP786480:FKU786488 FUL786480:FUQ786488 GEH786480:GEM786488 GOD786480:GOI786488 GXZ786480:GYE786488 HHV786480:HIA786488 HRR786480:HRW786488 IBN786480:IBS786488 ILJ786480:ILO786488 IVF786480:IVK786488 JFB786480:JFG786488 JOX786480:JPC786488 JYT786480:JYY786488 KIP786480:KIU786488 KSL786480:KSQ786488 LCH786480:LCM786488 LMD786480:LMI786488 LVZ786480:LWE786488 MFV786480:MGA786488 MPR786480:MPW786488 MZN786480:MZS786488 NJJ786480:NJO786488 NTF786480:NTK786488 ODB786480:ODG786488 OMX786480:ONC786488 OWT786480:OWY786488 PGP786480:PGU786488 PQL786480:PQQ786488 QAH786480:QAM786488 QKD786480:QKI786488 QTZ786480:QUE786488 RDV786480:REA786488 RNR786480:RNW786488 RXN786480:RXS786488 SHJ786480:SHO786488 SRF786480:SRK786488 TBB786480:TBG786488 TKX786480:TLC786488 TUT786480:TUY786488 UEP786480:UEU786488 UOL786480:UOQ786488 UYH786480:UYM786488 VID786480:VII786488 VRZ786480:VSE786488 WBV786480:WCA786488 WLR786480:WLW786488 WVN786480:WVS786488 JB852016:JG852024 SX852016:TC852024 ACT852016:ACY852024 AMP852016:AMU852024 AWL852016:AWQ852024 BGH852016:BGM852024 BQD852016:BQI852024 BZZ852016:CAE852024 CJV852016:CKA852024 CTR852016:CTW852024 DDN852016:DDS852024 DNJ852016:DNO852024 DXF852016:DXK852024 EHB852016:EHG852024 EQX852016:ERC852024 FAT852016:FAY852024 FKP852016:FKU852024 FUL852016:FUQ852024 GEH852016:GEM852024 GOD852016:GOI852024 GXZ852016:GYE852024 HHV852016:HIA852024 HRR852016:HRW852024 IBN852016:IBS852024 ILJ852016:ILO852024 IVF852016:IVK852024 JFB852016:JFG852024 JOX852016:JPC852024 JYT852016:JYY852024 KIP852016:KIU852024 KSL852016:KSQ852024 LCH852016:LCM852024 LMD852016:LMI852024 LVZ852016:LWE852024 MFV852016:MGA852024 MPR852016:MPW852024 MZN852016:MZS852024 NJJ852016:NJO852024 NTF852016:NTK852024 ODB852016:ODG852024 OMX852016:ONC852024 OWT852016:OWY852024 PGP852016:PGU852024 PQL852016:PQQ852024 QAH852016:QAM852024 QKD852016:QKI852024 QTZ852016:QUE852024 RDV852016:REA852024 RNR852016:RNW852024 RXN852016:RXS852024 SHJ852016:SHO852024 SRF852016:SRK852024 TBB852016:TBG852024 TKX852016:TLC852024 TUT852016:TUY852024 UEP852016:UEU852024 UOL852016:UOQ852024 UYH852016:UYM852024 VID852016:VII852024 VRZ852016:VSE852024 WBV852016:WCA852024 WLR852016:WLW852024 WVN852016:WVS852024 JB917552:JG917560 SX917552:TC917560 ACT917552:ACY917560 AMP917552:AMU917560 AWL917552:AWQ917560 BGH917552:BGM917560 BQD917552:BQI917560 BZZ917552:CAE917560 CJV917552:CKA917560 CTR917552:CTW917560 DDN917552:DDS917560 DNJ917552:DNO917560 DXF917552:DXK917560 EHB917552:EHG917560 EQX917552:ERC917560 FAT917552:FAY917560 FKP917552:FKU917560 FUL917552:FUQ917560 GEH917552:GEM917560 GOD917552:GOI917560 GXZ917552:GYE917560 HHV917552:HIA917560 HRR917552:HRW917560 IBN917552:IBS917560 ILJ917552:ILO917560 IVF917552:IVK917560 JFB917552:JFG917560 JOX917552:JPC917560 JYT917552:JYY917560 KIP917552:KIU917560 KSL917552:KSQ917560 LCH917552:LCM917560 LMD917552:LMI917560 LVZ917552:LWE917560 MFV917552:MGA917560 MPR917552:MPW917560 MZN917552:MZS917560 NJJ917552:NJO917560 NTF917552:NTK917560 ODB917552:ODG917560 OMX917552:ONC917560 OWT917552:OWY917560 PGP917552:PGU917560 PQL917552:PQQ917560 QAH917552:QAM917560 QKD917552:QKI917560 QTZ917552:QUE917560 RDV917552:REA917560 RNR917552:RNW917560 RXN917552:RXS917560 SHJ917552:SHO917560 SRF917552:SRK917560 TBB917552:TBG917560 TKX917552:TLC917560 TUT917552:TUY917560 UEP917552:UEU917560 UOL917552:UOQ917560 UYH917552:UYM917560 VID917552:VII917560 VRZ917552:VSE917560 WBV917552:WCA917560 WLR917552:WLW917560 WVN917552:WVS917560 JB983088:JG983096 SX983088:TC983096 ACT983088:ACY983096 AMP983088:AMU983096 AWL983088:AWQ983096 BGH983088:BGM983096 BQD983088:BQI983096 BZZ983088:CAE983096 CJV983088:CKA983096 CTR983088:CTW983096 DDN983088:DDS983096 DNJ983088:DNO983096 DXF983088:DXK983096 EHB983088:EHG983096 EQX983088:ERC983096 FAT983088:FAY983096 FKP983088:FKU983096 FUL983088:FUQ983096 GEH983088:GEM983096 GOD983088:GOI983096 GXZ983088:GYE983096 HHV983088:HIA983096 HRR983088:HRW983096 IBN983088:IBS983096 ILJ983088:ILO983096 IVF983088:IVK983096 JFB983088:JFG983096 JOX983088:JPC983096 JYT983088:JYY983096 KIP983088:KIU983096 KSL983088:KSQ983096 LCH983088:LCM983096 LMD983088:LMI983096 LVZ983088:LWE983096 MFV983088:MGA983096 MPR983088:MPW983096 MZN983088:MZS983096 NJJ983088:NJO983096 NTF983088:NTK983096 ODB983088:ODG983096 OMX983088:ONC983096 OWT983088:OWY983096 PGP983088:PGU983096 PQL983088:PQQ983096 QAH983088:QAM983096 QKD983088:QKI983096 QTZ983088:QUE983096 RDV983088:REA983096 RNR983088:RNW983096 RXN983088:RXS983096 SHJ983088:SHO983096 SRF983088:SRK983096 TBB983088:TBG983096 TKX983088:TLC983096 TUT983088:TUY983096 UEP983088:UEU983096 UOL983088:UOQ983096 UYH983088:UYM983096 VID983088:VII983096 VRZ983088:VSE983096 WBV983088:WCA983096 WLR983088:WLW983096 WVN983088:WVS983096 WBV1:WCA5 JB30:JG30 SX30:TC30 ACT30:ACY30 AMP30:AMU30 AWL30:AWQ30 BGH30:BGM30 BQD30:BQI30 BZZ30:CAE30 CJV30:CKA30 CTR30:CTW30 DDN30:DDS30 DNJ30:DNO30 DXF30:DXK30 EHB30:EHG30 EQX30:ERC30 FAT30:FAY30 FKP30:FKU30 FUL30:FUQ30 GEH30:GEM30 GOD30:GOI30 GXZ30:GYE30 HHV30:HIA30 HRR30:HRW30 IBN30:IBS30 ILJ30:ILO30 IVF30:IVK30 JFB30:JFG30 JOX30:JPC30 JYT30:JYY30 KIP30:KIU30 KSL30:KSQ30 LCH30:LCM30 LMD30:LMI30 LVZ30:LWE30 MFV30:MGA30 MPR30:MPW30 MZN30:MZS30 NJJ30:NJO30 NTF30:NTK30 ODB30:ODG30 OMX30:ONC30 OWT30:OWY30 PGP30:PGU30 PQL30:PQQ30 QAH30:QAM30 QKD30:QKI30 QTZ30:QUE30 RDV30:REA30 RNR30:RNW30 RXN30:RXS30 SHJ30:SHO30 SRF30:SRK30 TBB30:TBG30 TKX30:TLC30 TUT30:TUY30 UEP30:UEU30 UOL30:UOQ30 UYH30:UYM30 VID30:VII30 VRZ30:VSE30 WBV30:WCA30 WLR30:WLW30 WVN30:WVS30 JB65566:JG65566 SX65566:TC65566 ACT65566:ACY65566 AMP65566:AMU65566 AWL65566:AWQ65566 BGH65566:BGM65566 BQD65566:BQI65566 BZZ65566:CAE65566 CJV65566:CKA65566 CTR65566:CTW65566 DDN65566:DDS65566 DNJ65566:DNO65566 DXF65566:DXK65566 EHB65566:EHG65566 EQX65566:ERC65566 FAT65566:FAY65566 FKP65566:FKU65566 FUL65566:FUQ65566 GEH65566:GEM65566 GOD65566:GOI65566 GXZ65566:GYE65566 HHV65566:HIA65566 HRR65566:HRW65566 IBN65566:IBS65566 ILJ65566:ILO65566 IVF65566:IVK65566 JFB65566:JFG65566 JOX65566:JPC65566 JYT65566:JYY65566 KIP65566:KIU65566 KSL65566:KSQ65566 LCH65566:LCM65566 LMD65566:LMI65566 LVZ65566:LWE65566 MFV65566:MGA65566 MPR65566:MPW65566 MZN65566:MZS65566 NJJ65566:NJO65566 NTF65566:NTK65566 ODB65566:ODG65566 OMX65566:ONC65566 OWT65566:OWY65566 PGP65566:PGU65566 PQL65566:PQQ65566 QAH65566:QAM65566 QKD65566:QKI65566 QTZ65566:QUE65566 RDV65566:REA65566 RNR65566:RNW65566 RXN65566:RXS65566 SHJ65566:SHO65566 SRF65566:SRK65566 TBB65566:TBG65566 TKX65566:TLC65566 TUT65566:TUY65566 UEP65566:UEU65566 UOL65566:UOQ65566 UYH65566:UYM65566 VID65566:VII65566 VRZ65566:VSE65566 WBV65566:WCA65566 WLR65566:WLW65566 WVN65566:WVS65566 JB131102:JG131102 SX131102:TC131102 ACT131102:ACY131102 AMP131102:AMU131102 AWL131102:AWQ131102 BGH131102:BGM131102 BQD131102:BQI131102 BZZ131102:CAE131102 CJV131102:CKA131102 CTR131102:CTW131102 DDN131102:DDS131102 DNJ131102:DNO131102 DXF131102:DXK131102 EHB131102:EHG131102 EQX131102:ERC131102 FAT131102:FAY131102 FKP131102:FKU131102 FUL131102:FUQ131102 GEH131102:GEM131102 GOD131102:GOI131102 GXZ131102:GYE131102 HHV131102:HIA131102 HRR131102:HRW131102 IBN131102:IBS131102 ILJ131102:ILO131102 IVF131102:IVK131102 JFB131102:JFG131102 JOX131102:JPC131102 JYT131102:JYY131102 KIP131102:KIU131102 KSL131102:KSQ131102 LCH131102:LCM131102 LMD131102:LMI131102 LVZ131102:LWE131102 MFV131102:MGA131102 MPR131102:MPW131102 MZN131102:MZS131102 NJJ131102:NJO131102 NTF131102:NTK131102 ODB131102:ODG131102 OMX131102:ONC131102 OWT131102:OWY131102 PGP131102:PGU131102 PQL131102:PQQ131102 QAH131102:QAM131102 QKD131102:QKI131102 QTZ131102:QUE131102 RDV131102:REA131102 RNR131102:RNW131102 RXN131102:RXS131102 SHJ131102:SHO131102 SRF131102:SRK131102 TBB131102:TBG131102 TKX131102:TLC131102 TUT131102:TUY131102 UEP131102:UEU131102 UOL131102:UOQ131102 UYH131102:UYM131102 VID131102:VII131102 VRZ131102:VSE131102 WBV131102:WCA131102 WLR131102:WLW131102 WVN131102:WVS131102 JB196638:JG196638 SX196638:TC196638 ACT196638:ACY196638 AMP196638:AMU196638 AWL196638:AWQ196638 BGH196638:BGM196638 BQD196638:BQI196638 BZZ196638:CAE196638 CJV196638:CKA196638 CTR196638:CTW196638 DDN196638:DDS196638 DNJ196638:DNO196638 DXF196638:DXK196638 EHB196638:EHG196638 EQX196638:ERC196638 FAT196638:FAY196638 FKP196638:FKU196638 FUL196638:FUQ196638 GEH196638:GEM196638 GOD196638:GOI196638 GXZ196638:GYE196638 HHV196638:HIA196638 HRR196638:HRW196638 IBN196638:IBS196638 ILJ196638:ILO196638 IVF196638:IVK196638 JFB196638:JFG196638 JOX196638:JPC196638 JYT196638:JYY196638 KIP196638:KIU196638 KSL196638:KSQ196638 LCH196638:LCM196638 LMD196638:LMI196638 LVZ196638:LWE196638 MFV196638:MGA196638 MPR196638:MPW196638 MZN196638:MZS196638 NJJ196638:NJO196638 NTF196638:NTK196638 ODB196638:ODG196638 OMX196638:ONC196638 OWT196638:OWY196638 PGP196638:PGU196638 PQL196638:PQQ196638 QAH196638:QAM196638 QKD196638:QKI196638 QTZ196638:QUE196638 RDV196638:REA196638 RNR196638:RNW196638 RXN196638:RXS196638 SHJ196638:SHO196638 SRF196638:SRK196638 TBB196638:TBG196638 TKX196638:TLC196638 TUT196638:TUY196638 UEP196638:UEU196638 UOL196638:UOQ196638 UYH196638:UYM196638 VID196638:VII196638 VRZ196638:VSE196638 WBV196638:WCA196638 WLR196638:WLW196638 WVN196638:WVS196638 JB262174:JG262174 SX262174:TC262174 ACT262174:ACY262174 AMP262174:AMU262174 AWL262174:AWQ262174 BGH262174:BGM262174 BQD262174:BQI262174 BZZ262174:CAE262174 CJV262174:CKA262174 CTR262174:CTW262174 DDN262174:DDS262174 DNJ262174:DNO262174 DXF262174:DXK262174 EHB262174:EHG262174 EQX262174:ERC262174 FAT262174:FAY262174 FKP262174:FKU262174 FUL262174:FUQ262174 GEH262174:GEM262174 GOD262174:GOI262174 GXZ262174:GYE262174 HHV262174:HIA262174 HRR262174:HRW262174 IBN262174:IBS262174 ILJ262174:ILO262174 IVF262174:IVK262174 JFB262174:JFG262174 JOX262174:JPC262174 JYT262174:JYY262174 KIP262174:KIU262174 KSL262174:KSQ262174 LCH262174:LCM262174 LMD262174:LMI262174 LVZ262174:LWE262174 MFV262174:MGA262174 MPR262174:MPW262174 MZN262174:MZS262174 NJJ262174:NJO262174 NTF262174:NTK262174 ODB262174:ODG262174 OMX262174:ONC262174 OWT262174:OWY262174 PGP262174:PGU262174 PQL262174:PQQ262174 QAH262174:QAM262174 QKD262174:QKI262174 QTZ262174:QUE262174 RDV262174:REA262174 RNR262174:RNW262174 RXN262174:RXS262174 SHJ262174:SHO262174 SRF262174:SRK262174 TBB262174:TBG262174 TKX262174:TLC262174 TUT262174:TUY262174 UEP262174:UEU262174 UOL262174:UOQ262174 UYH262174:UYM262174 VID262174:VII262174 VRZ262174:VSE262174 WBV262174:WCA262174 WLR262174:WLW262174 WVN262174:WVS262174 JB327710:JG327710 SX327710:TC327710 ACT327710:ACY327710 AMP327710:AMU327710 AWL327710:AWQ327710 BGH327710:BGM327710 BQD327710:BQI327710 BZZ327710:CAE327710 CJV327710:CKA327710 CTR327710:CTW327710 DDN327710:DDS327710 DNJ327710:DNO327710 DXF327710:DXK327710 EHB327710:EHG327710 EQX327710:ERC327710 FAT327710:FAY327710 FKP327710:FKU327710 FUL327710:FUQ327710 GEH327710:GEM327710 GOD327710:GOI327710 GXZ327710:GYE327710 HHV327710:HIA327710 HRR327710:HRW327710 IBN327710:IBS327710 ILJ327710:ILO327710 IVF327710:IVK327710 JFB327710:JFG327710 JOX327710:JPC327710 JYT327710:JYY327710 KIP327710:KIU327710 KSL327710:KSQ327710 LCH327710:LCM327710 LMD327710:LMI327710 LVZ327710:LWE327710 MFV327710:MGA327710 MPR327710:MPW327710 MZN327710:MZS327710 NJJ327710:NJO327710 NTF327710:NTK327710 ODB327710:ODG327710 OMX327710:ONC327710 OWT327710:OWY327710 PGP327710:PGU327710 PQL327710:PQQ327710 QAH327710:QAM327710 QKD327710:QKI327710 QTZ327710:QUE327710 RDV327710:REA327710 RNR327710:RNW327710 RXN327710:RXS327710 SHJ327710:SHO327710 SRF327710:SRK327710 TBB327710:TBG327710 TKX327710:TLC327710 TUT327710:TUY327710 UEP327710:UEU327710 UOL327710:UOQ327710 UYH327710:UYM327710 VID327710:VII327710 VRZ327710:VSE327710 WBV327710:WCA327710 WLR327710:WLW327710 WVN327710:WVS327710 JB393246:JG393246 SX393246:TC393246 ACT393246:ACY393246 AMP393246:AMU393246 AWL393246:AWQ393246 BGH393246:BGM393246 BQD393246:BQI393246 BZZ393246:CAE393246 CJV393246:CKA393246 CTR393246:CTW393246 DDN393246:DDS393246 DNJ393246:DNO393246 DXF393246:DXK393246 EHB393246:EHG393246 EQX393246:ERC393246 FAT393246:FAY393246 FKP393246:FKU393246 FUL393246:FUQ393246 GEH393246:GEM393246 GOD393246:GOI393246 GXZ393246:GYE393246 HHV393246:HIA393246 HRR393246:HRW393246 IBN393246:IBS393246 ILJ393246:ILO393246 IVF393246:IVK393246 JFB393246:JFG393246 JOX393246:JPC393246 JYT393246:JYY393246 KIP393246:KIU393246 KSL393246:KSQ393246 LCH393246:LCM393246 LMD393246:LMI393246 LVZ393246:LWE393246 MFV393246:MGA393246 MPR393246:MPW393246 MZN393246:MZS393246 NJJ393246:NJO393246 NTF393246:NTK393246 ODB393246:ODG393246 OMX393246:ONC393246 OWT393246:OWY393246 PGP393246:PGU393246 PQL393246:PQQ393246 QAH393246:QAM393246 QKD393246:QKI393246 QTZ393246:QUE393246 RDV393246:REA393246 RNR393246:RNW393246 RXN393246:RXS393246 SHJ393246:SHO393246 SRF393246:SRK393246 TBB393246:TBG393246 TKX393246:TLC393246 TUT393246:TUY393246 UEP393246:UEU393246 UOL393246:UOQ393246 UYH393246:UYM393246 VID393246:VII393246 VRZ393246:VSE393246 WBV393246:WCA393246 WLR393246:WLW393246 WVN393246:WVS393246 JB458782:JG458782 SX458782:TC458782 ACT458782:ACY458782 AMP458782:AMU458782 AWL458782:AWQ458782 BGH458782:BGM458782 BQD458782:BQI458782 BZZ458782:CAE458782 CJV458782:CKA458782 CTR458782:CTW458782 DDN458782:DDS458782 DNJ458782:DNO458782 DXF458782:DXK458782 EHB458782:EHG458782 EQX458782:ERC458782 FAT458782:FAY458782 FKP458782:FKU458782 FUL458782:FUQ458782 GEH458782:GEM458782 GOD458782:GOI458782 GXZ458782:GYE458782 HHV458782:HIA458782 HRR458782:HRW458782 IBN458782:IBS458782 ILJ458782:ILO458782 IVF458782:IVK458782 JFB458782:JFG458782 JOX458782:JPC458782 JYT458782:JYY458782 KIP458782:KIU458782 KSL458782:KSQ458782 LCH458782:LCM458782 LMD458782:LMI458782 LVZ458782:LWE458782 MFV458782:MGA458782 MPR458782:MPW458782 MZN458782:MZS458782 NJJ458782:NJO458782 NTF458782:NTK458782 ODB458782:ODG458782 OMX458782:ONC458782 OWT458782:OWY458782 PGP458782:PGU458782 PQL458782:PQQ458782 QAH458782:QAM458782 QKD458782:QKI458782 QTZ458782:QUE458782 RDV458782:REA458782 RNR458782:RNW458782 RXN458782:RXS458782 SHJ458782:SHO458782 SRF458782:SRK458782 TBB458782:TBG458782 TKX458782:TLC458782 TUT458782:TUY458782 UEP458782:UEU458782 UOL458782:UOQ458782 UYH458782:UYM458782 VID458782:VII458782 VRZ458782:VSE458782 WBV458782:WCA458782 WLR458782:WLW458782 WVN458782:WVS458782 JB524318:JG524318 SX524318:TC524318 ACT524318:ACY524318 AMP524318:AMU524318 AWL524318:AWQ524318 BGH524318:BGM524318 BQD524318:BQI524318 BZZ524318:CAE524318 CJV524318:CKA524318 CTR524318:CTW524318 DDN524318:DDS524318 DNJ524318:DNO524318 DXF524318:DXK524318 EHB524318:EHG524318 EQX524318:ERC524318 FAT524318:FAY524318 FKP524318:FKU524318 FUL524318:FUQ524318 GEH524318:GEM524318 GOD524318:GOI524318 GXZ524318:GYE524318 HHV524318:HIA524318 HRR524318:HRW524318 IBN524318:IBS524318 ILJ524318:ILO524318 IVF524318:IVK524318 JFB524318:JFG524318 JOX524318:JPC524318 JYT524318:JYY524318 KIP524318:KIU524318 KSL524318:KSQ524318 LCH524318:LCM524318 LMD524318:LMI524318 LVZ524318:LWE524318 MFV524318:MGA524318 MPR524318:MPW524318 MZN524318:MZS524318 NJJ524318:NJO524318 NTF524318:NTK524318 ODB524318:ODG524318 OMX524318:ONC524318 OWT524318:OWY524318 PGP524318:PGU524318 PQL524318:PQQ524318 QAH524318:QAM524318 QKD524318:QKI524318 QTZ524318:QUE524318 RDV524318:REA524318 RNR524318:RNW524318 RXN524318:RXS524318 SHJ524318:SHO524318 SRF524318:SRK524318 TBB524318:TBG524318 TKX524318:TLC524318 TUT524318:TUY524318 UEP524318:UEU524318 UOL524318:UOQ524318 UYH524318:UYM524318 VID524318:VII524318 VRZ524318:VSE524318 WBV524318:WCA524318 WLR524318:WLW524318 WVN524318:WVS524318 JB589854:JG589854 SX589854:TC589854 ACT589854:ACY589854 AMP589854:AMU589854 AWL589854:AWQ589854 BGH589854:BGM589854 BQD589854:BQI589854 BZZ589854:CAE589854 CJV589854:CKA589854 CTR589854:CTW589854 DDN589854:DDS589854 DNJ589854:DNO589854 DXF589854:DXK589854 EHB589854:EHG589854 EQX589854:ERC589854 FAT589854:FAY589854 FKP589854:FKU589854 FUL589854:FUQ589854 GEH589854:GEM589854 GOD589854:GOI589854 GXZ589854:GYE589854 HHV589854:HIA589854 HRR589854:HRW589854 IBN589854:IBS589854 ILJ589854:ILO589854 IVF589854:IVK589854 JFB589854:JFG589854 JOX589854:JPC589854 JYT589854:JYY589854 KIP589854:KIU589854 KSL589854:KSQ589854 LCH589854:LCM589854 LMD589854:LMI589854 LVZ589854:LWE589854 MFV589854:MGA589854 MPR589854:MPW589854 MZN589854:MZS589854 NJJ589854:NJO589854 NTF589854:NTK589854 ODB589854:ODG589854 OMX589854:ONC589854 OWT589854:OWY589854 PGP589854:PGU589854 PQL589854:PQQ589854 QAH589854:QAM589854 QKD589854:QKI589854 QTZ589854:QUE589854 RDV589854:REA589854 RNR589854:RNW589854 RXN589854:RXS589854 SHJ589854:SHO589854 SRF589854:SRK589854 TBB589854:TBG589854 TKX589854:TLC589854 TUT589854:TUY589854 UEP589854:UEU589854 UOL589854:UOQ589854 UYH589854:UYM589854 VID589854:VII589854 VRZ589854:VSE589854 WBV589854:WCA589854 WLR589854:WLW589854 WVN589854:WVS589854 JB655390:JG655390 SX655390:TC655390 ACT655390:ACY655390 AMP655390:AMU655390 AWL655390:AWQ655390 BGH655390:BGM655390 BQD655390:BQI655390 BZZ655390:CAE655390 CJV655390:CKA655390 CTR655390:CTW655390 DDN655390:DDS655390 DNJ655390:DNO655390 DXF655390:DXK655390 EHB655390:EHG655390 EQX655390:ERC655390 FAT655390:FAY655390 FKP655390:FKU655390 FUL655390:FUQ655390 GEH655390:GEM655390 GOD655390:GOI655390 GXZ655390:GYE655390 HHV655390:HIA655390 HRR655390:HRW655390 IBN655390:IBS655390 ILJ655390:ILO655390 IVF655390:IVK655390 JFB655390:JFG655390 JOX655390:JPC655390 JYT655390:JYY655390 KIP655390:KIU655390 KSL655390:KSQ655390 LCH655390:LCM655390 LMD655390:LMI655390 LVZ655390:LWE655390 MFV655390:MGA655390 MPR655390:MPW655390 MZN655390:MZS655390 NJJ655390:NJO655390 NTF655390:NTK655390 ODB655390:ODG655390 OMX655390:ONC655390 OWT655390:OWY655390 PGP655390:PGU655390 PQL655390:PQQ655390 QAH655390:QAM655390 QKD655390:QKI655390 QTZ655390:QUE655390 RDV655390:REA655390 RNR655390:RNW655390 RXN655390:RXS655390 SHJ655390:SHO655390 SRF655390:SRK655390 TBB655390:TBG655390 TKX655390:TLC655390 TUT655390:TUY655390 UEP655390:UEU655390 UOL655390:UOQ655390 UYH655390:UYM655390 VID655390:VII655390 VRZ655390:VSE655390 WBV655390:WCA655390 WLR655390:WLW655390 WVN655390:WVS655390 JB720926:JG720926 SX720926:TC720926 ACT720926:ACY720926 AMP720926:AMU720926 AWL720926:AWQ720926 BGH720926:BGM720926 BQD720926:BQI720926 BZZ720926:CAE720926 CJV720926:CKA720926 CTR720926:CTW720926 DDN720926:DDS720926 DNJ720926:DNO720926 DXF720926:DXK720926 EHB720926:EHG720926 EQX720926:ERC720926 FAT720926:FAY720926 FKP720926:FKU720926 FUL720926:FUQ720926 GEH720926:GEM720926 GOD720926:GOI720926 GXZ720926:GYE720926 HHV720926:HIA720926 HRR720926:HRW720926 IBN720926:IBS720926 ILJ720926:ILO720926 IVF720926:IVK720926 JFB720926:JFG720926 JOX720926:JPC720926 JYT720926:JYY720926 KIP720926:KIU720926 KSL720926:KSQ720926 LCH720926:LCM720926 LMD720926:LMI720926 LVZ720926:LWE720926 MFV720926:MGA720926 MPR720926:MPW720926 MZN720926:MZS720926 NJJ720926:NJO720926 NTF720926:NTK720926 ODB720926:ODG720926 OMX720926:ONC720926 OWT720926:OWY720926 PGP720926:PGU720926 PQL720926:PQQ720926 QAH720926:QAM720926 QKD720926:QKI720926 QTZ720926:QUE720926 RDV720926:REA720926 RNR720926:RNW720926 RXN720926:RXS720926 SHJ720926:SHO720926 SRF720926:SRK720926 TBB720926:TBG720926 TKX720926:TLC720926 TUT720926:TUY720926 UEP720926:UEU720926 UOL720926:UOQ720926 UYH720926:UYM720926 VID720926:VII720926 VRZ720926:VSE720926 WBV720926:WCA720926 WLR720926:WLW720926 WVN720926:WVS720926 JB786462:JG786462 SX786462:TC786462 ACT786462:ACY786462 AMP786462:AMU786462 AWL786462:AWQ786462 BGH786462:BGM786462 BQD786462:BQI786462 BZZ786462:CAE786462 CJV786462:CKA786462 CTR786462:CTW786462 DDN786462:DDS786462 DNJ786462:DNO786462 DXF786462:DXK786462 EHB786462:EHG786462 EQX786462:ERC786462 FAT786462:FAY786462 FKP786462:FKU786462 FUL786462:FUQ786462 GEH786462:GEM786462 GOD786462:GOI786462 GXZ786462:GYE786462 HHV786462:HIA786462 HRR786462:HRW786462 IBN786462:IBS786462 ILJ786462:ILO786462 IVF786462:IVK786462 JFB786462:JFG786462 JOX786462:JPC786462 JYT786462:JYY786462 KIP786462:KIU786462 KSL786462:KSQ786462 LCH786462:LCM786462 LMD786462:LMI786462 LVZ786462:LWE786462 MFV786462:MGA786462 MPR786462:MPW786462 MZN786462:MZS786462 NJJ786462:NJO786462 NTF786462:NTK786462 ODB786462:ODG786462 OMX786462:ONC786462 OWT786462:OWY786462 PGP786462:PGU786462 PQL786462:PQQ786462 QAH786462:QAM786462 QKD786462:QKI786462 QTZ786462:QUE786462 RDV786462:REA786462 RNR786462:RNW786462 RXN786462:RXS786462 SHJ786462:SHO786462 SRF786462:SRK786462 TBB786462:TBG786462 TKX786462:TLC786462 TUT786462:TUY786462 UEP786462:UEU786462 UOL786462:UOQ786462 UYH786462:UYM786462 VID786462:VII786462 VRZ786462:VSE786462 WBV786462:WCA786462 WLR786462:WLW786462 WVN786462:WVS786462 JB851998:JG851998 SX851998:TC851998 ACT851998:ACY851998 AMP851998:AMU851998 AWL851998:AWQ851998 BGH851998:BGM851998 BQD851998:BQI851998 BZZ851998:CAE851998 CJV851998:CKA851998 CTR851998:CTW851998 DDN851998:DDS851998 DNJ851998:DNO851998 DXF851998:DXK851998 EHB851998:EHG851998 EQX851998:ERC851998 FAT851998:FAY851998 FKP851998:FKU851998 FUL851998:FUQ851998 GEH851998:GEM851998 GOD851998:GOI851998 GXZ851998:GYE851998 HHV851998:HIA851998 HRR851998:HRW851998 IBN851998:IBS851998 ILJ851998:ILO851998 IVF851998:IVK851998 JFB851998:JFG851998 JOX851998:JPC851998 JYT851998:JYY851998 KIP851998:KIU851998 KSL851998:KSQ851998 LCH851998:LCM851998 LMD851998:LMI851998 LVZ851998:LWE851998 MFV851998:MGA851998 MPR851998:MPW851998 MZN851998:MZS851998 NJJ851998:NJO851998 NTF851998:NTK851998 ODB851998:ODG851998 OMX851998:ONC851998 OWT851998:OWY851998 PGP851998:PGU851998 PQL851998:PQQ851998 QAH851998:QAM851998 QKD851998:QKI851998 QTZ851998:QUE851998 RDV851998:REA851998 RNR851998:RNW851998 RXN851998:RXS851998 SHJ851998:SHO851998 SRF851998:SRK851998 TBB851998:TBG851998 TKX851998:TLC851998 TUT851998:TUY851998 UEP851998:UEU851998 UOL851998:UOQ851998 UYH851998:UYM851998 VID851998:VII851998 VRZ851998:VSE851998 WBV851998:WCA851998 WLR851998:WLW851998 WVN851998:WVS851998 JB917534:JG917534 SX917534:TC917534 ACT917534:ACY917534 AMP917534:AMU917534 AWL917534:AWQ917534 BGH917534:BGM917534 BQD917534:BQI917534 BZZ917534:CAE917534 CJV917534:CKA917534 CTR917534:CTW917534 DDN917534:DDS917534 DNJ917534:DNO917534 DXF917534:DXK917534 EHB917534:EHG917534 EQX917534:ERC917534 FAT917534:FAY917534 FKP917534:FKU917534 FUL917534:FUQ917534 GEH917534:GEM917534 GOD917534:GOI917534 GXZ917534:GYE917534 HHV917534:HIA917534 HRR917534:HRW917534 IBN917534:IBS917534 ILJ917534:ILO917534 IVF917534:IVK917534 JFB917534:JFG917534 JOX917534:JPC917534 JYT917534:JYY917534 KIP917534:KIU917534 KSL917534:KSQ917534 LCH917534:LCM917534 LMD917534:LMI917534 LVZ917534:LWE917534 MFV917534:MGA917534 MPR917534:MPW917534 MZN917534:MZS917534 NJJ917534:NJO917534 NTF917534:NTK917534 ODB917534:ODG917534 OMX917534:ONC917534 OWT917534:OWY917534 PGP917534:PGU917534 PQL917534:PQQ917534 QAH917534:QAM917534 QKD917534:QKI917534 QTZ917534:QUE917534 RDV917534:REA917534 RNR917534:RNW917534 RXN917534:RXS917534 SHJ917534:SHO917534 SRF917534:SRK917534 TBB917534:TBG917534 TKX917534:TLC917534 TUT917534:TUY917534 UEP917534:UEU917534 UOL917534:UOQ917534 UYH917534:UYM917534 VID917534:VII917534 VRZ917534:VSE917534 WBV917534:WCA917534 WLR917534:WLW917534 WVN917534:WVS917534 JB983070:JG983070 SX983070:TC983070 ACT983070:ACY983070 AMP983070:AMU983070 AWL983070:AWQ983070 BGH983070:BGM983070 BQD983070:BQI983070 BZZ983070:CAE983070 CJV983070:CKA983070 CTR983070:CTW983070 DDN983070:DDS983070 DNJ983070:DNO983070 DXF983070:DXK983070 EHB983070:EHG983070 EQX983070:ERC983070 FAT983070:FAY983070 FKP983070:FKU983070 FUL983070:FUQ983070 GEH983070:GEM983070 GOD983070:GOI983070 GXZ983070:GYE983070 HHV983070:HIA983070 HRR983070:HRW983070 IBN983070:IBS983070 ILJ983070:ILO983070 IVF983070:IVK983070 JFB983070:JFG983070 JOX983070:JPC983070 JYT983070:JYY983070 KIP983070:KIU983070 KSL983070:KSQ983070 LCH983070:LCM983070 LMD983070:LMI983070 LVZ983070:LWE983070 MFV983070:MGA983070 MPR983070:MPW983070 MZN983070:MZS983070 NJJ983070:NJO983070 NTF983070:NTK983070 ODB983070:ODG983070 OMX983070:ONC983070 OWT983070:OWY983070 PGP983070:PGU983070 PQL983070:PQQ983070 QAH983070:QAM983070 QKD983070:QKI983070 QTZ983070:QUE983070 RDV983070:REA983070 RNR983070:RNW983070 RXN983070:RXS983070 SHJ983070:SHO983070 SRF983070:SRK983070 TBB983070:TBG983070 TKX983070:TLC983070 TUT983070:TUY983070 UEP983070:UEU983070 UOL983070:UOQ983070 UYH983070:UYM983070 VID983070:VII983070 VRZ983070:VSE983070 WBV983070:WCA983070 WLR983070:WLW983070 WVN983070:WVS983070 WLR1:WLW5 JB19:JG19 SX19:TC19 ACT19:ACY19 AMP19:AMU19 AWL19:AWQ19 BGH19:BGM19 BQD19:BQI19 BZZ19:CAE19 CJV19:CKA19 CTR19:CTW19 DDN19:DDS19 DNJ19:DNO19 DXF19:DXK19 EHB19:EHG19 EQX19:ERC19 FAT19:FAY19 FKP19:FKU19 FUL19:FUQ19 GEH19:GEM19 GOD19:GOI19 GXZ19:GYE19 HHV19:HIA19 HRR19:HRW19 IBN19:IBS19 ILJ19:ILO19 IVF19:IVK19 JFB19:JFG19 JOX19:JPC19 JYT19:JYY19 KIP19:KIU19 KSL19:KSQ19 LCH19:LCM19 LMD19:LMI19 LVZ19:LWE19 MFV19:MGA19 MPR19:MPW19 MZN19:MZS19 NJJ19:NJO19 NTF19:NTK19 ODB19:ODG19 OMX19:ONC19 OWT19:OWY19 PGP19:PGU19 PQL19:PQQ19 QAH19:QAM19 QKD19:QKI19 QTZ19:QUE19 RDV19:REA19 RNR19:RNW19 RXN19:RXS19 SHJ19:SHO19 SRF19:SRK19 TBB19:TBG19 TKX19:TLC19 TUT19:TUY19 UEP19:UEU19 UOL19:UOQ19 UYH19:UYM19 VID19:VII19 VRZ19:VSE19 WBV19:WCA19 WLR19:WLW19 WVN19:WVS19 JB65555:JG65555 SX65555:TC65555 ACT65555:ACY65555 AMP65555:AMU65555 AWL65555:AWQ65555 BGH65555:BGM65555 BQD65555:BQI65555 BZZ65555:CAE65555 CJV65555:CKA65555 CTR65555:CTW65555 DDN65555:DDS65555 DNJ65555:DNO65555 DXF65555:DXK65555 EHB65555:EHG65555 EQX65555:ERC65555 FAT65555:FAY65555 FKP65555:FKU65555 FUL65555:FUQ65555 GEH65555:GEM65555 GOD65555:GOI65555 GXZ65555:GYE65555 HHV65555:HIA65555 HRR65555:HRW65555 IBN65555:IBS65555 ILJ65555:ILO65555 IVF65555:IVK65555 JFB65555:JFG65555 JOX65555:JPC65555 JYT65555:JYY65555 KIP65555:KIU65555 KSL65555:KSQ65555 LCH65555:LCM65555 LMD65555:LMI65555 LVZ65555:LWE65555 MFV65555:MGA65555 MPR65555:MPW65555 MZN65555:MZS65555 NJJ65555:NJO65555 NTF65555:NTK65555 ODB65555:ODG65555 OMX65555:ONC65555 OWT65555:OWY65555 PGP65555:PGU65555 PQL65555:PQQ65555 QAH65555:QAM65555 QKD65555:QKI65555 QTZ65555:QUE65555 RDV65555:REA65555 RNR65555:RNW65555 RXN65555:RXS65555 SHJ65555:SHO65555 SRF65555:SRK65555 TBB65555:TBG65555 TKX65555:TLC65555 TUT65555:TUY65555 UEP65555:UEU65555 UOL65555:UOQ65555 UYH65555:UYM65555 VID65555:VII65555 VRZ65555:VSE65555 WBV65555:WCA65555 WLR65555:WLW65555 WVN65555:WVS65555 JB131091:JG131091 SX131091:TC131091 ACT131091:ACY131091 AMP131091:AMU131091 AWL131091:AWQ131091 BGH131091:BGM131091 BQD131091:BQI131091 BZZ131091:CAE131091 CJV131091:CKA131091 CTR131091:CTW131091 DDN131091:DDS131091 DNJ131091:DNO131091 DXF131091:DXK131091 EHB131091:EHG131091 EQX131091:ERC131091 FAT131091:FAY131091 FKP131091:FKU131091 FUL131091:FUQ131091 GEH131091:GEM131091 GOD131091:GOI131091 GXZ131091:GYE131091 HHV131091:HIA131091 HRR131091:HRW131091 IBN131091:IBS131091 ILJ131091:ILO131091 IVF131091:IVK131091 JFB131091:JFG131091 JOX131091:JPC131091 JYT131091:JYY131091 KIP131091:KIU131091 KSL131091:KSQ131091 LCH131091:LCM131091 LMD131091:LMI131091 LVZ131091:LWE131091 MFV131091:MGA131091 MPR131091:MPW131091 MZN131091:MZS131091 NJJ131091:NJO131091 NTF131091:NTK131091 ODB131091:ODG131091 OMX131091:ONC131091 OWT131091:OWY131091 PGP131091:PGU131091 PQL131091:PQQ131091 QAH131091:QAM131091 QKD131091:QKI131091 QTZ131091:QUE131091 RDV131091:REA131091 RNR131091:RNW131091 RXN131091:RXS131091 SHJ131091:SHO131091 SRF131091:SRK131091 TBB131091:TBG131091 TKX131091:TLC131091 TUT131091:TUY131091 UEP131091:UEU131091 UOL131091:UOQ131091 UYH131091:UYM131091 VID131091:VII131091 VRZ131091:VSE131091 WBV131091:WCA131091 WLR131091:WLW131091 WVN131091:WVS131091 JB196627:JG196627 SX196627:TC196627 ACT196627:ACY196627 AMP196627:AMU196627 AWL196627:AWQ196627 BGH196627:BGM196627 BQD196627:BQI196627 BZZ196627:CAE196627 CJV196627:CKA196627 CTR196627:CTW196627 DDN196627:DDS196627 DNJ196627:DNO196627 DXF196627:DXK196627 EHB196627:EHG196627 EQX196627:ERC196627 FAT196627:FAY196627 FKP196627:FKU196627 FUL196627:FUQ196627 GEH196627:GEM196627 GOD196627:GOI196627 GXZ196627:GYE196627 HHV196627:HIA196627 HRR196627:HRW196627 IBN196627:IBS196627 ILJ196627:ILO196627 IVF196627:IVK196627 JFB196627:JFG196627 JOX196627:JPC196627 JYT196627:JYY196627 KIP196627:KIU196627 KSL196627:KSQ196627 LCH196627:LCM196627 LMD196627:LMI196627 LVZ196627:LWE196627 MFV196627:MGA196627 MPR196627:MPW196627 MZN196627:MZS196627 NJJ196627:NJO196627 NTF196627:NTK196627 ODB196627:ODG196627 OMX196627:ONC196627 OWT196627:OWY196627 PGP196627:PGU196627 PQL196627:PQQ196627 QAH196627:QAM196627 QKD196627:QKI196627 QTZ196627:QUE196627 RDV196627:REA196627 RNR196627:RNW196627 RXN196627:RXS196627 SHJ196627:SHO196627 SRF196627:SRK196627 TBB196627:TBG196627 TKX196627:TLC196627 TUT196627:TUY196627 UEP196627:UEU196627 UOL196627:UOQ196627 UYH196627:UYM196627 VID196627:VII196627 VRZ196627:VSE196627 WBV196627:WCA196627 WLR196627:WLW196627 WVN196627:WVS196627 JB262163:JG262163 SX262163:TC262163 ACT262163:ACY262163 AMP262163:AMU262163 AWL262163:AWQ262163 BGH262163:BGM262163 BQD262163:BQI262163 BZZ262163:CAE262163 CJV262163:CKA262163 CTR262163:CTW262163 DDN262163:DDS262163 DNJ262163:DNO262163 DXF262163:DXK262163 EHB262163:EHG262163 EQX262163:ERC262163 FAT262163:FAY262163 FKP262163:FKU262163 FUL262163:FUQ262163 GEH262163:GEM262163 GOD262163:GOI262163 GXZ262163:GYE262163 HHV262163:HIA262163 HRR262163:HRW262163 IBN262163:IBS262163 ILJ262163:ILO262163 IVF262163:IVK262163 JFB262163:JFG262163 JOX262163:JPC262163 JYT262163:JYY262163 KIP262163:KIU262163 KSL262163:KSQ262163 LCH262163:LCM262163 LMD262163:LMI262163 LVZ262163:LWE262163 MFV262163:MGA262163 MPR262163:MPW262163 MZN262163:MZS262163 NJJ262163:NJO262163 NTF262163:NTK262163 ODB262163:ODG262163 OMX262163:ONC262163 OWT262163:OWY262163 PGP262163:PGU262163 PQL262163:PQQ262163 QAH262163:QAM262163 QKD262163:QKI262163 QTZ262163:QUE262163 RDV262163:REA262163 RNR262163:RNW262163 RXN262163:RXS262163 SHJ262163:SHO262163 SRF262163:SRK262163 TBB262163:TBG262163 TKX262163:TLC262163 TUT262163:TUY262163 UEP262163:UEU262163 UOL262163:UOQ262163 UYH262163:UYM262163 VID262163:VII262163 VRZ262163:VSE262163 WBV262163:WCA262163 WLR262163:WLW262163 WVN262163:WVS262163 JB327699:JG327699 SX327699:TC327699 ACT327699:ACY327699 AMP327699:AMU327699 AWL327699:AWQ327699 BGH327699:BGM327699 BQD327699:BQI327699 BZZ327699:CAE327699 CJV327699:CKA327699 CTR327699:CTW327699 DDN327699:DDS327699 DNJ327699:DNO327699 DXF327699:DXK327699 EHB327699:EHG327699 EQX327699:ERC327699 FAT327699:FAY327699 FKP327699:FKU327699 FUL327699:FUQ327699 GEH327699:GEM327699 GOD327699:GOI327699 GXZ327699:GYE327699 HHV327699:HIA327699 HRR327699:HRW327699 IBN327699:IBS327699 ILJ327699:ILO327699 IVF327699:IVK327699 JFB327699:JFG327699 JOX327699:JPC327699 JYT327699:JYY327699 KIP327699:KIU327699 KSL327699:KSQ327699 LCH327699:LCM327699 LMD327699:LMI327699 LVZ327699:LWE327699 MFV327699:MGA327699 MPR327699:MPW327699 MZN327699:MZS327699 NJJ327699:NJO327699 NTF327699:NTK327699 ODB327699:ODG327699 OMX327699:ONC327699 OWT327699:OWY327699 PGP327699:PGU327699 PQL327699:PQQ327699 QAH327699:QAM327699 QKD327699:QKI327699 QTZ327699:QUE327699 RDV327699:REA327699 RNR327699:RNW327699 RXN327699:RXS327699 SHJ327699:SHO327699 SRF327699:SRK327699 TBB327699:TBG327699 TKX327699:TLC327699 TUT327699:TUY327699 UEP327699:UEU327699 UOL327699:UOQ327699 UYH327699:UYM327699 VID327699:VII327699 VRZ327699:VSE327699 WBV327699:WCA327699 WLR327699:WLW327699 WVN327699:WVS327699 JB393235:JG393235 SX393235:TC393235 ACT393235:ACY393235 AMP393235:AMU393235 AWL393235:AWQ393235 BGH393235:BGM393235 BQD393235:BQI393235 BZZ393235:CAE393235 CJV393235:CKA393235 CTR393235:CTW393235 DDN393235:DDS393235 DNJ393235:DNO393235 DXF393235:DXK393235 EHB393235:EHG393235 EQX393235:ERC393235 FAT393235:FAY393235 FKP393235:FKU393235 FUL393235:FUQ393235 GEH393235:GEM393235 GOD393235:GOI393235 GXZ393235:GYE393235 HHV393235:HIA393235 HRR393235:HRW393235 IBN393235:IBS393235 ILJ393235:ILO393235 IVF393235:IVK393235 JFB393235:JFG393235 JOX393235:JPC393235 JYT393235:JYY393235 KIP393235:KIU393235 KSL393235:KSQ393235 LCH393235:LCM393235 LMD393235:LMI393235 LVZ393235:LWE393235 MFV393235:MGA393235 MPR393235:MPW393235 MZN393235:MZS393235 NJJ393235:NJO393235 NTF393235:NTK393235 ODB393235:ODG393235 OMX393235:ONC393235 OWT393235:OWY393235 PGP393235:PGU393235 PQL393235:PQQ393235 QAH393235:QAM393235 QKD393235:QKI393235 QTZ393235:QUE393235 RDV393235:REA393235 RNR393235:RNW393235 RXN393235:RXS393235 SHJ393235:SHO393235 SRF393235:SRK393235 TBB393235:TBG393235 TKX393235:TLC393235 TUT393235:TUY393235 UEP393235:UEU393235 UOL393235:UOQ393235 UYH393235:UYM393235 VID393235:VII393235 VRZ393235:VSE393235 WBV393235:WCA393235 WLR393235:WLW393235 WVN393235:WVS393235 JB458771:JG458771 SX458771:TC458771 ACT458771:ACY458771 AMP458771:AMU458771 AWL458771:AWQ458771 BGH458771:BGM458771 BQD458771:BQI458771 BZZ458771:CAE458771 CJV458771:CKA458771 CTR458771:CTW458771 DDN458771:DDS458771 DNJ458771:DNO458771 DXF458771:DXK458771 EHB458771:EHG458771 EQX458771:ERC458771 FAT458771:FAY458771 FKP458771:FKU458771 FUL458771:FUQ458771 GEH458771:GEM458771 GOD458771:GOI458771 GXZ458771:GYE458771 HHV458771:HIA458771 HRR458771:HRW458771 IBN458771:IBS458771 ILJ458771:ILO458771 IVF458771:IVK458771 JFB458771:JFG458771 JOX458771:JPC458771 JYT458771:JYY458771 KIP458771:KIU458771 KSL458771:KSQ458771 LCH458771:LCM458771 LMD458771:LMI458771 LVZ458771:LWE458771 MFV458771:MGA458771 MPR458771:MPW458771 MZN458771:MZS458771 NJJ458771:NJO458771 NTF458771:NTK458771 ODB458771:ODG458771 OMX458771:ONC458771 OWT458771:OWY458771 PGP458771:PGU458771 PQL458771:PQQ458771 QAH458771:QAM458771 QKD458771:QKI458771 QTZ458771:QUE458771 RDV458771:REA458771 RNR458771:RNW458771 RXN458771:RXS458771 SHJ458771:SHO458771 SRF458771:SRK458771 TBB458771:TBG458771 TKX458771:TLC458771 TUT458771:TUY458771 UEP458771:UEU458771 UOL458771:UOQ458771 UYH458771:UYM458771 VID458771:VII458771 VRZ458771:VSE458771 WBV458771:WCA458771 WLR458771:WLW458771 WVN458771:WVS458771 JB524307:JG524307 SX524307:TC524307 ACT524307:ACY524307 AMP524307:AMU524307 AWL524307:AWQ524307 BGH524307:BGM524307 BQD524307:BQI524307 BZZ524307:CAE524307 CJV524307:CKA524307 CTR524307:CTW524307 DDN524307:DDS524307 DNJ524307:DNO524307 DXF524307:DXK524307 EHB524307:EHG524307 EQX524307:ERC524307 FAT524307:FAY524307 FKP524307:FKU524307 FUL524307:FUQ524307 GEH524307:GEM524307 GOD524307:GOI524307 GXZ524307:GYE524307 HHV524307:HIA524307 HRR524307:HRW524307 IBN524307:IBS524307 ILJ524307:ILO524307 IVF524307:IVK524307 JFB524307:JFG524307 JOX524307:JPC524307 JYT524307:JYY524307 KIP524307:KIU524307 KSL524307:KSQ524307 LCH524307:LCM524307 LMD524307:LMI524307 LVZ524307:LWE524307 MFV524307:MGA524307 MPR524307:MPW524307 MZN524307:MZS524307 NJJ524307:NJO524307 NTF524307:NTK524307 ODB524307:ODG524307 OMX524307:ONC524307 OWT524307:OWY524307 PGP524307:PGU524307 PQL524307:PQQ524307 QAH524307:QAM524307 QKD524307:QKI524307 QTZ524307:QUE524307 RDV524307:REA524307 RNR524307:RNW524307 RXN524307:RXS524307 SHJ524307:SHO524307 SRF524307:SRK524307 TBB524307:TBG524307 TKX524307:TLC524307 TUT524307:TUY524307 UEP524307:UEU524307 UOL524307:UOQ524307 UYH524307:UYM524307 VID524307:VII524307 VRZ524307:VSE524307 WBV524307:WCA524307 WLR524307:WLW524307 WVN524307:WVS524307 JB589843:JG589843 SX589843:TC589843 ACT589843:ACY589843 AMP589843:AMU589843 AWL589843:AWQ589843 BGH589843:BGM589843 BQD589843:BQI589843 BZZ589843:CAE589843 CJV589843:CKA589843 CTR589843:CTW589843 DDN589843:DDS589843 DNJ589843:DNO589843 DXF589843:DXK589843 EHB589843:EHG589843 EQX589843:ERC589843 FAT589843:FAY589843 FKP589843:FKU589843 FUL589843:FUQ589843 GEH589843:GEM589843 GOD589843:GOI589843 GXZ589843:GYE589843 HHV589843:HIA589843 HRR589843:HRW589843 IBN589843:IBS589843 ILJ589843:ILO589843 IVF589843:IVK589843 JFB589843:JFG589843 JOX589843:JPC589843 JYT589843:JYY589843 KIP589843:KIU589843 KSL589843:KSQ589843 LCH589843:LCM589843 LMD589843:LMI589843 LVZ589843:LWE589843 MFV589843:MGA589843 MPR589843:MPW589843 MZN589843:MZS589843 NJJ589843:NJO589843 NTF589843:NTK589843 ODB589843:ODG589843 OMX589843:ONC589843 OWT589843:OWY589843 PGP589843:PGU589843 PQL589843:PQQ589843 QAH589843:QAM589843 QKD589843:QKI589843 QTZ589843:QUE589843 RDV589843:REA589843 RNR589843:RNW589843 RXN589843:RXS589843 SHJ589843:SHO589843 SRF589843:SRK589843 TBB589843:TBG589843 TKX589843:TLC589843 TUT589843:TUY589843 UEP589843:UEU589843 UOL589843:UOQ589843 UYH589843:UYM589843 VID589843:VII589843 VRZ589843:VSE589843 WBV589843:WCA589843 WLR589843:WLW589843 WVN589843:WVS589843 JB655379:JG655379 SX655379:TC655379 ACT655379:ACY655379 AMP655379:AMU655379 AWL655379:AWQ655379 BGH655379:BGM655379 BQD655379:BQI655379 BZZ655379:CAE655379 CJV655379:CKA655379 CTR655379:CTW655379 DDN655379:DDS655379 DNJ655379:DNO655379 DXF655379:DXK655379 EHB655379:EHG655379 EQX655379:ERC655379 FAT655379:FAY655379 FKP655379:FKU655379 FUL655379:FUQ655379 GEH655379:GEM655379 GOD655379:GOI655379 GXZ655379:GYE655379 HHV655379:HIA655379 HRR655379:HRW655379 IBN655379:IBS655379 ILJ655379:ILO655379 IVF655379:IVK655379 JFB655379:JFG655379 JOX655379:JPC655379 JYT655379:JYY655379 KIP655379:KIU655379 KSL655379:KSQ655379 LCH655379:LCM655379 LMD655379:LMI655379 LVZ655379:LWE655379 MFV655379:MGA655379 MPR655379:MPW655379 MZN655379:MZS655379 NJJ655379:NJO655379 NTF655379:NTK655379 ODB655379:ODG655379 OMX655379:ONC655379 OWT655379:OWY655379 PGP655379:PGU655379 PQL655379:PQQ655379 QAH655379:QAM655379 QKD655379:QKI655379 QTZ655379:QUE655379 RDV655379:REA655379 RNR655379:RNW655379 RXN655379:RXS655379 SHJ655379:SHO655379 SRF655379:SRK655379 TBB655379:TBG655379 TKX655379:TLC655379 TUT655379:TUY655379 UEP655379:UEU655379 UOL655379:UOQ655379 UYH655379:UYM655379 VID655379:VII655379 VRZ655379:VSE655379 WBV655379:WCA655379 WLR655379:WLW655379 WVN655379:WVS655379 JB720915:JG720915 SX720915:TC720915 ACT720915:ACY720915 AMP720915:AMU720915 AWL720915:AWQ720915 BGH720915:BGM720915 BQD720915:BQI720915 BZZ720915:CAE720915 CJV720915:CKA720915 CTR720915:CTW720915 DDN720915:DDS720915 DNJ720915:DNO720915 DXF720915:DXK720915 EHB720915:EHG720915 EQX720915:ERC720915 FAT720915:FAY720915 FKP720915:FKU720915 FUL720915:FUQ720915 GEH720915:GEM720915 GOD720915:GOI720915 GXZ720915:GYE720915 HHV720915:HIA720915 HRR720915:HRW720915 IBN720915:IBS720915 ILJ720915:ILO720915 IVF720915:IVK720915 JFB720915:JFG720915 JOX720915:JPC720915 JYT720915:JYY720915 KIP720915:KIU720915 KSL720915:KSQ720915 LCH720915:LCM720915 LMD720915:LMI720915 LVZ720915:LWE720915 MFV720915:MGA720915 MPR720915:MPW720915 MZN720915:MZS720915 NJJ720915:NJO720915 NTF720915:NTK720915 ODB720915:ODG720915 OMX720915:ONC720915 OWT720915:OWY720915 PGP720915:PGU720915 PQL720915:PQQ720915 QAH720915:QAM720915 QKD720915:QKI720915 QTZ720915:QUE720915 RDV720915:REA720915 RNR720915:RNW720915 RXN720915:RXS720915 SHJ720915:SHO720915 SRF720915:SRK720915 TBB720915:TBG720915 TKX720915:TLC720915 TUT720915:TUY720915 UEP720915:UEU720915 UOL720915:UOQ720915 UYH720915:UYM720915 VID720915:VII720915 VRZ720915:VSE720915 WBV720915:WCA720915 WLR720915:WLW720915 WVN720915:WVS720915 JB786451:JG786451 SX786451:TC786451 ACT786451:ACY786451 AMP786451:AMU786451 AWL786451:AWQ786451 BGH786451:BGM786451 BQD786451:BQI786451 BZZ786451:CAE786451 CJV786451:CKA786451 CTR786451:CTW786451 DDN786451:DDS786451 DNJ786451:DNO786451 DXF786451:DXK786451 EHB786451:EHG786451 EQX786451:ERC786451 FAT786451:FAY786451 FKP786451:FKU786451 FUL786451:FUQ786451 GEH786451:GEM786451 GOD786451:GOI786451 GXZ786451:GYE786451 HHV786451:HIA786451 HRR786451:HRW786451 IBN786451:IBS786451 ILJ786451:ILO786451 IVF786451:IVK786451 JFB786451:JFG786451 JOX786451:JPC786451 JYT786451:JYY786451 KIP786451:KIU786451 KSL786451:KSQ786451 LCH786451:LCM786451 LMD786451:LMI786451 LVZ786451:LWE786451 MFV786451:MGA786451 MPR786451:MPW786451 MZN786451:MZS786451 NJJ786451:NJO786451 NTF786451:NTK786451 ODB786451:ODG786451 OMX786451:ONC786451 OWT786451:OWY786451 PGP786451:PGU786451 PQL786451:PQQ786451 QAH786451:QAM786451 QKD786451:QKI786451 QTZ786451:QUE786451 RDV786451:REA786451 RNR786451:RNW786451 RXN786451:RXS786451 SHJ786451:SHO786451 SRF786451:SRK786451 TBB786451:TBG786451 TKX786451:TLC786451 TUT786451:TUY786451 UEP786451:UEU786451 UOL786451:UOQ786451 UYH786451:UYM786451 VID786451:VII786451 VRZ786451:VSE786451 WBV786451:WCA786451 WLR786451:WLW786451 WVN786451:WVS786451 JB851987:JG851987 SX851987:TC851987 ACT851987:ACY851987 AMP851987:AMU851987 AWL851987:AWQ851987 BGH851987:BGM851987 BQD851987:BQI851987 BZZ851987:CAE851987 CJV851987:CKA851987 CTR851987:CTW851987 DDN851987:DDS851987 DNJ851987:DNO851987 DXF851987:DXK851987 EHB851987:EHG851987 EQX851987:ERC851987 FAT851987:FAY851987 FKP851987:FKU851987 FUL851987:FUQ851987 GEH851987:GEM851987 GOD851987:GOI851987 GXZ851987:GYE851987 HHV851987:HIA851987 HRR851987:HRW851987 IBN851987:IBS851987 ILJ851987:ILO851987 IVF851987:IVK851987 JFB851987:JFG851987 JOX851987:JPC851987 JYT851987:JYY851987 KIP851987:KIU851987 KSL851987:KSQ851987 LCH851987:LCM851987 LMD851987:LMI851987 LVZ851987:LWE851987 MFV851987:MGA851987 MPR851987:MPW851987 MZN851987:MZS851987 NJJ851987:NJO851987 NTF851987:NTK851987 ODB851987:ODG851987 OMX851987:ONC851987 OWT851987:OWY851987 PGP851987:PGU851987 PQL851987:PQQ851987 QAH851987:QAM851987 QKD851987:QKI851987 QTZ851987:QUE851987 RDV851987:REA851987 RNR851987:RNW851987 RXN851987:RXS851987 SHJ851987:SHO851987 SRF851987:SRK851987 TBB851987:TBG851987 TKX851987:TLC851987 TUT851987:TUY851987 UEP851987:UEU851987 UOL851987:UOQ851987 UYH851987:UYM851987 VID851987:VII851987 VRZ851987:VSE851987 WBV851987:WCA851987 WLR851987:WLW851987 WVN851987:WVS851987 JB917523:JG917523 SX917523:TC917523 ACT917523:ACY917523 AMP917523:AMU917523 AWL917523:AWQ917523 BGH917523:BGM917523 BQD917523:BQI917523 BZZ917523:CAE917523 CJV917523:CKA917523 CTR917523:CTW917523 DDN917523:DDS917523 DNJ917523:DNO917523 DXF917523:DXK917523 EHB917523:EHG917523 EQX917523:ERC917523 FAT917523:FAY917523 FKP917523:FKU917523 FUL917523:FUQ917523 GEH917523:GEM917523 GOD917523:GOI917523 GXZ917523:GYE917523 HHV917523:HIA917523 HRR917523:HRW917523 IBN917523:IBS917523 ILJ917523:ILO917523 IVF917523:IVK917523 JFB917523:JFG917523 JOX917523:JPC917523 JYT917523:JYY917523 KIP917523:KIU917523 KSL917523:KSQ917523 LCH917523:LCM917523 LMD917523:LMI917523 LVZ917523:LWE917523 MFV917523:MGA917523 MPR917523:MPW917523 MZN917523:MZS917523 NJJ917523:NJO917523 NTF917523:NTK917523 ODB917523:ODG917523 OMX917523:ONC917523 OWT917523:OWY917523 PGP917523:PGU917523 PQL917523:PQQ917523 QAH917523:QAM917523 QKD917523:QKI917523 QTZ917523:QUE917523 RDV917523:REA917523 RNR917523:RNW917523 RXN917523:RXS917523 SHJ917523:SHO917523 SRF917523:SRK917523 TBB917523:TBG917523 TKX917523:TLC917523 TUT917523:TUY917523 UEP917523:UEU917523 UOL917523:UOQ917523 UYH917523:UYM917523 VID917523:VII917523 VRZ917523:VSE917523 WBV917523:WCA917523 WLR917523:WLW917523 WVN917523:WVS917523 JB983059:JG983059 SX983059:TC983059 ACT983059:ACY983059 AMP983059:AMU983059 AWL983059:AWQ983059 BGH983059:BGM983059 BQD983059:BQI983059 BZZ983059:CAE983059 CJV983059:CKA983059 CTR983059:CTW983059 DDN983059:DDS983059 DNJ983059:DNO983059 DXF983059:DXK983059 EHB983059:EHG983059 EQX983059:ERC983059 FAT983059:FAY983059 FKP983059:FKU983059 FUL983059:FUQ983059 GEH983059:GEM983059 GOD983059:GOI983059 GXZ983059:GYE983059 HHV983059:HIA983059 HRR983059:HRW983059 IBN983059:IBS983059 ILJ983059:ILO983059 IVF983059:IVK983059 JFB983059:JFG983059 JOX983059:JPC983059 JYT983059:JYY983059 KIP983059:KIU983059 KSL983059:KSQ983059 LCH983059:LCM983059 LMD983059:LMI983059 LVZ983059:LWE983059 MFV983059:MGA983059 MPR983059:MPW983059 MZN983059:MZS983059 NJJ983059:NJO983059 NTF983059:NTK983059 ODB983059:ODG983059 OMX983059:ONC983059 OWT983059:OWY983059 PGP983059:PGU983059 PQL983059:PQQ983059 QAH983059:QAM983059 QKD983059:QKI983059 QTZ983059:QUE983059 RDV983059:REA983059 RNR983059:RNW983059 RXN983059:RXS983059 SHJ983059:SHO983059 SRF983059:SRK983059 TBB983059:TBG983059 TKX983059:TLC983059 TUT983059:TUY983059 UEP983059:UEU983059 UOL983059:UOQ983059 UYH983059:UYM983059 VID983059:VII983059 VRZ983059:VSE983059 WBV983059:WCA983059 WLR983059:WLW983059 WVN983059:WVS983059 JB38:JG38 SX38:TC38 ACT38:ACY38 AMP38:AMU38 AWL38:AWQ38 BGH38:BGM38 BQD38:BQI38 BZZ38:CAE38 CJV38:CKA38 CTR38:CTW38 DDN38:DDS38 DNJ38:DNO38 DXF38:DXK38 EHB38:EHG38 EQX38:ERC38 FAT38:FAY38 FKP38:FKU38 FUL38:FUQ38 GEH38:GEM38 GOD38:GOI38 GXZ38:GYE38 HHV38:HIA38 HRR38:HRW38 IBN38:IBS38 ILJ38:ILO38 IVF38:IVK38 JFB38:JFG38 JOX38:JPC38 JYT38:JYY38 KIP38:KIU38 KSL38:KSQ38 LCH38:LCM38 LMD38:LMI38 LVZ38:LWE38 MFV38:MGA38 MPR38:MPW38 MZN38:MZS38 NJJ38:NJO38 NTF38:NTK38 ODB38:ODG38 OMX38:ONC38 OWT38:OWY38 PGP38:PGU38 PQL38:PQQ38 QAH38:QAM38 QKD38:QKI38 QTZ38:QUE38 RDV38:REA38 RNR38:RNW38 RXN38:RXS38 SHJ38:SHO38 SRF38:SRK38 TBB38:TBG38 TKX38:TLC38 TUT38:TUY38 UEP38:UEU38 UOL38:UOQ38 UYH38:UYM38 VID38:VII38 VRZ38:VSE38 WBV38:WCA38 WLR38:WLW38 WVN38:WVS38 JB65574:JG65574 SX65574:TC65574 ACT65574:ACY65574 AMP65574:AMU65574 AWL65574:AWQ65574 BGH65574:BGM65574 BQD65574:BQI65574 BZZ65574:CAE65574 CJV65574:CKA65574 CTR65574:CTW65574 DDN65574:DDS65574 DNJ65574:DNO65574 DXF65574:DXK65574 EHB65574:EHG65574 EQX65574:ERC65574 FAT65574:FAY65574 FKP65574:FKU65574 FUL65574:FUQ65574 GEH65574:GEM65574 GOD65574:GOI65574 GXZ65574:GYE65574 HHV65574:HIA65574 HRR65574:HRW65574 IBN65574:IBS65574 ILJ65574:ILO65574 IVF65574:IVK65574 JFB65574:JFG65574 JOX65574:JPC65574 JYT65574:JYY65574 KIP65574:KIU65574 KSL65574:KSQ65574 LCH65574:LCM65574 LMD65574:LMI65574 LVZ65574:LWE65574 MFV65574:MGA65574 MPR65574:MPW65574 MZN65574:MZS65574 NJJ65574:NJO65574 NTF65574:NTK65574 ODB65574:ODG65574 OMX65574:ONC65574 OWT65574:OWY65574 PGP65574:PGU65574 PQL65574:PQQ65574 QAH65574:QAM65574 QKD65574:QKI65574 QTZ65574:QUE65574 RDV65574:REA65574 RNR65574:RNW65574 RXN65574:RXS65574 SHJ65574:SHO65574 SRF65574:SRK65574 TBB65574:TBG65574 TKX65574:TLC65574 TUT65574:TUY65574 UEP65574:UEU65574 UOL65574:UOQ65574 UYH65574:UYM65574 VID65574:VII65574 VRZ65574:VSE65574 WBV65574:WCA65574 WLR65574:WLW65574 WVN65574:WVS65574 JB131110:JG131110 SX131110:TC131110 ACT131110:ACY131110 AMP131110:AMU131110 AWL131110:AWQ131110 BGH131110:BGM131110 BQD131110:BQI131110 BZZ131110:CAE131110 CJV131110:CKA131110 CTR131110:CTW131110 DDN131110:DDS131110 DNJ131110:DNO131110 DXF131110:DXK131110 EHB131110:EHG131110 EQX131110:ERC131110 FAT131110:FAY131110 FKP131110:FKU131110 FUL131110:FUQ131110 GEH131110:GEM131110 GOD131110:GOI131110 GXZ131110:GYE131110 HHV131110:HIA131110 HRR131110:HRW131110 IBN131110:IBS131110 ILJ131110:ILO131110 IVF131110:IVK131110 JFB131110:JFG131110 JOX131110:JPC131110 JYT131110:JYY131110 KIP131110:KIU131110 KSL131110:KSQ131110 LCH131110:LCM131110 LMD131110:LMI131110 LVZ131110:LWE131110 MFV131110:MGA131110 MPR131110:MPW131110 MZN131110:MZS131110 NJJ131110:NJO131110 NTF131110:NTK131110 ODB131110:ODG131110 OMX131110:ONC131110 OWT131110:OWY131110 PGP131110:PGU131110 PQL131110:PQQ131110 QAH131110:QAM131110 QKD131110:QKI131110 QTZ131110:QUE131110 RDV131110:REA131110 RNR131110:RNW131110 RXN131110:RXS131110 SHJ131110:SHO131110 SRF131110:SRK131110 TBB131110:TBG131110 TKX131110:TLC131110 TUT131110:TUY131110 UEP131110:UEU131110 UOL131110:UOQ131110 UYH131110:UYM131110 VID131110:VII131110 VRZ131110:VSE131110 WBV131110:WCA131110 WLR131110:WLW131110 WVN131110:WVS131110 JB196646:JG196646 SX196646:TC196646 ACT196646:ACY196646 AMP196646:AMU196646 AWL196646:AWQ196646 BGH196646:BGM196646 BQD196646:BQI196646 BZZ196646:CAE196646 CJV196646:CKA196646 CTR196646:CTW196646 DDN196646:DDS196646 DNJ196646:DNO196646 DXF196646:DXK196646 EHB196646:EHG196646 EQX196646:ERC196646 FAT196646:FAY196646 FKP196646:FKU196646 FUL196646:FUQ196646 GEH196646:GEM196646 GOD196646:GOI196646 GXZ196646:GYE196646 HHV196646:HIA196646 HRR196646:HRW196646 IBN196646:IBS196646 ILJ196646:ILO196646 IVF196646:IVK196646 JFB196646:JFG196646 JOX196646:JPC196646 JYT196646:JYY196646 KIP196646:KIU196646 KSL196646:KSQ196646 LCH196646:LCM196646 LMD196646:LMI196646 LVZ196646:LWE196646 MFV196646:MGA196646 MPR196646:MPW196646 MZN196646:MZS196646 NJJ196646:NJO196646 NTF196646:NTK196646 ODB196646:ODG196646 OMX196646:ONC196646 OWT196646:OWY196646 PGP196646:PGU196646 PQL196646:PQQ196646 QAH196646:QAM196646 QKD196646:QKI196646 QTZ196646:QUE196646 RDV196646:REA196646 RNR196646:RNW196646 RXN196646:RXS196646 SHJ196646:SHO196646 SRF196646:SRK196646 TBB196646:TBG196646 TKX196646:TLC196646 TUT196646:TUY196646 UEP196646:UEU196646 UOL196646:UOQ196646 UYH196646:UYM196646 VID196646:VII196646 VRZ196646:VSE196646 WBV196646:WCA196646 WLR196646:WLW196646 WVN196646:WVS196646 JB262182:JG262182 SX262182:TC262182 ACT262182:ACY262182 AMP262182:AMU262182 AWL262182:AWQ262182 BGH262182:BGM262182 BQD262182:BQI262182 BZZ262182:CAE262182 CJV262182:CKA262182 CTR262182:CTW262182 DDN262182:DDS262182 DNJ262182:DNO262182 DXF262182:DXK262182 EHB262182:EHG262182 EQX262182:ERC262182 FAT262182:FAY262182 FKP262182:FKU262182 FUL262182:FUQ262182 GEH262182:GEM262182 GOD262182:GOI262182 GXZ262182:GYE262182 HHV262182:HIA262182 HRR262182:HRW262182 IBN262182:IBS262182 ILJ262182:ILO262182 IVF262182:IVK262182 JFB262182:JFG262182 JOX262182:JPC262182 JYT262182:JYY262182 KIP262182:KIU262182 KSL262182:KSQ262182 LCH262182:LCM262182 LMD262182:LMI262182 LVZ262182:LWE262182 MFV262182:MGA262182 MPR262182:MPW262182 MZN262182:MZS262182 NJJ262182:NJO262182 NTF262182:NTK262182 ODB262182:ODG262182 OMX262182:ONC262182 OWT262182:OWY262182 PGP262182:PGU262182 PQL262182:PQQ262182 QAH262182:QAM262182 QKD262182:QKI262182 QTZ262182:QUE262182 RDV262182:REA262182 RNR262182:RNW262182 RXN262182:RXS262182 SHJ262182:SHO262182 SRF262182:SRK262182 TBB262182:TBG262182 TKX262182:TLC262182 TUT262182:TUY262182 UEP262182:UEU262182 UOL262182:UOQ262182 UYH262182:UYM262182 VID262182:VII262182 VRZ262182:VSE262182 WBV262182:WCA262182 WLR262182:WLW262182 WVN262182:WVS262182 JB327718:JG327718 SX327718:TC327718 ACT327718:ACY327718 AMP327718:AMU327718 AWL327718:AWQ327718 BGH327718:BGM327718 BQD327718:BQI327718 BZZ327718:CAE327718 CJV327718:CKA327718 CTR327718:CTW327718 DDN327718:DDS327718 DNJ327718:DNO327718 DXF327718:DXK327718 EHB327718:EHG327718 EQX327718:ERC327718 FAT327718:FAY327718 FKP327718:FKU327718 FUL327718:FUQ327718 GEH327718:GEM327718 GOD327718:GOI327718 GXZ327718:GYE327718 HHV327718:HIA327718 HRR327718:HRW327718 IBN327718:IBS327718 ILJ327718:ILO327718 IVF327718:IVK327718 JFB327718:JFG327718 JOX327718:JPC327718 JYT327718:JYY327718 KIP327718:KIU327718 KSL327718:KSQ327718 LCH327718:LCM327718 LMD327718:LMI327718 LVZ327718:LWE327718 MFV327718:MGA327718 MPR327718:MPW327718 MZN327718:MZS327718 NJJ327718:NJO327718 NTF327718:NTK327718 ODB327718:ODG327718 OMX327718:ONC327718 OWT327718:OWY327718 PGP327718:PGU327718 PQL327718:PQQ327718 QAH327718:QAM327718 QKD327718:QKI327718 QTZ327718:QUE327718 RDV327718:REA327718 RNR327718:RNW327718 RXN327718:RXS327718 SHJ327718:SHO327718 SRF327718:SRK327718 TBB327718:TBG327718 TKX327718:TLC327718 TUT327718:TUY327718 UEP327718:UEU327718 UOL327718:UOQ327718 UYH327718:UYM327718 VID327718:VII327718 VRZ327718:VSE327718 WBV327718:WCA327718 WLR327718:WLW327718 WVN327718:WVS327718 JB393254:JG393254 SX393254:TC393254 ACT393254:ACY393254 AMP393254:AMU393254 AWL393254:AWQ393254 BGH393254:BGM393254 BQD393254:BQI393254 BZZ393254:CAE393254 CJV393254:CKA393254 CTR393254:CTW393254 DDN393254:DDS393254 DNJ393254:DNO393254 DXF393254:DXK393254 EHB393254:EHG393254 EQX393254:ERC393254 FAT393254:FAY393254 FKP393254:FKU393254 FUL393254:FUQ393254 GEH393254:GEM393254 GOD393254:GOI393254 GXZ393254:GYE393254 HHV393254:HIA393254 HRR393254:HRW393254 IBN393254:IBS393254 ILJ393254:ILO393254 IVF393254:IVK393254 JFB393254:JFG393254 JOX393254:JPC393254 JYT393254:JYY393254 KIP393254:KIU393254 KSL393254:KSQ393254 LCH393254:LCM393254 LMD393254:LMI393254 LVZ393254:LWE393254 MFV393254:MGA393254 MPR393254:MPW393254 MZN393254:MZS393254 NJJ393254:NJO393254 NTF393254:NTK393254 ODB393254:ODG393254 OMX393254:ONC393254 OWT393254:OWY393254 PGP393254:PGU393254 PQL393254:PQQ393254 QAH393254:QAM393254 QKD393254:QKI393254 QTZ393254:QUE393254 RDV393254:REA393254 RNR393254:RNW393254 RXN393254:RXS393254 SHJ393254:SHO393254 SRF393254:SRK393254 TBB393254:TBG393254 TKX393254:TLC393254 TUT393254:TUY393254 UEP393254:UEU393254 UOL393254:UOQ393254 UYH393254:UYM393254 VID393254:VII393254 VRZ393254:VSE393254 WBV393254:WCA393254 WLR393254:WLW393254 WVN393254:WVS393254 JB458790:JG458790 SX458790:TC458790 ACT458790:ACY458790 AMP458790:AMU458790 AWL458790:AWQ458790 BGH458790:BGM458790 BQD458790:BQI458790 BZZ458790:CAE458790 CJV458790:CKA458790 CTR458790:CTW458790 DDN458790:DDS458790 DNJ458790:DNO458790 DXF458790:DXK458790 EHB458790:EHG458790 EQX458790:ERC458790 FAT458790:FAY458790 FKP458790:FKU458790 FUL458790:FUQ458790 GEH458790:GEM458790 GOD458790:GOI458790 GXZ458790:GYE458790 HHV458790:HIA458790 HRR458790:HRW458790 IBN458790:IBS458790 ILJ458790:ILO458790 IVF458790:IVK458790 JFB458790:JFG458790 JOX458790:JPC458790 JYT458790:JYY458790 KIP458790:KIU458790 KSL458790:KSQ458790 LCH458790:LCM458790 LMD458790:LMI458790 LVZ458790:LWE458790 MFV458790:MGA458790 MPR458790:MPW458790 MZN458790:MZS458790 NJJ458790:NJO458790 NTF458790:NTK458790 ODB458790:ODG458790 OMX458790:ONC458790 OWT458790:OWY458790 PGP458790:PGU458790 PQL458790:PQQ458790 QAH458790:QAM458790 QKD458790:QKI458790 QTZ458790:QUE458790 RDV458790:REA458790 RNR458790:RNW458790 RXN458790:RXS458790 SHJ458790:SHO458790 SRF458790:SRK458790 TBB458790:TBG458790 TKX458790:TLC458790 TUT458790:TUY458790 UEP458790:UEU458790 UOL458790:UOQ458790 UYH458790:UYM458790 VID458790:VII458790 VRZ458790:VSE458790 WBV458790:WCA458790 WLR458790:WLW458790 WVN458790:WVS458790 JB524326:JG524326 SX524326:TC524326 ACT524326:ACY524326 AMP524326:AMU524326 AWL524326:AWQ524326 BGH524326:BGM524326 BQD524326:BQI524326 BZZ524326:CAE524326 CJV524326:CKA524326 CTR524326:CTW524326 DDN524326:DDS524326 DNJ524326:DNO524326 DXF524326:DXK524326 EHB524326:EHG524326 EQX524326:ERC524326 FAT524326:FAY524326 FKP524326:FKU524326 FUL524326:FUQ524326 GEH524326:GEM524326 GOD524326:GOI524326 GXZ524326:GYE524326 HHV524326:HIA524326 HRR524326:HRW524326 IBN524326:IBS524326 ILJ524326:ILO524326 IVF524326:IVK524326 JFB524326:JFG524326 JOX524326:JPC524326 JYT524326:JYY524326 KIP524326:KIU524326 KSL524326:KSQ524326 LCH524326:LCM524326 LMD524326:LMI524326 LVZ524326:LWE524326 MFV524326:MGA524326 MPR524326:MPW524326 MZN524326:MZS524326 NJJ524326:NJO524326 NTF524326:NTK524326 ODB524326:ODG524326 OMX524326:ONC524326 OWT524326:OWY524326 PGP524326:PGU524326 PQL524326:PQQ524326 QAH524326:QAM524326 QKD524326:QKI524326 QTZ524326:QUE524326 RDV524326:REA524326 RNR524326:RNW524326 RXN524326:RXS524326 SHJ524326:SHO524326 SRF524326:SRK524326 TBB524326:TBG524326 TKX524326:TLC524326 TUT524326:TUY524326 UEP524326:UEU524326 UOL524326:UOQ524326 UYH524326:UYM524326 VID524326:VII524326 VRZ524326:VSE524326 WBV524326:WCA524326 WLR524326:WLW524326 WVN524326:WVS524326 JB589862:JG589862 SX589862:TC589862 ACT589862:ACY589862 AMP589862:AMU589862 AWL589862:AWQ589862 BGH589862:BGM589862 BQD589862:BQI589862 BZZ589862:CAE589862 CJV589862:CKA589862 CTR589862:CTW589862 DDN589862:DDS589862 DNJ589862:DNO589862 DXF589862:DXK589862 EHB589862:EHG589862 EQX589862:ERC589862 FAT589862:FAY589862 FKP589862:FKU589862 FUL589862:FUQ589862 GEH589862:GEM589862 GOD589862:GOI589862 GXZ589862:GYE589862 HHV589862:HIA589862 HRR589862:HRW589862 IBN589862:IBS589862 ILJ589862:ILO589862 IVF589862:IVK589862 JFB589862:JFG589862 JOX589862:JPC589862 JYT589862:JYY589862 KIP589862:KIU589862 KSL589862:KSQ589862 LCH589862:LCM589862 LMD589862:LMI589862 LVZ589862:LWE589862 MFV589862:MGA589862 MPR589862:MPW589862 MZN589862:MZS589862 NJJ589862:NJO589862 NTF589862:NTK589862 ODB589862:ODG589862 OMX589862:ONC589862 OWT589862:OWY589862 PGP589862:PGU589862 PQL589862:PQQ589862 QAH589862:QAM589862 QKD589862:QKI589862 QTZ589862:QUE589862 RDV589862:REA589862 RNR589862:RNW589862 RXN589862:RXS589862 SHJ589862:SHO589862 SRF589862:SRK589862 TBB589862:TBG589862 TKX589862:TLC589862 TUT589862:TUY589862 UEP589862:UEU589862 UOL589862:UOQ589862 UYH589862:UYM589862 VID589862:VII589862 VRZ589862:VSE589862 WBV589862:WCA589862 WLR589862:WLW589862 WVN589862:WVS589862 JB655398:JG655398 SX655398:TC655398 ACT655398:ACY655398 AMP655398:AMU655398 AWL655398:AWQ655398 BGH655398:BGM655398 BQD655398:BQI655398 BZZ655398:CAE655398 CJV655398:CKA655398 CTR655398:CTW655398 DDN655398:DDS655398 DNJ655398:DNO655398 DXF655398:DXK655398 EHB655398:EHG655398 EQX655398:ERC655398 FAT655398:FAY655398 FKP655398:FKU655398 FUL655398:FUQ655398 GEH655398:GEM655398 GOD655398:GOI655398 GXZ655398:GYE655398 HHV655398:HIA655398 HRR655398:HRW655398 IBN655398:IBS655398 ILJ655398:ILO655398 IVF655398:IVK655398 JFB655398:JFG655398 JOX655398:JPC655398 JYT655398:JYY655398 KIP655398:KIU655398 KSL655398:KSQ655398 LCH655398:LCM655398 LMD655398:LMI655398 LVZ655398:LWE655398 MFV655398:MGA655398 MPR655398:MPW655398 MZN655398:MZS655398 NJJ655398:NJO655398 NTF655398:NTK655398 ODB655398:ODG655398 OMX655398:ONC655398 OWT655398:OWY655398 PGP655398:PGU655398 PQL655398:PQQ655398 QAH655398:QAM655398 QKD655398:QKI655398 QTZ655398:QUE655398 RDV655398:REA655398 RNR655398:RNW655398 RXN655398:RXS655398 SHJ655398:SHO655398 SRF655398:SRK655398 TBB655398:TBG655398 TKX655398:TLC655398 TUT655398:TUY655398 UEP655398:UEU655398 UOL655398:UOQ655398 UYH655398:UYM655398 VID655398:VII655398 VRZ655398:VSE655398 WBV655398:WCA655398 WLR655398:WLW655398 WVN655398:WVS655398 JB720934:JG720934 SX720934:TC720934 ACT720934:ACY720934 AMP720934:AMU720934 AWL720934:AWQ720934 BGH720934:BGM720934 BQD720934:BQI720934 BZZ720934:CAE720934 CJV720934:CKA720934 CTR720934:CTW720934 DDN720934:DDS720934 DNJ720934:DNO720934 DXF720934:DXK720934 EHB720934:EHG720934 EQX720934:ERC720934 FAT720934:FAY720934 FKP720934:FKU720934 FUL720934:FUQ720934 GEH720934:GEM720934 GOD720934:GOI720934 GXZ720934:GYE720934 HHV720934:HIA720934 HRR720934:HRW720934 IBN720934:IBS720934 ILJ720934:ILO720934 IVF720934:IVK720934 JFB720934:JFG720934 JOX720934:JPC720934 JYT720934:JYY720934 KIP720934:KIU720934 KSL720934:KSQ720934 LCH720934:LCM720934 LMD720934:LMI720934 LVZ720934:LWE720934 MFV720934:MGA720934 MPR720934:MPW720934 MZN720934:MZS720934 NJJ720934:NJO720934 NTF720934:NTK720934 ODB720934:ODG720934 OMX720934:ONC720934 OWT720934:OWY720934 PGP720934:PGU720934 PQL720934:PQQ720934 QAH720934:QAM720934 QKD720934:QKI720934 QTZ720934:QUE720934 RDV720934:REA720934 RNR720934:RNW720934 RXN720934:RXS720934 SHJ720934:SHO720934 SRF720934:SRK720934 TBB720934:TBG720934 TKX720934:TLC720934 TUT720934:TUY720934 UEP720934:UEU720934 UOL720934:UOQ720934 UYH720934:UYM720934 VID720934:VII720934 VRZ720934:VSE720934 WBV720934:WCA720934 WLR720934:WLW720934 WVN720934:WVS720934 JB786470:JG786470 SX786470:TC786470 ACT786470:ACY786470 AMP786470:AMU786470 AWL786470:AWQ786470 BGH786470:BGM786470 BQD786470:BQI786470 BZZ786470:CAE786470 CJV786470:CKA786470 CTR786470:CTW786470 DDN786470:DDS786470 DNJ786470:DNO786470 DXF786470:DXK786470 EHB786470:EHG786470 EQX786470:ERC786470 FAT786470:FAY786470 FKP786470:FKU786470 FUL786470:FUQ786470 GEH786470:GEM786470 GOD786470:GOI786470 GXZ786470:GYE786470 HHV786470:HIA786470 HRR786470:HRW786470 IBN786470:IBS786470 ILJ786470:ILO786470 IVF786470:IVK786470 JFB786470:JFG786470 JOX786470:JPC786470 JYT786470:JYY786470 KIP786470:KIU786470 KSL786470:KSQ786470 LCH786470:LCM786470 LMD786470:LMI786470 LVZ786470:LWE786470 MFV786470:MGA786470 MPR786470:MPW786470 MZN786470:MZS786470 NJJ786470:NJO786470 NTF786470:NTK786470 ODB786470:ODG786470 OMX786470:ONC786470 OWT786470:OWY786470 PGP786470:PGU786470 PQL786470:PQQ786470 QAH786470:QAM786470 QKD786470:QKI786470 QTZ786470:QUE786470 RDV786470:REA786470 RNR786470:RNW786470 RXN786470:RXS786470 SHJ786470:SHO786470 SRF786470:SRK786470 TBB786470:TBG786470 TKX786470:TLC786470 TUT786470:TUY786470 UEP786470:UEU786470 UOL786470:UOQ786470 UYH786470:UYM786470 VID786470:VII786470 VRZ786470:VSE786470 WBV786470:WCA786470 WLR786470:WLW786470 WVN786470:WVS786470 JB852006:JG852006 SX852006:TC852006 ACT852006:ACY852006 AMP852006:AMU852006 AWL852006:AWQ852006 BGH852006:BGM852006 BQD852006:BQI852006 BZZ852006:CAE852006 CJV852006:CKA852006 CTR852006:CTW852006 DDN852006:DDS852006 DNJ852006:DNO852006 DXF852006:DXK852006 EHB852006:EHG852006 EQX852006:ERC852006 FAT852006:FAY852006 FKP852006:FKU852006 FUL852006:FUQ852006 GEH852006:GEM852006 GOD852006:GOI852006 GXZ852006:GYE852006 HHV852006:HIA852006 HRR852006:HRW852006 IBN852006:IBS852006 ILJ852006:ILO852006 IVF852006:IVK852006 JFB852006:JFG852006 JOX852006:JPC852006 JYT852006:JYY852006 KIP852006:KIU852006 KSL852006:KSQ852006 LCH852006:LCM852006 LMD852006:LMI852006 LVZ852006:LWE852006 MFV852006:MGA852006 MPR852006:MPW852006 MZN852006:MZS852006 NJJ852006:NJO852006 NTF852006:NTK852006 ODB852006:ODG852006 OMX852006:ONC852006 OWT852006:OWY852006 PGP852006:PGU852006 PQL852006:PQQ852006 QAH852006:QAM852006 QKD852006:QKI852006 QTZ852006:QUE852006 RDV852006:REA852006 RNR852006:RNW852006 RXN852006:RXS852006 SHJ852006:SHO852006 SRF852006:SRK852006 TBB852006:TBG852006 TKX852006:TLC852006 TUT852006:TUY852006 UEP852006:UEU852006 UOL852006:UOQ852006 UYH852006:UYM852006 VID852006:VII852006 VRZ852006:VSE852006 WBV852006:WCA852006 WLR852006:WLW852006 WVN852006:WVS852006 JB917542:JG917542 SX917542:TC917542 ACT917542:ACY917542 AMP917542:AMU917542 AWL917542:AWQ917542 BGH917542:BGM917542 BQD917542:BQI917542 BZZ917542:CAE917542 CJV917542:CKA917542 CTR917542:CTW917542 DDN917542:DDS917542 DNJ917542:DNO917542 DXF917542:DXK917542 EHB917542:EHG917542 EQX917542:ERC917542 FAT917542:FAY917542 FKP917542:FKU917542 FUL917542:FUQ917542 GEH917542:GEM917542 GOD917542:GOI917542 GXZ917542:GYE917542 HHV917542:HIA917542 HRR917542:HRW917542 IBN917542:IBS917542 ILJ917542:ILO917542 IVF917542:IVK917542 JFB917542:JFG917542 JOX917542:JPC917542 JYT917542:JYY917542 KIP917542:KIU917542 KSL917542:KSQ917542 LCH917542:LCM917542 LMD917542:LMI917542 LVZ917542:LWE917542 MFV917542:MGA917542 MPR917542:MPW917542 MZN917542:MZS917542 NJJ917542:NJO917542 NTF917542:NTK917542 ODB917542:ODG917542 OMX917542:ONC917542 OWT917542:OWY917542 PGP917542:PGU917542 PQL917542:PQQ917542 QAH917542:QAM917542 QKD917542:QKI917542 QTZ917542:QUE917542 RDV917542:REA917542 RNR917542:RNW917542 RXN917542:RXS917542 SHJ917542:SHO917542 SRF917542:SRK917542 TBB917542:TBG917542 TKX917542:TLC917542 TUT917542:TUY917542 UEP917542:UEU917542 UOL917542:UOQ917542 UYH917542:UYM917542 VID917542:VII917542 VRZ917542:VSE917542 WBV917542:WCA917542 WLR917542:WLW917542 WVN917542:WVS917542 JB983078:JG983078 SX983078:TC983078 ACT983078:ACY983078 AMP983078:AMU983078 AWL983078:AWQ983078 BGH983078:BGM983078 BQD983078:BQI983078 BZZ983078:CAE983078 CJV983078:CKA983078 CTR983078:CTW983078 DDN983078:DDS983078 DNJ983078:DNO983078 DXF983078:DXK983078 EHB983078:EHG983078 EQX983078:ERC983078 FAT983078:FAY983078 FKP983078:FKU983078 FUL983078:FUQ983078 GEH983078:GEM983078 GOD983078:GOI983078 GXZ983078:GYE983078 HHV983078:HIA983078 HRR983078:HRW983078 IBN983078:IBS983078 ILJ983078:ILO983078 IVF983078:IVK983078 JFB983078:JFG983078 JOX983078:JPC983078 JYT983078:JYY983078 KIP983078:KIU983078 KSL983078:KSQ983078 LCH983078:LCM983078 LMD983078:LMI983078 LVZ983078:LWE983078 MFV983078:MGA983078 MPR983078:MPW983078 MZN983078:MZS983078 NJJ983078:NJO983078 NTF983078:NTK983078 ODB983078:ODG983078 OMX983078:ONC983078 OWT983078:OWY983078 PGP983078:PGU983078 PQL983078:PQQ983078 QAH983078:QAM983078 QKD983078:QKI983078 QTZ983078:QUE983078 RDV983078:REA983078 RNR983078:RNW983078 RXN983078:RXS983078 SHJ983078:SHO983078 SRF983078:SRK983078 TBB983078:TBG983078 TKX983078:TLC983078 TUT983078:TUY983078 UEP983078:UEU983078 UOL983078:UOQ983078 UYH983078:UYM983078 VID983078:VII983078 VRZ983078:VSE983078 WBV983078:WCA983078 WLR983078:WLW983078 WVN983078:WVS983078 JB17:JG17 SX17:TC17 ACT17:ACY17 AMP17:AMU17 AWL17:AWQ17 BGH17:BGM17 BQD17:BQI17 BZZ17:CAE17 CJV17:CKA17 CTR17:CTW17 DDN17:DDS17 DNJ17:DNO17 DXF17:DXK17 EHB17:EHG17 EQX17:ERC17 FAT17:FAY17 FKP17:FKU17 FUL17:FUQ17 GEH17:GEM17 GOD17:GOI17 GXZ17:GYE17 HHV17:HIA17 HRR17:HRW17 IBN17:IBS17 ILJ17:ILO17 IVF17:IVK17 JFB17:JFG17 JOX17:JPC17 JYT17:JYY17 KIP17:KIU17 KSL17:KSQ17 LCH17:LCM17 LMD17:LMI17 LVZ17:LWE17 MFV17:MGA17 MPR17:MPW17 MZN17:MZS17 NJJ17:NJO17 NTF17:NTK17 ODB17:ODG17 OMX17:ONC17 OWT17:OWY17 PGP17:PGU17 PQL17:PQQ17 QAH17:QAM17 QKD17:QKI17 QTZ17:QUE17 RDV17:REA17 RNR17:RNW17 RXN17:RXS17 SHJ17:SHO17 SRF17:SRK17 TBB17:TBG17 TKX17:TLC17 TUT17:TUY17 UEP17:UEU17 UOL17:UOQ17 UYH17:UYM17 VID17:VII17 VRZ17:VSE17 WBV17:WCA17 WLR17:WLW17 WVN17:WVS17 JB65553:JG65553 SX65553:TC65553 ACT65553:ACY65553 AMP65553:AMU65553 AWL65553:AWQ65553 BGH65553:BGM65553 BQD65553:BQI65553 BZZ65553:CAE65553 CJV65553:CKA65553 CTR65553:CTW65553 DDN65553:DDS65553 DNJ65553:DNO65553 DXF65553:DXK65553 EHB65553:EHG65553 EQX65553:ERC65553 FAT65553:FAY65553 FKP65553:FKU65553 FUL65553:FUQ65553 GEH65553:GEM65553 GOD65553:GOI65553 GXZ65553:GYE65553 HHV65553:HIA65553 HRR65553:HRW65553 IBN65553:IBS65553 ILJ65553:ILO65553 IVF65553:IVK65553 JFB65553:JFG65553 JOX65553:JPC65553 JYT65553:JYY65553 KIP65553:KIU65553 KSL65553:KSQ65553 LCH65553:LCM65553 LMD65553:LMI65553 LVZ65553:LWE65553 MFV65553:MGA65553 MPR65553:MPW65553 MZN65553:MZS65553 NJJ65553:NJO65553 NTF65553:NTK65553 ODB65553:ODG65553 OMX65553:ONC65553 OWT65553:OWY65553 PGP65553:PGU65553 PQL65553:PQQ65553 QAH65553:QAM65553 QKD65553:QKI65553 QTZ65553:QUE65553 RDV65553:REA65553 RNR65553:RNW65553 RXN65553:RXS65553 SHJ65553:SHO65553 SRF65553:SRK65553 TBB65553:TBG65553 TKX65553:TLC65553 TUT65553:TUY65553 UEP65553:UEU65553 UOL65553:UOQ65553 UYH65553:UYM65553 VID65553:VII65553 VRZ65553:VSE65553 WBV65553:WCA65553 WLR65553:WLW65553 WVN65553:WVS65553 JB131089:JG131089 SX131089:TC131089 ACT131089:ACY131089 AMP131089:AMU131089 AWL131089:AWQ131089 BGH131089:BGM131089 BQD131089:BQI131089 BZZ131089:CAE131089 CJV131089:CKA131089 CTR131089:CTW131089 DDN131089:DDS131089 DNJ131089:DNO131089 DXF131089:DXK131089 EHB131089:EHG131089 EQX131089:ERC131089 FAT131089:FAY131089 FKP131089:FKU131089 FUL131089:FUQ131089 GEH131089:GEM131089 GOD131089:GOI131089 GXZ131089:GYE131089 HHV131089:HIA131089 HRR131089:HRW131089 IBN131089:IBS131089 ILJ131089:ILO131089 IVF131089:IVK131089 JFB131089:JFG131089 JOX131089:JPC131089 JYT131089:JYY131089 KIP131089:KIU131089 KSL131089:KSQ131089 LCH131089:LCM131089 LMD131089:LMI131089 LVZ131089:LWE131089 MFV131089:MGA131089 MPR131089:MPW131089 MZN131089:MZS131089 NJJ131089:NJO131089 NTF131089:NTK131089 ODB131089:ODG131089 OMX131089:ONC131089 OWT131089:OWY131089 PGP131089:PGU131089 PQL131089:PQQ131089 QAH131089:QAM131089 QKD131089:QKI131089 QTZ131089:QUE131089 RDV131089:REA131089 RNR131089:RNW131089 RXN131089:RXS131089 SHJ131089:SHO131089 SRF131089:SRK131089 TBB131089:TBG131089 TKX131089:TLC131089 TUT131089:TUY131089 UEP131089:UEU131089 UOL131089:UOQ131089 UYH131089:UYM131089 VID131089:VII131089 VRZ131089:VSE131089 WBV131089:WCA131089 WLR131089:WLW131089 WVN131089:WVS131089 JB196625:JG196625 SX196625:TC196625 ACT196625:ACY196625 AMP196625:AMU196625 AWL196625:AWQ196625 BGH196625:BGM196625 BQD196625:BQI196625 BZZ196625:CAE196625 CJV196625:CKA196625 CTR196625:CTW196625 DDN196625:DDS196625 DNJ196625:DNO196625 DXF196625:DXK196625 EHB196625:EHG196625 EQX196625:ERC196625 FAT196625:FAY196625 FKP196625:FKU196625 FUL196625:FUQ196625 GEH196625:GEM196625 GOD196625:GOI196625 GXZ196625:GYE196625 HHV196625:HIA196625 HRR196625:HRW196625 IBN196625:IBS196625 ILJ196625:ILO196625 IVF196625:IVK196625 JFB196625:JFG196625 JOX196625:JPC196625 JYT196625:JYY196625 KIP196625:KIU196625 KSL196625:KSQ196625 LCH196625:LCM196625 LMD196625:LMI196625 LVZ196625:LWE196625 MFV196625:MGA196625 MPR196625:MPW196625 MZN196625:MZS196625 NJJ196625:NJO196625 NTF196625:NTK196625 ODB196625:ODG196625 OMX196625:ONC196625 OWT196625:OWY196625 PGP196625:PGU196625 PQL196625:PQQ196625 QAH196625:QAM196625 QKD196625:QKI196625 QTZ196625:QUE196625 RDV196625:REA196625 RNR196625:RNW196625 RXN196625:RXS196625 SHJ196625:SHO196625 SRF196625:SRK196625 TBB196625:TBG196625 TKX196625:TLC196625 TUT196625:TUY196625 UEP196625:UEU196625 UOL196625:UOQ196625 UYH196625:UYM196625 VID196625:VII196625 VRZ196625:VSE196625 WBV196625:WCA196625 WLR196625:WLW196625 WVN196625:WVS196625 JB262161:JG262161 SX262161:TC262161 ACT262161:ACY262161 AMP262161:AMU262161 AWL262161:AWQ262161 BGH262161:BGM262161 BQD262161:BQI262161 BZZ262161:CAE262161 CJV262161:CKA262161 CTR262161:CTW262161 DDN262161:DDS262161 DNJ262161:DNO262161 DXF262161:DXK262161 EHB262161:EHG262161 EQX262161:ERC262161 FAT262161:FAY262161 FKP262161:FKU262161 FUL262161:FUQ262161 GEH262161:GEM262161 GOD262161:GOI262161 GXZ262161:GYE262161 HHV262161:HIA262161 HRR262161:HRW262161 IBN262161:IBS262161 ILJ262161:ILO262161 IVF262161:IVK262161 JFB262161:JFG262161 JOX262161:JPC262161 JYT262161:JYY262161 KIP262161:KIU262161 KSL262161:KSQ262161 LCH262161:LCM262161 LMD262161:LMI262161 LVZ262161:LWE262161 MFV262161:MGA262161 MPR262161:MPW262161 MZN262161:MZS262161 NJJ262161:NJO262161 NTF262161:NTK262161 ODB262161:ODG262161 OMX262161:ONC262161 OWT262161:OWY262161 PGP262161:PGU262161 PQL262161:PQQ262161 QAH262161:QAM262161 QKD262161:QKI262161 QTZ262161:QUE262161 RDV262161:REA262161 RNR262161:RNW262161 RXN262161:RXS262161 SHJ262161:SHO262161 SRF262161:SRK262161 TBB262161:TBG262161 TKX262161:TLC262161 TUT262161:TUY262161 UEP262161:UEU262161 UOL262161:UOQ262161 UYH262161:UYM262161 VID262161:VII262161 VRZ262161:VSE262161 WBV262161:WCA262161 WLR262161:WLW262161 WVN262161:WVS262161 JB327697:JG327697 SX327697:TC327697 ACT327697:ACY327697 AMP327697:AMU327697 AWL327697:AWQ327697 BGH327697:BGM327697 BQD327697:BQI327697 BZZ327697:CAE327697 CJV327697:CKA327697 CTR327697:CTW327697 DDN327697:DDS327697 DNJ327697:DNO327697 DXF327697:DXK327697 EHB327697:EHG327697 EQX327697:ERC327697 FAT327697:FAY327697 FKP327697:FKU327697 FUL327697:FUQ327697 GEH327697:GEM327697 GOD327697:GOI327697 GXZ327697:GYE327697 HHV327697:HIA327697 HRR327697:HRW327697 IBN327697:IBS327697 ILJ327697:ILO327697 IVF327697:IVK327697 JFB327697:JFG327697 JOX327697:JPC327697 JYT327697:JYY327697 KIP327697:KIU327697 KSL327697:KSQ327697 LCH327697:LCM327697 LMD327697:LMI327697 LVZ327697:LWE327697 MFV327697:MGA327697 MPR327697:MPW327697 MZN327697:MZS327697 NJJ327697:NJO327697 NTF327697:NTK327697 ODB327697:ODG327697 OMX327697:ONC327697 OWT327697:OWY327697 PGP327697:PGU327697 PQL327697:PQQ327697 QAH327697:QAM327697 QKD327697:QKI327697 QTZ327697:QUE327697 RDV327697:REA327697 RNR327697:RNW327697 RXN327697:RXS327697 SHJ327697:SHO327697 SRF327697:SRK327697 TBB327697:TBG327697 TKX327697:TLC327697 TUT327697:TUY327697 UEP327697:UEU327697 UOL327697:UOQ327697 UYH327697:UYM327697 VID327697:VII327697 VRZ327697:VSE327697 WBV327697:WCA327697 WLR327697:WLW327697 WVN327697:WVS327697 JB393233:JG393233 SX393233:TC393233 ACT393233:ACY393233 AMP393233:AMU393233 AWL393233:AWQ393233 BGH393233:BGM393233 BQD393233:BQI393233 BZZ393233:CAE393233 CJV393233:CKA393233 CTR393233:CTW393233 DDN393233:DDS393233 DNJ393233:DNO393233 DXF393233:DXK393233 EHB393233:EHG393233 EQX393233:ERC393233 FAT393233:FAY393233 FKP393233:FKU393233 FUL393233:FUQ393233 GEH393233:GEM393233 GOD393233:GOI393233 GXZ393233:GYE393233 HHV393233:HIA393233 HRR393233:HRW393233 IBN393233:IBS393233 ILJ393233:ILO393233 IVF393233:IVK393233 JFB393233:JFG393233 JOX393233:JPC393233 JYT393233:JYY393233 KIP393233:KIU393233 KSL393233:KSQ393233 LCH393233:LCM393233 LMD393233:LMI393233 LVZ393233:LWE393233 MFV393233:MGA393233 MPR393233:MPW393233 MZN393233:MZS393233 NJJ393233:NJO393233 NTF393233:NTK393233 ODB393233:ODG393233 OMX393233:ONC393233 OWT393233:OWY393233 PGP393233:PGU393233 PQL393233:PQQ393233 QAH393233:QAM393233 QKD393233:QKI393233 QTZ393233:QUE393233 RDV393233:REA393233 RNR393233:RNW393233 RXN393233:RXS393233 SHJ393233:SHO393233 SRF393233:SRK393233 TBB393233:TBG393233 TKX393233:TLC393233 TUT393233:TUY393233 UEP393233:UEU393233 UOL393233:UOQ393233 UYH393233:UYM393233 VID393233:VII393233 VRZ393233:VSE393233 WBV393233:WCA393233 WLR393233:WLW393233 WVN393233:WVS393233 JB458769:JG458769 SX458769:TC458769 ACT458769:ACY458769 AMP458769:AMU458769 AWL458769:AWQ458769 BGH458769:BGM458769 BQD458769:BQI458769 BZZ458769:CAE458769 CJV458769:CKA458769 CTR458769:CTW458769 DDN458769:DDS458769 DNJ458769:DNO458769 DXF458769:DXK458769 EHB458769:EHG458769 EQX458769:ERC458769 FAT458769:FAY458769 FKP458769:FKU458769 FUL458769:FUQ458769 GEH458769:GEM458769 GOD458769:GOI458769 GXZ458769:GYE458769 HHV458769:HIA458769 HRR458769:HRW458769 IBN458769:IBS458769 ILJ458769:ILO458769 IVF458769:IVK458769 JFB458769:JFG458769 JOX458769:JPC458769 JYT458769:JYY458769 KIP458769:KIU458769 KSL458769:KSQ458769 LCH458769:LCM458769 LMD458769:LMI458769 LVZ458769:LWE458769 MFV458769:MGA458769 MPR458769:MPW458769 MZN458769:MZS458769 NJJ458769:NJO458769 NTF458769:NTK458769 ODB458769:ODG458769 OMX458769:ONC458769 OWT458769:OWY458769 PGP458769:PGU458769 PQL458769:PQQ458769 QAH458769:QAM458769 QKD458769:QKI458769 QTZ458769:QUE458769 RDV458769:REA458769 RNR458769:RNW458769 RXN458769:RXS458769 SHJ458769:SHO458769 SRF458769:SRK458769 TBB458769:TBG458769 TKX458769:TLC458769 TUT458769:TUY458769 UEP458769:UEU458769 UOL458769:UOQ458769 UYH458769:UYM458769 VID458769:VII458769 VRZ458769:VSE458769 WBV458769:WCA458769 WLR458769:WLW458769 WVN458769:WVS458769 JB524305:JG524305 SX524305:TC524305 ACT524305:ACY524305 AMP524305:AMU524305 AWL524305:AWQ524305 BGH524305:BGM524305 BQD524305:BQI524305 BZZ524305:CAE524305 CJV524305:CKA524305 CTR524305:CTW524305 DDN524305:DDS524305 DNJ524305:DNO524305 DXF524305:DXK524305 EHB524305:EHG524305 EQX524305:ERC524305 FAT524305:FAY524305 FKP524305:FKU524305 FUL524305:FUQ524305 GEH524305:GEM524305 GOD524305:GOI524305 GXZ524305:GYE524305 HHV524305:HIA524305 HRR524305:HRW524305 IBN524305:IBS524305 ILJ524305:ILO524305 IVF524305:IVK524305 JFB524305:JFG524305 JOX524305:JPC524305 JYT524305:JYY524305 KIP524305:KIU524305 KSL524305:KSQ524305 LCH524305:LCM524305 LMD524305:LMI524305 LVZ524305:LWE524305 MFV524305:MGA524305 MPR524305:MPW524305 MZN524305:MZS524305 NJJ524305:NJO524305 NTF524305:NTK524305 ODB524305:ODG524305 OMX524305:ONC524305 OWT524305:OWY524305 PGP524305:PGU524305 PQL524305:PQQ524305 QAH524305:QAM524305 QKD524305:QKI524305 QTZ524305:QUE524305 RDV524305:REA524305 RNR524305:RNW524305 RXN524305:RXS524305 SHJ524305:SHO524305 SRF524305:SRK524305 TBB524305:TBG524305 TKX524305:TLC524305 TUT524305:TUY524305 UEP524305:UEU524305 UOL524305:UOQ524305 UYH524305:UYM524305 VID524305:VII524305 VRZ524305:VSE524305 WBV524305:WCA524305 WLR524305:WLW524305 WVN524305:WVS524305 JB589841:JG589841 SX589841:TC589841 ACT589841:ACY589841 AMP589841:AMU589841 AWL589841:AWQ589841 BGH589841:BGM589841 BQD589841:BQI589841 BZZ589841:CAE589841 CJV589841:CKA589841 CTR589841:CTW589841 DDN589841:DDS589841 DNJ589841:DNO589841 DXF589841:DXK589841 EHB589841:EHG589841 EQX589841:ERC589841 FAT589841:FAY589841 FKP589841:FKU589841 FUL589841:FUQ589841 GEH589841:GEM589841 GOD589841:GOI589841 GXZ589841:GYE589841 HHV589841:HIA589841 HRR589841:HRW589841 IBN589841:IBS589841 ILJ589841:ILO589841 IVF589841:IVK589841 JFB589841:JFG589841 JOX589841:JPC589841 JYT589841:JYY589841 KIP589841:KIU589841 KSL589841:KSQ589841 LCH589841:LCM589841 LMD589841:LMI589841 LVZ589841:LWE589841 MFV589841:MGA589841 MPR589841:MPW589841 MZN589841:MZS589841 NJJ589841:NJO589841 NTF589841:NTK589841 ODB589841:ODG589841 OMX589841:ONC589841 OWT589841:OWY589841 PGP589841:PGU589841 PQL589841:PQQ589841 QAH589841:QAM589841 QKD589841:QKI589841 QTZ589841:QUE589841 RDV589841:REA589841 RNR589841:RNW589841 RXN589841:RXS589841 SHJ589841:SHO589841 SRF589841:SRK589841 TBB589841:TBG589841 TKX589841:TLC589841 TUT589841:TUY589841 UEP589841:UEU589841 UOL589841:UOQ589841 UYH589841:UYM589841 VID589841:VII589841 VRZ589841:VSE589841 WBV589841:WCA589841 WLR589841:WLW589841 WVN589841:WVS589841 JB655377:JG655377 SX655377:TC655377 ACT655377:ACY655377 AMP655377:AMU655377 AWL655377:AWQ655377 BGH655377:BGM655377 BQD655377:BQI655377 BZZ655377:CAE655377 CJV655377:CKA655377 CTR655377:CTW655377 DDN655377:DDS655377 DNJ655377:DNO655377 DXF655377:DXK655377 EHB655377:EHG655377 EQX655377:ERC655377 FAT655377:FAY655377 FKP655377:FKU655377 FUL655377:FUQ655377 GEH655377:GEM655377 GOD655377:GOI655377 GXZ655377:GYE655377 HHV655377:HIA655377 HRR655377:HRW655377 IBN655377:IBS655377 ILJ655377:ILO655377 IVF655377:IVK655377 JFB655377:JFG655377 JOX655377:JPC655377 JYT655377:JYY655377 KIP655377:KIU655377 KSL655377:KSQ655377 LCH655377:LCM655377 LMD655377:LMI655377 LVZ655377:LWE655377 MFV655377:MGA655377 MPR655377:MPW655377 MZN655377:MZS655377 NJJ655377:NJO655377 NTF655377:NTK655377 ODB655377:ODG655377 OMX655377:ONC655377 OWT655377:OWY655377 PGP655377:PGU655377 PQL655377:PQQ655377 QAH655377:QAM655377 QKD655377:QKI655377 QTZ655377:QUE655377 RDV655377:REA655377 RNR655377:RNW655377 RXN655377:RXS655377 SHJ655377:SHO655377 SRF655377:SRK655377 TBB655377:TBG655377 TKX655377:TLC655377 TUT655377:TUY655377 UEP655377:UEU655377 UOL655377:UOQ655377 UYH655377:UYM655377 VID655377:VII655377 VRZ655377:VSE655377 WBV655377:WCA655377 WLR655377:WLW655377 WVN655377:WVS655377 JB720913:JG720913 SX720913:TC720913 ACT720913:ACY720913 AMP720913:AMU720913 AWL720913:AWQ720913 BGH720913:BGM720913 BQD720913:BQI720913 BZZ720913:CAE720913 CJV720913:CKA720913 CTR720913:CTW720913 DDN720913:DDS720913 DNJ720913:DNO720913 DXF720913:DXK720913 EHB720913:EHG720913 EQX720913:ERC720913 FAT720913:FAY720913 FKP720913:FKU720913 FUL720913:FUQ720913 GEH720913:GEM720913 GOD720913:GOI720913 GXZ720913:GYE720913 HHV720913:HIA720913 HRR720913:HRW720913 IBN720913:IBS720913 ILJ720913:ILO720913 IVF720913:IVK720913 JFB720913:JFG720913 JOX720913:JPC720913 JYT720913:JYY720913 KIP720913:KIU720913 KSL720913:KSQ720913 LCH720913:LCM720913 LMD720913:LMI720913 LVZ720913:LWE720913 MFV720913:MGA720913 MPR720913:MPW720913 MZN720913:MZS720913 NJJ720913:NJO720913 NTF720913:NTK720913 ODB720913:ODG720913 OMX720913:ONC720913 OWT720913:OWY720913 PGP720913:PGU720913 PQL720913:PQQ720913 QAH720913:QAM720913 QKD720913:QKI720913 QTZ720913:QUE720913 RDV720913:REA720913 RNR720913:RNW720913 RXN720913:RXS720913 SHJ720913:SHO720913 SRF720913:SRK720913 TBB720913:TBG720913 TKX720913:TLC720913 TUT720913:TUY720913 UEP720913:UEU720913 UOL720913:UOQ720913 UYH720913:UYM720913 VID720913:VII720913 VRZ720913:VSE720913 WBV720913:WCA720913 WLR720913:WLW720913 WVN720913:WVS720913 JB786449:JG786449 SX786449:TC786449 ACT786449:ACY786449 AMP786449:AMU786449 AWL786449:AWQ786449 BGH786449:BGM786449 BQD786449:BQI786449 BZZ786449:CAE786449 CJV786449:CKA786449 CTR786449:CTW786449 DDN786449:DDS786449 DNJ786449:DNO786449 DXF786449:DXK786449 EHB786449:EHG786449 EQX786449:ERC786449 FAT786449:FAY786449 FKP786449:FKU786449 FUL786449:FUQ786449 GEH786449:GEM786449 GOD786449:GOI786449 GXZ786449:GYE786449 HHV786449:HIA786449 HRR786449:HRW786449 IBN786449:IBS786449 ILJ786449:ILO786449 IVF786449:IVK786449 JFB786449:JFG786449 JOX786449:JPC786449 JYT786449:JYY786449 KIP786449:KIU786449 KSL786449:KSQ786449 LCH786449:LCM786449 LMD786449:LMI786449 LVZ786449:LWE786449 MFV786449:MGA786449 MPR786449:MPW786449 MZN786449:MZS786449 NJJ786449:NJO786449 NTF786449:NTK786449 ODB786449:ODG786449 OMX786449:ONC786449 OWT786449:OWY786449 PGP786449:PGU786449 PQL786449:PQQ786449 QAH786449:QAM786449 QKD786449:QKI786449 QTZ786449:QUE786449 RDV786449:REA786449 RNR786449:RNW786449 RXN786449:RXS786449 SHJ786449:SHO786449 SRF786449:SRK786449 TBB786449:TBG786449 TKX786449:TLC786449 TUT786449:TUY786449 UEP786449:UEU786449 UOL786449:UOQ786449 UYH786449:UYM786449 VID786449:VII786449 VRZ786449:VSE786449 WBV786449:WCA786449 WLR786449:WLW786449 WVN786449:WVS786449 JB851985:JG851985 SX851985:TC851985 ACT851985:ACY851985 AMP851985:AMU851985 AWL851985:AWQ851985 BGH851985:BGM851985 BQD851985:BQI851985 BZZ851985:CAE851985 CJV851985:CKA851985 CTR851985:CTW851985 DDN851985:DDS851985 DNJ851985:DNO851985 DXF851985:DXK851985 EHB851985:EHG851985 EQX851985:ERC851985 FAT851985:FAY851985 FKP851985:FKU851985 FUL851985:FUQ851985 GEH851985:GEM851985 GOD851985:GOI851985 GXZ851985:GYE851985 HHV851985:HIA851985 HRR851985:HRW851985 IBN851985:IBS851985 ILJ851985:ILO851985 IVF851985:IVK851985 JFB851985:JFG851985 JOX851985:JPC851985 JYT851985:JYY851985 KIP851985:KIU851985 KSL851985:KSQ851985 LCH851985:LCM851985 LMD851985:LMI851985 LVZ851985:LWE851985 MFV851985:MGA851985 MPR851985:MPW851985 MZN851985:MZS851985 NJJ851985:NJO851985 NTF851985:NTK851985 ODB851985:ODG851985 OMX851985:ONC851985 OWT851985:OWY851985 PGP851985:PGU851985 PQL851985:PQQ851985 QAH851985:QAM851985 QKD851985:QKI851985 QTZ851985:QUE851985 RDV851985:REA851985 RNR851985:RNW851985 RXN851985:RXS851985 SHJ851985:SHO851985 SRF851985:SRK851985 TBB851985:TBG851985 TKX851985:TLC851985 TUT851985:TUY851985 UEP851985:UEU851985 UOL851985:UOQ851985 UYH851985:UYM851985 VID851985:VII851985 VRZ851985:VSE851985 WBV851985:WCA851985 WLR851985:WLW851985 WVN851985:WVS851985 JB917521:JG917521 SX917521:TC917521 ACT917521:ACY917521 AMP917521:AMU917521 AWL917521:AWQ917521 BGH917521:BGM917521 BQD917521:BQI917521 BZZ917521:CAE917521 CJV917521:CKA917521 CTR917521:CTW917521 DDN917521:DDS917521 DNJ917521:DNO917521 DXF917521:DXK917521 EHB917521:EHG917521 EQX917521:ERC917521 FAT917521:FAY917521 FKP917521:FKU917521 FUL917521:FUQ917521 GEH917521:GEM917521 GOD917521:GOI917521 GXZ917521:GYE917521 HHV917521:HIA917521 HRR917521:HRW917521 IBN917521:IBS917521 ILJ917521:ILO917521 IVF917521:IVK917521 JFB917521:JFG917521 JOX917521:JPC917521 JYT917521:JYY917521 KIP917521:KIU917521 KSL917521:KSQ917521 LCH917521:LCM917521 LMD917521:LMI917521 LVZ917521:LWE917521 MFV917521:MGA917521 MPR917521:MPW917521 MZN917521:MZS917521 NJJ917521:NJO917521 NTF917521:NTK917521 ODB917521:ODG917521 OMX917521:ONC917521 OWT917521:OWY917521 PGP917521:PGU917521 PQL917521:PQQ917521 QAH917521:QAM917521 QKD917521:QKI917521 QTZ917521:QUE917521 RDV917521:REA917521 RNR917521:RNW917521 RXN917521:RXS917521 SHJ917521:SHO917521 SRF917521:SRK917521 TBB917521:TBG917521 TKX917521:TLC917521 TUT917521:TUY917521 UEP917521:UEU917521 UOL917521:UOQ917521 UYH917521:UYM917521 VID917521:VII917521 VRZ917521:VSE917521 WBV917521:WCA917521 WLR917521:WLW917521 WVN917521:WVS917521 JB983057:JG983057 SX983057:TC983057 ACT983057:ACY983057 AMP983057:AMU983057 AWL983057:AWQ983057 BGH983057:BGM983057 BQD983057:BQI983057 BZZ983057:CAE983057 CJV983057:CKA983057 CTR983057:CTW983057 DDN983057:DDS983057 DNJ983057:DNO983057 DXF983057:DXK983057 EHB983057:EHG983057 EQX983057:ERC983057 FAT983057:FAY983057 FKP983057:FKU983057 FUL983057:FUQ983057 GEH983057:GEM983057 GOD983057:GOI983057 GXZ983057:GYE983057 HHV983057:HIA983057 HRR983057:HRW983057 IBN983057:IBS983057 ILJ983057:ILO983057 IVF983057:IVK983057 JFB983057:JFG983057 JOX983057:JPC983057 JYT983057:JYY983057 KIP983057:KIU983057 KSL983057:KSQ983057 LCH983057:LCM983057 LMD983057:LMI983057 LVZ983057:LWE983057 MFV983057:MGA983057 MPR983057:MPW983057 MZN983057:MZS983057 NJJ983057:NJO983057 NTF983057:NTK983057 ODB983057:ODG983057 OMX983057:ONC983057 OWT983057:OWY983057 PGP983057:PGU983057 PQL983057:PQQ983057 QAH983057:QAM983057 QKD983057:QKI983057 QTZ983057:QUE983057 RDV983057:REA983057 RNR983057:RNW983057 RXN983057:RXS983057 SHJ983057:SHO983057 SRF983057:SRK983057 TBB983057:TBG983057 TKX983057:TLC983057 TUT983057:TUY983057 UEP983057:UEU983057 UOL983057:UOQ983057 UYH983057:UYM983057 VID983057:VII983057 VRZ983057:VSE983057 WBV983057:WCA983057 WLR983057:WLW983057 WVN983057:WVS983057 WVN1:WVS5 JB36:JG36 SX36:TC36 ACT36:ACY36 AMP36:AMU36 AWL36:AWQ36 BGH36:BGM36 BQD36:BQI36 BZZ36:CAE36 CJV36:CKA36 CTR36:CTW36 DDN36:DDS36 DNJ36:DNO36 DXF36:DXK36 EHB36:EHG36 EQX36:ERC36 FAT36:FAY36 FKP36:FKU36 FUL36:FUQ36 GEH36:GEM36 GOD36:GOI36 GXZ36:GYE36 HHV36:HIA36 HRR36:HRW36 IBN36:IBS36 ILJ36:ILO36 IVF36:IVK36 JFB36:JFG36 JOX36:JPC36 JYT36:JYY36 KIP36:KIU36 KSL36:KSQ36 LCH36:LCM36 LMD36:LMI36 LVZ36:LWE36 MFV36:MGA36 MPR36:MPW36 MZN36:MZS36 NJJ36:NJO36 NTF36:NTK36 ODB36:ODG36 OMX36:ONC36 OWT36:OWY36 PGP36:PGU36 PQL36:PQQ36 QAH36:QAM36 QKD36:QKI36 QTZ36:QUE36 RDV36:REA36 RNR36:RNW36 RXN36:RXS36 SHJ36:SHO36 SRF36:SRK36 TBB36:TBG36 TKX36:TLC36 TUT36:TUY36 UEP36:UEU36 UOL36:UOQ36 UYH36:UYM36 VID36:VII36 VRZ36:VSE36 WBV36:WCA36 WLR36:WLW36 WVN36:WVS36 JB65572:JG65572 SX65572:TC65572 ACT65572:ACY65572 AMP65572:AMU65572 AWL65572:AWQ65572 BGH65572:BGM65572 BQD65572:BQI65572 BZZ65572:CAE65572 CJV65572:CKA65572 CTR65572:CTW65572 DDN65572:DDS65572 DNJ65572:DNO65572 DXF65572:DXK65572 EHB65572:EHG65572 EQX65572:ERC65572 FAT65572:FAY65572 FKP65572:FKU65572 FUL65572:FUQ65572 GEH65572:GEM65572 GOD65572:GOI65572 GXZ65572:GYE65572 HHV65572:HIA65572 HRR65572:HRW65572 IBN65572:IBS65572 ILJ65572:ILO65572 IVF65572:IVK65572 JFB65572:JFG65572 JOX65572:JPC65572 JYT65572:JYY65572 KIP65572:KIU65572 KSL65572:KSQ65572 LCH65572:LCM65572 LMD65572:LMI65572 LVZ65572:LWE65572 MFV65572:MGA65572 MPR65572:MPW65572 MZN65572:MZS65572 NJJ65572:NJO65572 NTF65572:NTK65572 ODB65572:ODG65572 OMX65572:ONC65572 OWT65572:OWY65572 PGP65572:PGU65572 PQL65572:PQQ65572 QAH65572:QAM65572 QKD65572:QKI65572 QTZ65572:QUE65572 RDV65572:REA65572 RNR65572:RNW65572 RXN65572:RXS65572 SHJ65572:SHO65572 SRF65572:SRK65572 TBB65572:TBG65572 TKX65572:TLC65572 TUT65572:TUY65572 UEP65572:UEU65572 UOL65572:UOQ65572 UYH65572:UYM65572 VID65572:VII65572 VRZ65572:VSE65572 WBV65572:WCA65572 WLR65572:WLW65572 WVN65572:WVS65572 JB131108:JG131108 SX131108:TC131108 ACT131108:ACY131108 AMP131108:AMU131108 AWL131108:AWQ131108 BGH131108:BGM131108 BQD131108:BQI131108 BZZ131108:CAE131108 CJV131108:CKA131108 CTR131108:CTW131108 DDN131108:DDS131108 DNJ131108:DNO131108 DXF131108:DXK131108 EHB131108:EHG131108 EQX131108:ERC131108 FAT131108:FAY131108 FKP131108:FKU131108 FUL131108:FUQ131108 GEH131108:GEM131108 GOD131108:GOI131108 GXZ131108:GYE131108 HHV131108:HIA131108 HRR131108:HRW131108 IBN131108:IBS131108 ILJ131108:ILO131108 IVF131108:IVK131108 JFB131108:JFG131108 JOX131108:JPC131108 JYT131108:JYY131108 KIP131108:KIU131108 KSL131108:KSQ131108 LCH131108:LCM131108 LMD131108:LMI131108 LVZ131108:LWE131108 MFV131108:MGA131108 MPR131108:MPW131108 MZN131108:MZS131108 NJJ131108:NJO131108 NTF131108:NTK131108 ODB131108:ODG131108 OMX131108:ONC131108 OWT131108:OWY131108 PGP131108:PGU131108 PQL131108:PQQ131108 QAH131108:QAM131108 QKD131108:QKI131108 QTZ131108:QUE131108 RDV131108:REA131108 RNR131108:RNW131108 RXN131108:RXS131108 SHJ131108:SHO131108 SRF131108:SRK131108 TBB131108:TBG131108 TKX131108:TLC131108 TUT131108:TUY131108 UEP131108:UEU131108 UOL131108:UOQ131108 UYH131108:UYM131108 VID131108:VII131108 VRZ131108:VSE131108 WBV131108:WCA131108 WLR131108:WLW131108 WVN131108:WVS131108 JB196644:JG196644 SX196644:TC196644 ACT196644:ACY196644 AMP196644:AMU196644 AWL196644:AWQ196644 BGH196644:BGM196644 BQD196644:BQI196644 BZZ196644:CAE196644 CJV196644:CKA196644 CTR196644:CTW196644 DDN196644:DDS196644 DNJ196644:DNO196644 DXF196644:DXK196644 EHB196644:EHG196644 EQX196644:ERC196644 FAT196644:FAY196644 FKP196644:FKU196644 FUL196644:FUQ196644 GEH196644:GEM196644 GOD196644:GOI196644 GXZ196644:GYE196644 HHV196644:HIA196644 HRR196644:HRW196644 IBN196644:IBS196644 ILJ196644:ILO196644 IVF196644:IVK196644 JFB196644:JFG196644 JOX196644:JPC196644 JYT196644:JYY196644 KIP196644:KIU196644 KSL196644:KSQ196644 LCH196644:LCM196644 LMD196644:LMI196644 LVZ196644:LWE196644 MFV196644:MGA196644 MPR196644:MPW196644 MZN196644:MZS196644 NJJ196644:NJO196644 NTF196644:NTK196644 ODB196644:ODG196644 OMX196644:ONC196644 OWT196644:OWY196644 PGP196644:PGU196644 PQL196644:PQQ196644 QAH196644:QAM196644 QKD196644:QKI196644 QTZ196644:QUE196644 RDV196644:REA196644 RNR196644:RNW196644 RXN196644:RXS196644 SHJ196644:SHO196644 SRF196644:SRK196644 TBB196644:TBG196644 TKX196644:TLC196644 TUT196644:TUY196644 UEP196644:UEU196644 UOL196644:UOQ196644 UYH196644:UYM196644 VID196644:VII196644 VRZ196644:VSE196644 WBV196644:WCA196644 WLR196644:WLW196644 WVN196644:WVS196644 JB262180:JG262180 SX262180:TC262180 ACT262180:ACY262180 AMP262180:AMU262180 AWL262180:AWQ262180 BGH262180:BGM262180 BQD262180:BQI262180 BZZ262180:CAE262180 CJV262180:CKA262180 CTR262180:CTW262180 DDN262180:DDS262180 DNJ262180:DNO262180 DXF262180:DXK262180 EHB262180:EHG262180 EQX262180:ERC262180 FAT262180:FAY262180 FKP262180:FKU262180 FUL262180:FUQ262180 GEH262180:GEM262180 GOD262180:GOI262180 GXZ262180:GYE262180 HHV262180:HIA262180 HRR262180:HRW262180 IBN262180:IBS262180 ILJ262180:ILO262180 IVF262180:IVK262180 JFB262180:JFG262180 JOX262180:JPC262180 JYT262180:JYY262180 KIP262180:KIU262180 KSL262180:KSQ262180 LCH262180:LCM262180 LMD262180:LMI262180 LVZ262180:LWE262180 MFV262180:MGA262180 MPR262180:MPW262180 MZN262180:MZS262180 NJJ262180:NJO262180 NTF262180:NTK262180 ODB262180:ODG262180 OMX262180:ONC262180 OWT262180:OWY262180 PGP262180:PGU262180 PQL262180:PQQ262180 QAH262180:QAM262180 QKD262180:QKI262180 QTZ262180:QUE262180 RDV262180:REA262180 RNR262180:RNW262180 RXN262180:RXS262180 SHJ262180:SHO262180 SRF262180:SRK262180 TBB262180:TBG262180 TKX262180:TLC262180 TUT262180:TUY262180 UEP262180:UEU262180 UOL262180:UOQ262180 UYH262180:UYM262180 VID262180:VII262180 VRZ262180:VSE262180 WBV262180:WCA262180 WLR262180:WLW262180 WVN262180:WVS262180 JB327716:JG327716 SX327716:TC327716 ACT327716:ACY327716 AMP327716:AMU327716 AWL327716:AWQ327716 BGH327716:BGM327716 BQD327716:BQI327716 BZZ327716:CAE327716 CJV327716:CKA327716 CTR327716:CTW327716 DDN327716:DDS327716 DNJ327716:DNO327716 DXF327716:DXK327716 EHB327716:EHG327716 EQX327716:ERC327716 FAT327716:FAY327716 FKP327716:FKU327716 FUL327716:FUQ327716 GEH327716:GEM327716 GOD327716:GOI327716 GXZ327716:GYE327716 HHV327716:HIA327716 HRR327716:HRW327716 IBN327716:IBS327716 ILJ327716:ILO327716 IVF327716:IVK327716 JFB327716:JFG327716 JOX327716:JPC327716 JYT327716:JYY327716 KIP327716:KIU327716 KSL327716:KSQ327716 LCH327716:LCM327716 LMD327716:LMI327716 LVZ327716:LWE327716 MFV327716:MGA327716 MPR327716:MPW327716 MZN327716:MZS327716 NJJ327716:NJO327716 NTF327716:NTK327716 ODB327716:ODG327716 OMX327716:ONC327716 OWT327716:OWY327716 PGP327716:PGU327716 PQL327716:PQQ327716 QAH327716:QAM327716 QKD327716:QKI327716 QTZ327716:QUE327716 RDV327716:REA327716 RNR327716:RNW327716 RXN327716:RXS327716 SHJ327716:SHO327716 SRF327716:SRK327716 TBB327716:TBG327716 TKX327716:TLC327716 TUT327716:TUY327716 UEP327716:UEU327716 UOL327716:UOQ327716 UYH327716:UYM327716 VID327716:VII327716 VRZ327716:VSE327716 WBV327716:WCA327716 WLR327716:WLW327716 WVN327716:WVS327716 JB393252:JG393252 SX393252:TC393252 ACT393252:ACY393252 AMP393252:AMU393252 AWL393252:AWQ393252 BGH393252:BGM393252 BQD393252:BQI393252 BZZ393252:CAE393252 CJV393252:CKA393252 CTR393252:CTW393252 DDN393252:DDS393252 DNJ393252:DNO393252 DXF393252:DXK393252 EHB393252:EHG393252 EQX393252:ERC393252 FAT393252:FAY393252 FKP393252:FKU393252 FUL393252:FUQ393252 GEH393252:GEM393252 GOD393252:GOI393252 GXZ393252:GYE393252 HHV393252:HIA393252 HRR393252:HRW393252 IBN393252:IBS393252 ILJ393252:ILO393252 IVF393252:IVK393252 JFB393252:JFG393252 JOX393252:JPC393252 JYT393252:JYY393252 KIP393252:KIU393252 KSL393252:KSQ393252 LCH393252:LCM393252 LMD393252:LMI393252 LVZ393252:LWE393252 MFV393252:MGA393252 MPR393252:MPW393252 MZN393252:MZS393252 NJJ393252:NJO393252 NTF393252:NTK393252 ODB393252:ODG393252 OMX393252:ONC393252 OWT393252:OWY393252 PGP393252:PGU393252 PQL393252:PQQ393252 QAH393252:QAM393252 QKD393252:QKI393252 QTZ393252:QUE393252 RDV393252:REA393252 RNR393252:RNW393252 RXN393252:RXS393252 SHJ393252:SHO393252 SRF393252:SRK393252 TBB393252:TBG393252 TKX393252:TLC393252 TUT393252:TUY393252 UEP393252:UEU393252 UOL393252:UOQ393252 UYH393252:UYM393252 VID393252:VII393252 VRZ393252:VSE393252 WBV393252:WCA393252 WLR393252:WLW393252 WVN393252:WVS393252 JB458788:JG458788 SX458788:TC458788 ACT458788:ACY458788 AMP458788:AMU458788 AWL458788:AWQ458788 BGH458788:BGM458788 BQD458788:BQI458788 BZZ458788:CAE458788 CJV458788:CKA458788 CTR458788:CTW458788 DDN458788:DDS458788 DNJ458788:DNO458788 DXF458788:DXK458788 EHB458788:EHG458788 EQX458788:ERC458788 FAT458788:FAY458788 FKP458788:FKU458788 FUL458788:FUQ458788 GEH458788:GEM458788 GOD458788:GOI458788 GXZ458788:GYE458788 HHV458788:HIA458788 HRR458788:HRW458788 IBN458788:IBS458788 ILJ458788:ILO458788 IVF458788:IVK458788 JFB458788:JFG458788 JOX458788:JPC458788 JYT458788:JYY458788 KIP458788:KIU458788 KSL458788:KSQ458788 LCH458788:LCM458788 LMD458788:LMI458788 LVZ458788:LWE458788 MFV458788:MGA458788 MPR458788:MPW458788 MZN458788:MZS458788 NJJ458788:NJO458788 NTF458788:NTK458788 ODB458788:ODG458788 OMX458788:ONC458788 OWT458788:OWY458788 PGP458788:PGU458788 PQL458788:PQQ458788 QAH458788:QAM458788 QKD458788:QKI458788 QTZ458788:QUE458788 RDV458788:REA458788 RNR458788:RNW458788 RXN458788:RXS458788 SHJ458788:SHO458788 SRF458788:SRK458788 TBB458788:TBG458788 TKX458788:TLC458788 TUT458788:TUY458788 UEP458788:UEU458788 UOL458788:UOQ458788 UYH458788:UYM458788 VID458788:VII458788 VRZ458788:VSE458788 WBV458788:WCA458788 WLR458788:WLW458788 WVN458788:WVS458788 JB524324:JG524324 SX524324:TC524324 ACT524324:ACY524324 AMP524324:AMU524324 AWL524324:AWQ524324 BGH524324:BGM524324 BQD524324:BQI524324 BZZ524324:CAE524324 CJV524324:CKA524324 CTR524324:CTW524324 DDN524324:DDS524324 DNJ524324:DNO524324 DXF524324:DXK524324 EHB524324:EHG524324 EQX524324:ERC524324 FAT524324:FAY524324 FKP524324:FKU524324 FUL524324:FUQ524324 GEH524324:GEM524324 GOD524324:GOI524324 GXZ524324:GYE524324 HHV524324:HIA524324 HRR524324:HRW524324 IBN524324:IBS524324 ILJ524324:ILO524324 IVF524324:IVK524324 JFB524324:JFG524324 JOX524324:JPC524324 JYT524324:JYY524324 KIP524324:KIU524324 KSL524324:KSQ524324 LCH524324:LCM524324 LMD524324:LMI524324 LVZ524324:LWE524324 MFV524324:MGA524324 MPR524324:MPW524324 MZN524324:MZS524324 NJJ524324:NJO524324 NTF524324:NTK524324 ODB524324:ODG524324 OMX524324:ONC524324 OWT524324:OWY524324 PGP524324:PGU524324 PQL524324:PQQ524324 QAH524324:QAM524324 QKD524324:QKI524324 QTZ524324:QUE524324 RDV524324:REA524324 RNR524324:RNW524324 RXN524324:RXS524324 SHJ524324:SHO524324 SRF524324:SRK524324 TBB524324:TBG524324 TKX524324:TLC524324 TUT524324:TUY524324 UEP524324:UEU524324 UOL524324:UOQ524324 UYH524324:UYM524324 VID524324:VII524324 VRZ524324:VSE524324 WBV524324:WCA524324 WLR524324:WLW524324 WVN524324:WVS524324 JB589860:JG589860 SX589860:TC589860 ACT589860:ACY589860 AMP589860:AMU589860 AWL589860:AWQ589860 BGH589860:BGM589860 BQD589860:BQI589860 BZZ589860:CAE589860 CJV589860:CKA589860 CTR589860:CTW589860 DDN589860:DDS589860 DNJ589860:DNO589860 DXF589860:DXK589860 EHB589860:EHG589860 EQX589860:ERC589860 FAT589860:FAY589860 FKP589860:FKU589860 FUL589860:FUQ589860 GEH589860:GEM589860 GOD589860:GOI589860 GXZ589860:GYE589860 HHV589860:HIA589860 HRR589860:HRW589860 IBN589860:IBS589860 ILJ589860:ILO589860 IVF589860:IVK589860 JFB589860:JFG589860 JOX589860:JPC589860 JYT589860:JYY589860 KIP589860:KIU589860 KSL589860:KSQ589860 LCH589860:LCM589860 LMD589860:LMI589860 LVZ589860:LWE589860 MFV589860:MGA589860 MPR589860:MPW589860 MZN589860:MZS589860 NJJ589860:NJO589860 NTF589860:NTK589860 ODB589860:ODG589860 OMX589860:ONC589860 OWT589860:OWY589860 PGP589860:PGU589860 PQL589860:PQQ589860 QAH589860:QAM589860 QKD589860:QKI589860 QTZ589860:QUE589860 RDV589860:REA589860 RNR589860:RNW589860 RXN589860:RXS589860 SHJ589860:SHO589860 SRF589860:SRK589860 TBB589860:TBG589860 TKX589860:TLC589860 TUT589860:TUY589860 UEP589860:UEU589860 UOL589860:UOQ589860 UYH589860:UYM589860 VID589860:VII589860 VRZ589860:VSE589860 WBV589860:WCA589860 WLR589860:WLW589860 WVN589860:WVS589860 JB655396:JG655396 SX655396:TC655396 ACT655396:ACY655396 AMP655396:AMU655396 AWL655396:AWQ655396 BGH655396:BGM655396 BQD655396:BQI655396 BZZ655396:CAE655396 CJV655396:CKA655396 CTR655396:CTW655396 DDN655396:DDS655396 DNJ655396:DNO655396 DXF655396:DXK655396 EHB655396:EHG655396 EQX655396:ERC655396 FAT655396:FAY655396 FKP655396:FKU655396 FUL655396:FUQ655396 GEH655396:GEM655396 GOD655396:GOI655396 GXZ655396:GYE655396 HHV655396:HIA655396 HRR655396:HRW655396 IBN655396:IBS655396 ILJ655396:ILO655396 IVF655396:IVK655396 JFB655396:JFG655396 JOX655396:JPC655396 JYT655396:JYY655396 KIP655396:KIU655396 KSL655396:KSQ655396 LCH655396:LCM655396 LMD655396:LMI655396 LVZ655396:LWE655396 MFV655396:MGA655396 MPR655396:MPW655396 MZN655396:MZS655396 NJJ655396:NJO655396 NTF655396:NTK655396 ODB655396:ODG655396 OMX655396:ONC655396 OWT655396:OWY655396 PGP655396:PGU655396 PQL655396:PQQ655396 QAH655396:QAM655396 QKD655396:QKI655396 QTZ655396:QUE655396 RDV655396:REA655396 RNR655396:RNW655396 RXN655396:RXS655396 SHJ655396:SHO655396 SRF655396:SRK655396 TBB655396:TBG655396 TKX655396:TLC655396 TUT655396:TUY655396 UEP655396:UEU655396 UOL655396:UOQ655396 UYH655396:UYM655396 VID655396:VII655396 VRZ655396:VSE655396 WBV655396:WCA655396 WLR655396:WLW655396 WVN655396:WVS655396 JB720932:JG720932 SX720932:TC720932 ACT720932:ACY720932 AMP720932:AMU720932 AWL720932:AWQ720932 BGH720932:BGM720932 BQD720932:BQI720932 BZZ720932:CAE720932 CJV720932:CKA720932 CTR720932:CTW720932 DDN720932:DDS720932 DNJ720932:DNO720932 DXF720932:DXK720932 EHB720932:EHG720932 EQX720932:ERC720932 FAT720932:FAY720932 FKP720932:FKU720932 FUL720932:FUQ720932 GEH720932:GEM720932 GOD720932:GOI720932 GXZ720932:GYE720932 HHV720932:HIA720932 HRR720932:HRW720932 IBN720932:IBS720932 ILJ720932:ILO720932 IVF720932:IVK720932 JFB720932:JFG720932 JOX720932:JPC720932 JYT720932:JYY720932 KIP720932:KIU720932 KSL720932:KSQ720932 LCH720932:LCM720932 LMD720932:LMI720932 LVZ720932:LWE720932 MFV720932:MGA720932 MPR720932:MPW720932 MZN720932:MZS720932 NJJ720932:NJO720932 NTF720932:NTK720932 ODB720932:ODG720932 OMX720932:ONC720932 OWT720932:OWY720932 PGP720932:PGU720932 PQL720932:PQQ720932 QAH720932:QAM720932 QKD720932:QKI720932 QTZ720932:QUE720932 RDV720932:REA720932 RNR720932:RNW720932 RXN720932:RXS720932 SHJ720932:SHO720932 SRF720932:SRK720932 TBB720932:TBG720932 TKX720932:TLC720932 TUT720932:TUY720932 UEP720932:UEU720932 UOL720932:UOQ720932 UYH720932:UYM720932 VID720932:VII720932 VRZ720932:VSE720932 WBV720932:WCA720932 WLR720932:WLW720932 WVN720932:WVS720932 JB786468:JG786468 SX786468:TC786468 ACT786468:ACY786468 AMP786468:AMU786468 AWL786468:AWQ786468 BGH786468:BGM786468 BQD786468:BQI786468 BZZ786468:CAE786468 CJV786468:CKA786468 CTR786468:CTW786468 DDN786468:DDS786468 DNJ786468:DNO786468 DXF786468:DXK786468 EHB786468:EHG786468 EQX786468:ERC786468 FAT786468:FAY786468 FKP786468:FKU786468 FUL786468:FUQ786468 GEH786468:GEM786468 GOD786468:GOI786468 GXZ786468:GYE786468 HHV786468:HIA786468 HRR786468:HRW786468 IBN786468:IBS786468 ILJ786468:ILO786468 IVF786468:IVK786468 JFB786468:JFG786468 JOX786468:JPC786468 JYT786468:JYY786468 KIP786468:KIU786468 KSL786468:KSQ786468 LCH786468:LCM786468 LMD786468:LMI786468 LVZ786468:LWE786468 MFV786468:MGA786468 MPR786468:MPW786468 MZN786468:MZS786468 NJJ786468:NJO786468 NTF786468:NTK786468 ODB786468:ODG786468 OMX786468:ONC786468 OWT786468:OWY786468 PGP786468:PGU786468 PQL786468:PQQ786468 QAH786468:QAM786468 QKD786468:QKI786468 QTZ786468:QUE786468 RDV786468:REA786468 RNR786468:RNW786468 RXN786468:RXS786468 SHJ786468:SHO786468 SRF786468:SRK786468 TBB786468:TBG786468 TKX786468:TLC786468 TUT786468:TUY786468 UEP786468:UEU786468 UOL786468:UOQ786468 UYH786468:UYM786468 VID786468:VII786468 VRZ786468:VSE786468 WBV786468:WCA786468 WLR786468:WLW786468 WVN786468:WVS786468 JB852004:JG852004 SX852004:TC852004 ACT852004:ACY852004 AMP852004:AMU852004 AWL852004:AWQ852004 BGH852004:BGM852004 BQD852004:BQI852004 BZZ852004:CAE852004 CJV852004:CKA852004 CTR852004:CTW852004 DDN852004:DDS852004 DNJ852004:DNO852004 DXF852004:DXK852004 EHB852004:EHG852004 EQX852004:ERC852004 FAT852004:FAY852004 FKP852004:FKU852004 FUL852004:FUQ852004 GEH852004:GEM852004 GOD852004:GOI852004 GXZ852004:GYE852004 HHV852004:HIA852004 HRR852004:HRW852004 IBN852004:IBS852004 ILJ852004:ILO852004 IVF852004:IVK852004 JFB852004:JFG852004 JOX852004:JPC852004 JYT852004:JYY852004 KIP852004:KIU852004 KSL852004:KSQ852004 LCH852004:LCM852004 LMD852004:LMI852004 LVZ852004:LWE852004 MFV852004:MGA852004 MPR852004:MPW852004 MZN852004:MZS852004 NJJ852004:NJO852004 NTF852004:NTK852004 ODB852004:ODG852004 OMX852004:ONC852004 OWT852004:OWY852004 PGP852004:PGU852004 PQL852004:PQQ852004 QAH852004:QAM852004 QKD852004:QKI852004 QTZ852004:QUE852004 RDV852004:REA852004 RNR852004:RNW852004 RXN852004:RXS852004 SHJ852004:SHO852004 SRF852004:SRK852004 TBB852004:TBG852004 TKX852004:TLC852004 TUT852004:TUY852004 UEP852004:UEU852004 UOL852004:UOQ852004 UYH852004:UYM852004 VID852004:VII852004 VRZ852004:VSE852004 WBV852004:WCA852004 WLR852004:WLW852004 WVN852004:WVS852004 JB917540:JG917540 SX917540:TC917540 ACT917540:ACY917540 AMP917540:AMU917540 AWL917540:AWQ917540 BGH917540:BGM917540 BQD917540:BQI917540 BZZ917540:CAE917540 CJV917540:CKA917540 CTR917540:CTW917540 DDN917540:DDS917540 DNJ917540:DNO917540 DXF917540:DXK917540 EHB917540:EHG917540 EQX917540:ERC917540 FAT917540:FAY917540 FKP917540:FKU917540 FUL917540:FUQ917540 GEH917540:GEM917540 GOD917540:GOI917540 GXZ917540:GYE917540 HHV917540:HIA917540 HRR917540:HRW917540 IBN917540:IBS917540 ILJ917540:ILO917540 IVF917540:IVK917540 JFB917540:JFG917540 JOX917540:JPC917540 JYT917540:JYY917540 KIP917540:KIU917540 KSL917540:KSQ917540 LCH917540:LCM917540 LMD917540:LMI917540 LVZ917540:LWE917540 MFV917540:MGA917540 MPR917540:MPW917540 MZN917540:MZS917540 NJJ917540:NJO917540 NTF917540:NTK917540 ODB917540:ODG917540 OMX917540:ONC917540 OWT917540:OWY917540 PGP917540:PGU917540 PQL917540:PQQ917540 QAH917540:QAM917540 QKD917540:QKI917540 QTZ917540:QUE917540 RDV917540:REA917540 RNR917540:RNW917540 RXN917540:RXS917540 SHJ917540:SHO917540 SRF917540:SRK917540 TBB917540:TBG917540 TKX917540:TLC917540 TUT917540:TUY917540 UEP917540:UEU917540 UOL917540:UOQ917540 UYH917540:UYM917540 VID917540:VII917540 VRZ917540:VSE917540 WBV917540:WCA917540 WLR917540:WLW917540 WVN917540:WVS917540 JB983076:JG983076 SX983076:TC983076 ACT983076:ACY983076 AMP983076:AMU983076 AWL983076:AWQ983076 BGH983076:BGM983076 BQD983076:BQI983076 BZZ983076:CAE983076 CJV983076:CKA983076 CTR983076:CTW983076 DDN983076:DDS983076 DNJ983076:DNO983076 DXF983076:DXK983076 EHB983076:EHG983076 EQX983076:ERC983076 FAT983076:FAY983076 FKP983076:FKU983076 FUL983076:FUQ983076 GEH983076:GEM983076 GOD983076:GOI983076 GXZ983076:GYE983076 HHV983076:HIA983076 HRR983076:HRW983076 IBN983076:IBS983076 ILJ983076:ILO983076 IVF983076:IVK983076 JFB983076:JFG983076 JOX983076:JPC983076 JYT983076:JYY983076 KIP983076:KIU983076 KSL983076:KSQ983076 LCH983076:LCM983076 LMD983076:LMI983076 LVZ983076:LWE983076 MFV983076:MGA983076 MPR983076:MPW983076 MZN983076:MZS983076 NJJ983076:NJO983076 NTF983076:NTK983076 ODB983076:ODG983076 OMX983076:ONC983076 OWT983076:OWY983076 PGP983076:PGU983076 PQL983076:PQQ983076 QAH983076:QAM983076 QKD983076:QKI983076 QTZ983076:QUE983076 RDV983076:REA983076 RNR983076:RNW983076 RXN983076:RXS983076 SHJ983076:SHO983076 SRF983076:SRK983076 TBB983076:TBG983076 TKX983076:TLC983076 TUT983076:TUY983076 UEP983076:UEU983076 UOL983076:UOQ983076 UYH983076:UYM983076 VID983076:VII983076 VRZ983076:VSE983076 WBV983076:WCA983076 WLR983076:WLW983076 WVN983076:WVS983076 JB1:JG5 SX1:TC5 ACT1:ACY5 AMP1:AMU5 AWL1:AWQ5 BGH1:BGM5 BQD1:BQI5 BZZ1:CAE5 CJV1:CKA5 CTR1:CTW5 DDN1:DDS5 DNJ1:DNO5 DXF1:DXK5 EHB1:EHG5 EQX1:ERC5 FAT1:FAY5 FKP1:FKU5 FUL1:FUQ5 GEH1:GEM5 GOD1:GOI5 GXZ1:GYE5 HHV1:HIA5 HRR1:HRW5 IBN1:IBS5 ILJ1:ILO5 IVF1:IVK5 JFB1:JFG5 JOX1:JPC5 JYT1:JYY5 KIP1:KIU5 KSL1:KSQ5 LCH1:LCM5 LMD1:LMI5 LVZ1:LWE5 MFV1:MGA5 MPR1:MPW5 MZN1:MZS5 NJJ1:NJO5 NTF1:NTK5 ODB1:ODG5 OMX1:ONC5 OWT1:OWY5 PGP1:PGU5 PQL1:PQQ5 QAH1:QAM5 QKD1:QKI5 QTZ1:QUE5 RDV1:REA5 RNR1:RNW5 RXN1:RXS5 SHJ1:SHO5 SRF1:SRK5 TBB1:TBG5 TKX1:TLC5 TUT1:TUY5 UEP1:UEU5 UOL1:UOQ5 UYH1:UYM5 G1:L5 G983076:L983076 G917540:L917540 G852004:L852004 G786468:L786468 G720932:L720932 G655396:L655396 G589860:L589860 G524324:L524324 G458788:L458788 G393252:L393252 G327716:L327716 G262180:L262180 G196644:L196644 G131108:L131108 G65572:L65572 G983057:L983057 G917521:L917521 G851985:L851985 G786449:L786449 G720913:L720913 G655377:L655377 G589841:L589841 G524305:L524305 G458769:L458769 G393233:L393233 G327697:L327697 G262161:L262161 G196625:L196625 G131089:L131089 G65553:L65553 G65:L65541 G983078:L983078 G917542:L917542 G852006:L852006 G786470:L786470 G720934:L720934 G655398:L655398 G589862:L589862 G524326:L524326 G458790:L458790 G393254:L393254 G327718:L327718 G262182:L262182 G196646:L196646 G131110:L131110 G65574:L65574 G983059:L983059 G917523:L917523 G851987:L851987 G786451:L786451 G720915:L720915 G655379:L655379 G589843:L589843 G524307:L524307 G458771:L458771 G393235:L393235 G327699:L327699 G262163:L262163 G196627:L196627 G131091:L131091 G65555:L65555 G983070:L983070 G917534:L917534 G851998:L851998 G786462:L786462 G720926:L720926 G655390:L655390 G589854:L589854 G524318:L524318 G458782:L458782 G393246:L393246 G327710:L327710 G262174:L262174 G196638:L196638 G131102:L131102 G65566:L65566 G983088:L983096 G917552:L917560 G852016:L852024 G786480:L786488 G720944:L720952 G655408:L655416 G589872:L589880 G524336:L524344 G458800:L458808 G393264:L393272 G327728:L327736 G262192:L262200 G196656:L196664 G131120:L131128 G65584:L65592 G983098:L1048576 G917562:L983045 G852026:L917509 G786490:L851973 G720954:L786437 G655418:L720901 G589882:L655365 G524346:L589829 G458810:L524293 G393274:L458757 G327738:L393221 G262202:L327685 G196666:L262149 G131130:L196613 G65594:L131077">
      <formula1>-1E+21</formula1>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80" orientation="landscape" blackAndWhite="1" r:id="rId1"/>
  <rowBreaks count="1" manualBreakCount="1">
    <brk id="38" min="2" max="11" man="1"/>
  </rowBreaks>
  <extLst>
    <ext xmlns:x14="http://schemas.microsoft.com/office/spreadsheetml/2009/9/main" uri="{CCE6A557-97BC-4b89-ADB6-D9C93CAAB3DF}">
      <x14:dataValidations xmlns:xm="http://schemas.microsoft.com/office/excel/2006/main" count="3">
        <x14:dataValidation type="decimal" allowBlank="1" showInputMessage="1" showErrorMessage="1">
          <x14:formula1>
            <xm:f>-100000000000000</xm:f>
          </x14:formula1>
          <x14:formula2>
            <xm:f>1000000000000000</xm:f>
          </x14:formula2>
          <xm:sqref>JC57:JH57 SY57:TD57 ACU57:ACZ57 AMQ57:AMV57 AWM57:AWR57 BGI57:BGN57 BQE57:BQJ57 CAA57:CAF57 CJW57:CKB57 CTS57:CTX57 DDO57:DDT57 DNK57:DNP57 DXG57:DXL57 EHC57:EHH57 EQY57:ERD57 FAU57:FAZ57 FKQ57:FKV57 FUM57:FUR57 GEI57:GEN57 GOE57:GOJ57 GYA57:GYF57 HHW57:HIB57 HRS57:HRX57 IBO57:IBT57 ILK57:ILP57 IVG57:IVL57 JFC57:JFH57 JOY57:JPD57 JYU57:JYZ57 KIQ57:KIV57 KSM57:KSR57 LCI57:LCN57 LME57:LMJ57 LWA57:LWF57 MFW57:MGB57 MPS57:MPX57 MZO57:MZT57 NJK57:NJP57 NTG57:NTL57 ODC57:ODH57 OMY57:OND57 OWU57:OWZ57 PGQ57:PGV57 PQM57:PQR57 QAI57:QAN57 QKE57:QKJ57 QUA57:QUF57 RDW57:REB57 RNS57:RNX57 RXO57:RXT57 SHK57:SHP57 SRG57:SRL57 TBC57:TBH57 TKY57:TLD57 TUU57:TUZ57 UEQ57:UEV57 UOM57:UOR57 UYI57:UYN57 VIE57:VIJ57 VSA57:VSF57 WBW57:WCB57 WLS57:WLX57 WVO57:WVT57 G65593:L65593 JC65593:JH65593 SY65593:TD65593 ACU65593:ACZ65593 AMQ65593:AMV65593 AWM65593:AWR65593 BGI65593:BGN65593 BQE65593:BQJ65593 CAA65593:CAF65593 CJW65593:CKB65593 CTS65593:CTX65593 DDO65593:DDT65593 DNK65593:DNP65593 DXG65593:DXL65593 EHC65593:EHH65593 EQY65593:ERD65593 FAU65593:FAZ65593 FKQ65593:FKV65593 FUM65593:FUR65593 GEI65593:GEN65593 GOE65593:GOJ65593 GYA65593:GYF65593 HHW65593:HIB65593 HRS65593:HRX65593 IBO65593:IBT65593 ILK65593:ILP65593 IVG65593:IVL65593 JFC65593:JFH65593 JOY65593:JPD65593 JYU65593:JYZ65593 KIQ65593:KIV65593 KSM65593:KSR65593 LCI65593:LCN65593 LME65593:LMJ65593 LWA65593:LWF65593 MFW65593:MGB65593 MPS65593:MPX65593 MZO65593:MZT65593 NJK65593:NJP65593 NTG65593:NTL65593 ODC65593:ODH65593 OMY65593:OND65593 OWU65593:OWZ65593 PGQ65593:PGV65593 PQM65593:PQR65593 QAI65593:QAN65593 QKE65593:QKJ65593 QUA65593:QUF65593 RDW65593:REB65593 RNS65593:RNX65593 RXO65593:RXT65593 SHK65593:SHP65593 SRG65593:SRL65593 TBC65593:TBH65593 TKY65593:TLD65593 TUU65593:TUZ65593 UEQ65593:UEV65593 UOM65593:UOR65593 UYI65593:UYN65593 VIE65593:VIJ65593 VSA65593:VSF65593 WBW65593:WCB65593 WLS65593:WLX65593 WVO65593:WVT65593 G131129:L131129 JC131129:JH131129 SY131129:TD131129 ACU131129:ACZ131129 AMQ131129:AMV131129 AWM131129:AWR131129 BGI131129:BGN131129 BQE131129:BQJ131129 CAA131129:CAF131129 CJW131129:CKB131129 CTS131129:CTX131129 DDO131129:DDT131129 DNK131129:DNP131129 DXG131129:DXL131129 EHC131129:EHH131129 EQY131129:ERD131129 FAU131129:FAZ131129 FKQ131129:FKV131129 FUM131129:FUR131129 GEI131129:GEN131129 GOE131129:GOJ131129 GYA131129:GYF131129 HHW131129:HIB131129 HRS131129:HRX131129 IBO131129:IBT131129 ILK131129:ILP131129 IVG131129:IVL131129 JFC131129:JFH131129 JOY131129:JPD131129 JYU131129:JYZ131129 KIQ131129:KIV131129 KSM131129:KSR131129 LCI131129:LCN131129 LME131129:LMJ131129 LWA131129:LWF131129 MFW131129:MGB131129 MPS131129:MPX131129 MZO131129:MZT131129 NJK131129:NJP131129 NTG131129:NTL131129 ODC131129:ODH131129 OMY131129:OND131129 OWU131129:OWZ131129 PGQ131129:PGV131129 PQM131129:PQR131129 QAI131129:QAN131129 QKE131129:QKJ131129 QUA131129:QUF131129 RDW131129:REB131129 RNS131129:RNX131129 RXO131129:RXT131129 SHK131129:SHP131129 SRG131129:SRL131129 TBC131129:TBH131129 TKY131129:TLD131129 TUU131129:TUZ131129 UEQ131129:UEV131129 UOM131129:UOR131129 UYI131129:UYN131129 VIE131129:VIJ131129 VSA131129:VSF131129 WBW131129:WCB131129 WLS131129:WLX131129 WVO131129:WVT131129 G196665:L196665 JC196665:JH196665 SY196665:TD196665 ACU196665:ACZ196665 AMQ196665:AMV196665 AWM196665:AWR196665 BGI196665:BGN196665 BQE196665:BQJ196665 CAA196665:CAF196665 CJW196665:CKB196665 CTS196665:CTX196665 DDO196665:DDT196665 DNK196665:DNP196665 DXG196665:DXL196665 EHC196665:EHH196665 EQY196665:ERD196665 FAU196665:FAZ196665 FKQ196665:FKV196665 FUM196665:FUR196665 GEI196665:GEN196665 GOE196665:GOJ196665 GYA196665:GYF196665 HHW196665:HIB196665 HRS196665:HRX196665 IBO196665:IBT196665 ILK196665:ILP196665 IVG196665:IVL196665 JFC196665:JFH196665 JOY196665:JPD196665 JYU196665:JYZ196665 KIQ196665:KIV196665 KSM196665:KSR196665 LCI196665:LCN196665 LME196665:LMJ196665 LWA196665:LWF196665 MFW196665:MGB196665 MPS196665:MPX196665 MZO196665:MZT196665 NJK196665:NJP196665 NTG196665:NTL196665 ODC196665:ODH196665 OMY196665:OND196665 OWU196665:OWZ196665 PGQ196665:PGV196665 PQM196665:PQR196665 QAI196665:QAN196665 QKE196665:QKJ196665 QUA196665:QUF196665 RDW196665:REB196665 RNS196665:RNX196665 RXO196665:RXT196665 SHK196665:SHP196665 SRG196665:SRL196665 TBC196665:TBH196665 TKY196665:TLD196665 TUU196665:TUZ196665 UEQ196665:UEV196665 UOM196665:UOR196665 UYI196665:UYN196665 VIE196665:VIJ196665 VSA196665:VSF196665 WBW196665:WCB196665 WLS196665:WLX196665 WVO196665:WVT196665 G262201:L262201 JC262201:JH262201 SY262201:TD262201 ACU262201:ACZ262201 AMQ262201:AMV262201 AWM262201:AWR262201 BGI262201:BGN262201 BQE262201:BQJ262201 CAA262201:CAF262201 CJW262201:CKB262201 CTS262201:CTX262201 DDO262201:DDT262201 DNK262201:DNP262201 DXG262201:DXL262201 EHC262201:EHH262201 EQY262201:ERD262201 FAU262201:FAZ262201 FKQ262201:FKV262201 FUM262201:FUR262201 GEI262201:GEN262201 GOE262201:GOJ262201 GYA262201:GYF262201 HHW262201:HIB262201 HRS262201:HRX262201 IBO262201:IBT262201 ILK262201:ILP262201 IVG262201:IVL262201 JFC262201:JFH262201 JOY262201:JPD262201 JYU262201:JYZ262201 KIQ262201:KIV262201 KSM262201:KSR262201 LCI262201:LCN262201 LME262201:LMJ262201 LWA262201:LWF262201 MFW262201:MGB262201 MPS262201:MPX262201 MZO262201:MZT262201 NJK262201:NJP262201 NTG262201:NTL262201 ODC262201:ODH262201 OMY262201:OND262201 OWU262201:OWZ262201 PGQ262201:PGV262201 PQM262201:PQR262201 QAI262201:QAN262201 QKE262201:QKJ262201 QUA262201:QUF262201 RDW262201:REB262201 RNS262201:RNX262201 RXO262201:RXT262201 SHK262201:SHP262201 SRG262201:SRL262201 TBC262201:TBH262201 TKY262201:TLD262201 TUU262201:TUZ262201 UEQ262201:UEV262201 UOM262201:UOR262201 UYI262201:UYN262201 VIE262201:VIJ262201 VSA262201:VSF262201 WBW262201:WCB262201 WLS262201:WLX262201 WVO262201:WVT262201 G327737:L327737 JC327737:JH327737 SY327737:TD327737 ACU327737:ACZ327737 AMQ327737:AMV327737 AWM327737:AWR327737 BGI327737:BGN327737 BQE327737:BQJ327737 CAA327737:CAF327737 CJW327737:CKB327737 CTS327737:CTX327737 DDO327737:DDT327737 DNK327737:DNP327737 DXG327737:DXL327737 EHC327737:EHH327737 EQY327737:ERD327737 FAU327737:FAZ327737 FKQ327737:FKV327737 FUM327737:FUR327737 GEI327737:GEN327737 GOE327737:GOJ327737 GYA327737:GYF327737 HHW327737:HIB327737 HRS327737:HRX327737 IBO327737:IBT327737 ILK327737:ILP327737 IVG327737:IVL327737 JFC327737:JFH327737 JOY327737:JPD327737 JYU327737:JYZ327737 KIQ327737:KIV327737 KSM327737:KSR327737 LCI327737:LCN327737 LME327737:LMJ327737 LWA327737:LWF327737 MFW327737:MGB327737 MPS327737:MPX327737 MZO327737:MZT327737 NJK327737:NJP327737 NTG327737:NTL327737 ODC327737:ODH327737 OMY327737:OND327737 OWU327737:OWZ327737 PGQ327737:PGV327737 PQM327737:PQR327737 QAI327737:QAN327737 QKE327737:QKJ327737 QUA327737:QUF327737 RDW327737:REB327737 RNS327737:RNX327737 RXO327737:RXT327737 SHK327737:SHP327737 SRG327737:SRL327737 TBC327737:TBH327737 TKY327737:TLD327737 TUU327737:TUZ327737 UEQ327737:UEV327737 UOM327737:UOR327737 UYI327737:UYN327737 VIE327737:VIJ327737 VSA327737:VSF327737 WBW327737:WCB327737 WLS327737:WLX327737 WVO327737:WVT327737 G393273:L393273 JC393273:JH393273 SY393273:TD393273 ACU393273:ACZ393273 AMQ393273:AMV393273 AWM393273:AWR393273 BGI393273:BGN393273 BQE393273:BQJ393273 CAA393273:CAF393273 CJW393273:CKB393273 CTS393273:CTX393273 DDO393273:DDT393273 DNK393273:DNP393273 DXG393273:DXL393273 EHC393273:EHH393273 EQY393273:ERD393273 FAU393273:FAZ393273 FKQ393273:FKV393273 FUM393273:FUR393273 GEI393273:GEN393273 GOE393273:GOJ393273 GYA393273:GYF393273 HHW393273:HIB393273 HRS393273:HRX393273 IBO393273:IBT393273 ILK393273:ILP393273 IVG393273:IVL393273 JFC393273:JFH393273 JOY393273:JPD393273 JYU393273:JYZ393273 KIQ393273:KIV393273 KSM393273:KSR393273 LCI393273:LCN393273 LME393273:LMJ393273 LWA393273:LWF393273 MFW393273:MGB393273 MPS393273:MPX393273 MZO393273:MZT393273 NJK393273:NJP393273 NTG393273:NTL393273 ODC393273:ODH393273 OMY393273:OND393273 OWU393273:OWZ393273 PGQ393273:PGV393273 PQM393273:PQR393273 QAI393273:QAN393273 QKE393273:QKJ393273 QUA393273:QUF393273 RDW393273:REB393273 RNS393273:RNX393273 RXO393273:RXT393273 SHK393273:SHP393273 SRG393273:SRL393273 TBC393273:TBH393273 TKY393273:TLD393273 TUU393273:TUZ393273 UEQ393273:UEV393273 UOM393273:UOR393273 UYI393273:UYN393273 VIE393273:VIJ393273 VSA393273:VSF393273 WBW393273:WCB393273 WLS393273:WLX393273 WVO393273:WVT393273 G458809:L458809 JC458809:JH458809 SY458809:TD458809 ACU458809:ACZ458809 AMQ458809:AMV458809 AWM458809:AWR458809 BGI458809:BGN458809 BQE458809:BQJ458809 CAA458809:CAF458809 CJW458809:CKB458809 CTS458809:CTX458809 DDO458809:DDT458809 DNK458809:DNP458809 DXG458809:DXL458809 EHC458809:EHH458809 EQY458809:ERD458809 FAU458809:FAZ458809 FKQ458809:FKV458809 FUM458809:FUR458809 GEI458809:GEN458809 GOE458809:GOJ458809 GYA458809:GYF458809 HHW458809:HIB458809 HRS458809:HRX458809 IBO458809:IBT458809 ILK458809:ILP458809 IVG458809:IVL458809 JFC458809:JFH458809 JOY458809:JPD458809 JYU458809:JYZ458809 KIQ458809:KIV458809 KSM458809:KSR458809 LCI458809:LCN458809 LME458809:LMJ458809 LWA458809:LWF458809 MFW458809:MGB458809 MPS458809:MPX458809 MZO458809:MZT458809 NJK458809:NJP458809 NTG458809:NTL458809 ODC458809:ODH458809 OMY458809:OND458809 OWU458809:OWZ458809 PGQ458809:PGV458809 PQM458809:PQR458809 QAI458809:QAN458809 QKE458809:QKJ458809 QUA458809:QUF458809 RDW458809:REB458809 RNS458809:RNX458809 RXO458809:RXT458809 SHK458809:SHP458809 SRG458809:SRL458809 TBC458809:TBH458809 TKY458809:TLD458809 TUU458809:TUZ458809 UEQ458809:UEV458809 UOM458809:UOR458809 UYI458809:UYN458809 VIE458809:VIJ458809 VSA458809:VSF458809 WBW458809:WCB458809 WLS458809:WLX458809 WVO458809:WVT458809 G524345:L524345 JC524345:JH524345 SY524345:TD524345 ACU524345:ACZ524345 AMQ524345:AMV524345 AWM524345:AWR524345 BGI524345:BGN524345 BQE524345:BQJ524345 CAA524345:CAF524345 CJW524345:CKB524345 CTS524345:CTX524345 DDO524345:DDT524345 DNK524345:DNP524345 DXG524345:DXL524345 EHC524345:EHH524345 EQY524345:ERD524345 FAU524345:FAZ524345 FKQ524345:FKV524345 FUM524345:FUR524345 GEI524345:GEN524345 GOE524345:GOJ524345 GYA524345:GYF524345 HHW524345:HIB524345 HRS524345:HRX524345 IBO524345:IBT524345 ILK524345:ILP524345 IVG524345:IVL524345 JFC524345:JFH524345 JOY524345:JPD524345 JYU524345:JYZ524345 KIQ524345:KIV524345 KSM524345:KSR524345 LCI524345:LCN524345 LME524345:LMJ524345 LWA524345:LWF524345 MFW524345:MGB524345 MPS524345:MPX524345 MZO524345:MZT524345 NJK524345:NJP524345 NTG524345:NTL524345 ODC524345:ODH524345 OMY524345:OND524345 OWU524345:OWZ524345 PGQ524345:PGV524345 PQM524345:PQR524345 QAI524345:QAN524345 QKE524345:QKJ524345 QUA524345:QUF524345 RDW524345:REB524345 RNS524345:RNX524345 RXO524345:RXT524345 SHK524345:SHP524345 SRG524345:SRL524345 TBC524345:TBH524345 TKY524345:TLD524345 TUU524345:TUZ524345 UEQ524345:UEV524345 UOM524345:UOR524345 UYI524345:UYN524345 VIE524345:VIJ524345 VSA524345:VSF524345 WBW524345:WCB524345 WLS524345:WLX524345 WVO524345:WVT524345 G589881:L589881 JC589881:JH589881 SY589881:TD589881 ACU589881:ACZ589881 AMQ589881:AMV589881 AWM589881:AWR589881 BGI589881:BGN589881 BQE589881:BQJ589881 CAA589881:CAF589881 CJW589881:CKB589881 CTS589881:CTX589881 DDO589881:DDT589881 DNK589881:DNP589881 DXG589881:DXL589881 EHC589881:EHH589881 EQY589881:ERD589881 FAU589881:FAZ589881 FKQ589881:FKV589881 FUM589881:FUR589881 GEI589881:GEN589881 GOE589881:GOJ589881 GYA589881:GYF589881 HHW589881:HIB589881 HRS589881:HRX589881 IBO589881:IBT589881 ILK589881:ILP589881 IVG589881:IVL589881 JFC589881:JFH589881 JOY589881:JPD589881 JYU589881:JYZ589881 KIQ589881:KIV589881 KSM589881:KSR589881 LCI589881:LCN589881 LME589881:LMJ589881 LWA589881:LWF589881 MFW589881:MGB589881 MPS589881:MPX589881 MZO589881:MZT589881 NJK589881:NJP589881 NTG589881:NTL589881 ODC589881:ODH589881 OMY589881:OND589881 OWU589881:OWZ589881 PGQ589881:PGV589881 PQM589881:PQR589881 QAI589881:QAN589881 QKE589881:QKJ589881 QUA589881:QUF589881 RDW589881:REB589881 RNS589881:RNX589881 RXO589881:RXT589881 SHK589881:SHP589881 SRG589881:SRL589881 TBC589881:TBH589881 TKY589881:TLD589881 TUU589881:TUZ589881 UEQ589881:UEV589881 UOM589881:UOR589881 UYI589881:UYN589881 VIE589881:VIJ589881 VSA589881:VSF589881 WBW589881:WCB589881 WLS589881:WLX589881 WVO589881:WVT589881 G655417:L655417 JC655417:JH655417 SY655417:TD655417 ACU655417:ACZ655417 AMQ655417:AMV655417 AWM655417:AWR655417 BGI655417:BGN655417 BQE655417:BQJ655417 CAA655417:CAF655417 CJW655417:CKB655417 CTS655417:CTX655417 DDO655417:DDT655417 DNK655417:DNP655417 DXG655417:DXL655417 EHC655417:EHH655417 EQY655417:ERD655417 FAU655417:FAZ655417 FKQ655417:FKV655417 FUM655417:FUR655417 GEI655417:GEN655417 GOE655417:GOJ655417 GYA655417:GYF655417 HHW655417:HIB655417 HRS655417:HRX655417 IBO655417:IBT655417 ILK655417:ILP655417 IVG655417:IVL655417 JFC655417:JFH655417 JOY655417:JPD655417 JYU655417:JYZ655417 KIQ655417:KIV655417 KSM655417:KSR655417 LCI655417:LCN655417 LME655417:LMJ655417 LWA655417:LWF655417 MFW655417:MGB655417 MPS655417:MPX655417 MZO655417:MZT655417 NJK655417:NJP655417 NTG655417:NTL655417 ODC655417:ODH655417 OMY655417:OND655417 OWU655417:OWZ655417 PGQ655417:PGV655417 PQM655417:PQR655417 QAI655417:QAN655417 QKE655417:QKJ655417 QUA655417:QUF655417 RDW655417:REB655417 RNS655417:RNX655417 RXO655417:RXT655417 SHK655417:SHP655417 SRG655417:SRL655417 TBC655417:TBH655417 TKY655417:TLD655417 TUU655417:TUZ655417 UEQ655417:UEV655417 UOM655417:UOR655417 UYI655417:UYN655417 VIE655417:VIJ655417 VSA655417:VSF655417 WBW655417:WCB655417 WLS655417:WLX655417 WVO655417:WVT655417 G720953:L720953 JC720953:JH720953 SY720953:TD720953 ACU720953:ACZ720953 AMQ720953:AMV720953 AWM720953:AWR720953 BGI720953:BGN720953 BQE720953:BQJ720953 CAA720953:CAF720953 CJW720953:CKB720953 CTS720953:CTX720953 DDO720953:DDT720953 DNK720953:DNP720953 DXG720953:DXL720953 EHC720953:EHH720953 EQY720953:ERD720953 FAU720953:FAZ720953 FKQ720953:FKV720953 FUM720953:FUR720953 GEI720953:GEN720953 GOE720953:GOJ720953 GYA720953:GYF720953 HHW720953:HIB720953 HRS720953:HRX720953 IBO720953:IBT720953 ILK720953:ILP720953 IVG720953:IVL720953 JFC720953:JFH720953 JOY720953:JPD720953 JYU720953:JYZ720953 KIQ720953:KIV720953 KSM720953:KSR720953 LCI720953:LCN720953 LME720953:LMJ720953 LWA720953:LWF720953 MFW720953:MGB720953 MPS720953:MPX720953 MZO720953:MZT720953 NJK720953:NJP720953 NTG720953:NTL720953 ODC720953:ODH720953 OMY720953:OND720953 OWU720953:OWZ720953 PGQ720953:PGV720953 PQM720953:PQR720953 QAI720953:QAN720953 QKE720953:QKJ720953 QUA720953:QUF720953 RDW720953:REB720953 RNS720953:RNX720953 RXO720953:RXT720953 SHK720953:SHP720953 SRG720953:SRL720953 TBC720953:TBH720953 TKY720953:TLD720953 TUU720953:TUZ720953 UEQ720953:UEV720953 UOM720953:UOR720953 UYI720953:UYN720953 VIE720953:VIJ720953 VSA720953:VSF720953 WBW720953:WCB720953 WLS720953:WLX720953 WVO720953:WVT720953 G786489:L786489 JC786489:JH786489 SY786489:TD786489 ACU786489:ACZ786489 AMQ786489:AMV786489 AWM786489:AWR786489 BGI786489:BGN786489 BQE786489:BQJ786489 CAA786489:CAF786489 CJW786489:CKB786489 CTS786489:CTX786489 DDO786489:DDT786489 DNK786489:DNP786489 DXG786489:DXL786489 EHC786489:EHH786489 EQY786489:ERD786489 FAU786489:FAZ786489 FKQ786489:FKV786489 FUM786489:FUR786489 GEI786489:GEN786489 GOE786489:GOJ786489 GYA786489:GYF786489 HHW786489:HIB786489 HRS786489:HRX786489 IBO786489:IBT786489 ILK786489:ILP786489 IVG786489:IVL786489 JFC786489:JFH786489 JOY786489:JPD786489 JYU786489:JYZ786489 KIQ786489:KIV786489 KSM786489:KSR786489 LCI786489:LCN786489 LME786489:LMJ786489 LWA786489:LWF786489 MFW786489:MGB786489 MPS786489:MPX786489 MZO786489:MZT786489 NJK786489:NJP786489 NTG786489:NTL786489 ODC786489:ODH786489 OMY786489:OND786489 OWU786489:OWZ786489 PGQ786489:PGV786489 PQM786489:PQR786489 QAI786489:QAN786489 QKE786489:QKJ786489 QUA786489:QUF786489 RDW786489:REB786489 RNS786489:RNX786489 RXO786489:RXT786489 SHK786489:SHP786489 SRG786489:SRL786489 TBC786489:TBH786489 TKY786489:TLD786489 TUU786489:TUZ786489 UEQ786489:UEV786489 UOM786489:UOR786489 UYI786489:UYN786489 VIE786489:VIJ786489 VSA786489:VSF786489 WBW786489:WCB786489 WLS786489:WLX786489 WVO786489:WVT786489 G852025:L852025 JC852025:JH852025 SY852025:TD852025 ACU852025:ACZ852025 AMQ852025:AMV852025 AWM852025:AWR852025 BGI852025:BGN852025 BQE852025:BQJ852025 CAA852025:CAF852025 CJW852025:CKB852025 CTS852025:CTX852025 DDO852025:DDT852025 DNK852025:DNP852025 DXG852025:DXL852025 EHC852025:EHH852025 EQY852025:ERD852025 FAU852025:FAZ852025 FKQ852025:FKV852025 FUM852025:FUR852025 GEI852025:GEN852025 GOE852025:GOJ852025 GYA852025:GYF852025 HHW852025:HIB852025 HRS852025:HRX852025 IBO852025:IBT852025 ILK852025:ILP852025 IVG852025:IVL852025 JFC852025:JFH852025 JOY852025:JPD852025 JYU852025:JYZ852025 KIQ852025:KIV852025 KSM852025:KSR852025 LCI852025:LCN852025 LME852025:LMJ852025 LWA852025:LWF852025 MFW852025:MGB852025 MPS852025:MPX852025 MZO852025:MZT852025 NJK852025:NJP852025 NTG852025:NTL852025 ODC852025:ODH852025 OMY852025:OND852025 OWU852025:OWZ852025 PGQ852025:PGV852025 PQM852025:PQR852025 QAI852025:QAN852025 QKE852025:QKJ852025 QUA852025:QUF852025 RDW852025:REB852025 RNS852025:RNX852025 RXO852025:RXT852025 SHK852025:SHP852025 SRG852025:SRL852025 TBC852025:TBH852025 TKY852025:TLD852025 TUU852025:TUZ852025 UEQ852025:UEV852025 UOM852025:UOR852025 UYI852025:UYN852025 VIE852025:VIJ852025 VSA852025:VSF852025 WBW852025:WCB852025 WLS852025:WLX852025 WVO852025:WVT852025 G917561:L917561 JC917561:JH917561 SY917561:TD917561 ACU917561:ACZ917561 AMQ917561:AMV917561 AWM917561:AWR917561 BGI917561:BGN917561 BQE917561:BQJ917561 CAA917561:CAF917561 CJW917561:CKB917561 CTS917561:CTX917561 DDO917561:DDT917561 DNK917561:DNP917561 DXG917561:DXL917561 EHC917561:EHH917561 EQY917561:ERD917561 FAU917561:FAZ917561 FKQ917561:FKV917561 FUM917561:FUR917561 GEI917561:GEN917561 GOE917561:GOJ917561 GYA917561:GYF917561 HHW917561:HIB917561 HRS917561:HRX917561 IBO917561:IBT917561 ILK917561:ILP917561 IVG917561:IVL917561 JFC917561:JFH917561 JOY917561:JPD917561 JYU917561:JYZ917561 KIQ917561:KIV917561 KSM917561:KSR917561 LCI917561:LCN917561 LME917561:LMJ917561 LWA917561:LWF917561 MFW917561:MGB917561 MPS917561:MPX917561 MZO917561:MZT917561 NJK917561:NJP917561 NTG917561:NTL917561 ODC917561:ODH917561 OMY917561:OND917561 OWU917561:OWZ917561 PGQ917561:PGV917561 PQM917561:PQR917561 QAI917561:QAN917561 QKE917561:QKJ917561 QUA917561:QUF917561 RDW917561:REB917561 RNS917561:RNX917561 RXO917561:RXT917561 SHK917561:SHP917561 SRG917561:SRL917561 TBC917561:TBH917561 TKY917561:TLD917561 TUU917561:TUZ917561 UEQ917561:UEV917561 UOM917561:UOR917561 UYI917561:UYN917561 VIE917561:VIJ917561 VSA917561:VSF917561 WBW917561:WCB917561 WLS917561:WLX917561 WVO917561:WVT917561 G983097:L983097 JC983097:JH983097 SY983097:TD983097 ACU983097:ACZ983097 AMQ983097:AMV983097 AWM983097:AWR983097 BGI983097:BGN983097 BQE983097:BQJ983097 CAA983097:CAF983097 CJW983097:CKB983097 CTS983097:CTX983097 DDO983097:DDT983097 DNK983097:DNP983097 DXG983097:DXL983097 EHC983097:EHH983097 EQY983097:ERD983097 FAU983097:FAZ983097 FKQ983097:FKV983097 FUM983097:FUR983097 GEI983097:GEN983097 GOE983097:GOJ983097 GYA983097:GYF983097 HHW983097:HIB983097 HRS983097:HRX983097 IBO983097:IBT983097 ILK983097:ILP983097 IVG983097:IVL983097 JFC983097:JFH983097 JOY983097:JPD983097 JYU983097:JYZ983097 KIQ983097:KIV983097 KSM983097:KSR983097 LCI983097:LCN983097 LME983097:LMJ983097 LWA983097:LWF983097 MFW983097:MGB983097 MPS983097:MPX983097 MZO983097:MZT983097 NJK983097:NJP983097 NTG983097:NTL983097 ODC983097:ODH983097 OMY983097:OND983097 OWU983097:OWZ983097 PGQ983097:PGV983097 PQM983097:PQR983097 QAI983097:QAN983097 QKE983097:QKJ983097 QUA983097:QUF983097 RDW983097:REB983097 RNS983097:RNX983097 RXO983097:RXT983097 SHK983097:SHP983097 SRG983097:SRL983097 TBC983097:TBH983097 TKY983097:TLD983097 TUU983097:TUZ983097 UEQ983097:UEV983097 UOM983097:UOR983097 UYI983097:UYN983097 VIE983097:VIJ983097 VSA983097:VSF983097 WBW983097:WCB983097 WLS983097:WLX983097 WVO983097:WVT983097 JC15:JH15 SY15:TD15 ACU15:ACZ15 AMQ15:AMV15 AWM15:AWR15 BGI15:BGN15 BQE15:BQJ15 CAA15:CAF15 CJW15:CKB15 CTS15:CTX15 DDO15:DDT15 DNK15:DNP15 DXG15:DXL15 EHC15:EHH15 EQY15:ERD15 FAU15:FAZ15 FKQ15:FKV15 FUM15:FUR15 GEI15:GEN15 GOE15:GOJ15 GYA15:GYF15 HHW15:HIB15 HRS15:HRX15 IBO15:IBT15 ILK15:ILP15 IVG15:IVL15 JFC15:JFH15 JOY15:JPD15 JYU15:JYZ15 KIQ15:KIV15 KSM15:KSR15 LCI15:LCN15 LME15:LMJ15 LWA15:LWF15 MFW15:MGB15 MPS15:MPX15 MZO15:MZT15 NJK15:NJP15 NTG15:NTL15 ODC15:ODH15 OMY15:OND15 OWU15:OWZ15 PGQ15:PGV15 PQM15:PQR15 QAI15:QAN15 QKE15:QKJ15 QUA15:QUF15 RDW15:REB15 RNS15:RNX15 RXO15:RXT15 SHK15:SHP15 SRG15:SRL15 TBC15:TBH15 TKY15:TLD15 TUU15:TUZ15 UEQ15:UEV15 UOM15:UOR15 UYI15:UYN15 VIE15:VIJ15 VSA15:VSF15 WBW15:WCB15 WLS15:WLX15 WVO15:WVT15 G65551:L65551 JC65551:JH65551 SY65551:TD65551 ACU65551:ACZ65551 AMQ65551:AMV65551 AWM65551:AWR65551 BGI65551:BGN65551 BQE65551:BQJ65551 CAA65551:CAF65551 CJW65551:CKB65551 CTS65551:CTX65551 DDO65551:DDT65551 DNK65551:DNP65551 DXG65551:DXL65551 EHC65551:EHH65551 EQY65551:ERD65551 FAU65551:FAZ65551 FKQ65551:FKV65551 FUM65551:FUR65551 GEI65551:GEN65551 GOE65551:GOJ65551 GYA65551:GYF65551 HHW65551:HIB65551 HRS65551:HRX65551 IBO65551:IBT65551 ILK65551:ILP65551 IVG65551:IVL65551 JFC65551:JFH65551 JOY65551:JPD65551 JYU65551:JYZ65551 KIQ65551:KIV65551 KSM65551:KSR65551 LCI65551:LCN65551 LME65551:LMJ65551 LWA65551:LWF65551 MFW65551:MGB65551 MPS65551:MPX65551 MZO65551:MZT65551 NJK65551:NJP65551 NTG65551:NTL65551 ODC65551:ODH65551 OMY65551:OND65551 OWU65551:OWZ65551 PGQ65551:PGV65551 PQM65551:PQR65551 QAI65551:QAN65551 QKE65551:QKJ65551 QUA65551:QUF65551 RDW65551:REB65551 RNS65551:RNX65551 RXO65551:RXT65551 SHK65551:SHP65551 SRG65551:SRL65551 TBC65551:TBH65551 TKY65551:TLD65551 TUU65551:TUZ65551 UEQ65551:UEV65551 UOM65551:UOR65551 UYI65551:UYN65551 VIE65551:VIJ65551 VSA65551:VSF65551 WBW65551:WCB65551 WLS65551:WLX65551 WVO65551:WVT65551 G131087:L131087 JC131087:JH131087 SY131087:TD131087 ACU131087:ACZ131087 AMQ131087:AMV131087 AWM131087:AWR131087 BGI131087:BGN131087 BQE131087:BQJ131087 CAA131087:CAF131087 CJW131087:CKB131087 CTS131087:CTX131087 DDO131087:DDT131087 DNK131087:DNP131087 DXG131087:DXL131087 EHC131087:EHH131087 EQY131087:ERD131087 FAU131087:FAZ131087 FKQ131087:FKV131087 FUM131087:FUR131087 GEI131087:GEN131087 GOE131087:GOJ131087 GYA131087:GYF131087 HHW131087:HIB131087 HRS131087:HRX131087 IBO131087:IBT131087 ILK131087:ILP131087 IVG131087:IVL131087 JFC131087:JFH131087 JOY131087:JPD131087 JYU131087:JYZ131087 KIQ131087:KIV131087 KSM131087:KSR131087 LCI131087:LCN131087 LME131087:LMJ131087 LWA131087:LWF131087 MFW131087:MGB131087 MPS131087:MPX131087 MZO131087:MZT131087 NJK131087:NJP131087 NTG131087:NTL131087 ODC131087:ODH131087 OMY131087:OND131087 OWU131087:OWZ131087 PGQ131087:PGV131087 PQM131087:PQR131087 QAI131087:QAN131087 QKE131087:QKJ131087 QUA131087:QUF131087 RDW131087:REB131087 RNS131087:RNX131087 RXO131087:RXT131087 SHK131087:SHP131087 SRG131087:SRL131087 TBC131087:TBH131087 TKY131087:TLD131087 TUU131087:TUZ131087 UEQ131087:UEV131087 UOM131087:UOR131087 UYI131087:UYN131087 VIE131087:VIJ131087 VSA131087:VSF131087 WBW131087:WCB131087 WLS131087:WLX131087 WVO131087:WVT131087 G196623:L196623 JC196623:JH196623 SY196623:TD196623 ACU196623:ACZ196623 AMQ196623:AMV196623 AWM196623:AWR196623 BGI196623:BGN196623 BQE196623:BQJ196623 CAA196623:CAF196623 CJW196623:CKB196623 CTS196623:CTX196623 DDO196623:DDT196623 DNK196623:DNP196623 DXG196623:DXL196623 EHC196623:EHH196623 EQY196623:ERD196623 FAU196623:FAZ196623 FKQ196623:FKV196623 FUM196623:FUR196623 GEI196623:GEN196623 GOE196623:GOJ196623 GYA196623:GYF196623 HHW196623:HIB196623 HRS196623:HRX196623 IBO196623:IBT196623 ILK196623:ILP196623 IVG196623:IVL196623 JFC196623:JFH196623 JOY196623:JPD196623 JYU196623:JYZ196623 KIQ196623:KIV196623 KSM196623:KSR196623 LCI196623:LCN196623 LME196623:LMJ196623 LWA196623:LWF196623 MFW196623:MGB196623 MPS196623:MPX196623 MZO196623:MZT196623 NJK196623:NJP196623 NTG196623:NTL196623 ODC196623:ODH196623 OMY196623:OND196623 OWU196623:OWZ196623 PGQ196623:PGV196623 PQM196623:PQR196623 QAI196623:QAN196623 QKE196623:QKJ196623 QUA196623:QUF196623 RDW196623:REB196623 RNS196623:RNX196623 RXO196623:RXT196623 SHK196623:SHP196623 SRG196623:SRL196623 TBC196623:TBH196623 TKY196623:TLD196623 TUU196623:TUZ196623 UEQ196623:UEV196623 UOM196623:UOR196623 UYI196623:UYN196623 VIE196623:VIJ196623 VSA196623:VSF196623 WBW196623:WCB196623 WLS196623:WLX196623 WVO196623:WVT196623 G262159:L262159 JC262159:JH262159 SY262159:TD262159 ACU262159:ACZ262159 AMQ262159:AMV262159 AWM262159:AWR262159 BGI262159:BGN262159 BQE262159:BQJ262159 CAA262159:CAF262159 CJW262159:CKB262159 CTS262159:CTX262159 DDO262159:DDT262159 DNK262159:DNP262159 DXG262159:DXL262159 EHC262159:EHH262159 EQY262159:ERD262159 FAU262159:FAZ262159 FKQ262159:FKV262159 FUM262159:FUR262159 GEI262159:GEN262159 GOE262159:GOJ262159 GYA262159:GYF262159 HHW262159:HIB262159 HRS262159:HRX262159 IBO262159:IBT262159 ILK262159:ILP262159 IVG262159:IVL262159 JFC262159:JFH262159 JOY262159:JPD262159 JYU262159:JYZ262159 KIQ262159:KIV262159 KSM262159:KSR262159 LCI262159:LCN262159 LME262159:LMJ262159 LWA262159:LWF262159 MFW262159:MGB262159 MPS262159:MPX262159 MZO262159:MZT262159 NJK262159:NJP262159 NTG262159:NTL262159 ODC262159:ODH262159 OMY262159:OND262159 OWU262159:OWZ262159 PGQ262159:PGV262159 PQM262159:PQR262159 QAI262159:QAN262159 QKE262159:QKJ262159 QUA262159:QUF262159 RDW262159:REB262159 RNS262159:RNX262159 RXO262159:RXT262159 SHK262159:SHP262159 SRG262159:SRL262159 TBC262159:TBH262159 TKY262159:TLD262159 TUU262159:TUZ262159 UEQ262159:UEV262159 UOM262159:UOR262159 UYI262159:UYN262159 VIE262159:VIJ262159 VSA262159:VSF262159 WBW262159:WCB262159 WLS262159:WLX262159 WVO262159:WVT262159 G327695:L327695 JC327695:JH327695 SY327695:TD327695 ACU327695:ACZ327695 AMQ327695:AMV327695 AWM327695:AWR327695 BGI327695:BGN327695 BQE327695:BQJ327695 CAA327695:CAF327695 CJW327695:CKB327695 CTS327695:CTX327695 DDO327695:DDT327695 DNK327695:DNP327695 DXG327695:DXL327695 EHC327695:EHH327695 EQY327695:ERD327695 FAU327695:FAZ327695 FKQ327695:FKV327695 FUM327695:FUR327695 GEI327695:GEN327695 GOE327695:GOJ327695 GYA327695:GYF327695 HHW327695:HIB327695 HRS327695:HRX327695 IBO327695:IBT327695 ILK327695:ILP327695 IVG327695:IVL327695 JFC327695:JFH327695 JOY327695:JPD327695 JYU327695:JYZ327695 KIQ327695:KIV327695 KSM327695:KSR327695 LCI327695:LCN327695 LME327695:LMJ327695 LWA327695:LWF327695 MFW327695:MGB327695 MPS327695:MPX327695 MZO327695:MZT327695 NJK327695:NJP327695 NTG327695:NTL327695 ODC327695:ODH327695 OMY327695:OND327695 OWU327695:OWZ327695 PGQ327695:PGV327695 PQM327695:PQR327695 QAI327695:QAN327695 QKE327695:QKJ327695 QUA327695:QUF327695 RDW327695:REB327695 RNS327695:RNX327695 RXO327695:RXT327695 SHK327695:SHP327695 SRG327695:SRL327695 TBC327695:TBH327695 TKY327695:TLD327695 TUU327695:TUZ327695 UEQ327695:UEV327695 UOM327695:UOR327695 UYI327695:UYN327695 VIE327695:VIJ327695 VSA327695:VSF327695 WBW327695:WCB327695 WLS327695:WLX327695 WVO327695:WVT327695 G393231:L393231 JC393231:JH393231 SY393231:TD393231 ACU393231:ACZ393231 AMQ393231:AMV393231 AWM393231:AWR393231 BGI393231:BGN393231 BQE393231:BQJ393231 CAA393231:CAF393231 CJW393231:CKB393231 CTS393231:CTX393231 DDO393231:DDT393231 DNK393231:DNP393231 DXG393231:DXL393231 EHC393231:EHH393231 EQY393231:ERD393231 FAU393231:FAZ393231 FKQ393231:FKV393231 FUM393231:FUR393231 GEI393231:GEN393231 GOE393231:GOJ393231 GYA393231:GYF393231 HHW393231:HIB393231 HRS393231:HRX393231 IBO393231:IBT393231 ILK393231:ILP393231 IVG393231:IVL393231 JFC393231:JFH393231 JOY393231:JPD393231 JYU393231:JYZ393231 KIQ393231:KIV393231 KSM393231:KSR393231 LCI393231:LCN393231 LME393231:LMJ393231 LWA393231:LWF393231 MFW393231:MGB393231 MPS393231:MPX393231 MZO393231:MZT393231 NJK393231:NJP393231 NTG393231:NTL393231 ODC393231:ODH393231 OMY393231:OND393231 OWU393231:OWZ393231 PGQ393231:PGV393231 PQM393231:PQR393231 QAI393231:QAN393231 QKE393231:QKJ393231 QUA393231:QUF393231 RDW393231:REB393231 RNS393231:RNX393231 RXO393231:RXT393231 SHK393231:SHP393231 SRG393231:SRL393231 TBC393231:TBH393231 TKY393231:TLD393231 TUU393231:TUZ393231 UEQ393231:UEV393231 UOM393231:UOR393231 UYI393231:UYN393231 VIE393231:VIJ393231 VSA393231:VSF393231 WBW393231:WCB393231 WLS393231:WLX393231 WVO393231:WVT393231 G458767:L458767 JC458767:JH458767 SY458767:TD458767 ACU458767:ACZ458767 AMQ458767:AMV458767 AWM458767:AWR458767 BGI458767:BGN458767 BQE458767:BQJ458767 CAA458767:CAF458767 CJW458767:CKB458767 CTS458767:CTX458767 DDO458767:DDT458767 DNK458767:DNP458767 DXG458767:DXL458767 EHC458767:EHH458767 EQY458767:ERD458767 FAU458767:FAZ458767 FKQ458767:FKV458767 FUM458767:FUR458767 GEI458767:GEN458767 GOE458767:GOJ458767 GYA458767:GYF458767 HHW458767:HIB458767 HRS458767:HRX458767 IBO458767:IBT458767 ILK458767:ILP458767 IVG458767:IVL458767 JFC458767:JFH458767 JOY458767:JPD458767 JYU458767:JYZ458767 KIQ458767:KIV458767 KSM458767:KSR458767 LCI458767:LCN458767 LME458767:LMJ458767 LWA458767:LWF458767 MFW458767:MGB458767 MPS458767:MPX458767 MZO458767:MZT458767 NJK458767:NJP458767 NTG458767:NTL458767 ODC458767:ODH458767 OMY458767:OND458767 OWU458767:OWZ458767 PGQ458767:PGV458767 PQM458767:PQR458767 QAI458767:QAN458767 QKE458767:QKJ458767 QUA458767:QUF458767 RDW458767:REB458767 RNS458767:RNX458767 RXO458767:RXT458767 SHK458767:SHP458767 SRG458767:SRL458767 TBC458767:TBH458767 TKY458767:TLD458767 TUU458767:TUZ458767 UEQ458767:UEV458767 UOM458767:UOR458767 UYI458767:UYN458767 VIE458767:VIJ458767 VSA458767:VSF458767 WBW458767:WCB458767 WLS458767:WLX458767 WVO458767:WVT458767 G524303:L524303 JC524303:JH524303 SY524303:TD524303 ACU524303:ACZ524303 AMQ524303:AMV524303 AWM524303:AWR524303 BGI524303:BGN524303 BQE524303:BQJ524303 CAA524303:CAF524303 CJW524303:CKB524303 CTS524303:CTX524303 DDO524303:DDT524303 DNK524303:DNP524303 DXG524303:DXL524303 EHC524303:EHH524303 EQY524303:ERD524303 FAU524303:FAZ524303 FKQ524303:FKV524303 FUM524303:FUR524303 GEI524303:GEN524303 GOE524303:GOJ524303 GYA524303:GYF524303 HHW524303:HIB524303 HRS524303:HRX524303 IBO524303:IBT524303 ILK524303:ILP524303 IVG524303:IVL524303 JFC524303:JFH524303 JOY524303:JPD524303 JYU524303:JYZ524303 KIQ524303:KIV524303 KSM524303:KSR524303 LCI524303:LCN524303 LME524303:LMJ524303 LWA524303:LWF524303 MFW524303:MGB524303 MPS524303:MPX524303 MZO524303:MZT524303 NJK524303:NJP524303 NTG524303:NTL524303 ODC524303:ODH524303 OMY524303:OND524303 OWU524303:OWZ524303 PGQ524303:PGV524303 PQM524303:PQR524303 QAI524303:QAN524303 QKE524303:QKJ524303 QUA524303:QUF524303 RDW524303:REB524303 RNS524303:RNX524303 RXO524303:RXT524303 SHK524303:SHP524303 SRG524303:SRL524303 TBC524303:TBH524303 TKY524303:TLD524303 TUU524303:TUZ524303 UEQ524303:UEV524303 UOM524303:UOR524303 UYI524303:UYN524303 VIE524303:VIJ524303 VSA524303:VSF524303 WBW524303:WCB524303 WLS524303:WLX524303 WVO524303:WVT524303 G589839:L589839 JC589839:JH589839 SY589839:TD589839 ACU589839:ACZ589839 AMQ589839:AMV589839 AWM589839:AWR589839 BGI589839:BGN589839 BQE589839:BQJ589839 CAA589839:CAF589839 CJW589839:CKB589839 CTS589839:CTX589839 DDO589839:DDT589839 DNK589839:DNP589839 DXG589839:DXL589839 EHC589839:EHH589839 EQY589839:ERD589839 FAU589839:FAZ589839 FKQ589839:FKV589839 FUM589839:FUR589839 GEI589839:GEN589839 GOE589839:GOJ589839 GYA589839:GYF589839 HHW589839:HIB589839 HRS589839:HRX589839 IBO589839:IBT589839 ILK589839:ILP589839 IVG589839:IVL589839 JFC589839:JFH589839 JOY589839:JPD589839 JYU589839:JYZ589839 KIQ589839:KIV589839 KSM589839:KSR589839 LCI589839:LCN589839 LME589839:LMJ589839 LWA589839:LWF589839 MFW589839:MGB589839 MPS589839:MPX589839 MZO589839:MZT589839 NJK589839:NJP589839 NTG589839:NTL589839 ODC589839:ODH589839 OMY589839:OND589839 OWU589839:OWZ589839 PGQ589839:PGV589839 PQM589839:PQR589839 QAI589839:QAN589839 QKE589839:QKJ589839 QUA589839:QUF589839 RDW589839:REB589839 RNS589839:RNX589839 RXO589839:RXT589839 SHK589839:SHP589839 SRG589839:SRL589839 TBC589839:TBH589839 TKY589839:TLD589839 TUU589839:TUZ589839 UEQ589839:UEV589839 UOM589839:UOR589839 UYI589839:UYN589839 VIE589839:VIJ589839 VSA589839:VSF589839 WBW589839:WCB589839 WLS589839:WLX589839 WVO589839:WVT589839 G655375:L655375 JC655375:JH655375 SY655375:TD655375 ACU655375:ACZ655375 AMQ655375:AMV655375 AWM655375:AWR655375 BGI655375:BGN655375 BQE655375:BQJ655375 CAA655375:CAF655375 CJW655375:CKB655375 CTS655375:CTX655375 DDO655375:DDT655375 DNK655375:DNP655375 DXG655375:DXL655375 EHC655375:EHH655375 EQY655375:ERD655375 FAU655375:FAZ655375 FKQ655375:FKV655375 FUM655375:FUR655375 GEI655375:GEN655375 GOE655375:GOJ655375 GYA655375:GYF655375 HHW655375:HIB655375 HRS655375:HRX655375 IBO655375:IBT655375 ILK655375:ILP655375 IVG655375:IVL655375 JFC655375:JFH655375 JOY655375:JPD655375 JYU655375:JYZ655375 KIQ655375:KIV655375 KSM655375:KSR655375 LCI655375:LCN655375 LME655375:LMJ655375 LWA655375:LWF655375 MFW655375:MGB655375 MPS655375:MPX655375 MZO655375:MZT655375 NJK655375:NJP655375 NTG655375:NTL655375 ODC655375:ODH655375 OMY655375:OND655375 OWU655375:OWZ655375 PGQ655375:PGV655375 PQM655375:PQR655375 QAI655375:QAN655375 QKE655375:QKJ655375 QUA655375:QUF655375 RDW655375:REB655375 RNS655375:RNX655375 RXO655375:RXT655375 SHK655375:SHP655375 SRG655375:SRL655375 TBC655375:TBH655375 TKY655375:TLD655375 TUU655375:TUZ655375 UEQ655375:UEV655375 UOM655375:UOR655375 UYI655375:UYN655375 VIE655375:VIJ655375 VSA655375:VSF655375 WBW655375:WCB655375 WLS655375:WLX655375 WVO655375:WVT655375 G720911:L720911 JC720911:JH720911 SY720911:TD720911 ACU720911:ACZ720911 AMQ720911:AMV720911 AWM720911:AWR720911 BGI720911:BGN720911 BQE720911:BQJ720911 CAA720911:CAF720911 CJW720911:CKB720911 CTS720911:CTX720911 DDO720911:DDT720911 DNK720911:DNP720911 DXG720911:DXL720911 EHC720911:EHH720911 EQY720911:ERD720911 FAU720911:FAZ720911 FKQ720911:FKV720911 FUM720911:FUR720911 GEI720911:GEN720911 GOE720911:GOJ720911 GYA720911:GYF720911 HHW720911:HIB720911 HRS720911:HRX720911 IBO720911:IBT720911 ILK720911:ILP720911 IVG720911:IVL720911 JFC720911:JFH720911 JOY720911:JPD720911 JYU720911:JYZ720911 KIQ720911:KIV720911 KSM720911:KSR720911 LCI720911:LCN720911 LME720911:LMJ720911 LWA720911:LWF720911 MFW720911:MGB720911 MPS720911:MPX720911 MZO720911:MZT720911 NJK720911:NJP720911 NTG720911:NTL720911 ODC720911:ODH720911 OMY720911:OND720911 OWU720911:OWZ720911 PGQ720911:PGV720911 PQM720911:PQR720911 QAI720911:QAN720911 QKE720911:QKJ720911 QUA720911:QUF720911 RDW720911:REB720911 RNS720911:RNX720911 RXO720911:RXT720911 SHK720911:SHP720911 SRG720911:SRL720911 TBC720911:TBH720911 TKY720911:TLD720911 TUU720911:TUZ720911 UEQ720911:UEV720911 UOM720911:UOR720911 UYI720911:UYN720911 VIE720911:VIJ720911 VSA720911:VSF720911 WBW720911:WCB720911 WLS720911:WLX720911 WVO720911:WVT720911 G786447:L786447 JC786447:JH786447 SY786447:TD786447 ACU786447:ACZ786447 AMQ786447:AMV786447 AWM786447:AWR786447 BGI786447:BGN786447 BQE786447:BQJ786447 CAA786447:CAF786447 CJW786447:CKB786447 CTS786447:CTX786447 DDO786447:DDT786447 DNK786447:DNP786447 DXG786447:DXL786447 EHC786447:EHH786447 EQY786447:ERD786447 FAU786447:FAZ786447 FKQ786447:FKV786447 FUM786447:FUR786447 GEI786447:GEN786447 GOE786447:GOJ786447 GYA786447:GYF786447 HHW786447:HIB786447 HRS786447:HRX786447 IBO786447:IBT786447 ILK786447:ILP786447 IVG786447:IVL786447 JFC786447:JFH786447 JOY786447:JPD786447 JYU786447:JYZ786447 KIQ786447:KIV786447 KSM786447:KSR786447 LCI786447:LCN786447 LME786447:LMJ786447 LWA786447:LWF786447 MFW786447:MGB786447 MPS786447:MPX786447 MZO786447:MZT786447 NJK786447:NJP786447 NTG786447:NTL786447 ODC786447:ODH786447 OMY786447:OND786447 OWU786447:OWZ786447 PGQ786447:PGV786447 PQM786447:PQR786447 QAI786447:QAN786447 QKE786447:QKJ786447 QUA786447:QUF786447 RDW786447:REB786447 RNS786447:RNX786447 RXO786447:RXT786447 SHK786447:SHP786447 SRG786447:SRL786447 TBC786447:TBH786447 TKY786447:TLD786447 TUU786447:TUZ786447 UEQ786447:UEV786447 UOM786447:UOR786447 UYI786447:UYN786447 VIE786447:VIJ786447 VSA786447:VSF786447 WBW786447:WCB786447 WLS786447:WLX786447 WVO786447:WVT786447 G851983:L851983 JC851983:JH851983 SY851983:TD851983 ACU851983:ACZ851983 AMQ851983:AMV851983 AWM851983:AWR851983 BGI851983:BGN851983 BQE851983:BQJ851983 CAA851983:CAF851983 CJW851983:CKB851983 CTS851983:CTX851983 DDO851983:DDT851983 DNK851983:DNP851983 DXG851983:DXL851983 EHC851983:EHH851983 EQY851983:ERD851983 FAU851983:FAZ851983 FKQ851983:FKV851983 FUM851983:FUR851983 GEI851983:GEN851983 GOE851983:GOJ851983 GYA851983:GYF851983 HHW851983:HIB851983 HRS851983:HRX851983 IBO851983:IBT851983 ILK851983:ILP851983 IVG851983:IVL851983 JFC851983:JFH851983 JOY851983:JPD851983 JYU851983:JYZ851983 KIQ851983:KIV851983 KSM851983:KSR851983 LCI851983:LCN851983 LME851983:LMJ851983 LWA851983:LWF851983 MFW851983:MGB851983 MPS851983:MPX851983 MZO851983:MZT851983 NJK851983:NJP851983 NTG851983:NTL851983 ODC851983:ODH851983 OMY851983:OND851983 OWU851983:OWZ851983 PGQ851983:PGV851983 PQM851983:PQR851983 QAI851983:QAN851983 QKE851983:QKJ851983 QUA851983:QUF851983 RDW851983:REB851983 RNS851983:RNX851983 RXO851983:RXT851983 SHK851983:SHP851983 SRG851983:SRL851983 TBC851983:TBH851983 TKY851983:TLD851983 TUU851983:TUZ851983 UEQ851983:UEV851983 UOM851983:UOR851983 UYI851983:UYN851983 VIE851983:VIJ851983 VSA851983:VSF851983 WBW851983:WCB851983 WLS851983:WLX851983 WVO851983:WVT851983 G917519:L917519 JC917519:JH917519 SY917519:TD917519 ACU917519:ACZ917519 AMQ917519:AMV917519 AWM917519:AWR917519 BGI917519:BGN917519 BQE917519:BQJ917519 CAA917519:CAF917519 CJW917519:CKB917519 CTS917519:CTX917519 DDO917519:DDT917519 DNK917519:DNP917519 DXG917519:DXL917519 EHC917519:EHH917519 EQY917519:ERD917519 FAU917519:FAZ917519 FKQ917519:FKV917519 FUM917519:FUR917519 GEI917519:GEN917519 GOE917519:GOJ917519 GYA917519:GYF917519 HHW917519:HIB917519 HRS917519:HRX917519 IBO917519:IBT917519 ILK917519:ILP917519 IVG917519:IVL917519 JFC917519:JFH917519 JOY917519:JPD917519 JYU917519:JYZ917519 KIQ917519:KIV917519 KSM917519:KSR917519 LCI917519:LCN917519 LME917519:LMJ917519 LWA917519:LWF917519 MFW917519:MGB917519 MPS917519:MPX917519 MZO917519:MZT917519 NJK917519:NJP917519 NTG917519:NTL917519 ODC917519:ODH917519 OMY917519:OND917519 OWU917519:OWZ917519 PGQ917519:PGV917519 PQM917519:PQR917519 QAI917519:QAN917519 QKE917519:QKJ917519 QUA917519:QUF917519 RDW917519:REB917519 RNS917519:RNX917519 RXO917519:RXT917519 SHK917519:SHP917519 SRG917519:SRL917519 TBC917519:TBH917519 TKY917519:TLD917519 TUU917519:TUZ917519 UEQ917519:UEV917519 UOM917519:UOR917519 UYI917519:UYN917519 VIE917519:VIJ917519 VSA917519:VSF917519 WBW917519:WCB917519 WLS917519:WLX917519 WVO917519:WVT917519 G983055:L983055 JC983055:JH983055 SY983055:TD983055 ACU983055:ACZ983055 AMQ983055:AMV983055 AWM983055:AWR983055 BGI983055:BGN983055 BQE983055:BQJ983055 CAA983055:CAF983055 CJW983055:CKB983055 CTS983055:CTX983055 DDO983055:DDT983055 DNK983055:DNP983055 DXG983055:DXL983055 EHC983055:EHH983055 EQY983055:ERD983055 FAU983055:FAZ983055 FKQ983055:FKV983055 FUM983055:FUR983055 GEI983055:GEN983055 GOE983055:GOJ983055 GYA983055:GYF983055 HHW983055:HIB983055 HRS983055:HRX983055 IBO983055:IBT983055 ILK983055:ILP983055 IVG983055:IVL983055 JFC983055:JFH983055 JOY983055:JPD983055 JYU983055:JYZ983055 KIQ983055:KIV983055 KSM983055:KSR983055 LCI983055:LCN983055 LME983055:LMJ983055 LWA983055:LWF983055 MFW983055:MGB983055 MPS983055:MPX983055 MZO983055:MZT983055 NJK983055:NJP983055 NTG983055:NTL983055 ODC983055:ODH983055 OMY983055:OND983055 OWU983055:OWZ983055 PGQ983055:PGV983055 PQM983055:PQR983055 QAI983055:QAN983055 QKE983055:QKJ983055 QUA983055:QUF983055 RDW983055:REB983055 RNS983055:RNX983055 RXO983055:RXT983055 SHK983055:SHP983055 SRG983055:SRL983055 TBC983055:TBH983055 TKY983055:TLD983055 TUU983055:TUZ983055 UEQ983055:UEV983055 UOM983055:UOR983055 UYI983055:UYN983055 VIE983055:VIJ983055 VSA983055:VSF983055 WBW983055:WCB983055 WLS983055:WLX983055 WVO983055:WVT983055 JC28:JH28 SY28:TD28 ACU28:ACZ28 AMQ28:AMV28 AWM28:AWR28 BGI28:BGN28 BQE28:BQJ28 CAA28:CAF28 CJW28:CKB28 CTS28:CTX28 DDO28:DDT28 DNK28:DNP28 DXG28:DXL28 EHC28:EHH28 EQY28:ERD28 FAU28:FAZ28 FKQ28:FKV28 FUM28:FUR28 GEI28:GEN28 GOE28:GOJ28 GYA28:GYF28 HHW28:HIB28 HRS28:HRX28 IBO28:IBT28 ILK28:ILP28 IVG28:IVL28 JFC28:JFH28 JOY28:JPD28 JYU28:JYZ28 KIQ28:KIV28 KSM28:KSR28 LCI28:LCN28 LME28:LMJ28 LWA28:LWF28 MFW28:MGB28 MPS28:MPX28 MZO28:MZT28 NJK28:NJP28 NTG28:NTL28 ODC28:ODH28 OMY28:OND28 OWU28:OWZ28 PGQ28:PGV28 PQM28:PQR28 QAI28:QAN28 QKE28:QKJ28 QUA28:QUF28 RDW28:REB28 RNS28:RNX28 RXO28:RXT28 SHK28:SHP28 SRG28:SRL28 TBC28:TBH28 TKY28:TLD28 TUU28:TUZ28 UEQ28:UEV28 UOM28:UOR28 UYI28:UYN28 VIE28:VIJ28 VSA28:VSF28 WBW28:WCB28 WLS28:WLX28 WVO28:WVT28 G65564:L65564 JC65564:JH65564 SY65564:TD65564 ACU65564:ACZ65564 AMQ65564:AMV65564 AWM65564:AWR65564 BGI65564:BGN65564 BQE65564:BQJ65564 CAA65564:CAF65564 CJW65564:CKB65564 CTS65564:CTX65564 DDO65564:DDT65564 DNK65564:DNP65564 DXG65564:DXL65564 EHC65564:EHH65564 EQY65564:ERD65564 FAU65564:FAZ65564 FKQ65564:FKV65564 FUM65564:FUR65564 GEI65564:GEN65564 GOE65564:GOJ65564 GYA65564:GYF65564 HHW65564:HIB65564 HRS65564:HRX65564 IBO65564:IBT65564 ILK65564:ILP65564 IVG65564:IVL65564 JFC65564:JFH65564 JOY65564:JPD65564 JYU65564:JYZ65564 KIQ65564:KIV65564 KSM65564:KSR65564 LCI65564:LCN65564 LME65564:LMJ65564 LWA65564:LWF65564 MFW65564:MGB65564 MPS65564:MPX65564 MZO65564:MZT65564 NJK65564:NJP65564 NTG65564:NTL65564 ODC65564:ODH65564 OMY65564:OND65564 OWU65564:OWZ65564 PGQ65564:PGV65564 PQM65564:PQR65564 QAI65564:QAN65564 QKE65564:QKJ65564 QUA65564:QUF65564 RDW65564:REB65564 RNS65564:RNX65564 RXO65564:RXT65564 SHK65564:SHP65564 SRG65564:SRL65564 TBC65564:TBH65564 TKY65564:TLD65564 TUU65564:TUZ65564 UEQ65564:UEV65564 UOM65564:UOR65564 UYI65564:UYN65564 VIE65564:VIJ65564 VSA65564:VSF65564 WBW65564:WCB65564 WLS65564:WLX65564 WVO65564:WVT65564 G131100:L131100 JC131100:JH131100 SY131100:TD131100 ACU131100:ACZ131100 AMQ131100:AMV131100 AWM131100:AWR131100 BGI131100:BGN131100 BQE131100:BQJ131100 CAA131100:CAF131100 CJW131100:CKB131100 CTS131100:CTX131100 DDO131100:DDT131100 DNK131100:DNP131100 DXG131100:DXL131100 EHC131100:EHH131100 EQY131100:ERD131100 FAU131100:FAZ131100 FKQ131100:FKV131100 FUM131100:FUR131100 GEI131100:GEN131100 GOE131100:GOJ131100 GYA131100:GYF131100 HHW131100:HIB131100 HRS131100:HRX131100 IBO131100:IBT131100 ILK131100:ILP131100 IVG131100:IVL131100 JFC131100:JFH131100 JOY131100:JPD131100 JYU131100:JYZ131100 KIQ131100:KIV131100 KSM131100:KSR131100 LCI131100:LCN131100 LME131100:LMJ131100 LWA131100:LWF131100 MFW131100:MGB131100 MPS131100:MPX131100 MZO131100:MZT131100 NJK131100:NJP131100 NTG131100:NTL131100 ODC131100:ODH131100 OMY131100:OND131100 OWU131100:OWZ131100 PGQ131100:PGV131100 PQM131100:PQR131100 QAI131100:QAN131100 QKE131100:QKJ131100 QUA131100:QUF131100 RDW131100:REB131100 RNS131100:RNX131100 RXO131100:RXT131100 SHK131100:SHP131100 SRG131100:SRL131100 TBC131100:TBH131100 TKY131100:TLD131100 TUU131100:TUZ131100 UEQ131100:UEV131100 UOM131100:UOR131100 UYI131100:UYN131100 VIE131100:VIJ131100 VSA131100:VSF131100 WBW131100:WCB131100 WLS131100:WLX131100 WVO131100:WVT131100 G196636:L196636 JC196636:JH196636 SY196636:TD196636 ACU196636:ACZ196636 AMQ196636:AMV196636 AWM196636:AWR196636 BGI196636:BGN196636 BQE196636:BQJ196636 CAA196636:CAF196636 CJW196636:CKB196636 CTS196636:CTX196636 DDO196636:DDT196636 DNK196636:DNP196636 DXG196636:DXL196636 EHC196636:EHH196636 EQY196636:ERD196636 FAU196636:FAZ196636 FKQ196636:FKV196636 FUM196636:FUR196636 GEI196636:GEN196636 GOE196636:GOJ196636 GYA196636:GYF196636 HHW196636:HIB196636 HRS196636:HRX196636 IBO196636:IBT196636 ILK196636:ILP196636 IVG196636:IVL196636 JFC196636:JFH196636 JOY196636:JPD196636 JYU196636:JYZ196636 KIQ196636:KIV196636 KSM196636:KSR196636 LCI196636:LCN196636 LME196636:LMJ196636 LWA196636:LWF196636 MFW196636:MGB196636 MPS196636:MPX196636 MZO196636:MZT196636 NJK196636:NJP196636 NTG196636:NTL196636 ODC196636:ODH196636 OMY196636:OND196636 OWU196636:OWZ196636 PGQ196636:PGV196636 PQM196636:PQR196636 QAI196636:QAN196636 QKE196636:QKJ196636 QUA196636:QUF196636 RDW196636:REB196636 RNS196636:RNX196636 RXO196636:RXT196636 SHK196636:SHP196636 SRG196636:SRL196636 TBC196636:TBH196636 TKY196636:TLD196636 TUU196636:TUZ196636 UEQ196636:UEV196636 UOM196636:UOR196636 UYI196636:UYN196636 VIE196636:VIJ196636 VSA196636:VSF196636 WBW196636:WCB196636 WLS196636:WLX196636 WVO196636:WVT196636 G262172:L262172 JC262172:JH262172 SY262172:TD262172 ACU262172:ACZ262172 AMQ262172:AMV262172 AWM262172:AWR262172 BGI262172:BGN262172 BQE262172:BQJ262172 CAA262172:CAF262172 CJW262172:CKB262172 CTS262172:CTX262172 DDO262172:DDT262172 DNK262172:DNP262172 DXG262172:DXL262172 EHC262172:EHH262172 EQY262172:ERD262172 FAU262172:FAZ262172 FKQ262172:FKV262172 FUM262172:FUR262172 GEI262172:GEN262172 GOE262172:GOJ262172 GYA262172:GYF262172 HHW262172:HIB262172 HRS262172:HRX262172 IBO262172:IBT262172 ILK262172:ILP262172 IVG262172:IVL262172 JFC262172:JFH262172 JOY262172:JPD262172 JYU262172:JYZ262172 KIQ262172:KIV262172 KSM262172:KSR262172 LCI262172:LCN262172 LME262172:LMJ262172 LWA262172:LWF262172 MFW262172:MGB262172 MPS262172:MPX262172 MZO262172:MZT262172 NJK262172:NJP262172 NTG262172:NTL262172 ODC262172:ODH262172 OMY262172:OND262172 OWU262172:OWZ262172 PGQ262172:PGV262172 PQM262172:PQR262172 QAI262172:QAN262172 QKE262172:QKJ262172 QUA262172:QUF262172 RDW262172:REB262172 RNS262172:RNX262172 RXO262172:RXT262172 SHK262172:SHP262172 SRG262172:SRL262172 TBC262172:TBH262172 TKY262172:TLD262172 TUU262172:TUZ262172 UEQ262172:UEV262172 UOM262172:UOR262172 UYI262172:UYN262172 VIE262172:VIJ262172 VSA262172:VSF262172 WBW262172:WCB262172 WLS262172:WLX262172 WVO262172:WVT262172 G327708:L327708 JC327708:JH327708 SY327708:TD327708 ACU327708:ACZ327708 AMQ327708:AMV327708 AWM327708:AWR327708 BGI327708:BGN327708 BQE327708:BQJ327708 CAA327708:CAF327708 CJW327708:CKB327708 CTS327708:CTX327708 DDO327708:DDT327708 DNK327708:DNP327708 DXG327708:DXL327708 EHC327708:EHH327708 EQY327708:ERD327708 FAU327708:FAZ327708 FKQ327708:FKV327708 FUM327708:FUR327708 GEI327708:GEN327708 GOE327708:GOJ327708 GYA327708:GYF327708 HHW327708:HIB327708 HRS327708:HRX327708 IBO327708:IBT327708 ILK327708:ILP327708 IVG327708:IVL327708 JFC327708:JFH327708 JOY327708:JPD327708 JYU327708:JYZ327708 KIQ327708:KIV327708 KSM327708:KSR327708 LCI327708:LCN327708 LME327708:LMJ327708 LWA327708:LWF327708 MFW327708:MGB327708 MPS327708:MPX327708 MZO327708:MZT327708 NJK327708:NJP327708 NTG327708:NTL327708 ODC327708:ODH327708 OMY327708:OND327708 OWU327708:OWZ327708 PGQ327708:PGV327708 PQM327708:PQR327708 QAI327708:QAN327708 QKE327708:QKJ327708 QUA327708:QUF327708 RDW327708:REB327708 RNS327708:RNX327708 RXO327708:RXT327708 SHK327708:SHP327708 SRG327708:SRL327708 TBC327708:TBH327708 TKY327708:TLD327708 TUU327708:TUZ327708 UEQ327708:UEV327708 UOM327708:UOR327708 UYI327708:UYN327708 VIE327708:VIJ327708 VSA327708:VSF327708 WBW327708:WCB327708 WLS327708:WLX327708 WVO327708:WVT327708 G393244:L393244 JC393244:JH393244 SY393244:TD393244 ACU393244:ACZ393244 AMQ393244:AMV393244 AWM393244:AWR393244 BGI393244:BGN393244 BQE393244:BQJ393244 CAA393244:CAF393244 CJW393244:CKB393244 CTS393244:CTX393244 DDO393244:DDT393244 DNK393244:DNP393244 DXG393244:DXL393244 EHC393244:EHH393244 EQY393244:ERD393244 FAU393244:FAZ393244 FKQ393244:FKV393244 FUM393244:FUR393244 GEI393244:GEN393244 GOE393244:GOJ393244 GYA393244:GYF393244 HHW393244:HIB393244 HRS393244:HRX393244 IBO393244:IBT393244 ILK393244:ILP393244 IVG393244:IVL393244 JFC393244:JFH393244 JOY393244:JPD393244 JYU393244:JYZ393244 KIQ393244:KIV393244 KSM393244:KSR393244 LCI393244:LCN393244 LME393244:LMJ393244 LWA393244:LWF393244 MFW393244:MGB393244 MPS393244:MPX393244 MZO393244:MZT393244 NJK393244:NJP393244 NTG393244:NTL393244 ODC393244:ODH393244 OMY393244:OND393244 OWU393244:OWZ393244 PGQ393244:PGV393244 PQM393244:PQR393244 QAI393244:QAN393244 QKE393244:QKJ393244 QUA393244:QUF393244 RDW393244:REB393244 RNS393244:RNX393244 RXO393244:RXT393244 SHK393244:SHP393244 SRG393244:SRL393244 TBC393244:TBH393244 TKY393244:TLD393244 TUU393244:TUZ393244 UEQ393244:UEV393244 UOM393244:UOR393244 UYI393244:UYN393244 VIE393244:VIJ393244 VSA393244:VSF393244 WBW393244:WCB393244 WLS393244:WLX393244 WVO393244:WVT393244 G458780:L458780 JC458780:JH458780 SY458780:TD458780 ACU458780:ACZ458780 AMQ458780:AMV458780 AWM458780:AWR458780 BGI458780:BGN458780 BQE458780:BQJ458780 CAA458780:CAF458780 CJW458780:CKB458780 CTS458780:CTX458780 DDO458780:DDT458780 DNK458780:DNP458780 DXG458780:DXL458780 EHC458780:EHH458780 EQY458780:ERD458780 FAU458780:FAZ458780 FKQ458780:FKV458780 FUM458780:FUR458780 GEI458780:GEN458780 GOE458780:GOJ458780 GYA458780:GYF458780 HHW458780:HIB458780 HRS458780:HRX458780 IBO458780:IBT458780 ILK458780:ILP458780 IVG458780:IVL458780 JFC458780:JFH458780 JOY458780:JPD458780 JYU458780:JYZ458780 KIQ458780:KIV458780 KSM458780:KSR458780 LCI458780:LCN458780 LME458780:LMJ458780 LWA458780:LWF458780 MFW458780:MGB458780 MPS458780:MPX458780 MZO458780:MZT458780 NJK458780:NJP458780 NTG458780:NTL458780 ODC458780:ODH458780 OMY458780:OND458780 OWU458780:OWZ458780 PGQ458780:PGV458780 PQM458780:PQR458780 QAI458780:QAN458780 QKE458780:QKJ458780 QUA458780:QUF458780 RDW458780:REB458780 RNS458780:RNX458780 RXO458780:RXT458780 SHK458780:SHP458780 SRG458780:SRL458780 TBC458780:TBH458780 TKY458780:TLD458780 TUU458780:TUZ458780 UEQ458780:UEV458780 UOM458780:UOR458780 UYI458780:UYN458780 VIE458780:VIJ458780 VSA458780:VSF458780 WBW458780:WCB458780 WLS458780:WLX458780 WVO458780:WVT458780 G524316:L524316 JC524316:JH524316 SY524316:TD524316 ACU524316:ACZ524316 AMQ524316:AMV524316 AWM524316:AWR524316 BGI524316:BGN524316 BQE524316:BQJ524316 CAA524316:CAF524316 CJW524316:CKB524316 CTS524316:CTX524316 DDO524316:DDT524316 DNK524316:DNP524316 DXG524316:DXL524316 EHC524316:EHH524316 EQY524316:ERD524316 FAU524316:FAZ524316 FKQ524316:FKV524316 FUM524316:FUR524316 GEI524316:GEN524316 GOE524316:GOJ524316 GYA524316:GYF524316 HHW524316:HIB524316 HRS524316:HRX524316 IBO524316:IBT524316 ILK524316:ILP524316 IVG524316:IVL524316 JFC524316:JFH524316 JOY524316:JPD524316 JYU524316:JYZ524316 KIQ524316:KIV524316 KSM524316:KSR524316 LCI524316:LCN524316 LME524316:LMJ524316 LWA524316:LWF524316 MFW524316:MGB524316 MPS524316:MPX524316 MZO524316:MZT524316 NJK524316:NJP524316 NTG524316:NTL524316 ODC524316:ODH524316 OMY524316:OND524316 OWU524316:OWZ524316 PGQ524316:PGV524316 PQM524316:PQR524316 QAI524316:QAN524316 QKE524316:QKJ524316 QUA524316:QUF524316 RDW524316:REB524316 RNS524316:RNX524316 RXO524316:RXT524316 SHK524316:SHP524316 SRG524316:SRL524316 TBC524316:TBH524316 TKY524316:TLD524316 TUU524316:TUZ524316 UEQ524316:UEV524316 UOM524316:UOR524316 UYI524316:UYN524316 VIE524316:VIJ524316 VSA524316:VSF524316 WBW524316:WCB524316 WLS524316:WLX524316 WVO524316:WVT524316 G589852:L589852 JC589852:JH589852 SY589852:TD589852 ACU589852:ACZ589852 AMQ589852:AMV589852 AWM589852:AWR589852 BGI589852:BGN589852 BQE589852:BQJ589852 CAA589852:CAF589852 CJW589852:CKB589852 CTS589852:CTX589852 DDO589852:DDT589852 DNK589852:DNP589852 DXG589852:DXL589852 EHC589852:EHH589852 EQY589852:ERD589852 FAU589852:FAZ589852 FKQ589852:FKV589852 FUM589852:FUR589852 GEI589852:GEN589852 GOE589852:GOJ589852 GYA589852:GYF589852 HHW589852:HIB589852 HRS589852:HRX589852 IBO589852:IBT589852 ILK589852:ILP589852 IVG589852:IVL589852 JFC589852:JFH589852 JOY589852:JPD589852 JYU589852:JYZ589852 KIQ589852:KIV589852 KSM589852:KSR589852 LCI589852:LCN589852 LME589852:LMJ589852 LWA589852:LWF589852 MFW589852:MGB589852 MPS589852:MPX589852 MZO589852:MZT589852 NJK589852:NJP589852 NTG589852:NTL589852 ODC589852:ODH589852 OMY589852:OND589852 OWU589852:OWZ589852 PGQ589852:PGV589852 PQM589852:PQR589852 QAI589852:QAN589852 QKE589852:QKJ589852 QUA589852:QUF589852 RDW589852:REB589852 RNS589852:RNX589852 RXO589852:RXT589852 SHK589852:SHP589852 SRG589852:SRL589852 TBC589852:TBH589852 TKY589852:TLD589852 TUU589852:TUZ589852 UEQ589852:UEV589852 UOM589852:UOR589852 UYI589852:UYN589852 VIE589852:VIJ589852 VSA589852:VSF589852 WBW589852:WCB589852 WLS589852:WLX589852 WVO589852:WVT589852 G655388:L655388 JC655388:JH655388 SY655388:TD655388 ACU655388:ACZ655388 AMQ655388:AMV655388 AWM655388:AWR655388 BGI655388:BGN655388 BQE655388:BQJ655388 CAA655388:CAF655388 CJW655388:CKB655388 CTS655388:CTX655388 DDO655388:DDT655388 DNK655388:DNP655388 DXG655388:DXL655388 EHC655388:EHH655388 EQY655388:ERD655388 FAU655388:FAZ655388 FKQ655388:FKV655388 FUM655388:FUR655388 GEI655388:GEN655388 GOE655388:GOJ655388 GYA655388:GYF655388 HHW655388:HIB655388 HRS655388:HRX655388 IBO655388:IBT655388 ILK655388:ILP655388 IVG655388:IVL655388 JFC655388:JFH655388 JOY655388:JPD655388 JYU655388:JYZ655388 KIQ655388:KIV655388 KSM655388:KSR655388 LCI655388:LCN655388 LME655388:LMJ655388 LWA655388:LWF655388 MFW655388:MGB655388 MPS655388:MPX655388 MZO655388:MZT655388 NJK655388:NJP655388 NTG655388:NTL655388 ODC655388:ODH655388 OMY655388:OND655388 OWU655388:OWZ655388 PGQ655388:PGV655388 PQM655388:PQR655388 QAI655388:QAN655388 QKE655388:QKJ655388 QUA655388:QUF655388 RDW655388:REB655388 RNS655388:RNX655388 RXO655388:RXT655388 SHK655388:SHP655388 SRG655388:SRL655388 TBC655388:TBH655388 TKY655388:TLD655388 TUU655388:TUZ655388 UEQ655388:UEV655388 UOM655388:UOR655388 UYI655388:UYN655388 VIE655388:VIJ655388 VSA655388:VSF655388 WBW655388:WCB655388 WLS655388:WLX655388 WVO655388:WVT655388 G720924:L720924 JC720924:JH720924 SY720924:TD720924 ACU720924:ACZ720924 AMQ720924:AMV720924 AWM720924:AWR720924 BGI720924:BGN720924 BQE720924:BQJ720924 CAA720924:CAF720924 CJW720924:CKB720924 CTS720924:CTX720924 DDO720924:DDT720924 DNK720924:DNP720924 DXG720924:DXL720924 EHC720924:EHH720924 EQY720924:ERD720924 FAU720924:FAZ720924 FKQ720924:FKV720924 FUM720924:FUR720924 GEI720924:GEN720924 GOE720924:GOJ720924 GYA720924:GYF720924 HHW720924:HIB720924 HRS720924:HRX720924 IBO720924:IBT720924 ILK720924:ILP720924 IVG720924:IVL720924 JFC720924:JFH720924 JOY720924:JPD720924 JYU720924:JYZ720924 KIQ720924:KIV720924 KSM720924:KSR720924 LCI720924:LCN720924 LME720924:LMJ720924 LWA720924:LWF720924 MFW720924:MGB720924 MPS720924:MPX720924 MZO720924:MZT720924 NJK720924:NJP720924 NTG720924:NTL720924 ODC720924:ODH720924 OMY720924:OND720924 OWU720924:OWZ720924 PGQ720924:PGV720924 PQM720924:PQR720924 QAI720924:QAN720924 QKE720924:QKJ720924 QUA720924:QUF720924 RDW720924:REB720924 RNS720924:RNX720924 RXO720924:RXT720924 SHK720924:SHP720924 SRG720924:SRL720924 TBC720924:TBH720924 TKY720924:TLD720924 TUU720924:TUZ720924 UEQ720924:UEV720924 UOM720924:UOR720924 UYI720924:UYN720924 VIE720924:VIJ720924 VSA720924:VSF720924 WBW720924:WCB720924 WLS720924:WLX720924 WVO720924:WVT720924 G786460:L786460 JC786460:JH786460 SY786460:TD786460 ACU786460:ACZ786460 AMQ786460:AMV786460 AWM786460:AWR786460 BGI786460:BGN786460 BQE786460:BQJ786460 CAA786460:CAF786460 CJW786460:CKB786460 CTS786460:CTX786460 DDO786460:DDT786460 DNK786460:DNP786460 DXG786460:DXL786460 EHC786460:EHH786460 EQY786460:ERD786460 FAU786460:FAZ786460 FKQ786460:FKV786460 FUM786460:FUR786460 GEI786460:GEN786460 GOE786460:GOJ786460 GYA786460:GYF786460 HHW786460:HIB786460 HRS786460:HRX786460 IBO786460:IBT786460 ILK786460:ILP786460 IVG786460:IVL786460 JFC786460:JFH786460 JOY786460:JPD786460 JYU786460:JYZ786460 KIQ786460:KIV786460 KSM786460:KSR786460 LCI786460:LCN786460 LME786460:LMJ786460 LWA786460:LWF786460 MFW786460:MGB786460 MPS786460:MPX786460 MZO786460:MZT786460 NJK786460:NJP786460 NTG786460:NTL786460 ODC786460:ODH786460 OMY786460:OND786460 OWU786460:OWZ786460 PGQ786460:PGV786460 PQM786460:PQR786460 QAI786460:QAN786460 QKE786460:QKJ786460 QUA786460:QUF786460 RDW786460:REB786460 RNS786460:RNX786460 RXO786460:RXT786460 SHK786460:SHP786460 SRG786460:SRL786460 TBC786460:TBH786460 TKY786460:TLD786460 TUU786460:TUZ786460 UEQ786460:UEV786460 UOM786460:UOR786460 UYI786460:UYN786460 VIE786460:VIJ786460 VSA786460:VSF786460 WBW786460:WCB786460 WLS786460:WLX786460 WVO786460:WVT786460 G851996:L851996 JC851996:JH851996 SY851996:TD851996 ACU851996:ACZ851996 AMQ851996:AMV851996 AWM851996:AWR851996 BGI851996:BGN851996 BQE851996:BQJ851996 CAA851996:CAF851996 CJW851996:CKB851996 CTS851996:CTX851996 DDO851996:DDT851996 DNK851996:DNP851996 DXG851996:DXL851996 EHC851996:EHH851996 EQY851996:ERD851996 FAU851996:FAZ851996 FKQ851996:FKV851996 FUM851996:FUR851996 GEI851996:GEN851996 GOE851996:GOJ851996 GYA851996:GYF851996 HHW851996:HIB851996 HRS851996:HRX851996 IBO851996:IBT851996 ILK851996:ILP851996 IVG851996:IVL851996 JFC851996:JFH851996 JOY851996:JPD851996 JYU851996:JYZ851996 KIQ851996:KIV851996 KSM851996:KSR851996 LCI851996:LCN851996 LME851996:LMJ851996 LWA851996:LWF851996 MFW851996:MGB851996 MPS851996:MPX851996 MZO851996:MZT851996 NJK851996:NJP851996 NTG851996:NTL851996 ODC851996:ODH851996 OMY851996:OND851996 OWU851996:OWZ851996 PGQ851996:PGV851996 PQM851996:PQR851996 QAI851996:QAN851996 QKE851996:QKJ851996 QUA851996:QUF851996 RDW851996:REB851996 RNS851996:RNX851996 RXO851996:RXT851996 SHK851996:SHP851996 SRG851996:SRL851996 TBC851996:TBH851996 TKY851996:TLD851996 TUU851996:TUZ851996 UEQ851996:UEV851996 UOM851996:UOR851996 UYI851996:UYN851996 VIE851996:VIJ851996 VSA851996:VSF851996 WBW851996:WCB851996 WLS851996:WLX851996 WVO851996:WVT851996 G917532:L917532 JC917532:JH917532 SY917532:TD917532 ACU917532:ACZ917532 AMQ917532:AMV917532 AWM917532:AWR917532 BGI917532:BGN917532 BQE917532:BQJ917532 CAA917532:CAF917532 CJW917532:CKB917532 CTS917532:CTX917532 DDO917532:DDT917532 DNK917532:DNP917532 DXG917532:DXL917532 EHC917532:EHH917532 EQY917532:ERD917532 FAU917532:FAZ917532 FKQ917532:FKV917532 FUM917532:FUR917532 GEI917532:GEN917532 GOE917532:GOJ917532 GYA917532:GYF917532 HHW917532:HIB917532 HRS917532:HRX917532 IBO917532:IBT917532 ILK917532:ILP917532 IVG917532:IVL917532 JFC917532:JFH917532 JOY917532:JPD917532 JYU917532:JYZ917532 KIQ917532:KIV917532 KSM917532:KSR917532 LCI917532:LCN917532 LME917532:LMJ917532 LWA917532:LWF917532 MFW917532:MGB917532 MPS917532:MPX917532 MZO917532:MZT917532 NJK917532:NJP917532 NTG917532:NTL917532 ODC917532:ODH917532 OMY917532:OND917532 OWU917532:OWZ917532 PGQ917532:PGV917532 PQM917532:PQR917532 QAI917532:QAN917532 QKE917532:QKJ917532 QUA917532:QUF917532 RDW917532:REB917532 RNS917532:RNX917532 RXO917532:RXT917532 SHK917532:SHP917532 SRG917532:SRL917532 TBC917532:TBH917532 TKY917532:TLD917532 TUU917532:TUZ917532 UEQ917532:UEV917532 UOM917532:UOR917532 UYI917532:UYN917532 VIE917532:VIJ917532 VSA917532:VSF917532 WBW917532:WCB917532 WLS917532:WLX917532 WVO917532:WVT917532 G983068:L983068 JC983068:JH983068 SY983068:TD983068 ACU983068:ACZ983068 AMQ983068:AMV983068 AWM983068:AWR983068 BGI983068:BGN983068 BQE983068:BQJ983068 CAA983068:CAF983068 CJW983068:CKB983068 CTS983068:CTX983068 DDO983068:DDT983068 DNK983068:DNP983068 DXG983068:DXL983068 EHC983068:EHH983068 EQY983068:ERD983068 FAU983068:FAZ983068 FKQ983068:FKV983068 FUM983068:FUR983068 GEI983068:GEN983068 GOE983068:GOJ983068 GYA983068:GYF983068 HHW983068:HIB983068 HRS983068:HRX983068 IBO983068:IBT983068 ILK983068:ILP983068 IVG983068:IVL983068 JFC983068:JFH983068 JOY983068:JPD983068 JYU983068:JYZ983068 KIQ983068:KIV983068 KSM983068:KSR983068 LCI983068:LCN983068 LME983068:LMJ983068 LWA983068:LWF983068 MFW983068:MGB983068 MPS983068:MPX983068 MZO983068:MZT983068 NJK983068:NJP983068 NTG983068:NTL983068 ODC983068:ODH983068 OMY983068:OND983068 OWU983068:OWZ983068 PGQ983068:PGV983068 PQM983068:PQR983068 QAI983068:QAN983068 QKE983068:QKJ983068 QUA983068:QUF983068 RDW983068:REB983068 RNS983068:RNX983068 RXO983068:RXT983068 SHK983068:SHP983068 SRG983068:SRL983068 TBC983068:TBH983068 TKY983068:TLD983068 TUU983068:TUZ983068 UEQ983068:UEV983068 UOM983068:UOR983068 UYI983068:UYN983068 VIE983068:VIJ983068 VSA983068:VSF983068 WBW983068:WCB983068 WLS983068:WLX983068 WVO983068:WVT983068 JC42:JH46 SY42:TD46 ACU42:ACZ46 AMQ42:AMV46 AWM42:AWR46 BGI42:BGN46 BQE42:BQJ46 CAA42:CAF46 CJW42:CKB46 CTS42:CTX46 DDO42:DDT46 DNK42:DNP46 DXG42:DXL46 EHC42:EHH46 EQY42:ERD46 FAU42:FAZ46 FKQ42:FKV46 FUM42:FUR46 GEI42:GEN46 GOE42:GOJ46 GYA42:GYF46 HHW42:HIB46 HRS42:HRX46 IBO42:IBT46 ILK42:ILP46 IVG42:IVL46 JFC42:JFH46 JOY42:JPD46 JYU42:JYZ46 KIQ42:KIV46 KSM42:KSR46 LCI42:LCN46 LME42:LMJ46 LWA42:LWF46 MFW42:MGB46 MPS42:MPX46 MZO42:MZT46 NJK42:NJP46 NTG42:NTL46 ODC42:ODH46 OMY42:OND46 OWU42:OWZ46 PGQ42:PGV46 PQM42:PQR46 QAI42:QAN46 QKE42:QKJ46 QUA42:QUF46 RDW42:REB46 RNS42:RNX46 RXO42:RXT46 SHK42:SHP46 SRG42:SRL46 TBC42:TBH46 TKY42:TLD46 TUU42:TUZ46 UEQ42:UEV46 UOM42:UOR46 UYI42:UYN46 VIE42:VIJ46 VSA42:VSF46 WBW42:WCB46 WLS42:WLX46 WVO42:WVT46 G65578:L65582 JC65578:JH65582 SY65578:TD65582 ACU65578:ACZ65582 AMQ65578:AMV65582 AWM65578:AWR65582 BGI65578:BGN65582 BQE65578:BQJ65582 CAA65578:CAF65582 CJW65578:CKB65582 CTS65578:CTX65582 DDO65578:DDT65582 DNK65578:DNP65582 DXG65578:DXL65582 EHC65578:EHH65582 EQY65578:ERD65582 FAU65578:FAZ65582 FKQ65578:FKV65582 FUM65578:FUR65582 GEI65578:GEN65582 GOE65578:GOJ65582 GYA65578:GYF65582 HHW65578:HIB65582 HRS65578:HRX65582 IBO65578:IBT65582 ILK65578:ILP65582 IVG65578:IVL65582 JFC65578:JFH65582 JOY65578:JPD65582 JYU65578:JYZ65582 KIQ65578:KIV65582 KSM65578:KSR65582 LCI65578:LCN65582 LME65578:LMJ65582 LWA65578:LWF65582 MFW65578:MGB65582 MPS65578:MPX65582 MZO65578:MZT65582 NJK65578:NJP65582 NTG65578:NTL65582 ODC65578:ODH65582 OMY65578:OND65582 OWU65578:OWZ65582 PGQ65578:PGV65582 PQM65578:PQR65582 QAI65578:QAN65582 QKE65578:QKJ65582 QUA65578:QUF65582 RDW65578:REB65582 RNS65578:RNX65582 RXO65578:RXT65582 SHK65578:SHP65582 SRG65578:SRL65582 TBC65578:TBH65582 TKY65578:TLD65582 TUU65578:TUZ65582 UEQ65578:UEV65582 UOM65578:UOR65582 UYI65578:UYN65582 VIE65578:VIJ65582 VSA65578:VSF65582 WBW65578:WCB65582 WLS65578:WLX65582 WVO65578:WVT65582 G131114:L131118 JC131114:JH131118 SY131114:TD131118 ACU131114:ACZ131118 AMQ131114:AMV131118 AWM131114:AWR131118 BGI131114:BGN131118 BQE131114:BQJ131118 CAA131114:CAF131118 CJW131114:CKB131118 CTS131114:CTX131118 DDO131114:DDT131118 DNK131114:DNP131118 DXG131114:DXL131118 EHC131114:EHH131118 EQY131114:ERD131118 FAU131114:FAZ131118 FKQ131114:FKV131118 FUM131114:FUR131118 GEI131114:GEN131118 GOE131114:GOJ131118 GYA131114:GYF131118 HHW131114:HIB131118 HRS131114:HRX131118 IBO131114:IBT131118 ILK131114:ILP131118 IVG131114:IVL131118 JFC131114:JFH131118 JOY131114:JPD131118 JYU131114:JYZ131118 KIQ131114:KIV131118 KSM131114:KSR131118 LCI131114:LCN131118 LME131114:LMJ131118 LWA131114:LWF131118 MFW131114:MGB131118 MPS131114:MPX131118 MZO131114:MZT131118 NJK131114:NJP131118 NTG131114:NTL131118 ODC131114:ODH131118 OMY131114:OND131118 OWU131114:OWZ131118 PGQ131114:PGV131118 PQM131114:PQR131118 QAI131114:QAN131118 QKE131114:QKJ131118 QUA131114:QUF131118 RDW131114:REB131118 RNS131114:RNX131118 RXO131114:RXT131118 SHK131114:SHP131118 SRG131114:SRL131118 TBC131114:TBH131118 TKY131114:TLD131118 TUU131114:TUZ131118 UEQ131114:UEV131118 UOM131114:UOR131118 UYI131114:UYN131118 VIE131114:VIJ131118 VSA131114:VSF131118 WBW131114:WCB131118 WLS131114:WLX131118 WVO131114:WVT131118 G196650:L196654 JC196650:JH196654 SY196650:TD196654 ACU196650:ACZ196654 AMQ196650:AMV196654 AWM196650:AWR196654 BGI196650:BGN196654 BQE196650:BQJ196654 CAA196650:CAF196654 CJW196650:CKB196654 CTS196650:CTX196654 DDO196650:DDT196654 DNK196650:DNP196654 DXG196650:DXL196654 EHC196650:EHH196654 EQY196650:ERD196654 FAU196650:FAZ196654 FKQ196650:FKV196654 FUM196650:FUR196654 GEI196650:GEN196654 GOE196650:GOJ196654 GYA196650:GYF196654 HHW196650:HIB196654 HRS196650:HRX196654 IBO196650:IBT196654 ILK196650:ILP196654 IVG196650:IVL196654 JFC196650:JFH196654 JOY196650:JPD196654 JYU196650:JYZ196654 KIQ196650:KIV196654 KSM196650:KSR196654 LCI196650:LCN196654 LME196650:LMJ196654 LWA196650:LWF196654 MFW196650:MGB196654 MPS196650:MPX196654 MZO196650:MZT196654 NJK196650:NJP196654 NTG196650:NTL196654 ODC196650:ODH196654 OMY196650:OND196654 OWU196650:OWZ196654 PGQ196650:PGV196654 PQM196650:PQR196654 QAI196650:QAN196654 QKE196650:QKJ196654 QUA196650:QUF196654 RDW196650:REB196654 RNS196650:RNX196654 RXO196650:RXT196654 SHK196650:SHP196654 SRG196650:SRL196654 TBC196650:TBH196654 TKY196650:TLD196654 TUU196650:TUZ196654 UEQ196650:UEV196654 UOM196650:UOR196654 UYI196650:UYN196654 VIE196650:VIJ196654 VSA196650:VSF196654 WBW196650:WCB196654 WLS196650:WLX196654 WVO196650:WVT196654 G262186:L262190 JC262186:JH262190 SY262186:TD262190 ACU262186:ACZ262190 AMQ262186:AMV262190 AWM262186:AWR262190 BGI262186:BGN262190 BQE262186:BQJ262190 CAA262186:CAF262190 CJW262186:CKB262190 CTS262186:CTX262190 DDO262186:DDT262190 DNK262186:DNP262190 DXG262186:DXL262190 EHC262186:EHH262190 EQY262186:ERD262190 FAU262186:FAZ262190 FKQ262186:FKV262190 FUM262186:FUR262190 GEI262186:GEN262190 GOE262186:GOJ262190 GYA262186:GYF262190 HHW262186:HIB262190 HRS262186:HRX262190 IBO262186:IBT262190 ILK262186:ILP262190 IVG262186:IVL262190 JFC262186:JFH262190 JOY262186:JPD262190 JYU262186:JYZ262190 KIQ262186:KIV262190 KSM262186:KSR262190 LCI262186:LCN262190 LME262186:LMJ262190 LWA262186:LWF262190 MFW262186:MGB262190 MPS262186:MPX262190 MZO262186:MZT262190 NJK262186:NJP262190 NTG262186:NTL262190 ODC262186:ODH262190 OMY262186:OND262190 OWU262186:OWZ262190 PGQ262186:PGV262190 PQM262186:PQR262190 QAI262186:QAN262190 QKE262186:QKJ262190 QUA262186:QUF262190 RDW262186:REB262190 RNS262186:RNX262190 RXO262186:RXT262190 SHK262186:SHP262190 SRG262186:SRL262190 TBC262186:TBH262190 TKY262186:TLD262190 TUU262186:TUZ262190 UEQ262186:UEV262190 UOM262186:UOR262190 UYI262186:UYN262190 VIE262186:VIJ262190 VSA262186:VSF262190 WBW262186:WCB262190 WLS262186:WLX262190 WVO262186:WVT262190 G327722:L327726 JC327722:JH327726 SY327722:TD327726 ACU327722:ACZ327726 AMQ327722:AMV327726 AWM327722:AWR327726 BGI327722:BGN327726 BQE327722:BQJ327726 CAA327722:CAF327726 CJW327722:CKB327726 CTS327722:CTX327726 DDO327722:DDT327726 DNK327722:DNP327726 DXG327722:DXL327726 EHC327722:EHH327726 EQY327722:ERD327726 FAU327722:FAZ327726 FKQ327722:FKV327726 FUM327722:FUR327726 GEI327722:GEN327726 GOE327722:GOJ327726 GYA327722:GYF327726 HHW327722:HIB327726 HRS327722:HRX327726 IBO327722:IBT327726 ILK327722:ILP327726 IVG327722:IVL327726 JFC327722:JFH327726 JOY327722:JPD327726 JYU327722:JYZ327726 KIQ327722:KIV327726 KSM327722:KSR327726 LCI327722:LCN327726 LME327722:LMJ327726 LWA327722:LWF327726 MFW327722:MGB327726 MPS327722:MPX327726 MZO327722:MZT327726 NJK327722:NJP327726 NTG327722:NTL327726 ODC327722:ODH327726 OMY327722:OND327726 OWU327722:OWZ327726 PGQ327722:PGV327726 PQM327722:PQR327726 QAI327722:QAN327726 QKE327722:QKJ327726 QUA327722:QUF327726 RDW327722:REB327726 RNS327722:RNX327726 RXO327722:RXT327726 SHK327722:SHP327726 SRG327722:SRL327726 TBC327722:TBH327726 TKY327722:TLD327726 TUU327722:TUZ327726 UEQ327722:UEV327726 UOM327722:UOR327726 UYI327722:UYN327726 VIE327722:VIJ327726 VSA327722:VSF327726 WBW327722:WCB327726 WLS327722:WLX327726 WVO327722:WVT327726 G393258:L393262 JC393258:JH393262 SY393258:TD393262 ACU393258:ACZ393262 AMQ393258:AMV393262 AWM393258:AWR393262 BGI393258:BGN393262 BQE393258:BQJ393262 CAA393258:CAF393262 CJW393258:CKB393262 CTS393258:CTX393262 DDO393258:DDT393262 DNK393258:DNP393262 DXG393258:DXL393262 EHC393258:EHH393262 EQY393258:ERD393262 FAU393258:FAZ393262 FKQ393258:FKV393262 FUM393258:FUR393262 GEI393258:GEN393262 GOE393258:GOJ393262 GYA393258:GYF393262 HHW393258:HIB393262 HRS393258:HRX393262 IBO393258:IBT393262 ILK393258:ILP393262 IVG393258:IVL393262 JFC393258:JFH393262 JOY393258:JPD393262 JYU393258:JYZ393262 KIQ393258:KIV393262 KSM393258:KSR393262 LCI393258:LCN393262 LME393258:LMJ393262 LWA393258:LWF393262 MFW393258:MGB393262 MPS393258:MPX393262 MZO393258:MZT393262 NJK393258:NJP393262 NTG393258:NTL393262 ODC393258:ODH393262 OMY393258:OND393262 OWU393258:OWZ393262 PGQ393258:PGV393262 PQM393258:PQR393262 QAI393258:QAN393262 QKE393258:QKJ393262 QUA393258:QUF393262 RDW393258:REB393262 RNS393258:RNX393262 RXO393258:RXT393262 SHK393258:SHP393262 SRG393258:SRL393262 TBC393258:TBH393262 TKY393258:TLD393262 TUU393258:TUZ393262 UEQ393258:UEV393262 UOM393258:UOR393262 UYI393258:UYN393262 VIE393258:VIJ393262 VSA393258:VSF393262 WBW393258:WCB393262 WLS393258:WLX393262 WVO393258:WVT393262 G458794:L458798 JC458794:JH458798 SY458794:TD458798 ACU458794:ACZ458798 AMQ458794:AMV458798 AWM458794:AWR458798 BGI458794:BGN458798 BQE458794:BQJ458798 CAA458794:CAF458798 CJW458794:CKB458798 CTS458794:CTX458798 DDO458794:DDT458798 DNK458794:DNP458798 DXG458794:DXL458798 EHC458794:EHH458798 EQY458794:ERD458798 FAU458794:FAZ458798 FKQ458794:FKV458798 FUM458794:FUR458798 GEI458794:GEN458798 GOE458794:GOJ458798 GYA458794:GYF458798 HHW458794:HIB458798 HRS458794:HRX458798 IBO458794:IBT458798 ILK458794:ILP458798 IVG458794:IVL458798 JFC458794:JFH458798 JOY458794:JPD458798 JYU458794:JYZ458798 KIQ458794:KIV458798 KSM458794:KSR458798 LCI458794:LCN458798 LME458794:LMJ458798 LWA458794:LWF458798 MFW458794:MGB458798 MPS458794:MPX458798 MZO458794:MZT458798 NJK458794:NJP458798 NTG458794:NTL458798 ODC458794:ODH458798 OMY458794:OND458798 OWU458794:OWZ458798 PGQ458794:PGV458798 PQM458794:PQR458798 QAI458794:QAN458798 QKE458794:QKJ458798 QUA458794:QUF458798 RDW458794:REB458798 RNS458794:RNX458798 RXO458794:RXT458798 SHK458794:SHP458798 SRG458794:SRL458798 TBC458794:TBH458798 TKY458794:TLD458798 TUU458794:TUZ458798 UEQ458794:UEV458798 UOM458794:UOR458798 UYI458794:UYN458798 VIE458794:VIJ458798 VSA458794:VSF458798 WBW458794:WCB458798 WLS458794:WLX458798 WVO458794:WVT458798 G524330:L524334 JC524330:JH524334 SY524330:TD524334 ACU524330:ACZ524334 AMQ524330:AMV524334 AWM524330:AWR524334 BGI524330:BGN524334 BQE524330:BQJ524334 CAA524330:CAF524334 CJW524330:CKB524334 CTS524330:CTX524334 DDO524330:DDT524334 DNK524330:DNP524334 DXG524330:DXL524334 EHC524330:EHH524334 EQY524330:ERD524334 FAU524330:FAZ524334 FKQ524330:FKV524334 FUM524330:FUR524334 GEI524330:GEN524334 GOE524330:GOJ524334 GYA524330:GYF524334 HHW524330:HIB524334 HRS524330:HRX524334 IBO524330:IBT524334 ILK524330:ILP524334 IVG524330:IVL524334 JFC524330:JFH524334 JOY524330:JPD524334 JYU524330:JYZ524334 KIQ524330:KIV524334 KSM524330:KSR524334 LCI524330:LCN524334 LME524330:LMJ524334 LWA524330:LWF524334 MFW524330:MGB524334 MPS524330:MPX524334 MZO524330:MZT524334 NJK524330:NJP524334 NTG524330:NTL524334 ODC524330:ODH524334 OMY524330:OND524334 OWU524330:OWZ524334 PGQ524330:PGV524334 PQM524330:PQR524334 QAI524330:QAN524334 QKE524330:QKJ524334 QUA524330:QUF524334 RDW524330:REB524334 RNS524330:RNX524334 RXO524330:RXT524334 SHK524330:SHP524334 SRG524330:SRL524334 TBC524330:TBH524334 TKY524330:TLD524334 TUU524330:TUZ524334 UEQ524330:UEV524334 UOM524330:UOR524334 UYI524330:UYN524334 VIE524330:VIJ524334 VSA524330:VSF524334 WBW524330:WCB524334 WLS524330:WLX524334 WVO524330:WVT524334 G589866:L589870 JC589866:JH589870 SY589866:TD589870 ACU589866:ACZ589870 AMQ589866:AMV589870 AWM589866:AWR589870 BGI589866:BGN589870 BQE589866:BQJ589870 CAA589866:CAF589870 CJW589866:CKB589870 CTS589866:CTX589870 DDO589866:DDT589870 DNK589866:DNP589870 DXG589866:DXL589870 EHC589866:EHH589870 EQY589866:ERD589870 FAU589866:FAZ589870 FKQ589866:FKV589870 FUM589866:FUR589870 GEI589866:GEN589870 GOE589866:GOJ589870 GYA589866:GYF589870 HHW589866:HIB589870 HRS589866:HRX589870 IBO589866:IBT589870 ILK589866:ILP589870 IVG589866:IVL589870 JFC589866:JFH589870 JOY589866:JPD589870 JYU589866:JYZ589870 KIQ589866:KIV589870 KSM589866:KSR589870 LCI589866:LCN589870 LME589866:LMJ589870 LWA589866:LWF589870 MFW589866:MGB589870 MPS589866:MPX589870 MZO589866:MZT589870 NJK589866:NJP589870 NTG589866:NTL589870 ODC589866:ODH589870 OMY589866:OND589870 OWU589866:OWZ589870 PGQ589866:PGV589870 PQM589866:PQR589870 QAI589866:QAN589870 QKE589866:QKJ589870 QUA589866:QUF589870 RDW589866:REB589870 RNS589866:RNX589870 RXO589866:RXT589870 SHK589866:SHP589870 SRG589866:SRL589870 TBC589866:TBH589870 TKY589866:TLD589870 TUU589866:TUZ589870 UEQ589866:UEV589870 UOM589866:UOR589870 UYI589866:UYN589870 VIE589866:VIJ589870 VSA589866:VSF589870 WBW589866:WCB589870 WLS589866:WLX589870 WVO589866:WVT589870 G655402:L655406 JC655402:JH655406 SY655402:TD655406 ACU655402:ACZ655406 AMQ655402:AMV655406 AWM655402:AWR655406 BGI655402:BGN655406 BQE655402:BQJ655406 CAA655402:CAF655406 CJW655402:CKB655406 CTS655402:CTX655406 DDO655402:DDT655406 DNK655402:DNP655406 DXG655402:DXL655406 EHC655402:EHH655406 EQY655402:ERD655406 FAU655402:FAZ655406 FKQ655402:FKV655406 FUM655402:FUR655406 GEI655402:GEN655406 GOE655402:GOJ655406 GYA655402:GYF655406 HHW655402:HIB655406 HRS655402:HRX655406 IBO655402:IBT655406 ILK655402:ILP655406 IVG655402:IVL655406 JFC655402:JFH655406 JOY655402:JPD655406 JYU655402:JYZ655406 KIQ655402:KIV655406 KSM655402:KSR655406 LCI655402:LCN655406 LME655402:LMJ655406 LWA655402:LWF655406 MFW655402:MGB655406 MPS655402:MPX655406 MZO655402:MZT655406 NJK655402:NJP655406 NTG655402:NTL655406 ODC655402:ODH655406 OMY655402:OND655406 OWU655402:OWZ655406 PGQ655402:PGV655406 PQM655402:PQR655406 QAI655402:QAN655406 QKE655402:QKJ655406 QUA655402:QUF655406 RDW655402:REB655406 RNS655402:RNX655406 RXO655402:RXT655406 SHK655402:SHP655406 SRG655402:SRL655406 TBC655402:TBH655406 TKY655402:TLD655406 TUU655402:TUZ655406 UEQ655402:UEV655406 UOM655402:UOR655406 UYI655402:UYN655406 VIE655402:VIJ655406 VSA655402:VSF655406 WBW655402:WCB655406 WLS655402:WLX655406 WVO655402:WVT655406 G720938:L720942 JC720938:JH720942 SY720938:TD720942 ACU720938:ACZ720942 AMQ720938:AMV720942 AWM720938:AWR720942 BGI720938:BGN720942 BQE720938:BQJ720942 CAA720938:CAF720942 CJW720938:CKB720942 CTS720938:CTX720942 DDO720938:DDT720942 DNK720938:DNP720942 DXG720938:DXL720942 EHC720938:EHH720942 EQY720938:ERD720942 FAU720938:FAZ720942 FKQ720938:FKV720942 FUM720938:FUR720942 GEI720938:GEN720942 GOE720938:GOJ720942 GYA720938:GYF720942 HHW720938:HIB720942 HRS720938:HRX720942 IBO720938:IBT720942 ILK720938:ILP720942 IVG720938:IVL720942 JFC720938:JFH720942 JOY720938:JPD720942 JYU720938:JYZ720942 KIQ720938:KIV720942 KSM720938:KSR720942 LCI720938:LCN720942 LME720938:LMJ720942 LWA720938:LWF720942 MFW720938:MGB720942 MPS720938:MPX720942 MZO720938:MZT720942 NJK720938:NJP720942 NTG720938:NTL720942 ODC720938:ODH720942 OMY720938:OND720942 OWU720938:OWZ720942 PGQ720938:PGV720942 PQM720938:PQR720942 QAI720938:QAN720942 QKE720938:QKJ720942 QUA720938:QUF720942 RDW720938:REB720942 RNS720938:RNX720942 RXO720938:RXT720942 SHK720938:SHP720942 SRG720938:SRL720942 TBC720938:TBH720942 TKY720938:TLD720942 TUU720938:TUZ720942 UEQ720938:UEV720942 UOM720938:UOR720942 UYI720938:UYN720942 VIE720938:VIJ720942 VSA720938:VSF720942 WBW720938:WCB720942 WLS720938:WLX720942 WVO720938:WVT720942 G786474:L786478 JC786474:JH786478 SY786474:TD786478 ACU786474:ACZ786478 AMQ786474:AMV786478 AWM786474:AWR786478 BGI786474:BGN786478 BQE786474:BQJ786478 CAA786474:CAF786478 CJW786474:CKB786478 CTS786474:CTX786478 DDO786474:DDT786478 DNK786474:DNP786478 DXG786474:DXL786478 EHC786474:EHH786478 EQY786474:ERD786478 FAU786474:FAZ786478 FKQ786474:FKV786478 FUM786474:FUR786478 GEI786474:GEN786478 GOE786474:GOJ786478 GYA786474:GYF786478 HHW786474:HIB786478 HRS786474:HRX786478 IBO786474:IBT786478 ILK786474:ILP786478 IVG786474:IVL786478 JFC786474:JFH786478 JOY786474:JPD786478 JYU786474:JYZ786478 KIQ786474:KIV786478 KSM786474:KSR786478 LCI786474:LCN786478 LME786474:LMJ786478 LWA786474:LWF786478 MFW786474:MGB786478 MPS786474:MPX786478 MZO786474:MZT786478 NJK786474:NJP786478 NTG786474:NTL786478 ODC786474:ODH786478 OMY786474:OND786478 OWU786474:OWZ786478 PGQ786474:PGV786478 PQM786474:PQR786478 QAI786474:QAN786478 QKE786474:QKJ786478 QUA786474:QUF786478 RDW786474:REB786478 RNS786474:RNX786478 RXO786474:RXT786478 SHK786474:SHP786478 SRG786474:SRL786478 TBC786474:TBH786478 TKY786474:TLD786478 TUU786474:TUZ786478 UEQ786474:UEV786478 UOM786474:UOR786478 UYI786474:UYN786478 VIE786474:VIJ786478 VSA786474:VSF786478 WBW786474:WCB786478 WLS786474:WLX786478 WVO786474:WVT786478 G852010:L852014 JC852010:JH852014 SY852010:TD852014 ACU852010:ACZ852014 AMQ852010:AMV852014 AWM852010:AWR852014 BGI852010:BGN852014 BQE852010:BQJ852014 CAA852010:CAF852014 CJW852010:CKB852014 CTS852010:CTX852014 DDO852010:DDT852014 DNK852010:DNP852014 DXG852010:DXL852014 EHC852010:EHH852014 EQY852010:ERD852014 FAU852010:FAZ852014 FKQ852010:FKV852014 FUM852010:FUR852014 GEI852010:GEN852014 GOE852010:GOJ852014 GYA852010:GYF852014 HHW852010:HIB852014 HRS852010:HRX852014 IBO852010:IBT852014 ILK852010:ILP852014 IVG852010:IVL852014 JFC852010:JFH852014 JOY852010:JPD852014 JYU852010:JYZ852014 KIQ852010:KIV852014 KSM852010:KSR852014 LCI852010:LCN852014 LME852010:LMJ852014 LWA852010:LWF852014 MFW852010:MGB852014 MPS852010:MPX852014 MZO852010:MZT852014 NJK852010:NJP852014 NTG852010:NTL852014 ODC852010:ODH852014 OMY852010:OND852014 OWU852010:OWZ852014 PGQ852010:PGV852014 PQM852010:PQR852014 QAI852010:QAN852014 QKE852010:QKJ852014 QUA852010:QUF852014 RDW852010:REB852014 RNS852010:RNX852014 RXO852010:RXT852014 SHK852010:SHP852014 SRG852010:SRL852014 TBC852010:TBH852014 TKY852010:TLD852014 TUU852010:TUZ852014 UEQ852010:UEV852014 UOM852010:UOR852014 UYI852010:UYN852014 VIE852010:VIJ852014 VSA852010:VSF852014 WBW852010:WCB852014 WLS852010:WLX852014 WVO852010:WVT852014 G917546:L917550 JC917546:JH917550 SY917546:TD917550 ACU917546:ACZ917550 AMQ917546:AMV917550 AWM917546:AWR917550 BGI917546:BGN917550 BQE917546:BQJ917550 CAA917546:CAF917550 CJW917546:CKB917550 CTS917546:CTX917550 DDO917546:DDT917550 DNK917546:DNP917550 DXG917546:DXL917550 EHC917546:EHH917550 EQY917546:ERD917550 FAU917546:FAZ917550 FKQ917546:FKV917550 FUM917546:FUR917550 GEI917546:GEN917550 GOE917546:GOJ917550 GYA917546:GYF917550 HHW917546:HIB917550 HRS917546:HRX917550 IBO917546:IBT917550 ILK917546:ILP917550 IVG917546:IVL917550 JFC917546:JFH917550 JOY917546:JPD917550 JYU917546:JYZ917550 KIQ917546:KIV917550 KSM917546:KSR917550 LCI917546:LCN917550 LME917546:LMJ917550 LWA917546:LWF917550 MFW917546:MGB917550 MPS917546:MPX917550 MZO917546:MZT917550 NJK917546:NJP917550 NTG917546:NTL917550 ODC917546:ODH917550 OMY917546:OND917550 OWU917546:OWZ917550 PGQ917546:PGV917550 PQM917546:PQR917550 QAI917546:QAN917550 QKE917546:QKJ917550 QUA917546:QUF917550 RDW917546:REB917550 RNS917546:RNX917550 RXO917546:RXT917550 SHK917546:SHP917550 SRG917546:SRL917550 TBC917546:TBH917550 TKY917546:TLD917550 TUU917546:TUZ917550 UEQ917546:UEV917550 UOM917546:UOR917550 UYI917546:UYN917550 VIE917546:VIJ917550 VSA917546:VSF917550 WBW917546:WCB917550 WLS917546:WLX917550 WVO917546:WVT917550 G983082:L983086 JC983082:JH983086 SY983082:TD983086 ACU983082:ACZ983086 AMQ983082:AMV983086 AWM983082:AWR983086 BGI983082:BGN983086 BQE983082:BQJ983086 CAA983082:CAF983086 CJW983082:CKB983086 CTS983082:CTX983086 DDO983082:DDT983086 DNK983082:DNP983086 DXG983082:DXL983086 EHC983082:EHH983086 EQY983082:ERD983086 FAU983082:FAZ983086 FKQ983082:FKV983086 FUM983082:FUR983086 GEI983082:GEN983086 GOE983082:GOJ983086 GYA983082:GYF983086 HHW983082:HIB983086 HRS983082:HRX983086 IBO983082:IBT983086 ILK983082:ILP983086 IVG983082:IVL983086 JFC983082:JFH983086 JOY983082:JPD983086 JYU983082:JYZ983086 KIQ983082:KIV983086 KSM983082:KSR983086 LCI983082:LCN983086 LME983082:LMJ983086 LWA983082:LWF983086 MFW983082:MGB983086 MPS983082:MPX983086 MZO983082:MZT983086 NJK983082:NJP983086 NTG983082:NTL983086 ODC983082:ODH983086 OMY983082:OND983086 OWU983082:OWZ983086 PGQ983082:PGV983086 PQM983082:PQR983086 QAI983082:QAN983086 QKE983082:QKJ983086 QUA983082:QUF983086 RDW983082:REB983086 RNS983082:RNX983086 RXO983082:RXT983086 SHK983082:SHP983086 SRG983082:SRL983086 TBC983082:TBH983086 TKY983082:TLD983086 TUU983082:TUZ983086 UEQ983082:UEV983086 UOM983082:UOR983086 UYI983082:UYN983086 VIE983082:VIJ983086 VSA983082:VSF983086 WBW983082:WCB983086 WLS983082:WLX983086 WVO983082:WVT983086 WVO983074:WVT983074 JC9:JH9 SY9:TD9 ACU9:ACZ9 AMQ9:AMV9 AWM9:AWR9 BGI9:BGN9 BQE9:BQJ9 CAA9:CAF9 CJW9:CKB9 CTS9:CTX9 DDO9:DDT9 DNK9:DNP9 DXG9:DXL9 EHC9:EHH9 EQY9:ERD9 FAU9:FAZ9 FKQ9:FKV9 FUM9:FUR9 GEI9:GEN9 GOE9:GOJ9 GYA9:GYF9 HHW9:HIB9 HRS9:HRX9 IBO9:IBT9 ILK9:ILP9 IVG9:IVL9 JFC9:JFH9 JOY9:JPD9 JYU9:JYZ9 KIQ9:KIV9 KSM9:KSR9 LCI9:LCN9 LME9:LMJ9 LWA9:LWF9 MFW9:MGB9 MPS9:MPX9 MZO9:MZT9 NJK9:NJP9 NTG9:NTL9 ODC9:ODH9 OMY9:OND9 OWU9:OWZ9 PGQ9:PGV9 PQM9:PQR9 QAI9:QAN9 QKE9:QKJ9 QUA9:QUF9 RDW9:REB9 RNS9:RNX9 RXO9:RXT9 SHK9:SHP9 SRG9:SRL9 TBC9:TBH9 TKY9:TLD9 TUU9:TUZ9 UEQ9:UEV9 UOM9:UOR9 UYI9:UYN9 VIE9:VIJ9 VSA9:VSF9 WBW9:WCB9 WLS9:WLX9 WVO9:WVT9 G65545:L65545 JC65545:JH65545 SY65545:TD65545 ACU65545:ACZ65545 AMQ65545:AMV65545 AWM65545:AWR65545 BGI65545:BGN65545 BQE65545:BQJ65545 CAA65545:CAF65545 CJW65545:CKB65545 CTS65545:CTX65545 DDO65545:DDT65545 DNK65545:DNP65545 DXG65545:DXL65545 EHC65545:EHH65545 EQY65545:ERD65545 FAU65545:FAZ65545 FKQ65545:FKV65545 FUM65545:FUR65545 GEI65545:GEN65545 GOE65545:GOJ65545 GYA65545:GYF65545 HHW65545:HIB65545 HRS65545:HRX65545 IBO65545:IBT65545 ILK65545:ILP65545 IVG65545:IVL65545 JFC65545:JFH65545 JOY65545:JPD65545 JYU65545:JYZ65545 KIQ65545:KIV65545 KSM65545:KSR65545 LCI65545:LCN65545 LME65545:LMJ65545 LWA65545:LWF65545 MFW65545:MGB65545 MPS65545:MPX65545 MZO65545:MZT65545 NJK65545:NJP65545 NTG65545:NTL65545 ODC65545:ODH65545 OMY65545:OND65545 OWU65545:OWZ65545 PGQ65545:PGV65545 PQM65545:PQR65545 QAI65545:QAN65545 QKE65545:QKJ65545 QUA65545:QUF65545 RDW65545:REB65545 RNS65545:RNX65545 RXO65545:RXT65545 SHK65545:SHP65545 SRG65545:SRL65545 TBC65545:TBH65545 TKY65545:TLD65545 TUU65545:TUZ65545 UEQ65545:UEV65545 UOM65545:UOR65545 UYI65545:UYN65545 VIE65545:VIJ65545 VSA65545:VSF65545 WBW65545:WCB65545 WLS65545:WLX65545 WVO65545:WVT65545 G131081:L131081 JC131081:JH131081 SY131081:TD131081 ACU131081:ACZ131081 AMQ131081:AMV131081 AWM131081:AWR131081 BGI131081:BGN131081 BQE131081:BQJ131081 CAA131081:CAF131081 CJW131081:CKB131081 CTS131081:CTX131081 DDO131081:DDT131081 DNK131081:DNP131081 DXG131081:DXL131081 EHC131081:EHH131081 EQY131081:ERD131081 FAU131081:FAZ131081 FKQ131081:FKV131081 FUM131081:FUR131081 GEI131081:GEN131081 GOE131081:GOJ131081 GYA131081:GYF131081 HHW131081:HIB131081 HRS131081:HRX131081 IBO131081:IBT131081 ILK131081:ILP131081 IVG131081:IVL131081 JFC131081:JFH131081 JOY131081:JPD131081 JYU131081:JYZ131081 KIQ131081:KIV131081 KSM131081:KSR131081 LCI131081:LCN131081 LME131081:LMJ131081 LWA131081:LWF131081 MFW131081:MGB131081 MPS131081:MPX131081 MZO131081:MZT131081 NJK131081:NJP131081 NTG131081:NTL131081 ODC131081:ODH131081 OMY131081:OND131081 OWU131081:OWZ131081 PGQ131081:PGV131081 PQM131081:PQR131081 QAI131081:QAN131081 QKE131081:QKJ131081 QUA131081:QUF131081 RDW131081:REB131081 RNS131081:RNX131081 RXO131081:RXT131081 SHK131081:SHP131081 SRG131081:SRL131081 TBC131081:TBH131081 TKY131081:TLD131081 TUU131081:TUZ131081 UEQ131081:UEV131081 UOM131081:UOR131081 UYI131081:UYN131081 VIE131081:VIJ131081 VSA131081:VSF131081 WBW131081:WCB131081 WLS131081:WLX131081 WVO131081:WVT131081 G196617:L196617 JC196617:JH196617 SY196617:TD196617 ACU196617:ACZ196617 AMQ196617:AMV196617 AWM196617:AWR196617 BGI196617:BGN196617 BQE196617:BQJ196617 CAA196617:CAF196617 CJW196617:CKB196617 CTS196617:CTX196617 DDO196617:DDT196617 DNK196617:DNP196617 DXG196617:DXL196617 EHC196617:EHH196617 EQY196617:ERD196617 FAU196617:FAZ196617 FKQ196617:FKV196617 FUM196617:FUR196617 GEI196617:GEN196617 GOE196617:GOJ196617 GYA196617:GYF196617 HHW196617:HIB196617 HRS196617:HRX196617 IBO196617:IBT196617 ILK196617:ILP196617 IVG196617:IVL196617 JFC196617:JFH196617 JOY196617:JPD196617 JYU196617:JYZ196617 KIQ196617:KIV196617 KSM196617:KSR196617 LCI196617:LCN196617 LME196617:LMJ196617 LWA196617:LWF196617 MFW196617:MGB196617 MPS196617:MPX196617 MZO196617:MZT196617 NJK196617:NJP196617 NTG196617:NTL196617 ODC196617:ODH196617 OMY196617:OND196617 OWU196617:OWZ196617 PGQ196617:PGV196617 PQM196617:PQR196617 QAI196617:QAN196617 QKE196617:QKJ196617 QUA196617:QUF196617 RDW196617:REB196617 RNS196617:RNX196617 RXO196617:RXT196617 SHK196617:SHP196617 SRG196617:SRL196617 TBC196617:TBH196617 TKY196617:TLD196617 TUU196617:TUZ196617 UEQ196617:UEV196617 UOM196617:UOR196617 UYI196617:UYN196617 VIE196617:VIJ196617 VSA196617:VSF196617 WBW196617:WCB196617 WLS196617:WLX196617 WVO196617:WVT196617 G262153:L262153 JC262153:JH262153 SY262153:TD262153 ACU262153:ACZ262153 AMQ262153:AMV262153 AWM262153:AWR262153 BGI262153:BGN262153 BQE262153:BQJ262153 CAA262153:CAF262153 CJW262153:CKB262153 CTS262153:CTX262153 DDO262153:DDT262153 DNK262153:DNP262153 DXG262153:DXL262153 EHC262153:EHH262153 EQY262153:ERD262153 FAU262153:FAZ262153 FKQ262153:FKV262153 FUM262153:FUR262153 GEI262153:GEN262153 GOE262153:GOJ262153 GYA262153:GYF262153 HHW262153:HIB262153 HRS262153:HRX262153 IBO262153:IBT262153 ILK262153:ILP262153 IVG262153:IVL262153 JFC262153:JFH262153 JOY262153:JPD262153 JYU262153:JYZ262153 KIQ262153:KIV262153 KSM262153:KSR262153 LCI262153:LCN262153 LME262153:LMJ262153 LWA262153:LWF262153 MFW262153:MGB262153 MPS262153:MPX262153 MZO262153:MZT262153 NJK262153:NJP262153 NTG262153:NTL262153 ODC262153:ODH262153 OMY262153:OND262153 OWU262153:OWZ262153 PGQ262153:PGV262153 PQM262153:PQR262153 QAI262153:QAN262153 QKE262153:QKJ262153 QUA262153:QUF262153 RDW262153:REB262153 RNS262153:RNX262153 RXO262153:RXT262153 SHK262153:SHP262153 SRG262153:SRL262153 TBC262153:TBH262153 TKY262153:TLD262153 TUU262153:TUZ262153 UEQ262153:UEV262153 UOM262153:UOR262153 UYI262153:UYN262153 VIE262153:VIJ262153 VSA262153:VSF262153 WBW262153:WCB262153 WLS262153:WLX262153 WVO262153:WVT262153 G327689:L327689 JC327689:JH327689 SY327689:TD327689 ACU327689:ACZ327689 AMQ327689:AMV327689 AWM327689:AWR327689 BGI327689:BGN327689 BQE327689:BQJ327689 CAA327689:CAF327689 CJW327689:CKB327689 CTS327689:CTX327689 DDO327689:DDT327689 DNK327689:DNP327689 DXG327689:DXL327689 EHC327689:EHH327689 EQY327689:ERD327689 FAU327689:FAZ327689 FKQ327689:FKV327689 FUM327689:FUR327689 GEI327689:GEN327689 GOE327689:GOJ327689 GYA327689:GYF327689 HHW327689:HIB327689 HRS327689:HRX327689 IBO327689:IBT327689 ILK327689:ILP327689 IVG327689:IVL327689 JFC327689:JFH327689 JOY327689:JPD327689 JYU327689:JYZ327689 KIQ327689:KIV327689 KSM327689:KSR327689 LCI327689:LCN327689 LME327689:LMJ327689 LWA327689:LWF327689 MFW327689:MGB327689 MPS327689:MPX327689 MZO327689:MZT327689 NJK327689:NJP327689 NTG327689:NTL327689 ODC327689:ODH327689 OMY327689:OND327689 OWU327689:OWZ327689 PGQ327689:PGV327689 PQM327689:PQR327689 QAI327689:QAN327689 QKE327689:QKJ327689 QUA327689:QUF327689 RDW327689:REB327689 RNS327689:RNX327689 RXO327689:RXT327689 SHK327689:SHP327689 SRG327689:SRL327689 TBC327689:TBH327689 TKY327689:TLD327689 TUU327689:TUZ327689 UEQ327689:UEV327689 UOM327689:UOR327689 UYI327689:UYN327689 VIE327689:VIJ327689 VSA327689:VSF327689 WBW327689:WCB327689 WLS327689:WLX327689 WVO327689:WVT327689 G393225:L393225 JC393225:JH393225 SY393225:TD393225 ACU393225:ACZ393225 AMQ393225:AMV393225 AWM393225:AWR393225 BGI393225:BGN393225 BQE393225:BQJ393225 CAA393225:CAF393225 CJW393225:CKB393225 CTS393225:CTX393225 DDO393225:DDT393225 DNK393225:DNP393225 DXG393225:DXL393225 EHC393225:EHH393225 EQY393225:ERD393225 FAU393225:FAZ393225 FKQ393225:FKV393225 FUM393225:FUR393225 GEI393225:GEN393225 GOE393225:GOJ393225 GYA393225:GYF393225 HHW393225:HIB393225 HRS393225:HRX393225 IBO393225:IBT393225 ILK393225:ILP393225 IVG393225:IVL393225 JFC393225:JFH393225 JOY393225:JPD393225 JYU393225:JYZ393225 KIQ393225:KIV393225 KSM393225:KSR393225 LCI393225:LCN393225 LME393225:LMJ393225 LWA393225:LWF393225 MFW393225:MGB393225 MPS393225:MPX393225 MZO393225:MZT393225 NJK393225:NJP393225 NTG393225:NTL393225 ODC393225:ODH393225 OMY393225:OND393225 OWU393225:OWZ393225 PGQ393225:PGV393225 PQM393225:PQR393225 QAI393225:QAN393225 QKE393225:QKJ393225 QUA393225:QUF393225 RDW393225:REB393225 RNS393225:RNX393225 RXO393225:RXT393225 SHK393225:SHP393225 SRG393225:SRL393225 TBC393225:TBH393225 TKY393225:TLD393225 TUU393225:TUZ393225 UEQ393225:UEV393225 UOM393225:UOR393225 UYI393225:UYN393225 VIE393225:VIJ393225 VSA393225:VSF393225 WBW393225:WCB393225 WLS393225:WLX393225 WVO393225:WVT393225 G458761:L458761 JC458761:JH458761 SY458761:TD458761 ACU458761:ACZ458761 AMQ458761:AMV458761 AWM458761:AWR458761 BGI458761:BGN458761 BQE458761:BQJ458761 CAA458761:CAF458761 CJW458761:CKB458761 CTS458761:CTX458761 DDO458761:DDT458761 DNK458761:DNP458761 DXG458761:DXL458761 EHC458761:EHH458761 EQY458761:ERD458761 FAU458761:FAZ458761 FKQ458761:FKV458761 FUM458761:FUR458761 GEI458761:GEN458761 GOE458761:GOJ458761 GYA458761:GYF458761 HHW458761:HIB458761 HRS458761:HRX458761 IBO458761:IBT458761 ILK458761:ILP458761 IVG458761:IVL458761 JFC458761:JFH458761 JOY458761:JPD458761 JYU458761:JYZ458761 KIQ458761:KIV458761 KSM458761:KSR458761 LCI458761:LCN458761 LME458761:LMJ458761 LWA458761:LWF458761 MFW458761:MGB458761 MPS458761:MPX458761 MZO458761:MZT458761 NJK458761:NJP458761 NTG458761:NTL458761 ODC458761:ODH458761 OMY458761:OND458761 OWU458761:OWZ458761 PGQ458761:PGV458761 PQM458761:PQR458761 QAI458761:QAN458761 QKE458761:QKJ458761 QUA458761:QUF458761 RDW458761:REB458761 RNS458761:RNX458761 RXO458761:RXT458761 SHK458761:SHP458761 SRG458761:SRL458761 TBC458761:TBH458761 TKY458761:TLD458761 TUU458761:TUZ458761 UEQ458761:UEV458761 UOM458761:UOR458761 UYI458761:UYN458761 VIE458761:VIJ458761 VSA458761:VSF458761 WBW458761:WCB458761 WLS458761:WLX458761 WVO458761:WVT458761 G524297:L524297 JC524297:JH524297 SY524297:TD524297 ACU524297:ACZ524297 AMQ524297:AMV524297 AWM524297:AWR524297 BGI524297:BGN524297 BQE524297:BQJ524297 CAA524297:CAF524297 CJW524297:CKB524297 CTS524297:CTX524297 DDO524297:DDT524297 DNK524297:DNP524297 DXG524297:DXL524297 EHC524297:EHH524297 EQY524297:ERD524297 FAU524297:FAZ524297 FKQ524297:FKV524297 FUM524297:FUR524297 GEI524297:GEN524297 GOE524297:GOJ524297 GYA524297:GYF524297 HHW524297:HIB524297 HRS524297:HRX524297 IBO524297:IBT524297 ILK524297:ILP524297 IVG524297:IVL524297 JFC524297:JFH524297 JOY524297:JPD524297 JYU524297:JYZ524297 KIQ524297:KIV524297 KSM524297:KSR524297 LCI524297:LCN524297 LME524297:LMJ524297 LWA524297:LWF524297 MFW524297:MGB524297 MPS524297:MPX524297 MZO524297:MZT524297 NJK524297:NJP524297 NTG524297:NTL524297 ODC524297:ODH524297 OMY524297:OND524297 OWU524297:OWZ524297 PGQ524297:PGV524297 PQM524297:PQR524297 QAI524297:QAN524297 QKE524297:QKJ524297 QUA524297:QUF524297 RDW524297:REB524297 RNS524297:RNX524297 RXO524297:RXT524297 SHK524297:SHP524297 SRG524297:SRL524297 TBC524297:TBH524297 TKY524297:TLD524297 TUU524297:TUZ524297 UEQ524297:UEV524297 UOM524297:UOR524297 UYI524297:UYN524297 VIE524297:VIJ524297 VSA524297:VSF524297 WBW524297:WCB524297 WLS524297:WLX524297 WVO524297:WVT524297 G589833:L589833 JC589833:JH589833 SY589833:TD589833 ACU589833:ACZ589833 AMQ589833:AMV589833 AWM589833:AWR589833 BGI589833:BGN589833 BQE589833:BQJ589833 CAA589833:CAF589833 CJW589833:CKB589833 CTS589833:CTX589833 DDO589833:DDT589833 DNK589833:DNP589833 DXG589833:DXL589833 EHC589833:EHH589833 EQY589833:ERD589833 FAU589833:FAZ589833 FKQ589833:FKV589833 FUM589833:FUR589833 GEI589833:GEN589833 GOE589833:GOJ589833 GYA589833:GYF589833 HHW589833:HIB589833 HRS589833:HRX589833 IBO589833:IBT589833 ILK589833:ILP589833 IVG589833:IVL589833 JFC589833:JFH589833 JOY589833:JPD589833 JYU589833:JYZ589833 KIQ589833:KIV589833 KSM589833:KSR589833 LCI589833:LCN589833 LME589833:LMJ589833 LWA589833:LWF589833 MFW589833:MGB589833 MPS589833:MPX589833 MZO589833:MZT589833 NJK589833:NJP589833 NTG589833:NTL589833 ODC589833:ODH589833 OMY589833:OND589833 OWU589833:OWZ589833 PGQ589833:PGV589833 PQM589833:PQR589833 QAI589833:QAN589833 QKE589833:QKJ589833 QUA589833:QUF589833 RDW589833:REB589833 RNS589833:RNX589833 RXO589833:RXT589833 SHK589833:SHP589833 SRG589833:SRL589833 TBC589833:TBH589833 TKY589833:TLD589833 TUU589833:TUZ589833 UEQ589833:UEV589833 UOM589833:UOR589833 UYI589833:UYN589833 VIE589833:VIJ589833 VSA589833:VSF589833 WBW589833:WCB589833 WLS589833:WLX589833 WVO589833:WVT589833 G655369:L655369 JC655369:JH655369 SY655369:TD655369 ACU655369:ACZ655369 AMQ655369:AMV655369 AWM655369:AWR655369 BGI655369:BGN655369 BQE655369:BQJ655369 CAA655369:CAF655369 CJW655369:CKB655369 CTS655369:CTX655369 DDO655369:DDT655369 DNK655369:DNP655369 DXG655369:DXL655369 EHC655369:EHH655369 EQY655369:ERD655369 FAU655369:FAZ655369 FKQ655369:FKV655369 FUM655369:FUR655369 GEI655369:GEN655369 GOE655369:GOJ655369 GYA655369:GYF655369 HHW655369:HIB655369 HRS655369:HRX655369 IBO655369:IBT655369 ILK655369:ILP655369 IVG655369:IVL655369 JFC655369:JFH655369 JOY655369:JPD655369 JYU655369:JYZ655369 KIQ655369:KIV655369 KSM655369:KSR655369 LCI655369:LCN655369 LME655369:LMJ655369 LWA655369:LWF655369 MFW655369:MGB655369 MPS655369:MPX655369 MZO655369:MZT655369 NJK655369:NJP655369 NTG655369:NTL655369 ODC655369:ODH655369 OMY655369:OND655369 OWU655369:OWZ655369 PGQ655369:PGV655369 PQM655369:PQR655369 QAI655369:QAN655369 QKE655369:QKJ655369 QUA655369:QUF655369 RDW655369:REB655369 RNS655369:RNX655369 RXO655369:RXT655369 SHK655369:SHP655369 SRG655369:SRL655369 TBC655369:TBH655369 TKY655369:TLD655369 TUU655369:TUZ655369 UEQ655369:UEV655369 UOM655369:UOR655369 UYI655369:UYN655369 VIE655369:VIJ655369 VSA655369:VSF655369 WBW655369:WCB655369 WLS655369:WLX655369 WVO655369:WVT655369 G720905:L720905 JC720905:JH720905 SY720905:TD720905 ACU720905:ACZ720905 AMQ720905:AMV720905 AWM720905:AWR720905 BGI720905:BGN720905 BQE720905:BQJ720905 CAA720905:CAF720905 CJW720905:CKB720905 CTS720905:CTX720905 DDO720905:DDT720905 DNK720905:DNP720905 DXG720905:DXL720905 EHC720905:EHH720905 EQY720905:ERD720905 FAU720905:FAZ720905 FKQ720905:FKV720905 FUM720905:FUR720905 GEI720905:GEN720905 GOE720905:GOJ720905 GYA720905:GYF720905 HHW720905:HIB720905 HRS720905:HRX720905 IBO720905:IBT720905 ILK720905:ILP720905 IVG720905:IVL720905 JFC720905:JFH720905 JOY720905:JPD720905 JYU720905:JYZ720905 KIQ720905:KIV720905 KSM720905:KSR720905 LCI720905:LCN720905 LME720905:LMJ720905 LWA720905:LWF720905 MFW720905:MGB720905 MPS720905:MPX720905 MZO720905:MZT720905 NJK720905:NJP720905 NTG720905:NTL720905 ODC720905:ODH720905 OMY720905:OND720905 OWU720905:OWZ720905 PGQ720905:PGV720905 PQM720905:PQR720905 QAI720905:QAN720905 QKE720905:QKJ720905 QUA720905:QUF720905 RDW720905:REB720905 RNS720905:RNX720905 RXO720905:RXT720905 SHK720905:SHP720905 SRG720905:SRL720905 TBC720905:TBH720905 TKY720905:TLD720905 TUU720905:TUZ720905 UEQ720905:UEV720905 UOM720905:UOR720905 UYI720905:UYN720905 VIE720905:VIJ720905 VSA720905:VSF720905 WBW720905:WCB720905 WLS720905:WLX720905 WVO720905:WVT720905 G786441:L786441 JC786441:JH786441 SY786441:TD786441 ACU786441:ACZ786441 AMQ786441:AMV786441 AWM786441:AWR786441 BGI786441:BGN786441 BQE786441:BQJ786441 CAA786441:CAF786441 CJW786441:CKB786441 CTS786441:CTX786441 DDO786441:DDT786441 DNK786441:DNP786441 DXG786441:DXL786441 EHC786441:EHH786441 EQY786441:ERD786441 FAU786441:FAZ786441 FKQ786441:FKV786441 FUM786441:FUR786441 GEI786441:GEN786441 GOE786441:GOJ786441 GYA786441:GYF786441 HHW786441:HIB786441 HRS786441:HRX786441 IBO786441:IBT786441 ILK786441:ILP786441 IVG786441:IVL786441 JFC786441:JFH786441 JOY786441:JPD786441 JYU786441:JYZ786441 KIQ786441:KIV786441 KSM786441:KSR786441 LCI786441:LCN786441 LME786441:LMJ786441 LWA786441:LWF786441 MFW786441:MGB786441 MPS786441:MPX786441 MZO786441:MZT786441 NJK786441:NJP786441 NTG786441:NTL786441 ODC786441:ODH786441 OMY786441:OND786441 OWU786441:OWZ786441 PGQ786441:PGV786441 PQM786441:PQR786441 QAI786441:QAN786441 QKE786441:QKJ786441 QUA786441:QUF786441 RDW786441:REB786441 RNS786441:RNX786441 RXO786441:RXT786441 SHK786441:SHP786441 SRG786441:SRL786441 TBC786441:TBH786441 TKY786441:TLD786441 TUU786441:TUZ786441 UEQ786441:UEV786441 UOM786441:UOR786441 UYI786441:UYN786441 VIE786441:VIJ786441 VSA786441:VSF786441 WBW786441:WCB786441 WLS786441:WLX786441 WVO786441:WVT786441 G851977:L851977 JC851977:JH851977 SY851977:TD851977 ACU851977:ACZ851977 AMQ851977:AMV851977 AWM851977:AWR851977 BGI851977:BGN851977 BQE851977:BQJ851977 CAA851977:CAF851977 CJW851977:CKB851977 CTS851977:CTX851977 DDO851977:DDT851977 DNK851977:DNP851977 DXG851977:DXL851977 EHC851977:EHH851977 EQY851977:ERD851977 FAU851977:FAZ851977 FKQ851977:FKV851977 FUM851977:FUR851977 GEI851977:GEN851977 GOE851977:GOJ851977 GYA851977:GYF851977 HHW851977:HIB851977 HRS851977:HRX851977 IBO851977:IBT851977 ILK851977:ILP851977 IVG851977:IVL851977 JFC851977:JFH851977 JOY851977:JPD851977 JYU851977:JYZ851977 KIQ851977:KIV851977 KSM851977:KSR851977 LCI851977:LCN851977 LME851977:LMJ851977 LWA851977:LWF851977 MFW851977:MGB851977 MPS851977:MPX851977 MZO851977:MZT851977 NJK851977:NJP851977 NTG851977:NTL851977 ODC851977:ODH851977 OMY851977:OND851977 OWU851977:OWZ851977 PGQ851977:PGV851977 PQM851977:PQR851977 QAI851977:QAN851977 QKE851977:QKJ851977 QUA851977:QUF851977 RDW851977:REB851977 RNS851977:RNX851977 RXO851977:RXT851977 SHK851977:SHP851977 SRG851977:SRL851977 TBC851977:TBH851977 TKY851977:TLD851977 TUU851977:TUZ851977 UEQ851977:UEV851977 UOM851977:UOR851977 UYI851977:UYN851977 VIE851977:VIJ851977 VSA851977:VSF851977 WBW851977:WCB851977 WLS851977:WLX851977 WVO851977:WVT851977 G917513:L917513 JC917513:JH917513 SY917513:TD917513 ACU917513:ACZ917513 AMQ917513:AMV917513 AWM917513:AWR917513 BGI917513:BGN917513 BQE917513:BQJ917513 CAA917513:CAF917513 CJW917513:CKB917513 CTS917513:CTX917513 DDO917513:DDT917513 DNK917513:DNP917513 DXG917513:DXL917513 EHC917513:EHH917513 EQY917513:ERD917513 FAU917513:FAZ917513 FKQ917513:FKV917513 FUM917513:FUR917513 GEI917513:GEN917513 GOE917513:GOJ917513 GYA917513:GYF917513 HHW917513:HIB917513 HRS917513:HRX917513 IBO917513:IBT917513 ILK917513:ILP917513 IVG917513:IVL917513 JFC917513:JFH917513 JOY917513:JPD917513 JYU917513:JYZ917513 KIQ917513:KIV917513 KSM917513:KSR917513 LCI917513:LCN917513 LME917513:LMJ917513 LWA917513:LWF917513 MFW917513:MGB917513 MPS917513:MPX917513 MZO917513:MZT917513 NJK917513:NJP917513 NTG917513:NTL917513 ODC917513:ODH917513 OMY917513:OND917513 OWU917513:OWZ917513 PGQ917513:PGV917513 PQM917513:PQR917513 QAI917513:QAN917513 QKE917513:QKJ917513 QUA917513:QUF917513 RDW917513:REB917513 RNS917513:RNX917513 RXO917513:RXT917513 SHK917513:SHP917513 SRG917513:SRL917513 TBC917513:TBH917513 TKY917513:TLD917513 TUU917513:TUZ917513 UEQ917513:UEV917513 UOM917513:UOR917513 UYI917513:UYN917513 VIE917513:VIJ917513 VSA917513:VSF917513 WBW917513:WCB917513 WLS917513:WLX917513 WVO917513:WVT917513 G983049:L983049 JC983049:JH983049 SY983049:TD983049 ACU983049:ACZ983049 AMQ983049:AMV983049 AWM983049:AWR983049 BGI983049:BGN983049 BQE983049:BQJ983049 CAA983049:CAF983049 CJW983049:CKB983049 CTS983049:CTX983049 DDO983049:DDT983049 DNK983049:DNP983049 DXG983049:DXL983049 EHC983049:EHH983049 EQY983049:ERD983049 FAU983049:FAZ983049 FKQ983049:FKV983049 FUM983049:FUR983049 GEI983049:GEN983049 GOE983049:GOJ983049 GYA983049:GYF983049 HHW983049:HIB983049 HRS983049:HRX983049 IBO983049:IBT983049 ILK983049:ILP983049 IVG983049:IVL983049 JFC983049:JFH983049 JOY983049:JPD983049 JYU983049:JYZ983049 KIQ983049:KIV983049 KSM983049:KSR983049 LCI983049:LCN983049 LME983049:LMJ983049 LWA983049:LWF983049 MFW983049:MGB983049 MPS983049:MPX983049 MZO983049:MZT983049 NJK983049:NJP983049 NTG983049:NTL983049 ODC983049:ODH983049 OMY983049:OND983049 OWU983049:OWZ983049 PGQ983049:PGV983049 PQM983049:PQR983049 QAI983049:QAN983049 QKE983049:QKJ983049 QUA983049:QUF983049 RDW983049:REB983049 RNS983049:RNX983049 RXO983049:RXT983049 SHK983049:SHP983049 SRG983049:SRL983049 TBC983049:TBH983049 TKY983049:TLD983049 TUU983049:TUZ983049 UEQ983049:UEV983049 UOM983049:UOR983049 UYI983049:UYN983049 VIE983049:VIJ983049 VSA983049:VSF983049 WBW983049:WCB983049 WLS983049:WLX983049 WVO983049:WVT983049 JC11:JH11 SY11:TD11 ACU11:ACZ11 AMQ11:AMV11 AWM11:AWR11 BGI11:BGN11 BQE11:BQJ11 CAA11:CAF11 CJW11:CKB11 CTS11:CTX11 DDO11:DDT11 DNK11:DNP11 DXG11:DXL11 EHC11:EHH11 EQY11:ERD11 FAU11:FAZ11 FKQ11:FKV11 FUM11:FUR11 GEI11:GEN11 GOE11:GOJ11 GYA11:GYF11 HHW11:HIB11 HRS11:HRX11 IBO11:IBT11 ILK11:ILP11 IVG11:IVL11 JFC11:JFH11 JOY11:JPD11 JYU11:JYZ11 KIQ11:KIV11 KSM11:KSR11 LCI11:LCN11 LME11:LMJ11 LWA11:LWF11 MFW11:MGB11 MPS11:MPX11 MZO11:MZT11 NJK11:NJP11 NTG11:NTL11 ODC11:ODH11 OMY11:OND11 OWU11:OWZ11 PGQ11:PGV11 PQM11:PQR11 QAI11:QAN11 QKE11:QKJ11 QUA11:QUF11 RDW11:REB11 RNS11:RNX11 RXO11:RXT11 SHK11:SHP11 SRG11:SRL11 TBC11:TBH11 TKY11:TLD11 TUU11:TUZ11 UEQ11:UEV11 UOM11:UOR11 UYI11:UYN11 VIE11:VIJ11 VSA11:VSF11 WBW11:WCB11 WLS11:WLX11 WVO11:WVT11 G65547:L65547 JC65547:JH65547 SY65547:TD65547 ACU65547:ACZ65547 AMQ65547:AMV65547 AWM65547:AWR65547 BGI65547:BGN65547 BQE65547:BQJ65547 CAA65547:CAF65547 CJW65547:CKB65547 CTS65547:CTX65547 DDO65547:DDT65547 DNK65547:DNP65547 DXG65547:DXL65547 EHC65547:EHH65547 EQY65547:ERD65547 FAU65547:FAZ65547 FKQ65547:FKV65547 FUM65547:FUR65547 GEI65547:GEN65547 GOE65547:GOJ65547 GYA65547:GYF65547 HHW65547:HIB65547 HRS65547:HRX65547 IBO65547:IBT65547 ILK65547:ILP65547 IVG65547:IVL65547 JFC65547:JFH65547 JOY65547:JPD65547 JYU65547:JYZ65547 KIQ65547:KIV65547 KSM65547:KSR65547 LCI65547:LCN65547 LME65547:LMJ65547 LWA65547:LWF65547 MFW65547:MGB65547 MPS65547:MPX65547 MZO65547:MZT65547 NJK65547:NJP65547 NTG65547:NTL65547 ODC65547:ODH65547 OMY65547:OND65547 OWU65547:OWZ65547 PGQ65547:PGV65547 PQM65547:PQR65547 QAI65547:QAN65547 QKE65547:QKJ65547 QUA65547:QUF65547 RDW65547:REB65547 RNS65547:RNX65547 RXO65547:RXT65547 SHK65547:SHP65547 SRG65547:SRL65547 TBC65547:TBH65547 TKY65547:TLD65547 TUU65547:TUZ65547 UEQ65547:UEV65547 UOM65547:UOR65547 UYI65547:UYN65547 VIE65547:VIJ65547 VSA65547:VSF65547 WBW65547:WCB65547 WLS65547:WLX65547 WVO65547:WVT65547 G131083:L131083 JC131083:JH131083 SY131083:TD131083 ACU131083:ACZ131083 AMQ131083:AMV131083 AWM131083:AWR131083 BGI131083:BGN131083 BQE131083:BQJ131083 CAA131083:CAF131083 CJW131083:CKB131083 CTS131083:CTX131083 DDO131083:DDT131083 DNK131083:DNP131083 DXG131083:DXL131083 EHC131083:EHH131083 EQY131083:ERD131083 FAU131083:FAZ131083 FKQ131083:FKV131083 FUM131083:FUR131083 GEI131083:GEN131083 GOE131083:GOJ131083 GYA131083:GYF131083 HHW131083:HIB131083 HRS131083:HRX131083 IBO131083:IBT131083 ILK131083:ILP131083 IVG131083:IVL131083 JFC131083:JFH131083 JOY131083:JPD131083 JYU131083:JYZ131083 KIQ131083:KIV131083 KSM131083:KSR131083 LCI131083:LCN131083 LME131083:LMJ131083 LWA131083:LWF131083 MFW131083:MGB131083 MPS131083:MPX131083 MZO131083:MZT131083 NJK131083:NJP131083 NTG131083:NTL131083 ODC131083:ODH131083 OMY131083:OND131083 OWU131083:OWZ131083 PGQ131083:PGV131083 PQM131083:PQR131083 QAI131083:QAN131083 QKE131083:QKJ131083 QUA131083:QUF131083 RDW131083:REB131083 RNS131083:RNX131083 RXO131083:RXT131083 SHK131083:SHP131083 SRG131083:SRL131083 TBC131083:TBH131083 TKY131083:TLD131083 TUU131083:TUZ131083 UEQ131083:UEV131083 UOM131083:UOR131083 UYI131083:UYN131083 VIE131083:VIJ131083 VSA131083:VSF131083 WBW131083:WCB131083 WLS131083:WLX131083 WVO131083:WVT131083 G196619:L196619 JC196619:JH196619 SY196619:TD196619 ACU196619:ACZ196619 AMQ196619:AMV196619 AWM196619:AWR196619 BGI196619:BGN196619 BQE196619:BQJ196619 CAA196619:CAF196619 CJW196619:CKB196619 CTS196619:CTX196619 DDO196619:DDT196619 DNK196619:DNP196619 DXG196619:DXL196619 EHC196619:EHH196619 EQY196619:ERD196619 FAU196619:FAZ196619 FKQ196619:FKV196619 FUM196619:FUR196619 GEI196619:GEN196619 GOE196619:GOJ196619 GYA196619:GYF196619 HHW196619:HIB196619 HRS196619:HRX196619 IBO196619:IBT196619 ILK196619:ILP196619 IVG196619:IVL196619 JFC196619:JFH196619 JOY196619:JPD196619 JYU196619:JYZ196619 KIQ196619:KIV196619 KSM196619:KSR196619 LCI196619:LCN196619 LME196619:LMJ196619 LWA196619:LWF196619 MFW196619:MGB196619 MPS196619:MPX196619 MZO196619:MZT196619 NJK196619:NJP196619 NTG196619:NTL196619 ODC196619:ODH196619 OMY196619:OND196619 OWU196619:OWZ196619 PGQ196619:PGV196619 PQM196619:PQR196619 QAI196619:QAN196619 QKE196619:QKJ196619 QUA196619:QUF196619 RDW196619:REB196619 RNS196619:RNX196619 RXO196619:RXT196619 SHK196619:SHP196619 SRG196619:SRL196619 TBC196619:TBH196619 TKY196619:TLD196619 TUU196619:TUZ196619 UEQ196619:UEV196619 UOM196619:UOR196619 UYI196619:UYN196619 VIE196619:VIJ196619 VSA196619:VSF196619 WBW196619:WCB196619 WLS196619:WLX196619 WVO196619:WVT196619 G262155:L262155 JC262155:JH262155 SY262155:TD262155 ACU262155:ACZ262155 AMQ262155:AMV262155 AWM262155:AWR262155 BGI262155:BGN262155 BQE262155:BQJ262155 CAA262155:CAF262155 CJW262155:CKB262155 CTS262155:CTX262155 DDO262155:DDT262155 DNK262155:DNP262155 DXG262155:DXL262155 EHC262155:EHH262155 EQY262155:ERD262155 FAU262155:FAZ262155 FKQ262155:FKV262155 FUM262155:FUR262155 GEI262155:GEN262155 GOE262155:GOJ262155 GYA262155:GYF262155 HHW262155:HIB262155 HRS262155:HRX262155 IBO262155:IBT262155 ILK262155:ILP262155 IVG262155:IVL262155 JFC262155:JFH262155 JOY262155:JPD262155 JYU262155:JYZ262155 KIQ262155:KIV262155 KSM262155:KSR262155 LCI262155:LCN262155 LME262155:LMJ262155 LWA262155:LWF262155 MFW262155:MGB262155 MPS262155:MPX262155 MZO262155:MZT262155 NJK262155:NJP262155 NTG262155:NTL262155 ODC262155:ODH262155 OMY262155:OND262155 OWU262155:OWZ262155 PGQ262155:PGV262155 PQM262155:PQR262155 QAI262155:QAN262155 QKE262155:QKJ262155 QUA262155:QUF262155 RDW262155:REB262155 RNS262155:RNX262155 RXO262155:RXT262155 SHK262155:SHP262155 SRG262155:SRL262155 TBC262155:TBH262155 TKY262155:TLD262155 TUU262155:TUZ262155 UEQ262155:UEV262155 UOM262155:UOR262155 UYI262155:UYN262155 VIE262155:VIJ262155 VSA262155:VSF262155 WBW262155:WCB262155 WLS262155:WLX262155 WVO262155:WVT262155 G327691:L327691 JC327691:JH327691 SY327691:TD327691 ACU327691:ACZ327691 AMQ327691:AMV327691 AWM327691:AWR327691 BGI327691:BGN327691 BQE327691:BQJ327691 CAA327691:CAF327691 CJW327691:CKB327691 CTS327691:CTX327691 DDO327691:DDT327691 DNK327691:DNP327691 DXG327691:DXL327691 EHC327691:EHH327691 EQY327691:ERD327691 FAU327691:FAZ327691 FKQ327691:FKV327691 FUM327691:FUR327691 GEI327691:GEN327691 GOE327691:GOJ327691 GYA327691:GYF327691 HHW327691:HIB327691 HRS327691:HRX327691 IBO327691:IBT327691 ILK327691:ILP327691 IVG327691:IVL327691 JFC327691:JFH327691 JOY327691:JPD327691 JYU327691:JYZ327691 KIQ327691:KIV327691 KSM327691:KSR327691 LCI327691:LCN327691 LME327691:LMJ327691 LWA327691:LWF327691 MFW327691:MGB327691 MPS327691:MPX327691 MZO327691:MZT327691 NJK327691:NJP327691 NTG327691:NTL327691 ODC327691:ODH327691 OMY327691:OND327691 OWU327691:OWZ327691 PGQ327691:PGV327691 PQM327691:PQR327691 QAI327691:QAN327691 QKE327691:QKJ327691 QUA327691:QUF327691 RDW327691:REB327691 RNS327691:RNX327691 RXO327691:RXT327691 SHK327691:SHP327691 SRG327691:SRL327691 TBC327691:TBH327691 TKY327691:TLD327691 TUU327691:TUZ327691 UEQ327691:UEV327691 UOM327691:UOR327691 UYI327691:UYN327691 VIE327691:VIJ327691 VSA327691:VSF327691 WBW327691:WCB327691 WLS327691:WLX327691 WVO327691:WVT327691 G393227:L393227 JC393227:JH393227 SY393227:TD393227 ACU393227:ACZ393227 AMQ393227:AMV393227 AWM393227:AWR393227 BGI393227:BGN393227 BQE393227:BQJ393227 CAA393227:CAF393227 CJW393227:CKB393227 CTS393227:CTX393227 DDO393227:DDT393227 DNK393227:DNP393227 DXG393227:DXL393227 EHC393227:EHH393227 EQY393227:ERD393227 FAU393227:FAZ393227 FKQ393227:FKV393227 FUM393227:FUR393227 GEI393227:GEN393227 GOE393227:GOJ393227 GYA393227:GYF393227 HHW393227:HIB393227 HRS393227:HRX393227 IBO393227:IBT393227 ILK393227:ILP393227 IVG393227:IVL393227 JFC393227:JFH393227 JOY393227:JPD393227 JYU393227:JYZ393227 KIQ393227:KIV393227 KSM393227:KSR393227 LCI393227:LCN393227 LME393227:LMJ393227 LWA393227:LWF393227 MFW393227:MGB393227 MPS393227:MPX393227 MZO393227:MZT393227 NJK393227:NJP393227 NTG393227:NTL393227 ODC393227:ODH393227 OMY393227:OND393227 OWU393227:OWZ393227 PGQ393227:PGV393227 PQM393227:PQR393227 QAI393227:QAN393227 QKE393227:QKJ393227 QUA393227:QUF393227 RDW393227:REB393227 RNS393227:RNX393227 RXO393227:RXT393227 SHK393227:SHP393227 SRG393227:SRL393227 TBC393227:TBH393227 TKY393227:TLD393227 TUU393227:TUZ393227 UEQ393227:UEV393227 UOM393227:UOR393227 UYI393227:UYN393227 VIE393227:VIJ393227 VSA393227:VSF393227 WBW393227:WCB393227 WLS393227:WLX393227 WVO393227:WVT393227 G458763:L458763 JC458763:JH458763 SY458763:TD458763 ACU458763:ACZ458763 AMQ458763:AMV458763 AWM458763:AWR458763 BGI458763:BGN458763 BQE458763:BQJ458763 CAA458763:CAF458763 CJW458763:CKB458763 CTS458763:CTX458763 DDO458763:DDT458763 DNK458763:DNP458763 DXG458763:DXL458763 EHC458763:EHH458763 EQY458763:ERD458763 FAU458763:FAZ458763 FKQ458763:FKV458763 FUM458763:FUR458763 GEI458763:GEN458763 GOE458763:GOJ458763 GYA458763:GYF458763 HHW458763:HIB458763 HRS458763:HRX458763 IBO458763:IBT458763 ILK458763:ILP458763 IVG458763:IVL458763 JFC458763:JFH458763 JOY458763:JPD458763 JYU458763:JYZ458763 KIQ458763:KIV458763 KSM458763:KSR458763 LCI458763:LCN458763 LME458763:LMJ458763 LWA458763:LWF458763 MFW458763:MGB458763 MPS458763:MPX458763 MZO458763:MZT458763 NJK458763:NJP458763 NTG458763:NTL458763 ODC458763:ODH458763 OMY458763:OND458763 OWU458763:OWZ458763 PGQ458763:PGV458763 PQM458763:PQR458763 QAI458763:QAN458763 QKE458763:QKJ458763 QUA458763:QUF458763 RDW458763:REB458763 RNS458763:RNX458763 RXO458763:RXT458763 SHK458763:SHP458763 SRG458763:SRL458763 TBC458763:TBH458763 TKY458763:TLD458763 TUU458763:TUZ458763 UEQ458763:UEV458763 UOM458763:UOR458763 UYI458763:UYN458763 VIE458763:VIJ458763 VSA458763:VSF458763 WBW458763:WCB458763 WLS458763:WLX458763 WVO458763:WVT458763 G524299:L524299 JC524299:JH524299 SY524299:TD524299 ACU524299:ACZ524299 AMQ524299:AMV524299 AWM524299:AWR524299 BGI524299:BGN524299 BQE524299:BQJ524299 CAA524299:CAF524299 CJW524299:CKB524299 CTS524299:CTX524299 DDO524299:DDT524299 DNK524299:DNP524299 DXG524299:DXL524299 EHC524299:EHH524299 EQY524299:ERD524299 FAU524299:FAZ524299 FKQ524299:FKV524299 FUM524299:FUR524299 GEI524299:GEN524299 GOE524299:GOJ524299 GYA524299:GYF524299 HHW524299:HIB524299 HRS524299:HRX524299 IBO524299:IBT524299 ILK524299:ILP524299 IVG524299:IVL524299 JFC524299:JFH524299 JOY524299:JPD524299 JYU524299:JYZ524299 KIQ524299:KIV524299 KSM524299:KSR524299 LCI524299:LCN524299 LME524299:LMJ524299 LWA524299:LWF524299 MFW524299:MGB524299 MPS524299:MPX524299 MZO524299:MZT524299 NJK524299:NJP524299 NTG524299:NTL524299 ODC524299:ODH524299 OMY524299:OND524299 OWU524299:OWZ524299 PGQ524299:PGV524299 PQM524299:PQR524299 QAI524299:QAN524299 QKE524299:QKJ524299 QUA524299:QUF524299 RDW524299:REB524299 RNS524299:RNX524299 RXO524299:RXT524299 SHK524299:SHP524299 SRG524299:SRL524299 TBC524299:TBH524299 TKY524299:TLD524299 TUU524299:TUZ524299 UEQ524299:UEV524299 UOM524299:UOR524299 UYI524299:UYN524299 VIE524299:VIJ524299 VSA524299:VSF524299 WBW524299:WCB524299 WLS524299:WLX524299 WVO524299:WVT524299 G589835:L589835 JC589835:JH589835 SY589835:TD589835 ACU589835:ACZ589835 AMQ589835:AMV589835 AWM589835:AWR589835 BGI589835:BGN589835 BQE589835:BQJ589835 CAA589835:CAF589835 CJW589835:CKB589835 CTS589835:CTX589835 DDO589835:DDT589835 DNK589835:DNP589835 DXG589835:DXL589835 EHC589835:EHH589835 EQY589835:ERD589835 FAU589835:FAZ589835 FKQ589835:FKV589835 FUM589835:FUR589835 GEI589835:GEN589835 GOE589835:GOJ589835 GYA589835:GYF589835 HHW589835:HIB589835 HRS589835:HRX589835 IBO589835:IBT589835 ILK589835:ILP589835 IVG589835:IVL589835 JFC589835:JFH589835 JOY589835:JPD589835 JYU589835:JYZ589835 KIQ589835:KIV589835 KSM589835:KSR589835 LCI589835:LCN589835 LME589835:LMJ589835 LWA589835:LWF589835 MFW589835:MGB589835 MPS589835:MPX589835 MZO589835:MZT589835 NJK589835:NJP589835 NTG589835:NTL589835 ODC589835:ODH589835 OMY589835:OND589835 OWU589835:OWZ589835 PGQ589835:PGV589835 PQM589835:PQR589835 QAI589835:QAN589835 QKE589835:QKJ589835 QUA589835:QUF589835 RDW589835:REB589835 RNS589835:RNX589835 RXO589835:RXT589835 SHK589835:SHP589835 SRG589835:SRL589835 TBC589835:TBH589835 TKY589835:TLD589835 TUU589835:TUZ589835 UEQ589835:UEV589835 UOM589835:UOR589835 UYI589835:UYN589835 VIE589835:VIJ589835 VSA589835:VSF589835 WBW589835:WCB589835 WLS589835:WLX589835 WVO589835:WVT589835 G655371:L655371 JC655371:JH655371 SY655371:TD655371 ACU655371:ACZ655371 AMQ655371:AMV655371 AWM655371:AWR655371 BGI655371:BGN655371 BQE655371:BQJ655371 CAA655371:CAF655371 CJW655371:CKB655371 CTS655371:CTX655371 DDO655371:DDT655371 DNK655371:DNP655371 DXG655371:DXL655371 EHC655371:EHH655371 EQY655371:ERD655371 FAU655371:FAZ655371 FKQ655371:FKV655371 FUM655371:FUR655371 GEI655371:GEN655371 GOE655371:GOJ655371 GYA655371:GYF655371 HHW655371:HIB655371 HRS655371:HRX655371 IBO655371:IBT655371 ILK655371:ILP655371 IVG655371:IVL655371 JFC655371:JFH655371 JOY655371:JPD655371 JYU655371:JYZ655371 KIQ655371:KIV655371 KSM655371:KSR655371 LCI655371:LCN655371 LME655371:LMJ655371 LWA655371:LWF655371 MFW655371:MGB655371 MPS655371:MPX655371 MZO655371:MZT655371 NJK655371:NJP655371 NTG655371:NTL655371 ODC655371:ODH655371 OMY655371:OND655371 OWU655371:OWZ655371 PGQ655371:PGV655371 PQM655371:PQR655371 QAI655371:QAN655371 QKE655371:QKJ655371 QUA655371:QUF655371 RDW655371:REB655371 RNS655371:RNX655371 RXO655371:RXT655371 SHK655371:SHP655371 SRG655371:SRL655371 TBC655371:TBH655371 TKY655371:TLD655371 TUU655371:TUZ655371 UEQ655371:UEV655371 UOM655371:UOR655371 UYI655371:UYN655371 VIE655371:VIJ655371 VSA655371:VSF655371 WBW655371:WCB655371 WLS655371:WLX655371 WVO655371:WVT655371 G720907:L720907 JC720907:JH720907 SY720907:TD720907 ACU720907:ACZ720907 AMQ720907:AMV720907 AWM720907:AWR720907 BGI720907:BGN720907 BQE720907:BQJ720907 CAA720907:CAF720907 CJW720907:CKB720907 CTS720907:CTX720907 DDO720907:DDT720907 DNK720907:DNP720907 DXG720907:DXL720907 EHC720907:EHH720907 EQY720907:ERD720907 FAU720907:FAZ720907 FKQ720907:FKV720907 FUM720907:FUR720907 GEI720907:GEN720907 GOE720907:GOJ720907 GYA720907:GYF720907 HHW720907:HIB720907 HRS720907:HRX720907 IBO720907:IBT720907 ILK720907:ILP720907 IVG720907:IVL720907 JFC720907:JFH720907 JOY720907:JPD720907 JYU720907:JYZ720907 KIQ720907:KIV720907 KSM720907:KSR720907 LCI720907:LCN720907 LME720907:LMJ720907 LWA720907:LWF720907 MFW720907:MGB720907 MPS720907:MPX720907 MZO720907:MZT720907 NJK720907:NJP720907 NTG720907:NTL720907 ODC720907:ODH720907 OMY720907:OND720907 OWU720907:OWZ720907 PGQ720907:PGV720907 PQM720907:PQR720907 QAI720907:QAN720907 QKE720907:QKJ720907 QUA720907:QUF720907 RDW720907:REB720907 RNS720907:RNX720907 RXO720907:RXT720907 SHK720907:SHP720907 SRG720907:SRL720907 TBC720907:TBH720907 TKY720907:TLD720907 TUU720907:TUZ720907 UEQ720907:UEV720907 UOM720907:UOR720907 UYI720907:UYN720907 VIE720907:VIJ720907 VSA720907:VSF720907 WBW720907:WCB720907 WLS720907:WLX720907 WVO720907:WVT720907 G786443:L786443 JC786443:JH786443 SY786443:TD786443 ACU786443:ACZ786443 AMQ786443:AMV786443 AWM786443:AWR786443 BGI786443:BGN786443 BQE786443:BQJ786443 CAA786443:CAF786443 CJW786443:CKB786443 CTS786443:CTX786443 DDO786443:DDT786443 DNK786443:DNP786443 DXG786443:DXL786443 EHC786443:EHH786443 EQY786443:ERD786443 FAU786443:FAZ786443 FKQ786443:FKV786443 FUM786443:FUR786443 GEI786443:GEN786443 GOE786443:GOJ786443 GYA786443:GYF786443 HHW786443:HIB786443 HRS786443:HRX786443 IBO786443:IBT786443 ILK786443:ILP786443 IVG786443:IVL786443 JFC786443:JFH786443 JOY786443:JPD786443 JYU786443:JYZ786443 KIQ786443:KIV786443 KSM786443:KSR786443 LCI786443:LCN786443 LME786443:LMJ786443 LWA786443:LWF786443 MFW786443:MGB786443 MPS786443:MPX786443 MZO786443:MZT786443 NJK786443:NJP786443 NTG786443:NTL786443 ODC786443:ODH786443 OMY786443:OND786443 OWU786443:OWZ786443 PGQ786443:PGV786443 PQM786443:PQR786443 QAI786443:QAN786443 QKE786443:QKJ786443 QUA786443:QUF786443 RDW786443:REB786443 RNS786443:RNX786443 RXO786443:RXT786443 SHK786443:SHP786443 SRG786443:SRL786443 TBC786443:TBH786443 TKY786443:TLD786443 TUU786443:TUZ786443 UEQ786443:UEV786443 UOM786443:UOR786443 UYI786443:UYN786443 VIE786443:VIJ786443 VSA786443:VSF786443 WBW786443:WCB786443 WLS786443:WLX786443 WVO786443:WVT786443 G851979:L851979 JC851979:JH851979 SY851979:TD851979 ACU851979:ACZ851979 AMQ851979:AMV851979 AWM851979:AWR851979 BGI851979:BGN851979 BQE851979:BQJ851979 CAA851979:CAF851979 CJW851979:CKB851979 CTS851979:CTX851979 DDO851979:DDT851979 DNK851979:DNP851979 DXG851979:DXL851979 EHC851979:EHH851979 EQY851979:ERD851979 FAU851979:FAZ851979 FKQ851979:FKV851979 FUM851979:FUR851979 GEI851979:GEN851979 GOE851979:GOJ851979 GYA851979:GYF851979 HHW851979:HIB851979 HRS851979:HRX851979 IBO851979:IBT851979 ILK851979:ILP851979 IVG851979:IVL851979 JFC851979:JFH851979 JOY851979:JPD851979 JYU851979:JYZ851979 KIQ851979:KIV851979 KSM851979:KSR851979 LCI851979:LCN851979 LME851979:LMJ851979 LWA851979:LWF851979 MFW851979:MGB851979 MPS851979:MPX851979 MZO851979:MZT851979 NJK851979:NJP851979 NTG851979:NTL851979 ODC851979:ODH851979 OMY851979:OND851979 OWU851979:OWZ851979 PGQ851979:PGV851979 PQM851979:PQR851979 QAI851979:QAN851979 QKE851979:QKJ851979 QUA851979:QUF851979 RDW851979:REB851979 RNS851979:RNX851979 RXO851979:RXT851979 SHK851979:SHP851979 SRG851979:SRL851979 TBC851979:TBH851979 TKY851979:TLD851979 TUU851979:TUZ851979 UEQ851979:UEV851979 UOM851979:UOR851979 UYI851979:UYN851979 VIE851979:VIJ851979 VSA851979:VSF851979 WBW851979:WCB851979 WLS851979:WLX851979 WVO851979:WVT851979 G917515:L917515 JC917515:JH917515 SY917515:TD917515 ACU917515:ACZ917515 AMQ917515:AMV917515 AWM917515:AWR917515 BGI917515:BGN917515 BQE917515:BQJ917515 CAA917515:CAF917515 CJW917515:CKB917515 CTS917515:CTX917515 DDO917515:DDT917515 DNK917515:DNP917515 DXG917515:DXL917515 EHC917515:EHH917515 EQY917515:ERD917515 FAU917515:FAZ917515 FKQ917515:FKV917515 FUM917515:FUR917515 GEI917515:GEN917515 GOE917515:GOJ917515 GYA917515:GYF917515 HHW917515:HIB917515 HRS917515:HRX917515 IBO917515:IBT917515 ILK917515:ILP917515 IVG917515:IVL917515 JFC917515:JFH917515 JOY917515:JPD917515 JYU917515:JYZ917515 KIQ917515:KIV917515 KSM917515:KSR917515 LCI917515:LCN917515 LME917515:LMJ917515 LWA917515:LWF917515 MFW917515:MGB917515 MPS917515:MPX917515 MZO917515:MZT917515 NJK917515:NJP917515 NTG917515:NTL917515 ODC917515:ODH917515 OMY917515:OND917515 OWU917515:OWZ917515 PGQ917515:PGV917515 PQM917515:PQR917515 QAI917515:QAN917515 QKE917515:QKJ917515 QUA917515:QUF917515 RDW917515:REB917515 RNS917515:RNX917515 RXO917515:RXT917515 SHK917515:SHP917515 SRG917515:SRL917515 TBC917515:TBH917515 TKY917515:TLD917515 TUU917515:TUZ917515 UEQ917515:UEV917515 UOM917515:UOR917515 UYI917515:UYN917515 VIE917515:VIJ917515 VSA917515:VSF917515 WBW917515:WCB917515 WLS917515:WLX917515 WVO917515:WVT917515 G983051:L983051 JC983051:JH983051 SY983051:TD983051 ACU983051:ACZ983051 AMQ983051:AMV983051 AWM983051:AWR983051 BGI983051:BGN983051 BQE983051:BQJ983051 CAA983051:CAF983051 CJW983051:CKB983051 CTS983051:CTX983051 DDO983051:DDT983051 DNK983051:DNP983051 DXG983051:DXL983051 EHC983051:EHH983051 EQY983051:ERD983051 FAU983051:FAZ983051 FKQ983051:FKV983051 FUM983051:FUR983051 GEI983051:GEN983051 GOE983051:GOJ983051 GYA983051:GYF983051 HHW983051:HIB983051 HRS983051:HRX983051 IBO983051:IBT983051 ILK983051:ILP983051 IVG983051:IVL983051 JFC983051:JFH983051 JOY983051:JPD983051 JYU983051:JYZ983051 KIQ983051:KIV983051 KSM983051:KSR983051 LCI983051:LCN983051 LME983051:LMJ983051 LWA983051:LWF983051 MFW983051:MGB983051 MPS983051:MPX983051 MZO983051:MZT983051 NJK983051:NJP983051 NTG983051:NTL983051 ODC983051:ODH983051 OMY983051:OND983051 OWU983051:OWZ983051 PGQ983051:PGV983051 PQM983051:PQR983051 QAI983051:QAN983051 QKE983051:QKJ983051 QUA983051:QUF983051 RDW983051:REB983051 RNS983051:RNX983051 RXO983051:RXT983051 SHK983051:SHP983051 SRG983051:SRL983051 TBC983051:TBH983051 TKY983051:TLD983051 TUU983051:TUZ983051 UEQ983051:UEV983051 UOM983051:UOR983051 UYI983051:UYN983051 VIE983051:VIJ983051 VSA983051:VSF983051 WBW983051:WCB983051 WLS983051:WLX983051 WVO983051:WVT983051 JC13:JH13 SY13:TD13 ACU13:ACZ13 AMQ13:AMV13 AWM13:AWR13 BGI13:BGN13 BQE13:BQJ13 CAA13:CAF13 CJW13:CKB13 CTS13:CTX13 DDO13:DDT13 DNK13:DNP13 DXG13:DXL13 EHC13:EHH13 EQY13:ERD13 FAU13:FAZ13 FKQ13:FKV13 FUM13:FUR13 GEI13:GEN13 GOE13:GOJ13 GYA13:GYF13 HHW13:HIB13 HRS13:HRX13 IBO13:IBT13 ILK13:ILP13 IVG13:IVL13 JFC13:JFH13 JOY13:JPD13 JYU13:JYZ13 KIQ13:KIV13 KSM13:KSR13 LCI13:LCN13 LME13:LMJ13 LWA13:LWF13 MFW13:MGB13 MPS13:MPX13 MZO13:MZT13 NJK13:NJP13 NTG13:NTL13 ODC13:ODH13 OMY13:OND13 OWU13:OWZ13 PGQ13:PGV13 PQM13:PQR13 QAI13:QAN13 QKE13:QKJ13 QUA13:QUF13 RDW13:REB13 RNS13:RNX13 RXO13:RXT13 SHK13:SHP13 SRG13:SRL13 TBC13:TBH13 TKY13:TLD13 TUU13:TUZ13 UEQ13:UEV13 UOM13:UOR13 UYI13:UYN13 VIE13:VIJ13 VSA13:VSF13 WBW13:WCB13 WLS13:WLX13 WVO13:WVT13 G65549:L65549 JC65549:JH65549 SY65549:TD65549 ACU65549:ACZ65549 AMQ65549:AMV65549 AWM65549:AWR65549 BGI65549:BGN65549 BQE65549:BQJ65549 CAA65549:CAF65549 CJW65549:CKB65549 CTS65549:CTX65549 DDO65549:DDT65549 DNK65549:DNP65549 DXG65549:DXL65549 EHC65549:EHH65549 EQY65549:ERD65549 FAU65549:FAZ65549 FKQ65549:FKV65549 FUM65549:FUR65549 GEI65549:GEN65549 GOE65549:GOJ65549 GYA65549:GYF65549 HHW65549:HIB65549 HRS65549:HRX65549 IBO65549:IBT65549 ILK65549:ILP65549 IVG65549:IVL65549 JFC65549:JFH65549 JOY65549:JPD65549 JYU65549:JYZ65549 KIQ65549:KIV65549 KSM65549:KSR65549 LCI65549:LCN65549 LME65549:LMJ65549 LWA65549:LWF65549 MFW65549:MGB65549 MPS65549:MPX65549 MZO65549:MZT65549 NJK65549:NJP65549 NTG65549:NTL65549 ODC65549:ODH65549 OMY65549:OND65549 OWU65549:OWZ65549 PGQ65549:PGV65549 PQM65549:PQR65549 QAI65549:QAN65549 QKE65549:QKJ65549 QUA65549:QUF65549 RDW65549:REB65549 RNS65549:RNX65549 RXO65549:RXT65549 SHK65549:SHP65549 SRG65549:SRL65549 TBC65549:TBH65549 TKY65549:TLD65549 TUU65549:TUZ65549 UEQ65549:UEV65549 UOM65549:UOR65549 UYI65549:UYN65549 VIE65549:VIJ65549 VSA65549:VSF65549 WBW65549:WCB65549 WLS65549:WLX65549 WVO65549:WVT65549 G131085:L131085 JC131085:JH131085 SY131085:TD131085 ACU131085:ACZ131085 AMQ131085:AMV131085 AWM131085:AWR131085 BGI131085:BGN131085 BQE131085:BQJ131085 CAA131085:CAF131085 CJW131085:CKB131085 CTS131085:CTX131085 DDO131085:DDT131085 DNK131085:DNP131085 DXG131085:DXL131085 EHC131085:EHH131085 EQY131085:ERD131085 FAU131085:FAZ131085 FKQ131085:FKV131085 FUM131085:FUR131085 GEI131085:GEN131085 GOE131085:GOJ131085 GYA131085:GYF131085 HHW131085:HIB131085 HRS131085:HRX131085 IBO131085:IBT131085 ILK131085:ILP131085 IVG131085:IVL131085 JFC131085:JFH131085 JOY131085:JPD131085 JYU131085:JYZ131085 KIQ131085:KIV131085 KSM131085:KSR131085 LCI131085:LCN131085 LME131085:LMJ131085 LWA131085:LWF131085 MFW131085:MGB131085 MPS131085:MPX131085 MZO131085:MZT131085 NJK131085:NJP131085 NTG131085:NTL131085 ODC131085:ODH131085 OMY131085:OND131085 OWU131085:OWZ131085 PGQ131085:PGV131085 PQM131085:PQR131085 QAI131085:QAN131085 QKE131085:QKJ131085 QUA131085:QUF131085 RDW131085:REB131085 RNS131085:RNX131085 RXO131085:RXT131085 SHK131085:SHP131085 SRG131085:SRL131085 TBC131085:TBH131085 TKY131085:TLD131085 TUU131085:TUZ131085 UEQ131085:UEV131085 UOM131085:UOR131085 UYI131085:UYN131085 VIE131085:VIJ131085 VSA131085:VSF131085 WBW131085:WCB131085 WLS131085:WLX131085 WVO131085:WVT131085 G196621:L196621 JC196621:JH196621 SY196621:TD196621 ACU196621:ACZ196621 AMQ196621:AMV196621 AWM196621:AWR196621 BGI196621:BGN196621 BQE196621:BQJ196621 CAA196621:CAF196621 CJW196621:CKB196621 CTS196621:CTX196621 DDO196621:DDT196621 DNK196621:DNP196621 DXG196621:DXL196621 EHC196621:EHH196621 EQY196621:ERD196621 FAU196621:FAZ196621 FKQ196621:FKV196621 FUM196621:FUR196621 GEI196621:GEN196621 GOE196621:GOJ196621 GYA196621:GYF196621 HHW196621:HIB196621 HRS196621:HRX196621 IBO196621:IBT196621 ILK196621:ILP196621 IVG196621:IVL196621 JFC196621:JFH196621 JOY196621:JPD196621 JYU196621:JYZ196621 KIQ196621:KIV196621 KSM196621:KSR196621 LCI196621:LCN196621 LME196621:LMJ196621 LWA196621:LWF196621 MFW196621:MGB196621 MPS196621:MPX196621 MZO196621:MZT196621 NJK196621:NJP196621 NTG196621:NTL196621 ODC196621:ODH196621 OMY196621:OND196621 OWU196621:OWZ196621 PGQ196621:PGV196621 PQM196621:PQR196621 QAI196621:QAN196621 QKE196621:QKJ196621 QUA196621:QUF196621 RDW196621:REB196621 RNS196621:RNX196621 RXO196621:RXT196621 SHK196621:SHP196621 SRG196621:SRL196621 TBC196621:TBH196621 TKY196621:TLD196621 TUU196621:TUZ196621 UEQ196621:UEV196621 UOM196621:UOR196621 UYI196621:UYN196621 VIE196621:VIJ196621 VSA196621:VSF196621 WBW196621:WCB196621 WLS196621:WLX196621 WVO196621:WVT196621 G262157:L262157 JC262157:JH262157 SY262157:TD262157 ACU262157:ACZ262157 AMQ262157:AMV262157 AWM262157:AWR262157 BGI262157:BGN262157 BQE262157:BQJ262157 CAA262157:CAF262157 CJW262157:CKB262157 CTS262157:CTX262157 DDO262157:DDT262157 DNK262157:DNP262157 DXG262157:DXL262157 EHC262157:EHH262157 EQY262157:ERD262157 FAU262157:FAZ262157 FKQ262157:FKV262157 FUM262157:FUR262157 GEI262157:GEN262157 GOE262157:GOJ262157 GYA262157:GYF262157 HHW262157:HIB262157 HRS262157:HRX262157 IBO262157:IBT262157 ILK262157:ILP262157 IVG262157:IVL262157 JFC262157:JFH262157 JOY262157:JPD262157 JYU262157:JYZ262157 KIQ262157:KIV262157 KSM262157:KSR262157 LCI262157:LCN262157 LME262157:LMJ262157 LWA262157:LWF262157 MFW262157:MGB262157 MPS262157:MPX262157 MZO262157:MZT262157 NJK262157:NJP262157 NTG262157:NTL262157 ODC262157:ODH262157 OMY262157:OND262157 OWU262157:OWZ262157 PGQ262157:PGV262157 PQM262157:PQR262157 QAI262157:QAN262157 QKE262157:QKJ262157 QUA262157:QUF262157 RDW262157:REB262157 RNS262157:RNX262157 RXO262157:RXT262157 SHK262157:SHP262157 SRG262157:SRL262157 TBC262157:TBH262157 TKY262157:TLD262157 TUU262157:TUZ262157 UEQ262157:UEV262157 UOM262157:UOR262157 UYI262157:UYN262157 VIE262157:VIJ262157 VSA262157:VSF262157 WBW262157:WCB262157 WLS262157:WLX262157 WVO262157:WVT262157 G327693:L327693 JC327693:JH327693 SY327693:TD327693 ACU327693:ACZ327693 AMQ327693:AMV327693 AWM327693:AWR327693 BGI327693:BGN327693 BQE327693:BQJ327693 CAA327693:CAF327693 CJW327693:CKB327693 CTS327693:CTX327693 DDO327693:DDT327693 DNK327693:DNP327693 DXG327693:DXL327693 EHC327693:EHH327693 EQY327693:ERD327693 FAU327693:FAZ327693 FKQ327693:FKV327693 FUM327693:FUR327693 GEI327693:GEN327693 GOE327693:GOJ327693 GYA327693:GYF327693 HHW327693:HIB327693 HRS327693:HRX327693 IBO327693:IBT327693 ILK327693:ILP327693 IVG327693:IVL327693 JFC327693:JFH327693 JOY327693:JPD327693 JYU327693:JYZ327693 KIQ327693:KIV327693 KSM327693:KSR327693 LCI327693:LCN327693 LME327693:LMJ327693 LWA327693:LWF327693 MFW327693:MGB327693 MPS327693:MPX327693 MZO327693:MZT327693 NJK327693:NJP327693 NTG327693:NTL327693 ODC327693:ODH327693 OMY327693:OND327693 OWU327693:OWZ327693 PGQ327693:PGV327693 PQM327693:PQR327693 QAI327693:QAN327693 QKE327693:QKJ327693 QUA327693:QUF327693 RDW327693:REB327693 RNS327693:RNX327693 RXO327693:RXT327693 SHK327693:SHP327693 SRG327693:SRL327693 TBC327693:TBH327693 TKY327693:TLD327693 TUU327693:TUZ327693 UEQ327693:UEV327693 UOM327693:UOR327693 UYI327693:UYN327693 VIE327693:VIJ327693 VSA327693:VSF327693 WBW327693:WCB327693 WLS327693:WLX327693 WVO327693:WVT327693 G393229:L393229 JC393229:JH393229 SY393229:TD393229 ACU393229:ACZ393229 AMQ393229:AMV393229 AWM393229:AWR393229 BGI393229:BGN393229 BQE393229:BQJ393229 CAA393229:CAF393229 CJW393229:CKB393229 CTS393229:CTX393229 DDO393229:DDT393229 DNK393229:DNP393229 DXG393229:DXL393229 EHC393229:EHH393229 EQY393229:ERD393229 FAU393229:FAZ393229 FKQ393229:FKV393229 FUM393229:FUR393229 GEI393229:GEN393229 GOE393229:GOJ393229 GYA393229:GYF393229 HHW393229:HIB393229 HRS393229:HRX393229 IBO393229:IBT393229 ILK393229:ILP393229 IVG393229:IVL393229 JFC393229:JFH393229 JOY393229:JPD393229 JYU393229:JYZ393229 KIQ393229:KIV393229 KSM393229:KSR393229 LCI393229:LCN393229 LME393229:LMJ393229 LWA393229:LWF393229 MFW393229:MGB393229 MPS393229:MPX393229 MZO393229:MZT393229 NJK393229:NJP393229 NTG393229:NTL393229 ODC393229:ODH393229 OMY393229:OND393229 OWU393229:OWZ393229 PGQ393229:PGV393229 PQM393229:PQR393229 QAI393229:QAN393229 QKE393229:QKJ393229 QUA393229:QUF393229 RDW393229:REB393229 RNS393229:RNX393229 RXO393229:RXT393229 SHK393229:SHP393229 SRG393229:SRL393229 TBC393229:TBH393229 TKY393229:TLD393229 TUU393229:TUZ393229 UEQ393229:UEV393229 UOM393229:UOR393229 UYI393229:UYN393229 VIE393229:VIJ393229 VSA393229:VSF393229 WBW393229:WCB393229 WLS393229:WLX393229 WVO393229:WVT393229 G458765:L458765 JC458765:JH458765 SY458765:TD458765 ACU458765:ACZ458765 AMQ458765:AMV458765 AWM458765:AWR458765 BGI458765:BGN458765 BQE458765:BQJ458765 CAA458765:CAF458765 CJW458765:CKB458765 CTS458765:CTX458765 DDO458765:DDT458765 DNK458765:DNP458765 DXG458765:DXL458765 EHC458765:EHH458765 EQY458765:ERD458765 FAU458765:FAZ458765 FKQ458765:FKV458765 FUM458765:FUR458765 GEI458765:GEN458765 GOE458765:GOJ458765 GYA458765:GYF458765 HHW458765:HIB458765 HRS458765:HRX458765 IBO458765:IBT458765 ILK458765:ILP458765 IVG458765:IVL458765 JFC458765:JFH458765 JOY458765:JPD458765 JYU458765:JYZ458765 KIQ458765:KIV458765 KSM458765:KSR458765 LCI458765:LCN458765 LME458765:LMJ458765 LWA458765:LWF458765 MFW458765:MGB458765 MPS458765:MPX458765 MZO458765:MZT458765 NJK458765:NJP458765 NTG458765:NTL458765 ODC458765:ODH458765 OMY458765:OND458765 OWU458765:OWZ458765 PGQ458765:PGV458765 PQM458765:PQR458765 QAI458765:QAN458765 QKE458765:QKJ458765 QUA458765:QUF458765 RDW458765:REB458765 RNS458765:RNX458765 RXO458765:RXT458765 SHK458765:SHP458765 SRG458765:SRL458765 TBC458765:TBH458765 TKY458765:TLD458765 TUU458765:TUZ458765 UEQ458765:UEV458765 UOM458765:UOR458765 UYI458765:UYN458765 VIE458765:VIJ458765 VSA458765:VSF458765 WBW458765:WCB458765 WLS458765:WLX458765 WVO458765:WVT458765 G524301:L524301 JC524301:JH524301 SY524301:TD524301 ACU524301:ACZ524301 AMQ524301:AMV524301 AWM524301:AWR524301 BGI524301:BGN524301 BQE524301:BQJ524301 CAA524301:CAF524301 CJW524301:CKB524301 CTS524301:CTX524301 DDO524301:DDT524301 DNK524301:DNP524301 DXG524301:DXL524301 EHC524301:EHH524301 EQY524301:ERD524301 FAU524301:FAZ524301 FKQ524301:FKV524301 FUM524301:FUR524301 GEI524301:GEN524301 GOE524301:GOJ524301 GYA524301:GYF524301 HHW524301:HIB524301 HRS524301:HRX524301 IBO524301:IBT524301 ILK524301:ILP524301 IVG524301:IVL524301 JFC524301:JFH524301 JOY524301:JPD524301 JYU524301:JYZ524301 KIQ524301:KIV524301 KSM524301:KSR524301 LCI524301:LCN524301 LME524301:LMJ524301 LWA524301:LWF524301 MFW524301:MGB524301 MPS524301:MPX524301 MZO524301:MZT524301 NJK524301:NJP524301 NTG524301:NTL524301 ODC524301:ODH524301 OMY524301:OND524301 OWU524301:OWZ524301 PGQ524301:PGV524301 PQM524301:PQR524301 QAI524301:QAN524301 QKE524301:QKJ524301 QUA524301:QUF524301 RDW524301:REB524301 RNS524301:RNX524301 RXO524301:RXT524301 SHK524301:SHP524301 SRG524301:SRL524301 TBC524301:TBH524301 TKY524301:TLD524301 TUU524301:TUZ524301 UEQ524301:UEV524301 UOM524301:UOR524301 UYI524301:UYN524301 VIE524301:VIJ524301 VSA524301:VSF524301 WBW524301:WCB524301 WLS524301:WLX524301 WVO524301:WVT524301 G589837:L589837 JC589837:JH589837 SY589837:TD589837 ACU589837:ACZ589837 AMQ589837:AMV589837 AWM589837:AWR589837 BGI589837:BGN589837 BQE589837:BQJ589837 CAA589837:CAF589837 CJW589837:CKB589837 CTS589837:CTX589837 DDO589837:DDT589837 DNK589837:DNP589837 DXG589837:DXL589837 EHC589837:EHH589837 EQY589837:ERD589837 FAU589837:FAZ589837 FKQ589837:FKV589837 FUM589837:FUR589837 GEI589837:GEN589837 GOE589837:GOJ589837 GYA589837:GYF589837 HHW589837:HIB589837 HRS589837:HRX589837 IBO589837:IBT589837 ILK589837:ILP589837 IVG589837:IVL589837 JFC589837:JFH589837 JOY589837:JPD589837 JYU589837:JYZ589837 KIQ589837:KIV589837 KSM589837:KSR589837 LCI589837:LCN589837 LME589837:LMJ589837 LWA589837:LWF589837 MFW589837:MGB589837 MPS589837:MPX589837 MZO589837:MZT589837 NJK589837:NJP589837 NTG589837:NTL589837 ODC589837:ODH589837 OMY589837:OND589837 OWU589837:OWZ589837 PGQ589837:PGV589837 PQM589837:PQR589837 QAI589837:QAN589837 QKE589837:QKJ589837 QUA589837:QUF589837 RDW589837:REB589837 RNS589837:RNX589837 RXO589837:RXT589837 SHK589837:SHP589837 SRG589837:SRL589837 TBC589837:TBH589837 TKY589837:TLD589837 TUU589837:TUZ589837 UEQ589837:UEV589837 UOM589837:UOR589837 UYI589837:UYN589837 VIE589837:VIJ589837 VSA589837:VSF589837 WBW589837:WCB589837 WLS589837:WLX589837 WVO589837:WVT589837 G655373:L655373 JC655373:JH655373 SY655373:TD655373 ACU655373:ACZ655373 AMQ655373:AMV655373 AWM655373:AWR655373 BGI655373:BGN655373 BQE655373:BQJ655373 CAA655373:CAF655373 CJW655373:CKB655373 CTS655373:CTX655373 DDO655373:DDT655373 DNK655373:DNP655373 DXG655373:DXL655373 EHC655373:EHH655373 EQY655373:ERD655373 FAU655373:FAZ655373 FKQ655373:FKV655373 FUM655373:FUR655373 GEI655373:GEN655373 GOE655373:GOJ655373 GYA655373:GYF655373 HHW655373:HIB655373 HRS655373:HRX655373 IBO655373:IBT655373 ILK655373:ILP655373 IVG655373:IVL655373 JFC655373:JFH655373 JOY655373:JPD655373 JYU655373:JYZ655373 KIQ655373:KIV655373 KSM655373:KSR655373 LCI655373:LCN655373 LME655373:LMJ655373 LWA655373:LWF655373 MFW655373:MGB655373 MPS655373:MPX655373 MZO655373:MZT655373 NJK655373:NJP655373 NTG655373:NTL655373 ODC655373:ODH655373 OMY655373:OND655373 OWU655373:OWZ655373 PGQ655373:PGV655373 PQM655373:PQR655373 QAI655373:QAN655373 QKE655373:QKJ655373 QUA655373:QUF655373 RDW655373:REB655373 RNS655373:RNX655373 RXO655373:RXT655373 SHK655373:SHP655373 SRG655373:SRL655373 TBC655373:TBH655373 TKY655373:TLD655373 TUU655373:TUZ655373 UEQ655373:UEV655373 UOM655373:UOR655373 UYI655373:UYN655373 VIE655373:VIJ655373 VSA655373:VSF655373 WBW655373:WCB655373 WLS655373:WLX655373 WVO655373:WVT655373 G720909:L720909 JC720909:JH720909 SY720909:TD720909 ACU720909:ACZ720909 AMQ720909:AMV720909 AWM720909:AWR720909 BGI720909:BGN720909 BQE720909:BQJ720909 CAA720909:CAF720909 CJW720909:CKB720909 CTS720909:CTX720909 DDO720909:DDT720909 DNK720909:DNP720909 DXG720909:DXL720909 EHC720909:EHH720909 EQY720909:ERD720909 FAU720909:FAZ720909 FKQ720909:FKV720909 FUM720909:FUR720909 GEI720909:GEN720909 GOE720909:GOJ720909 GYA720909:GYF720909 HHW720909:HIB720909 HRS720909:HRX720909 IBO720909:IBT720909 ILK720909:ILP720909 IVG720909:IVL720909 JFC720909:JFH720909 JOY720909:JPD720909 JYU720909:JYZ720909 KIQ720909:KIV720909 KSM720909:KSR720909 LCI720909:LCN720909 LME720909:LMJ720909 LWA720909:LWF720909 MFW720909:MGB720909 MPS720909:MPX720909 MZO720909:MZT720909 NJK720909:NJP720909 NTG720909:NTL720909 ODC720909:ODH720909 OMY720909:OND720909 OWU720909:OWZ720909 PGQ720909:PGV720909 PQM720909:PQR720909 QAI720909:QAN720909 QKE720909:QKJ720909 QUA720909:QUF720909 RDW720909:REB720909 RNS720909:RNX720909 RXO720909:RXT720909 SHK720909:SHP720909 SRG720909:SRL720909 TBC720909:TBH720909 TKY720909:TLD720909 TUU720909:TUZ720909 UEQ720909:UEV720909 UOM720909:UOR720909 UYI720909:UYN720909 VIE720909:VIJ720909 VSA720909:VSF720909 WBW720909:WCB720909 WLS720909:WLX720909 WVO720909:WVT720909 G786445:L786445 JC786445:JH786445 SY786445:TD786445 ACU786445:ACZ786445 AMQ786445:AMV786445 AWM786445:AWR786445 BGI786445:BGN786445 BQE786445:BQJ786445 CAA786445:CAF786445 CJW786445:CKB786445 CTS786445:CTX786445 DDO786445:DDT786445 DNK786445:DNP786445 DXG786445:DXL786445 EHC786445:EHH786445 EQY786445:ERD786445 FAU786445:FAZ786445 FKQ786445:FKV786445 FUM786445:FUR786445 GEI786445:GEN786445 GOE786445:GOJ786445 GYA786445:GYF786445 HHW786445:HIB786445 HRS786445:HRX786445 IBO786445:IBT786445 ILK786445:ILP786445 IVG786445:IVL786445 JFC786445:JFH786445 JOY786445:JPD786445 JYU786445:JYZ786445 KIQ786445:KIV786445 KSM786445:KSR786445 LCI786445:LCN786445 LME786445:LMJ786445 LWA786445:LWF786445 MFW786445:MGB786445 MPS786445:MPX786445 MZO786445:MZT786445 NJK786445:NJP786445 NTG786445:NTL786445 ODC786445:ODH786445 OMY786445:OND786445 OWU786445:OWZ786445 PGQ786445:PGV786445 PQM786445:PQR786445 QAI786445:QAN786445 QKE786445:QKJ786445 QUA786445:QUF786445 RDW786445:REB786445 RNS786445:RNX786445 RXO786445:RXT786445 SHK786445:SHP786445 SRG786445:SRL786445 TBC786445:TBH786445 TKY786445:TLD786445 TUU786445:TUZ786445 UEQ786445:UEV786445 UOM786445:UOR786445 UYI786445:UYN786445 VIE786445:VIJ786445 VSA786445:VSF786445 WBW786445:WCB786445 WLS786445:WLX786445 WVO786445:WVT786445 G851981:L851981 JC851981:JH851981 SY851981:TD851981 ACU851981:ACZ851981 AMQ851981:AMV851981 AWM851981:AWR851981 BGI851981:BGN851981 BQE851981:BQJ851981 CAA851981:CAF851981 CJW851981:CKB851981 CTS851981:CTX851981 DDO851981:DDT851981 DNK851981:DNP851981 DXG851981:DXL851981 EHC851981:EHH851981 EQY851981:ERD851981 FAU851981:FAZ851981 FKQ851981:FKV851981 FUM851981:FUR851981 GEI851981:GEN851981 GOE851981:GOJ851981 GYA851981:GYF851981 HHW851981:HIB851981 HRS851981:HRX851981 IBO851981:IBT851981 ILK851981:ILP851981 IVG851981:IVL851981 JFC851981:JFH851981 JOY851981:JPD851981 JYU851981:JYZ851981 KIQ851981:KIV851981 KSM851981:KSR851981 LCI851981:LCN851981 LME851981:LMJ851981 LWA851981:LWF851981 MFW851981:MGB851981 MPS851981:MPX851981 MZO851981:MZT851981 NJK851981:NJP851981 NTG851981:NTL851981 ODC851981:ODH851981 OMY851981:OND851981 OWU851981:OWZ851981 PGQ851981:PGV851981 PQM851981:PQR851981 QAI851981:QAN851981 QKE851981:QKJ851981 QUA851981:QUF851981 RDW851981:REB851981 RNS851981:RNX851981 RXO851981:RXT851981 SHK851981:SHP851981 SRG851981:SRL851981 TBC851981:TBH851981 TKY851981:TLD851981 TUU851981:TUZ851981 UEQ851981:UEV851981 UOM851981:UOR851981 UYI851981:UYN851981 VIE851981:VIJ851981 VSA851981:VSF851981 WBW851981:WCB851981 WLS851981:WLX851981 WVO851981:WVT851981 G917517:L917517 JC917517:JH917517 SY917517:TD917517 ACU917517:ACZ917517 AMQ917517:AMV917517 AWM917517:AWR917517 BGI917517:BGN917517 BQE917517:BQJ917517 CAA917517:CAF917517 CJW917517:CKB917517 CTS917517:CTX917517 DDO917517:DDT917517 DNK917517:DNP917517 DXG917517:DXL917517 EHC917517:EHH917517 EQY917517:ERD917517 FAU917517:FAZ917517 FKQ917517:FKV917517 FUM917517:FUR917517 GEI917517:GEN917517 GOE917517:GOJ917517 GYA917517:GYF917517 HHW917517:HIB917517 HRS917517:HRX917517 IBO917517:IBT917517 ILK917517:ILP917517 IVG917517:IVL917517 JFC917517:JFH917517 JOY917517:JPD917517 JYU917517:JYZ917517 KIQ917517:KIV917517 KSM917517:KSR917517 LCI917517:LCN917517 LME917517:LMJ917517 LWA917517:LWF917517 MFW917517:MGB917517 MPS917517:MPX917517 MZO917517:MZT917517 NJK917517:NJP917517 NTG917517:NTL917517 ODC917517:ODH917517 OMY917517:OND917517 OWU917517:OWZ917517 PGQ917517:PGV917517 PQM917517:PQR917517 QAI917517:QAN917517 QKE917517:QKJ917517 QUA917517:QUF917517 RDW917517:REB917517 RNS917517:RNX917517 RXO917517:RXT917517 SHK917517:SHP917517 SRG917517:SRL917517 TBC917517:TBH917517 TKY917517:TLD917517 TUU917517:TUZ917517 UEQ917517:UEV917517 UOM917517:UOR917517 UYI917517:UYN917517 VIE917517:VIJ917517 VSA917517:VSF917517 WBW917517:WCB917517 WLS917517:WLX917517 WVO917517:WVT917517 G983053:L983053 JC983053:JH983053 SY983053:TD983053 ACU983053:ACZ983053 AMQ983053:AMV983053 AWM983053:AWR983053 BGI983053:BGN983053 BQE983053:BQJ983053 CAA983053:CAF983053 CJW983053:CKB983053 CTS983053:CTX983053 DDO983053:DDT983053 DNK983053:DNP983053 DXG983053:DXL983053 EHC983053:EHH983053 EQY983053:ERD983053 FAU983053:FAZ983053 FKQ983053:FKV983053 FUM983053:FUR983053 GEI983053:GEN983053 GOE983053:GOJ983053 GYA983053:GYF983053 HHW983053:HIB983053 HRS983053:HRX983053 IBO983053:IBT983053 ILK983053:ILP983053 IVG983053:IVL983053 JFC983053:JFH983053 JOY983053:JPD983053 JYU983053:JYZ983053 KIQ983053:KIV983053 KSM983053:KSR983053 LCI983053:LCN983053 LME983053:LMJ983053 LWA983053:LWF983053 MFW983053:MGB983053 MPS983053:MPX983053 MZO983053:MZT983053 NJK983053:NJP983053 NTG983053:NTL983053 ODC983053:ODH983053 OMY983053:OND983053 OWU983053:OWZ983053 PGQ983053:PGV983053 PQM983053:PQR983053 QAI983053:QAN983053 QKE983053:QKJ983053 QUA983053:QUF983053 RDW983053:REB983053 RNS983053:RNX983053 RXO983053:RXT983053 SHK983053:SHP983053 SRG983053:SRL983053 TBC983053:TBH983053 TKY983053:TLD983053 TUU983053:TUZ983053 UEQ983053:UEV983053 UOM983053:UOR983053 UYI983053:UYN983053 VIE983053:VIJ983053 VSA983053:VSF983053 WBW983053:WCB983053 WLS983053:WLX983053 WVO983053:WVT983053 JC24:JH24 SY24:TD24 ACU24:ACZ24 AMQ24:AMV24 AWM24:AWR24 BGI24:BGN24 BQE24:BQJ24 CAA24:CAF24 CJW24:CKB24 CTS24:CTX24 DDO24:DDT24 DNK24:DNP24 DXG24:DXL24 EHC24:EHH24 EQY24:ERD24 FAU24:FAZ24 FKQ24:FKV24 FUM24:FUR24 GEI24:GEN24 GOE24:GOJ24 GYA24:GYF24 HHW24:HIB24 HRS24:HRX24 IBO24:IBT24 ILK24:ILP24 IVG24:IVL24 JFC24:JFH24 JOY24:JPD24 JYU24:JYZ24 KIQ24:KIV24 KSM24:KSR24 LCI24:LCN24 LME24:LMJ24 LWA24:LWF24 MFW24:MGB24 MPS24:MPX24 MZO24:MZT24 NJK24:NJP24 NTG24:NTL24 ODC24:ODH24 OMY24:OND24 OWU24:OWZ24 PGQ24:PGV24 PQM24:PQR24 QAI24:QAN24 QKE24:QKJ24 QUA24:QUF24 RDW24:REB24 RNS24:RNX24 RXO24:RXT24 SHK24:SHP24 SRG24:SRL24 TBC24:TBH24 TKY24:TLD24 TUU24:TUZ24 UEQ24:UEV24 UOM24:UOR24 UYI24:UYN24 VIE24:VIJ24 VSA24:VSF24 WBW24:WCB24 WLS24:WLX24 WVO24:WVT24 G65560:L65560 JC65560:JH65560 SY65560:TD65560 ACU65560:ACZ65560 AMQ65560:AMV65560 AWM65560:AWR65560 BGI65560:BGN65560 BQE65560:BQJ65560 CAA65560:CAF65560 CJW65560:CKB65560 CTS65560:CTX65560 DDO65560:DDT65560 DNK65560:DNP65560 DXG65560:DXL65560 EHC65560:EHH65560 EQY65560:ERD65560 FAU65560:FAZ65560 FKQ65560:FKV65560 FUM65560:FUR65560 GEI65560:GEN65560 GOE65560:GOJ65560 GYA65560:GYF65560 HHW65560:HIB65560 HRS65560:HRX65560 IBO65560:IBT65560 ILK65560:ILP65560 IVG65560:IVL65560 JFC65560:JFH65560 JOY65560:JPD65560 JYU65560:JYZ65560 KIQ65560:KIV65560 KSM65560:KSR65560 LCI65560:LCN65560 LME65560:LMJ65560 LWA65560:LWF65560 MFW65560:MGB65560 MPS65560:MPX65560 MZO65560:MZT65560 NJK65560:NJP65560 NTG65560:NTL65560 ODC65560:ODH65560 OMY65560:OND65560 OWU65560:OWZ65560 PGQ65560:PGV65560 PQM65560:PQR65560 QAI65560:QAN65560 QKE65560:QKJ65560 QUA65560:QUF65560 RDW65560:REB65560 RNS65560:RNX65560 RXO65560:RXT65560 SHK65560:SHP65560 SRG65560:SRL65560 TBC65560:TBH65560 TKY65560:TLD65560 TUU65560:TUZ65560 UEQ65560:UEV65560 UOM65560:UOR65560 UYI65560:UYN65560 VIE65560:VIJ65560 VSA65560:VSF65560 WBW65560:WCB65560 WLS65560:WLX65560 WVO65560:WVT65560 G131096:L131096 JC131096:JH131096 SY131096:TD131096 ACU131096:ACZ131096 AMQ131096:AMV131096 AWM131096:AWR131096 BGI131096:BGN131096 BQE131096:BQJ131096 CAA131096:CAF131096 CJW131096:CKB131096 CTS131096:CTX131096 DDO131096:DDT131096 DNK131096:DNP131096 DXG131096:DXL131096 EHC131096:EHH131096 EQY131096:ERD131096 FAU131096:FAZ131096 FKQ131096:FKV131096 FUM131096:FUR131096 GEI131096:GEN131096 GOE131096:GOJ131096 GYA131096:GYF131096 HHW131096:HIB131096 HRS131096:HRX131096 IBO131096:IBT131096 ILK131096:ILP131096 IVG131096:IVL131096 JFC131096:JFH131096 JOY131096:JPD131096 JYU131096:JYZ131096 KIQ131096:KIV131096 KSM131096:KSR131096 LCI131096:LCN131096 LME131096:LMJ131096 LWA131096:LWF131096 MFW131096:MGB131096 MPS131096:MPX131096 MZO131096:MZT131096 NJK131096:NJP131096 NTG131096:NTL131096 ODC131096:ODH131096 OMY131096:OND131096 OWU131096:OWZ131096 PGQ131096:PGV131096 PQM131096:PQR131096 QAI131096:QAN131096 QKE131096:QKJ131096 QUA131096:QUF131096 RDW131096:REB131096 RNS131096:RNX131096 RXO131096:RXT131096 SHK131096:SHP131096 SRG131096:SRL131096 TBC131096:TBH131096 TKY131096:TLD131096 TUU131096:TUZ131096 UEQ131096:UEV131096 UOM131096:UOR131096 UYI131096:UYN131096 VIE131096:VIJ131096 VSA131096:VSF131096 WBW131096:WCB131096 WLS131096:WLX131096 WVO131096:WVT131096 G196632:L196632 JC196632:JH196632 SY196632:TD196632 ACU196632:ACZ196632 AMQ196632:AMV196632 AWM196632:AWR196632 BGI196632:BGN196632 BQE196632:BQJ196632 CAA196632:CAF196632 CJW196632:CKB196632 CTS196632:CTX196632 DDO196632:DDT196632 DNK196632:DNP196632 DXG196632:DXL196632 EHC196632:EHH196632 EQY196632:ERD196632 FAU196632:FAZ196632 FKQ196632:FKV196632 FUM196632:FUR196632 GEI196632:GEN196632 GOE196632:GOJ196632 GYA196632:GYF196632 HHW196632:HIB196632 HRS196632:HRX196632 IBO196632:IBT196632 ILK196632:ILP196632 IVG196632:IVL196632 JFC196632:JFH196632 JOY196632:JPD196632 JYU196632:JYZ196632 KIQ196632:KIV196632 KSM196632:KSR196632 LCI196632:LCN196632 LME196632:LMJ196632 LWA196632:LWF196632 MFW196632:MGB196632 MPS196632:MPX196632 MZO196632:MZT196632 NJK196632:NJP196632 NTG196632:NTL196632 ODC196632:ODH196632 OMY196632:OND196632 OWU196632:OWZ196632 PGQ196632:PGV196632 PQM196632:PQR196632 QAI196632:QAN196632 QKE196632:QKJ196632 QUA196632:QUF196632 RDW196632:REB196632 RNS196632:RNX196632 RXO196632:RXT196632 SHK196632:SHP196632 SRG196632:SRL196632 TBC196632:TBH196632 TKY196632:TLD196632 TUU196632:TUZ196632 UEQ196632:UEV196632 UOM196632:UOR196632 UYI196632:UYN196632 VIE196632:VIJ196632 VSA196632:VSF196632 WBW196632:WCB196632 WLS196632:WLX196632 WVO196632:WVT196632 G262168:L262168 JC262168:JH262168 SY262168:TD262168 ACU262168:ACZ262168 AMQ262168:AMV262168 AWM262168:AWR262168 BGI262168:BGN262168 BQE262168:BQJ262168 CAA262168:CAF262168 CJW262168:CKB262168 CTS262168:CTX262168 DDO262168:DDT262168 DNK262168:DNP262168 DXG262168:DXL262168 EHC262168:EHH262168 EQY262168:ERD262168 FAU262168:FAZ262168 FKQ262168:FKV262168 FUM262168:FUR262168 GEI262168:GEN262168 GOE262168:GOJ262168 GYA262168:GYF262168 HHW262168:HIB262168 HRS262168:HRX262168 IBO262168:IBT262168 ILK262168:ILP262168 IVG262168:IVL262168 JFC262168:JFH262168 JOY262168:JPD262168 JYU262168:JYZ262168 KIQ262168:KIV262168 KSM262168:KSR262168 LCI262168:LCN262168 LME262168:LMJ262168 LWA262168:LWF262168 MFW262168:MGB262168 MPS262168:MPX262168 MZO262168:MZT262168 NJK262168:NJP262168 NTG262168:NTL262168 ODC262168:ODH262168 OMY262168:OND262168 OWU262168:OWZ262168 PGQ262168:PGV262168 PQM262168:PQR262168 QAI262168:QAN262168 QKE262168:QKJ262168 QUA262168:QUF262168 RDW262168:REB262168 RNS262168:RNX262168 RXO262168:RXT262168 SHK262168:SHP262168 SRG262168:SRL262168 TBC262168:TBH262168 TKY262168:TLD262168 TUU262168:TUZ262168 UEQ262168:UEV262168 UOM262168:UOR262168 UYI262168:UYN262168 VIE262168:VIJ262168 VSA262168:VSF262168 WBW262168:WCB262168 WLS262168:WLX262168 WVO262168:WVT262168 G327704:L327704 JC327704:JH327704 SY327704:TD327704 ACU327704:ACZ327704 AMQ327704:AMV327704 AWM327704:AWR327704 BGI327704:BGN327704 BQE327704:BQJ327704 CAA327704:CAF327704 CJW327704:CKB327704 CTS327704:CTX327704 DDO327704:DDT327704 DNK327704:DNP327704 DXG327704:DXL327704 EHC327704:EHH327704 EQY327704:ERD327704 FAU327704:FAZ327704 FKQ327704:FKV327704 FUM327704:FUR327704 GEI327704:GEN327704 GOE327704:GOJ327704 GYA327704:GYF327704 HHW327704:HIB327704 HRS327704:HRX327704 IBO327704:IBT327704 ILK327704:ILP327704 IVG327704:IVL327704 JFC327704:JFH327704 JOY327704:JPD327704 JYU327704:JYZ327704 KIQ327704:KIV327704 KSM327704:KSR327704 LCI327704:LCN327704 LME327704:LMJ327704 LWA327704:LWF327704 MFW327704:MGB327704 MPS327704:MPX327704 MZO327704:MZT327704 NJK327704:NJP327704 NTG327704:NTL327704 ODC327704:ODH327704 OMY327704:OND327704 OWU327704:OWZ327704 PGQ327704:PGV327704 PQM327704:PQR327704 QAI327704:QAN327704 QKE327704:QKJ327704 QUA327704:QUF327704 RDW327704:REB327704 RNS327704:RNX327704 RXO327704:RXT327704 SHK327704:SHP327704 SRG327704:SRL327704 TBC327704:TBH327704 TKY327704:TLD327704 TUU327704:TUZ327704 UEQ327704:UEV327704 UOM327704:UOR327704 UYI327704:UYN327704 VIE327704:VIJ327704 VSA327704:VSF327704 WBW327704:WCB327704 WLS327704:WLX327704 WVO327704:WVT327704 G393240:L393240 JC393240:JH393240 SY393240:TD393240 ACU393240:ACZ393240 AMQ393240:AMV393240 AWM393240:AWR393240 BGI393240:BGN393240 BQE393240:BQJ393240 CAA393240:CAF393240 CJW393240:CKB393240 CTS393240:CTX393240 DDO393240:DDT393240 DNK393240:DNP393240 DXG393240:DXL393240 EHC393240:EHH393240 EQY393240:ERD393240 FAU393240:FAZ393240 FKQ393240:FKV393240 FUM393240:FUR393240 GEI393240:GEN393240 GOE393240:GOJ393240 GYA393240:GYF393240 HHW393240:HIB393240 HRS393240:HRX393240 IBO393240:IBT393240 ILK393240:ILP393240 IVG393240:IVL393240 JFC393240:JFH393240 JOY393240:JPD393240 JYU393240:JYZ393240 KIQ393240:KIV393240 KSM393240:KSR393240 LCI393240:LCN393240 LME393240:LMJ393240 LWA393240:LWF393240 MFW393240:MGB393240 MPS393240:MPX393240 MZO393240:MZT393240 NJK393240:NJP393240 NTG393240:NTL393240 ODC393240:ODH393240 OMY393240:OND393240 OWU393240:OWZ393240 PGQ393240:PGV393240 PQM393240:PQR393240 QAI393240:QAN393240 QKE393240:QKJ393240 QUA393240:QUF393240 RDW393240:REB393240 RNS393240:RNX393240 RXO393240:RXT393240 SHK393240:SHP393240 SRG393240:SRL393240 TBC393240:TBH393240 TKY393240:TLD393240 TUU393240:TUZ393240 UEQ393240:UEV393240 UOM393240:UOR393240 UYI393240:UYN393240 VIE393240:VIJ393240 VSA393240:VSF393240 WBW393240:WCB393240 WLS393240:WLX393240 WVO393240:WVT393240 G458776:L458776 JC458776:JH458776 SY458776:TD458776 ACU458776:ACZ458776 AMQ458776:AMV458776 AWM458776:AWR458776 BGI458776:BGN458776 BQE458776:BQJ458776 CAA458776:CAF458776 CJW458776:CKB458776 CTS458776:CTX458776 DDO458776:DDT458776 DNK458776:DNP458776 DXG458776:DXL458776 EHC458776:EHH458776 EQY458776:ERD458776 FAU458776:FAZ458776 FKQ458776:FKV458776 FUM458776:FUR458776 GEI458776:GEN458776 GOE458776:GOJ458776 GYA458776:GYF458776 HHW458776:HIB458776 HRS458776:HRX458776 IBO458776:IBT458776 ILK458776:ILP458776 IVG458776:IVL458776 JFC458776:JFH458776 JOY458776:JPD458776 JYU458776:JYZ458776 KIQ458776:KIV458776 KSM458776:KSR458776 LCI458776:LCN458776 LME458776:LMJ458776 LWA458776:LWF458776 MFW458776:MGB458776 MPS458776:MPX458776 MZO458776:MZT458776 NJK458776:NJP458776 NTG458776:NTL458776 ODC458776:ODH458776 OMY458776:OND458776 OWU458776:OWZ458776 PGQ458776:PGV458776 PQM458776:PQR458776 QAI458776:QAN458776 QKE458776:QKJ458776 QUA458776:QUF458776 RDW458776:REB458776 RNS458776:RNX458776 RXO458776:RXT458776 SHK458776:SHP458776 SRG458776:SRL458776 TBC458776:TBH458776 TKY458776:TLD458776 TUU458776:TUZ458776 UEQ458776:UEV458776 UOM458776:UOR458776 UYI458776:UYN458776 VIE458776:VIJ458776 VSA458776:VSF458776 WBW458776:WCB458776 WLS458776:WLX458776 WVO458776:WVT458776 G524312:L524312 JC524312:JH524312 SY524312:TD524312 ACU524312:ACZ524312 AMQ524312:AMV524312 AWM524312:AWR524312 BGI524312:BGN524312 BQE524312:BQJ524312 CAA524312:CAF524312 CJW524312:CKB524312 CTS524312:CTX524312 DDO524312:DDT524312 DNK524312:DNP524312 DXG524312:DXL524312 EHC524312:EHH524312 EQY524312:ERD524312 FAU524312:FAZ524312 FKQ524312:FKV524312 FUM524312:FUR524312 GEI524312:GEN524312 GOE524312:GOJ524312 GYA524312:GYF524312 HHW524312:HIB524312 HRS524312:HRX524312 IBO524312:IBT524312 ILK524312:ILP524312 IVG524312:IVL524312 JFC524312:JFH524312 JOY524312:JPD524312 JYU524312:JYZ524312 KIQ524312:KIV524312 KSM524312:KSR524312 LCI524312:LCN524312 LME524312:LMJ524312 LWA524312:LWF524312 MFW524312:MGB524312 MPS524312:MPX524312 MZO524312:MZT524312 NJK524312:NJP524312 NTG524312:NTL524312 ODC524312:ODH524312 OMY524312:OND524312 OWU524312:OWZ524312 PGQ524312:PGV524312 PQM524312:PQR524312 QAI524312:QAN524312 QKE524312:QKJ524312 QUA524312:QUF524312 RDW524312:REB524312 RNS524312:RNX524312 RXO524312:RXT524312 SHK524312:SHP524312 SRG524312:SRL524312 TBC524312:TBH524312 TKY524312:TLD524312 TUU524312:TUZ524312 UEQ524312:UEV524312 UOM524312:UOR524312 UYI524312:UYN524312 VIE524312:VIJ524312 VSA524312:VSF524312 WBW524312:WCB524312 WLS524312:WLX524312 WVO524312:WVT524312 G589848:L589848 JC589848:JH589848 SY589848:TD589848 ACU589848:ACZ589848 AMQ589848:AMV589848 AWM589848:AWR589848 BGI589848:BGN589848 BQE589848:BQJ589848 CAA589848:CAF589848 CJW589848:CKB589848 CTS589848:CTX589848 DDO589848:DDT589848 DNK589848:DNP589848 DXG589848:DXL589848 EHC589848:EHH589848 EQY589848:ERD589848 FAU589848:FAZ589848 FKQ589848:FKV589848 FUM589848:FUR589848 GEI589848:GEN589848 GOE589848:GOJ589848 GYA589848:GYF589848 HHW589848:HIB589848 HRS589848:HRX589848 IBO589848:IBT589848 ILK589848:ILP589848 IVG589848:IVL589848 JFC589848:JFH589848 JOY589848:JPD589848 JYU589848:JYZ589848 KIQ589848:KIV589848 KSM589848:KSR589848 LCI589848:LCN589848 LME589848:LMJ589848 LWA589848:LWF589848 MFW589848:MGB589848 MPS589848:MPX589848 MZO589848:MZT589848 NJK589848:NJP589848 NTG589848:NTL589848 ODC589848:ODH589848 OMY589848:OND589848 OWU589848:OWZ589848 PGQ589848:PGV589848 PQM589848:PQR589848 QAI589848:QAN589848 QKE589848:QKJ589848 QUA589848:QUF589848 RDW589848:REB589848 RNS589848:RNX589848 RXO589848:RXT589848 SHK589848:SHP589848 SRG589848:SRL589848 TBC589848:TBH589848 TKY589848:TLD589848 TUU589848:TUZ589848 UEQ589848:UEV589848 UOM589848:UOR589848 UYI589848:UYN589848 VIE589848:VIJ589848 VSA589848:VSF589848 WBW589848:WCB589848 WLS589848:WLX589848 WVO589848:WVT589848 G655384:L655384 JC655384:JH655384 SY655384:TD655384 ACU655384:ACZ655384 AMQ655384:AMV655384 AWM655384:AWR655384 BGI655384:BGN655384 BQE655384:BQJ655384 CAA655384:CAF655384 CJW655384:CKB655384 CTS655384:CTX655384 DDO655384:DDT655384 DNK655384:DNP655384 DXG655384:DXL655384 EHC655384:EHH655384 EQY655384:ERD655384 FAU655384:FAZ655384 FKQ655384:FKV655384 FUM655384:FUR655384 GEI655384:GEN655384 GOE655384:GOJ655384 GYA655384:GYF655384 HHW655384:HIB655384 HRS655384:HRX655384 IBO655384:IBT655384 ILK655384:ILP655384 IVG655384:IVL655384 JFC655384:JFH655384 JOY655384:JPD655384 JYU655384:JYZ655384 KIQ655384:KIV655384 KSM655384:KSR655384 LCI655384:LCN655384 LME655384:LMJ655384 LWA655384:LWF655384 MFW655384:MGB655384 MPS655384:MPX655384 MZO655384:MZT655384 NJK655384:NJP655384 NTG655384:NTL655384 ODC655384:ODH655384 OMY655384:OND655384 OWU655384:OWZ655384 PGQ655384:PGV655384 PQM655384:PQR655384 QAI655384:QAN655384 QKE655384:QKJ655384 QUA655384:QUF655384 RDW655384:REB655384 RNS655384:RNX655384 RXO655384:RXT655384 SHK655384:SHP655384 SRG655384:SRL655384 TBC655384:TBH655384 TKY655384:TLD655384 TUU655384:TUZ655384 UEQ655384:UEV655384 UOM655384:UOR655384 UYI655384:UYN655384 VIE655384:VIJ655384 VSA655384:VSF655384 WBW655384:WCB655384 WLS655384:WLX655384 WVO655384:WVT655384 G720920:L720920 JC720920:JH720920 SY720920:TD720920 ACU720920:ACZ720920 AMQ720920:AMV720920 AWM720920:AWR720920 BGI720920:BGN720920 BQE720920:BQJ720920 CAA720920:CAF720920 CJW720920:CKB720920 CTS720920:CTX720920 DDO720920:DDT720920 DNK720920:DNP720920 DXG720920:DXL720920 EHC720920:EHH720920 EQY720920:ERD720920 FAU720920:FAZ720920 FKQ720920:FKV720920 FUM720920:FUR720920 GEI720920:GEN720920 GOE720920:GOJ720920 GYA720920:GYF720920 HHW720920:HIB720920 HRS720920:HRX720920 IBO720920:IBT720920 ILK720920:ILP720920 IVG720920:IVL720920 JFC720920:JFH720920 JOY720920:JPD720920 JYU720920:JYZ720920 KIQ720920:KIV720920 KSM720920:KSR720920 LCI720920:LCN720920 LME720920:LMJ720920 LWA720920:LWF720920 MFW720920:MGB720920 MPS720920:MPX720920 MZO720920:MZT720920 NJK720920:NJP720920 NTG720920:NTL720920 ODC720920:ODH720920 OMY720920:OND720920 OWU720920:OWZ720920 PGQ720920:PGV720920 PQM720920:PQR720920 QAI720920:QAN720920 QKE720920:QKJ720920 QUA720920:QUF720920 RDW720920:REB720920 RNS720920:RNX720920 RXO720920:RXT720920 SHK720920:SHP720920 SRG720920:SRL720920 TBC720920:TBH720920 TKY720920:TLD720920 TUU720920:TUZ720920 UEQ720920:UEV720920 UOM720920:UOR720920 UYI720920:UYN720920 VIE720920:VIJ720920 VSA720920:VSF720920 WBW720920:WCB720920 WLS720920:WLX720920 WVO720920:WVT720920 G786456:L786456 JC786456:JH786456 SY786456:TD786456 ACU786456:ACZ786456 AMQ786456:AMV786456 AWM786456:AWR786456 BGI786456:BGN786456 BQE786456:BQJ786456 CAA786456:CAF786456 CJW786456:CKB786456 CTS786456:CTX786456 DDO786456:DDT786456 DNK786456:DNP786456 DXG786456:DXL786456 EHC786456:EHH786456 EQY786456:ERD786456 FAU786456:FAZ786456 FKQ786456:FKV786456 FUM786456:FUR786456 GEI786456:GEN786456 GOE786456:GOJ786456 GYA786456:GYF786456 HHW786456:HIB786456 HRS786456:HRX786456 IBO786456:IBT786456 ILK786456:ILP786456 IVG786456:IVL786456 JFC786456:JFH786456 JOY786456:JPD786456 JYU786456:JYZ786456 KIQ786456:KIV786456 KSM786456:KSR786456 LCI786456:LCN786456 LME786456:LMJ786456 LWA786456:LWF786456 MFW786456:MGB786456 MPS786456:MPX786456 MZO786456:MZT786456 NJK786456:NJP786456 NTG786456:NTL786456 ODC786456:ODH786456 OMY786456:OND786456 OWU786456:OWZ786456 PGQ786456:PGV786456 PQM786456:PQR786456 QAI786456:QAN786456 QKE786456:QKJ786456 QUA786456:QUF786456 RDW786456:REB786456 RNS786456:RNX786456 RXO786456:RXT786456 SHK786456:SHP786456 SRG786456:SRL786456 TBC786456:TBH786456 TKY786456:TLD786456 TUU786456:TUZ786456 UEQ786456:UEV786456 UOM786456:UOR786456 UYI786456:UYN786456 VIE786456:VIJ786456 VSA786456:VSF786456 WBW786456:WCB786456 WLS786456:WLX786456 WVO786456:WVT786456 G851992:L851992 JC851992:JH851992 SY851992:TD851992 ACU851992:ACZ851992 AMQ851992:AMV851992 AWM851992:AWR851992 BGI851992:BGN851992 BQE851992:BQJ851992 CAA851992:CAF851992 CJW851992:CKB851992 CTS851992:CTX851992 DDO851992:DDT851992 DNK851992:DNP851992 DXG851992:DXL851992 EHC851992:EHH851992 EQY851992:ERD851992 FAU851992:FAZ851992 FKQ851992:FKV851992 FUM851992:FUR851992 GEI851992:GEN851992 GOE851992:GOJ851992 GYA851992:GYF851992 HHW851992:HIB851992 HRS851992:HRX851992 IBO851992:IBT851992 ILK851992:ILP851992 IVG851992:IVL851992 JFC851992:JFH851992 JOY851992:JPD851992 JYU851992:JYZ851992 KIQ851992:KIV851992 KSM851992:KSR851992 LCI851992:LCN851992 LME851992:LMJ851992 LWA851992:LWF851992 MFW851992:MGB851992 MPS851992:MPX851992 MZO851992:MZT851992 NJK851992:NJP851992 NTG851992:NTL851992 ODC851992:ODH851992 OMY851992:OND851992 OWU851992:OWZ851992 PGQ851992:PGV851992 PQM851992:PQR851992 QAI851992:QAN851992 QKE851992:QKJ851992 QUA851992:QUF851992 RDW851992:REB851992 RNS851992:RNX851992 RXO851992:RXT851992 SHK851992:SHP851992 SRG851992:SRL851992 TBC851992:TBH851992 TKY851992:TLD851992 TUU851992:TUZ851992 UEQ851992:UEV851992 UOM851992:UOR851992 UYI851992:UYN851992 VIE851992:VIJ851992 VSA851992:VSF851992 WBW851992:WCB851992 WLS851992:WLX851992 WVO851992:WVT851992 G917528:L917528 JC917528:JH917528 SY917528:TD917528 ACU917528:ACZ917528 AMQ917528:AMV917528 AWM917528:AWR917528 BGI917528:BGN917528 BQE917528:BQJ917528 CAA917528:CAF917528 CJW917528:CKB917528 CTS917528:CTX917528 DDO917528:DDT917528 DNK917528:DNP917528 DXG917528:DXL917528 EHC917528:EHH917528 EQY917528:ERD917528 FAU917528:FAZ917528 FKQ917528:FKV917528 FUM917528:FUR917528 GEI917528:GEN917528 GOE917528:GOJ917528 GYA917528:GYF917528 HHW917528:HIB917528 HRS917528:HRX917528 IBO917528:IBT917528 ILK917528:ILP917528 IVG917528:IVL917528 JFC917528:JFH917528 JOY917528:JPD917528 JYU917528:JYZ917528 KIQ917528:KIV917528 KSM917528:KSR917528 LCI917528:LCN917528 LME917528:LMJ917528 LWA917528:LWF917528 MFW917528:MGB917528 MPS917528:MPX917528 MZO917528:MZT917528 NJK917528:NJP917528 NTG917528:NTL917528 ODC917528:ODH917528 OMY917528:OND917528 OWU917528:OWZ917528 PGQ917528:PGV917528 PQM917528:PQR917528 QAI917528:QAN917528 QKE917528:QKJ917528 QUA917528:QUF917528 RDW917528:REB917528 RNS917528:RNX917528 RXO917528:RXT917528 SHK917528:SHP917528 SRG917528:SRL917528 TBC917528:TBH917528 TKY917528:TLD917528 TUU917528:TUZ917528 UEQ917528:UEV917528 UOM917528:UOR917528 UYI917528:UYN917528 VIE917528:VIJ917528 VSA917528:VSF917528 WBW917528:WCB917528 WLS917528:WLX917528 WVO917528:WVT917528 G983064:L983064 JC983064:JH983064 SY983064:TD983064 ACU983064:ACZ983064 AMQ983064:AMV983064 AWM983064:AWR983064 BGI983064:BGN983064 BQE983064:BQJ983064 CAA983064:CAF983064 CJW983064:CKB983064 CTS983064:CTX983064 DDO983064:DDT983064 DNK983064:DNP983064 DXG983064:DXL983064 EHC983064:EHH983064 EQY983064:ERD983064 FAU983064:FAZ983064 FKQ983064:FKV983064 FUM983064:FUR983064 GEI983064:GEN983064 GOE983064:GOJ983064 GYA983064:GYF983064 HHW983064:HIB983064 HRS983064:HRX983064 IBO983064:IBT983064 ILK983064:ILP983064 IVG983064:IVL983064 JFC983064:JFH983064 JOY983064:JPD983064 JYU983064:JYZ983064 KIQ983064:KIV983064 KSM983064:KSR983064 LCI983064:LCN983064 LME983064:LMJ983064 LWA983064:LWF983064 MFW983064:MGB983064 MPS983064:MPX983064 MZO983064:MZT983064 NJK983064:NJP983064 NTG983064:NTL983064 ODC983064:ODH983064 OMY983064:OND983064 OWU983064:OWZ983064 PGQ983064:PGV983064 PQM983064:PQR983064 QAI983064:QAN983064 QKE983064:QKJ983064 QUA983064:QUF983064 RDW983064:REB983064 RNS983064:RNX983064 RXO983064:RXT983064 SHK983064:SHP983064 SRG983064:SRL983064 TBC983064:TBH983064 TKY983064:TLD983064 TUU983064:TUZ983064 UEQ983064:UEV983064 UOM983064:UOR983064 UYI983064:UYN983064 VIE983064:VIJ983064 VSA983064:VSF983064 WBW983064:WCB983064 WLS983064:WLX983064 WVO983064:WVT983064 JC26:JH26 SY26:TD26 ACU26:ACZ26 AMQ26:AMV26 AWM26:AWR26 BGI26:BGN26 BQE26:BQJ26 CAA26:CAF26 CJW26:CKB26 CTS26:CTX26 DDO26:DDT26 DNK26:DNP26 DXG26:DXL26 EHC26:EHH26 EQY26:ERD26 FAU26:FAZ26 FKQ26:FKV26 FUM26:FUR26 GEI26:GEN26 GOE26:GOJ26 GYA26:GYF26 HHW26:HIB26 HRS26:HRX26 IBO26:IBT26 ILK26:ILP26 IVG26:IVL26 JFC26:JFH26 JOY26:JPD26 JYU26:JYZ26 KIQ26:KIV26 KSM26:KSR26 LCI26:LCN26 LME26:LMJ26 LWA26:LWF26 MFW26:MGB26 MPS26:MPX26 MZO26:MZT26 NJK26:NJP26 NTG26:NTL26 ODC26:ODH26 OMY26:OND26 OWU26:OWZ26 PGQ26:PGV26 PQM26:PQR26 QAI26:QAN26 QKE26:QKJ26 QUA26:QUF26 RDW26:REB26 RNS26:RNX26 RXO26:RXT26 SHK26:SHP26 SRG26:SRL26 TBC26:TBH26 TKY26:TLD26 TUU26:TUZ26 UEQ26:UEV26 UOM26:UOR26 UYI26:UYN26 VIE26:VIJ26 VSA26:VSF26 WBW26:WCB26 WLS26:WLX26 WVO26:WVT26 G65562:L65562 JC65562:JH65562 SY65562:TD65562 ACU65562:ACZ65562 AMQ65562:AMV65562 AWM65562:AWR65562 BGI65562:BGN65562 BQE65562:BQJ65562 CAA65562:CAF65562 CJW65562:CKB65562 CTS65562:CTX65562 DDO65562:DDT65562 DNK65562:DNP65562 DXG65562:DXL65562 EHC65562:EHH65562 EQY65562:ERD65562 FAU65562:FAZ65562 FKQ65562:FKV65562 FUM65562:FUR65562 GEI65562:GEN65562 GOE65562:GOJ65562 GYA65562:GYF65562 HHW65562:HIB65562 HRS65562:HRX65562 IBO65562:IBT65562 ILK65562:ILP65562 IVG65562:IVL65562 JFC65562:JFH65562 JOY65562:JPD65562 JYU65562:JYZ65562 KIQ65562:KIV65562 KSM65562:KSR65562 LCI65562:LCN65562 LME65562:LMJ65562 LWA65562:LWF65562 MFW65562:MGB65562 MPS65562:MPX65562 MZO65562:MZT65562 NJK65562:NJP65562 NTG65562:NTL65562 ODC65562:ODH65562 OMY65562:OND65562 OWU65562:OWZ65562 PGQ65562:PGV65562 PQM65562:PQR65562 QAI65562:QAN65562 QKE65562:QKJ65562 QUA65562:QUF65562 RDW65562:REB65562 RNS65562:RNX65562 RXO65562:RXT65562 SHK65562:SHP65562 SRG65562:SRL65562 TBC65562:TBH65562 TKY65562:TLD65562 TUU65562:TUZ65562 UEQ65562:UEV65562 UOM65562:UOR65562 UYI65562:UYN65562 VIE65562:VIJ65562 VSA65562:VSF65562 WBW65562:WCB65562 WLS65562:WLX65562 WVO65562:WVT65562 G131098:L131098 JC131098:JH131098 SY131098:TD131098 ACU131098:ACZ131098 AMQ131098:AMV131098 AWM131098:AWR131098 BGI131098:BGN131098 BQE131098:BQJ131098 CAA131098:CAF131098 CJW131098:CKB131098 CTS131098:CTX131098 DDO131098:DDT131098 DNK131098:DNP131098 DXG131098:DXL131098 EHC131098:EHH131098 EQY131098:ERD131098 FAU131098:FAZ131098 FKQ131098:FKV131098 FUM131098:FUR131098 GEI131098:GEN131098 GOE131098:GOJ131098 GYA131098:GYF131098 HHW131098:HIB131098 HRS131098:HRX131098 IBO131098:IBT131098 ILK131098:ILP131098 IVG131098:IVL131098 JFC131098:JFH131098 JOY131098:JPD131098 JYU131098:JYZ131098 KIQ131098:KIV131098 KSM131098:KSR131098 LCI131098:LCN131098 LME131098:LMJ131098 LWA131098:LWF131098 MFW131098:MGB131098 MPS131098:MPX131098 MZO131098:MZT131098 NJK131098:NJP131098 NTG131098:NTL131098 ODC131098:ODH131098 OMY131098:OND131098 OWU131098:OWZ131098 PGQ131098:PGV131098 PQM131098:PQR131098 QAI131098:QAN131098 QKE131098:QKJ131098 QUA131098:QUF131098 RDW131098:REB131098 RNS131098:RNX131098 RXO131098:RXT131098 SHK131098:SHP131098 SRG131098:SRL131098 TBC131098:TBH131098 TKY131098:TLD131098 TUU131098:TUZ131098 UEQ131098:UEV131098 UOM131098:UOR131098 UYI131098:UYN131098 VIE131098:VIJ131098 VSA131098:VSF131098 WBW131098:WCB131098 WLS131098:WLX131098 WVO131098:WVT131098 G196634:L196634 JC196634:JH196634 SY196634:TD196634 ACU196634:ACZ196634 AMQ196634:AMV196634 AWM196634:AWR196634 BGI196634:BGN196634 BQE196634:BQJ196634 CAA196634:CAF196634 CJW196634:CKB196634 CTS196634:CTX196634 DDO196634:DDT196634 DNK196634:DNP196634 DXG196634:DXL196634 EHC196634:EHH196634 EQY196634:ERD196634 FAU196634:FAZ196634 FKQ196634:FKV196634 FUM196634:FUR196634 GEI196634:GEN196634 GOE196634:GOJ196634 GYA196634:GYF196634 HHW196634:HIB196634 HRS196634:HRX196634 IBO196634:IBT196634 ILK196634:ILP196634 IVG196634:IVL196634 JFC196634:JFH196634 JOY196634:JPD196634 JYU196634:JYZ196634 KIQ196634:KIV196634 KSM196634:KSR196634 LCI196634:LCN196634 LME196634:LMJ196634 LWA196634:LWF196634 MFW196634:MGB196634 MPS196634:MPX196634 MZO196634:MZT196634 NJK196634:NJP196634 NTG196634:NTL196634 ODC196634:ODH196634 OMY196634:OND196634 OWU196634:OWZ196634 PGQ196634:PGV196634 PQM196634:PQR196634 QAI196634:QAN196634 QKE196634:QKJ196634 QUA196634:QUF196634 RDW196634:REB196634 RNS196634:RNX196634 RXO196634:RXT196634 SHK196634:SHP196634 SRG196634:SRL196634 TBC196634:TBH196634 TKY196634:TLD196634 TUU196634:TUZ196634 UEQ196634:UEV196634 UOM196634:UOR196634 UYI196634:UYN196634 VIE196634:VIJ196634 VSA196634:VSF196634 WBW196634:WCB196634 WLS196634:WLX196634 WVO196634:WVT196634 G262170:L262170 JC262170:JH262170 SY262170:TD262170 ACU262170:ACZ262170 AMQ262170:AMV262170 AWM262170:AWR262170 BGI262170:BGN262170 BQE262170:BQJ262170 CAA262170:CAF262170 CJW262170:CKB262170 CTS262170:CTX262170 DDO262170:DDT262170 DNK262170:DNP262170 DXG262170:DXL262170 EHC262170:EHH262170 EQY262170:ERD262170 FAU262170:FAZ262170 FKQ262170:FKV262170 FUM262170:FUR262170 GEI262170:GEN262170 GOE262170:GOJ262170 GYA262170:GYF262170 HHW262170:HIB262170 HRS262170:HRX262170 IBO262170:IBT262170 ILK262170:ILP262170 IVG262170:IVL262170 JFC262170:JFH262170 JOY262170:JPD262170 JYU262170:JYZ262170 KIQ262170:KIV262170 KSM262170:KSR262170 LCI262170:LCN262170 LME262170:LMJ262170 LWA262170:LWF262170 MFW262170:MGB262170 MPS262170:MPX262170 MZO262170:MZT262170 NJK262170:NJP262170 NTG262170:NTL262170 ODC262170:ODH262170 OMY262170:OND262170 OWU262170:OWZ262170 PGQ262170:PGV262170 PQM262170:PQR262170 QAI262170:QAN262170 QKE262170:QKJ262170 QUA262170:QUF262170 RDW262170:REB262170 RNS262170:RNX262170 RXO262170:RXT262170 SHK262170:SHP262170 SRG262170:SRL262170 TBC262170:TBH262170 TKY262170:TLD262170 TUU262170:TUZ262170 UEQ262170:UEV262170 UOM262170:UOR262170 UYI262170:UYN262170 VIE262170:VIJ262170 VSA262170:VSF262170 WBW262170:WCB262170 WLS262170:WLX262170 WVO262170:WVT262170 G327706:L327706 JC327706:JH327706 SY327706:TD327706 ACU327706:ACZ327706 AMQ327706:AMV327706 AWM327706:AWR327706 BGI327706:BGN327706 BQE327706:BQJ327706 CAA327706:CAF327706 CJW327706:CKB327706 CTS327706:CTX327706 DDO327706:DDT327706 DNK327706:DNP327706 DXG327706:DXL327706 EHC327706:EHH327706 EQY327706:ERD327706 FAU327706:FAZ327706 FKQ327706:FKV327706 FUM327706:FUR327706 GEI327706:GEN327706 GOE327706:GOJ327706 GYA327706:GYF327706 HHW327706:HIB327706 HRS327706:HRX327706 IBO327706:IBT327706 ILK327706:ILP327706 IVG327706:IVL327706 JFC327706:JFH327706 JOY327706:JPD327706 JYU327706:JYZ327706 KIQ327706:KIV327706 KSM327706:KSR327706 LCI327706:LCN327706 LME327706:LMJ327706 LWA327706:LWF327706 MFW327706:MGB327706 MPS327706:MPX327706 MZO327706:MZT327706 NJK327706:NJP327706 NTG327706:NTL327706 ODC327706:ODH327706 OMY327706:OND327706 OWU327706:OWZ327706 PGQ327706:PGV327706 PQM327706:PQR327706 QAI327706:QAN327706 QKE327706:QKJ327706 QUA327706:QUF327706 RDW327706:REB327706 RNS327706:RNX327706 RXO327706:RXT327706 SHK327706:SHP327706 SRG327706:SRL327706 TBC327706:TBH327706 TKY327706:TLD327706 TUU327706:TUZ327706 UEQ327706:UEV327706 UOM327706:UOR327706 UYI327706:UYN327706 VIE327706:VIJ327706 VSA327706:VSF327706 WBW327706:WCB327706 WLS327706:WLX327706 WVO327706:WVT327706 G393242:L393242 JC393242:JH393242 SY393242:TD393242 ACU393242:ACZ393242 AMQ393242:AMV393242 AWM393242:AWR393242 BGI393242:BGN393242 BQE393242:BQJ393242 CAA393242:CAF393242 CJW393242:CKB393242 CTS393242:CTX393242 DDO393242:DDT393242 DNK393242:DNP393242 DXG393242:DXL393242 EHC393242:EHH393242 EQY393242:ERD393242 FAU393242:FAZ393242 FKQ393242:FKV393242 FUM393242:FUR393242 GEI393242:GEN393242 GOE393242:GOJ393242 GYA393242:GYF393242 HHW393242:HIB393242 HRS393242:HRX393242 IBO393242:IBT393242 ILK393242:ILP393242 IVG393242:IVL393242 JFC393242:JFH393242 JOY393242:JPD393242 JYU393242:JYZ393242 KIQ393242:KIV393242 KSM393242:KSR393242 LCI393242:LCN393242 LME393242:LMJ393242 LWA393242:LWF393242 MFW393242:MGB393242 MPS393242:MPX393242 MZO393242:MZT393242 NJK393242:NJP393242 NTG393242:NTL393242 ODC393242:ODH393242 OMY393242:OND393242 OWU393242:OWZ393242 PGQ393242:PGV393242 PQM393242:PQR393242 QAI393242:QAN393242 QKE393242:QKJ393242 QUA393242:QUF393242 RDW393242:REB393242 RNS393242:RNX393242 RXO393242:RXT393242 SHK393242:SHP393242 SRG393242:SRL393242 TBC393242:TBH393242 TKY393242:TLD393242 TUU393242:TUZ393242 UEQ393242:UEV393242 UOM393242:UOR393242 UYI393242:UYN393242 VIE393242:VIJ393242 VSA393242:VSF393242 WBW393242:WCB393242 WLS393242:WLX393242 WVO393242:WVT393242 G458778:L458778 JC458778:JH458778 SY458778:TD458778 ACU458778:ACZ458778 AMQ458778:AMV458778 AWM458778:AWR458778 BGI458778:BGN458778 BQE458778:BQJ458778 CAA458778:CAF458778 CJW458778:CKB458778 CTS458778:CTX458778 DDO458778:DDT458778 DNK458778:DNP458778 DXG458778:DXL458778 EHC458778:EHH458778 EQY458778:ERD458778 FAU458778:FAZ458778 FKQ458778:FKV458778 FUM458778:FUR458778 GEI458778:GEN458778 GOE458778:GOJ458778 GYA458778:GYF458778 HHW458778:HIB458778 HRS458778:HRX458778 IBO458778:IBT458778 ILK458778:ILP458778 IVG458778:IVL458778 JFC458778:JFH458778 JOY458778:JPD458778 JYU458778:JYZ458778 KIQ458778:KIV458778 KSM458778:KSR458778 LCI458778:LCN458778 LME458778:LMJ458778 LWA458778:LWF458778 MFW458778:MGB458778 MPS458778:MPX458778 MZO458778:MZT458778 NJK458778:NJP458778 NTG458778:NTL458778 ODC458778:ODH458778 OMY458778:OND458778 OWU458778:OWZ458778 PGQ458778:PGV458778 PQM458778:PQR458778 QAI458778:QAN458778 QKE458778:QKJ458778 QUA458778:QUF458778 RDW458778:REB458778 RNS458778:RNX458778 RXO458778:RXT458778 SHK458778:SHP458778 SRG458778:SRL458778 TBC458778:TBH458778 TKY458778:TLD458778 TUU458778:TUZ458778 UEQ458778:UEV458778 UOM458778:UOR458778 UYI458778:UYN458778 VIE458778:VIJ458778 VSA458778:VSF458778 WBW458778:WCB458778 WLS458778:WLX458778 WVO458778:WVT458778 G524314:L524314 JC524314:JH524314 SY524314:TD524314 ACU524314:ACZ524314 AMQ524314:AMV524314 AWM524314:AWR524314 BGI524314:BGN524314 BQE524314:BQJ524314 CAA524314:CAF524314 CJW524314:CKB524314 CTS524314:CTX524314 DDO524314:DDT524314 DNK524314:DNP524314 DXG524314:DXL524314 EHC524314:EHH524314 EQY524314:ERD524314 FAU524314:FAZ524314 FKQ524314:FKV524314 FUM524314:FUR524314 GEI524314:GEN524314 GOE524314:GOJ524314 GYA524314:GYF524314 HHW524314:HIB524314 HRS524314:HRX524314 IBO524314:IBT524314 ILK524314:ILP524314 IVG524314:IVL524314 JFC524314:JFH524314 JOY524314:JPD524314 JYU524314:JYZ524314 KIQ524314:KIV524314 KSM524314:KSR524314 LCI524314:LCN524314 LME524314:LMJ524314 LWA524314:LWF524314 MFW524314:MGB524314 MPS524314:MPX524314 MZO524314:MZT524314 NJK524314:NJP524314 NTG524314:NTL524314 ODC524314:ODH524314 OMY524314:OND524314 OWU524314:OWZ524314 PGQ524314:PGV524314 PQM524314:PQR524314 QAI524314:QAN524314 QKE524314:QKJ524314 QUA524314:QUF524314 RDW524314:REB524314 RNS524314:RNX524314 RXO524314:RXT524314 SHK524314:SHP524314 SRG524314:SRL524314 TBC524314:TBH524314 TKY524314:TLD524314 TUU524314:TUZ524314 UEQ524314:UEV524314 UOM524314:UOR524314 UYI524314:UYN524314 VIE524314:VIJ524314 VSA524314:VSF524314 WBW524314:WCB524314 WLS524314:WLX524314 WVO524314:WVT524314 G589850:L589850 JC589850:JH589850 SY589850:TD589850 ACU589850:ACZ589850 AMQ589850:AMV589850 AWM589850:AWR589850 BGI589850:BGN589850 BQE589850:BQJ589850 CAA589850:CAF589850 CJW589850:CKB589850 CTS589850:CTX589850 DDO589850:DDT589850 DNK589850:DNP589850 DXG589850:DXL589850 EHC589850:EHH589850 EQY589850:ERD589850 FAU589850:FAZ589850 FKQ589850:FKV589850 FUM589850:FUR589850 GEI589850:GEN589850 GOE589850:GOJ589850 GYA589850:GYF589850 HHW589850:HIB589850 HRS589850:HRX589850 IBO589850:IBT589850 ILK589850:ILP589850 IVG589850:IVL589850 JFC589850:JFH589850 JOY589850:JPD589850 JYU589850:JYZ589850 KIQ589850:KIV589850 KSM589850:KSR589850 LCI589850:LCN589850 LME589850:LMJ589850 LWA589850:LWF589850 MFW589850:MGB589850 MPS589850:MPX589850 MZO589850:MZT589850 NJK589850:NJP589850 NTG589850:NTL589850 ODC589850:ODH589850 OMY589850:OND589850 OWU589850:OWZ589850 PGQ589850:PGV589850 PQM589850:PQR589850 QAI589850:QAN589850 QKE589850:QKJ589850 QUA589850:QUF589850 RDW589850:REB589850 RNS589850:RNX589850 RXO589850:RXT589850 SHK589850:SHP589850 SRG589850:SRL589850 TBC589850:TBH589850 TKY589850:TLD589850 TUU589850:TUZ589850 UEQ589850:UEV589850 UOM589850:UOR589850 UYI589850:UYN589850 VIE589850:VIJ589850 VSA589850:VSF589850 WBW589850:WCB589850 WLS589850:WLX589850 WVO589850:WVT589850 G655386:L655386 JC655386:JH655386 SY655386:TD655386 ACU655386:ACZ655386 AMQ655386:AMV655386 AWM655386:AWR655386 BGI655386:BGN655386 BQE655386:BQJ655386 CAA655386:CAF655386 CJW655386:CKB655386 CTS655386:CTX655386 DDO655386:DDT655386 DNK655386:DNP655386 DXG655386:DXL655386 EHC655386:EHH655386 EQY655386:ERD655386 FAU655386:FAZ655386 FKQ655386:FKV655386 FUM655386:FUR655386 GEI655386:GEN655386 GOE655386:GOJ655386 GYA655386:GYF655386 HHW655386:HIB655386 HRS655386:HRX655386 IBO655386:IBT655386 ILK655386:ILP655386 IVG655386:IVL655386 JFC655386:JFH655386 JOY655386:JPD655386 JYU655386:JYZ655386 KIQ655386:KIV655386 KSM655386:KSR655386 LCI655386:LCN655386 LME655386:LMJ655386 LWA655386:LWF655386 MFW655386:MGB655386 MPS655386:MPX655386 MZO655386:MZT655386 NJK655386:NJP655386 NTG655386:NTL655386 ODC655386:ODH655386 OMY655386:OND655386 OWU655386:OWZ655386 PGQ655386:PGV655386 PQM655386:PQR655386 QAI655386:QAN655386 QKE655386:QKJ655386 QUA655386:QUF655386 RDW655386:REB655386 RNS655386:RNX655386 RXO655386:RXT655386 SHK655386:SHP655386 SRG655386:SRL655386 TBC655386:TBH655386 TKY655386:TLD655386 TUU655386:TUZ655386 UEQ655386:UEV655386 UOM655386:UOR655386 UYI655386:UYN655386 VIE655386:VIJ655386 VSA655386:VSF655386 WBW655386:WCB655386 WLS655386:WLX655386 WVO655386:WVT655386 G720922:L720922 JC720922:JH720922 SY720922:TD720922 ACU720922:ACZ720922 AMQ720922:AMV720922 AWM720922:AWR720922 BGI720922:BGN720922 BQE720922:BQJ720922 CAA720922:CAF720922 CJW720922:CKB720922 CTS720922:CTX720922 DDO720922:DDT720922 DNK720922:DNP720922 DXG720922:DXL720922 EHC720922:EHH720922 EQY720922:ERD720922 FAU720922:FAZ720922 FKQ720922:FKV720922 FUM720922:FUR720922 GEI720922:GEN720922 GOE720922:GOJ720922 GYA720922:GYF720922 HHW720922:HIB720922 HRS720922:HRX720922 IBO720922:IBT720922 ILK720922:ILP720922 IVG720922:IVL720922 JFC720922:JFH720922 JOY720922:JPD720922 JYU720922:JYZ720922 KIQ720922:KIV720922 KSM720922:KSR720922 LCI720922:LCN720922 LME720922:LMJ720922 LWA720922:LWF720922 MFW720922:MGB720922 MPS720922:MPX720922 MZO720922:MZT720922 NJK720922:NJP720922 NTG720922:NTL720922 ODC720922:ODH720922 OMY720922:OND720922 OWU720922:OWZ720922 PGQ720922:PGV720922 PQM720922:PQR720922 QAI720922:QAN720922 QKE720922:QKJ720922 QUA720922:QUF720922 RDW720922:REB720922 RNS720922:RNX720922 RXO720922:RXT720922 SHK720922:SHP720922 SRG720922:SRL720922 TBC720922:TBH720922 TKY720922:TLD720922 TUU720922:TUZ720922 UEQ720922:UEV720922 UOM720922:UOR720922 UYI720922:UYN720922 VIE720922:VIJ720922 VSA720922:VSF720922 WBW720922:WCB720922 WLS720922:WLX720922 WVO720922:WVT720922 G786458:L786458 JC786458:JH786458 SY786458:TD786458 ACU786458:ACZ786458 AMQ786458:AMV786458 AWM786458:AWR786458 BGI786458:BGN786458 BQE786458:BQJ786458 CAA786458:CAF786458 CJW786458:CKB786458 CTS786458:CTX786458 DDO786458:DDT786458 DNK786458:DNP786458 DXG786458:DXL786458 EHC786458:EHH786458 EQY786458:ERD786458 FAU786458:FAZ786458 FKQ786458:FKV786458 FUM786458:FUR786458 GEI786458:GEN786458 GOE786458:GOJ786458 GYA786458:GYF786458 HHW786458:HIB786458 HRS786458:HRX786458 IBO786458:IBT786458 ILK786458:ILP786458 IVG786458:IVL786458 JFC786458:JFH786458 JOY786458:JPD786458 JYU786458:JYZ786458 KIQ786458:KIV786458 KSM786458:KSR786458 LCI786458:LCN786458 LME786458:LMJ786458 LWA786458:LWF786458 MFW786458:MGB786458 MPS786458:MPX786458 MZO786458:MZT786458 NJK786458:NJP786458 NTG786458:NTL786458 ODC786458:ODH786458 OMY786458:OND786458 OWU786458:OWZ786458 PGQ786458:PGV786458 PQM786458:PQR786458 QAI786458:QAN786458 QKE786458:QKJ786458 QUA786458:QUF786458 RDW786458:REB786458 RNS786458:RNX786458 RXO786458:RXT786458 SHK786458:SHP786458 SRG786458:SRL786458 TBC786458:TBH786458 TKY786458:TLD786458 TUU786458:TUZ786458 UEQ786458:UEV786458 UOM786458:UOR786458 UYI786458:UYN786458 VIE786458:VIJ786458 VSA786458:VSF786458 WBW786458:WCB786458 WLS786458:WLX786458 WVO786458:WVT786458 G851994:L851994 JC851994:JH851994 SY851994:TD851994 ACU851994:ACZ851994 AMQ851994:AMV851994 AWM851994:AWR851994 BGI851994:BGN851994 BQE851994:BQJ851994 CAA851994:CAF851994 CJW851994:CKB851994 CTS851994:CTX851994 DDO851994:DDT851994 DNK851994:DNP851994 DXG851994:DXL851994 EHC851994:EHH851994 EQY851994:ERD851994 FAU851994:FAZ851994 FKQ851994:FKV851994 FUM851994:FUR851994 GEI851994:GEN851994 GOE851994:GOJ851994 GYA851994:GYF851994 HHW851994:HIB851994 HRS851994:HRX851994 IBO851994:IBT851994 ILK851994:ILP851994 IVG851994:IVL851994 JFC851994:JFH851994 JOY851994:JPD851994 JYU851994:JYZ851994 KIQ851994:KIV851994 KSM851994:KSR851994 LCI851994:LCN851994 LME851994:LMJ851994 LWA851994:LWF851994 MFW851994:MGB851994 MPS851994:MPX851994 MZO851994:MZT851994 NJK851994:NJP851994 NTG851994:NTL851994 ODC851994:ODH851994 OMY851994:OND851994 OWU851994:OWZ851994 PGQ851994:PGV851994 PQM851994:PQR851994 QAI851994:QAN851994 QKE851994:QKJ851994 QUA851994:QUF851994 RDW851994:REB851994 RNS851994:RNX851994 RXO851994:RXT851994 SHK851994:SHP851994 SRG851994:SRL851994 TBC851994:TBH851994 TKY851994:TLD851994 TUU851994:TUZ851994 UEQ851994:UEV851994 UOM851994:UOR851994 UYI851994:UYN851994 VIE851994:VIJ851994 VSA851994:VSF851994 WBW851994:WCB851994 WLS851994:WLX851994 WVO851994:WVT851994 G917530:L917530 JC917530:JH917530 SY917530:TD917530 ACU917530:ACZ917530 AMQ917530:AMV917530 AWM917530:AWR917530 BGI917530:BGN917530 BQE917530:BQJ917530 CAA917530:CAF917530 CJW917530:CKB917530 CTS917530:CTX917530 DDO917530:DDT917530 DNK917530:DNP917530 DXG917530:DXL917530 EHC917530:EHH917530 EQY917530:ERD917530 FAU917530:FAZ917530 FKQ917530:FKV917530 FUM917530:FUR917530 GEI917530:GEN917530 GOE917530:GOJ917530 GYA917530:GYF917530 HHW917530:HIB917530 HRS917530:HRX917530 IBO917530:IBT917530 ILK917530:ILP917530 IVG917530:IVL917530 JFC917530:JFH917530 JOY917530:JPD917530 JYU917530:JYZ917530 KIQ917530:KIV917530 KSM917530:KSR917530 LCI917530:LCN917530 LME917530:LMJ917530 LWA917530:LWF917530 MFW917530:MGB917530 MPS917530:MPX917530 MZO917530:MZT917530 NJK917530:NJP917530 NTG917530:NTL917530 ODC917530:ODH917530 OMY917530:OND917530 OWU917530:OWZ917530 PGQ917530:PGV917530 PQM917530:PQR917530 QAI917530:QAN917530 QKE917530:QKJ917530 QUA917530:QUF917530 RDW917530:REB917530 RNS917530:RNX917530 RXO917530:RXT917530 SHK917530:SHP917530 SRG917530:SRL917530 TBC917530:TBH917530 TKY917530:TLD917530 TUU917530:TUZ917530 UEQ917530:UEV917530 UOM917530:UOR917530 UYI917530:UYN917530 VIE917530:VIJ917530 VSA917530:VSF917530 WBW917530:WCB917530 WLS917530:WLX917530 WVO917530:WVT917530 G983066:L983066 JC983066:JH983066 SY983066:TD983066 ACU983066:ACZ983066 AMQ983066:AMV983066 AWM983066:AWR983066 BGI983066:BGN983066 BQE983066:BQJ983066 CAA983066:CAF983066 CJW983066:CKB983066 CTS983066:CTX983066 DDO983066:DDT983066 DNK983066:DNP983066 DXG983066:DXL983066 EHC983066:EHH983066 EQY983066:ERD983066 FAU983066:FAZ983066 FKQ983066:FKV983066 FUM983066:FUR983066 GEI983066:GEN983066 GOE983066:GOJ983066 GYA983066:GYF983066 HHW983066:HIB983066 HRS983066:HRX983066 IBO983066:IBT983066 ILK983066:ILP983066 IVG983066:IVL983066 JFC983066:JFH983066 JOY983066:JPD983066 JYU983066:JYZ983066 KIQ983066:KIV983066 KSM983066:KSR983066 LCI983066:LCN983066 LME983066:LMJ983066 LWA983066:LWF983066 MFW983066:MGB983066 MPS983066:MPX983066 MZO983066:MZT983066 NJK983066:NJP983066 NTG983066:NTL983066 ODC983066:ODH983066 OMY983066:OND983066 OWU983066:OWZ983066 PGQ983066:PGV983066 PQM983066:PQR983066 QAI983066:QAN983066 QKE983066:QKJ983066 QUA983066:QUF983066 RDW983066:REB983066 RNS983066:RNX983066 RXO983066:RXT983066 SHK983066:SHP983066 SRG983066:SRL983066 TBC983066:TBH983066 TKY983066:TLD983066 TUU983066:TUZ983066 UEQ983066:UEV983066 UOM983066:UOR983066 UYI983066:UYN983066 VIE983066:VIJ983066 VSA983066:VSF983066 WBW983066:WCB983066 WLS983066:WLX983066 WVO983066:WVT983066 G9:L9 JC32:JH32 SY32:TD32 ACU32:ACZ32 AMQ32:AMV32 AWM32:AWR32 BGI32:BGN32 BQE32:BQJ32 CAA32:CAF32 CJW32:CKB32 CTS32:CTX32 DDO32:DDT32 DNK32:DNP32 DXG32:DXL32 EHC32:EHH32 EQY32:ERD32 FAU32:FAZ32 FKQ32:FKV32 FUM32:FUR32 GEI32:GEN32 GOE32:GOJ32 GYA32:GYF32 HHW32:HIB32 HRS32:HRX32 IBO32:IBT32 ILK32:ILP32 IVG32:IVL32 JFC32:JFH32 JOY32:JPD32 JYU32:JYZ32 KIQ32:KIV32 KSM32:KSR32 LCI32:LCN32 LME32:LMJ32 LWA32:LWF32 MFW32:MGB32 MPS32:MPX32 MZO32:MZT32 NJK32:NJP32 NTG32:NTL32 ODC32:ODH32 OMY32:OND32 OWU32:OWZ32 PGQ32:PGV32 PQM32:PQR32 QAI32:QAN32 QKE32:QKJ32 QUA32:QUF32 RDW32:REB32 RNS32:RNX32 RXO32:RXT32 SHK32:SHP32 SRG32:SRL32 TBC32:TBH32 TKY32:TLD32 TUU32:TUZ32 UEQ32:UEV32 UOM32:UOR32 UYI32:UYN32 VIE32:VIJ32 VSA32:VSF32 WBW32:WCB32 WLS32:WLX32 WVO32:WVT32 G65568:L65568 JC65568:JH65568 SY65568:TD65568 ACU65568:ACZ65568 AMQ65568:AMV65568 AWM65568:AWR65568 BGI65568:BGN65568 BQE65568:BQJ65568 CAA65568:CAF65568 CJW65568:CKB65568 CTS65568:CTX65568 DDO65568:DDT65568 DNK65568:DNP65568 DXG65568:DXL65568 EHC65568:EHH65568 EQY65568:ERD65568 FAU65568:FAZ65568 FKQ65568:FKV65568 FUM65568:FUR65568 GEI65568:GEN65568 GOE65568:GOJ65568 GYA65568:GYF65568 HHW65568:HIB65568 HRS65568:HRX65568 IBO65568:IBT65568 ILK65568:ILP65568 IVG65568:IVL65568 JFC65568:JFH65568 JOY65568:JPD65568 JYU65568:JYZ65568 KIQ65568:KIV65568 KSM65568:KSR65568 LCI65568:LCN65568 LME65568:LMJ65568 LWA65568:LWF65568 MFW65568:MGB65568 MPS65568:MPX65568 MZO65568:MZT65568 NJK65568:NJP65568 NTG65568:NTL65568 ODC65568:ODH65568 OMY65568:OND65568 OWU65568:OWZ65568 PGQ65568:PGV65568 PQM65568:PQR65568 QAI65568:QAN65568 QKE65568:QKJ65568 QUA65568:QUF65568 RDW65568:REB65568 RNS65568:RNX65568 RXO65568:RXT65568 SHK65568:SHP65568 SRG65568:SRL65568 TBC65568:TBH65568 TKY65568:TLD65568 TUU65568:TUZ65568 UEQ65568:UEV65568 UOM65568:UOR65568 UYI65568:UYN65568 VIE65568:VIJ65568 VSA65568:VSF65568 WBW65568:WCB65568 WLS65568:WLX65568 WVO65568:WVT65568 G131104:L131104 JC131104:JH131104 SY131104:TD131104 ACU131104:ACZ131104 AMQ131104:AMV131104 AWM131104:AWR131104 BGI131104:BGN131104 BQE131104:BQJ131104 CAA131104:CAF131104 CJW131104:CKB131104 CTS131104:CTX131104 DDO131104:DDT131104 DNK131104:DNP131104 DXG131104:DXL131104 EHC131104:EHH131104 EQY131104:ERD131104 FAU131104:FAZ131104 FKQ131104:FKV131104 FUM131104:FUR131104 GEI131104:GEN131104 GOE131104:GOJ131104 GYA131104:GYF131104 HHW131104:HIB131104 HRS131104:HRX131104 IBO131104:IBT131104 ILK131104:ILP131104 IVG131104:IVL131104 JFC131104:JFH131104 JOY131104:JPD131104 JYU131104:JYZ131104 KIQ131104:KIV131104 KSM131104:KSR131104 LCI131104:LCN131104 LME131104:LMJ131104 LWA131104:LWF131104 MFW131104:MGB131104 MPS131104:MPX131104 MZO131104:MZT131104 NJK131104:NJP131104 NTG131104:NTL131104 ODC131104:ODH131104 OMY131104:OND131104 OWU131104:OWZ131104 PGQ131104:PGV131104 PQM131104:PQR131104 QAI131104:QAN131104 QKE131104:QKJ131104 QUA131104:QUF131104 RDW131104:REB131104 RNS131104:RNX131104 RXO131104:RXT131104 SHK131104:SHP131104 SRG131104:SRL131104 TBC131104:TBH131104 TKY131104:TLD131104 TUU131104:TUZ131104 UEQ131104:UEV131104 UOM131104:UOR131104 UYI131104:UYN131104 VIE131104:VIJ131104 VSA131104:VSF131104 WBW131104:WCB131104 WLS131104:WLX131104 WVO131104:WVT131104 G196640:L196640 JC196640:JH196640 SY196640:TD196640 ACU196640:ACZ196640 AMQ196640:AMV196640 AWM196640:AWR196640 BGI196640:BGN196640 BQE196640:BQJ196640 CAA196640:CAF196640 CJW196640:CKB196640 CTS196640:CTX196640 DDO196640:DDT196640 DNK196640:DNP196640 DXG196640:DXL196640 EHC196640:EHH196640 EQY196640:ERD196640 FAU196640:FAZ196640 FKQ196640:FKV196640 FUM196640:FUR196640 GEI196640:GEN196640 GOE196640:GOJ196640 GYA196640:GYF196640 HHW196640:HIB196640 HRS196640:HRX196640 IBO196640:IBT196640 ILK196640:ILP196640 IVG196640:IVL196640 JFC196640:JFH196640 JOY196640:JPD196640 JYU196640:JYZ196640 KIQ196640:KIV196640 KSM196640:KSR196640 LCI196640:LCN196640 LME196640:LMJ196640 LWA196640:LWF196640 MFW196640:MGB196640 MPS196640:MPX196640 MZO196640:MZT196640 NJK196640:NJP196640 NTG196640:NTL196640 ODC196640:ODH196640 OMY196640:OND196640 OWU196640:OWZ196640 PGQ196640:PGV196640 PQM196640:PQR196640 QAI196640:QAN196640 QKE196640:QKJ196640 QUA196640:QUF196640 RDW196640:REB196640 RNS196640:RNX196640 RXO196640:RXT196640 SHK196640:SHP196640 SRG196640:SRL196640 TBC196640:TBH196640 TKY196640:TLD196640 TUU196640:TUZ196640 UEQ196640:UEV196640 UOM196640:UOR196640 UYI196640:UYN196640 VIE196640:VIJ196640 VSA196640:VSF196640 WBW196640:WCB196640 WLS196640:WLX196640 WVO196640:WVT196640 G262176:L262176 JC262176:JH262176 SY262176:TD262176 ACU262176:ACZ262176 AMQ262176:AMV262176 AWM262176:AWR262176 BGI262176:BGN262176 BQE262176:BQJ262176 CAA262176:CAF262176 CJW262176:CKB262176 CTS262176:CTX262176 DDO262176:DDT262176 DNK262176:DNP262176 DXG262176:DXL262176 EHC262176:EHH262176 EQY262176:ERD262176 FAU262176:FAZ262176 FKQ262176:FKV262176 FUM262176:FUR262176 GEI262176:GEN262176 GOE262176:GOJ262176 GYA262176:GYF262176 HHW262176:HIB262176 HRS262176:HRX262176 IBO262176:IBT262176 ILK262176:ILP262176 IVG262176:IVL262176 JFC262176:JFH262176 JOY262176:JPD262176 JYU262176:JYZ262176 KIQ262176:KIV262176 KSM262176:KSR262176 LCI262176:LCN262176 LME262176:LMJ262176 LWA262176:LWF262176 MFW262176:MGB262176 MPS262176:MPX262176 MZO262176:MZT262176 NJK262176:NJP262176 NTG262176:NTL262176 ODC262176:ODH262176 OMY262176:OND262176 OWU262176:OWZ262176 PGQ262176:PGV262176 PQM262176:PQR262176 QAI262176:QAN262176 QKE262176:QKJ262176 QUA262176:QUF262176 RDW262176:REB262176 RNS262176:RNX262176 RXO262176:RXT262176 SHK262176:SHP262176 SRG262176:SRL262176 TBC262176:TBH262176 TKY262176:TLD262176 TUU262176:TUZ262176 UEQ262176:UEV262176 UOM262176:UOR262176 UYI262176:UYN262176 VIE262176:VIJ262176 VSA262176:VSF262176 WBW262176:WCB262176 WLS262176:WLX262176 WVO262176:WVT262176 G327712:L327712 JC327712:JH327712 SY327712:TD327712 ACU327712:ACZ327712 AMQ327712:AMV327712 AWM327712:AWR327712 BGI327712:BGN327712 BQE327712:BQJ327712 CAA327712:CAF327712 CJW327712:CKB327712 CTS327712:CTX327712 DDO327712:DDT327712 DNK327712:DNP327712 DXG327712:DXL327712 EHC327712:EHH327712 EQY327712:ERD327712 FAU327712:FAZ327712 FKQ327712:FKV327712 FUM327712:FUR327712 GEI327712:GEN327712 GOE327712:GOJ327712 GYA327712:GYF327712 HHW327712:HIB327712 HRS327712:HRX327712 IBO327712:IBT327712 ILK327712:ILP327712 IVG327712:IVL327712 JFC327712:JFH327712 JOY327712:JPD327712 JYU327712:JYZ327712 KIQ327712:KIV327712 KSM327712:KSR327712 LCI327712:LCN327712 LME327712:LMJ327712 LWA327712:LWF327712 MFW327712:MGB327712 MPS327712:MPX327712 MZO327712:MZT327712 NJK327712:NJP327712 NTG327712:NTL327712 ODC327712:ODH327712 OMY327712:OND327712 OWU327712:OWZ327712 PGQ327712:PGV327712 PQM327712:PQR327712 QAI327712:QAN327712 QKE327712:QKJ327712 QUA327712:QUF327712 RDW327712:REB327712 RNS327712:RNX327712 RXO327712:RXT327712 SHK327712:SHP327712 SRG327712:SRL327712 TBC327712:TBH327712 TKY327712:TLD327712 TUU327712:TUZ327712 UEQ327712:UEV327712 UOM327712:UOR327712 UYI327712:UYN327712 VIE327712:VIJ327712 VSA327712:VSF327712 WBW327712:WCB327712 WLS327712:WLX327712 WVO327712:WVT327712 G393248:L393248 JC393248:JH393248 SY393248:TD393248 ACU393248:ACZ393248 AMQ393248:AMV393248 AWM393248:AWR393248 BGI393248:BGN393248 BQE393248:BQJ393248 CAA393248:CAF393248 CJW393248:CKB393248 CTS393248:CTX393248 DDO393248:DDT393248 DNK393248:DNP393248 DXG393248:DXL393248 EHC393248:EHH393248 EQY393248:ERD393248 FAU393248:FAZ393248 FKQ393248:FKV393248 FUM393248:FUR393248 GEI393248:GEN393248 GOE393248:GOJ393248 GYA393248:GYF393248 HHW393248:HIB393248 HRS393248:HRX393248 IBO393248:IBT393248 ILK393248:ILP393248 IVG393248:IVL393248 JFC393248:JFH393248 JOY393248:JPD393248 JYU393248:JYZ393248 KIQ393248:KIV393248 KSM393248:KSR393248 LCI393248:LCN393248 LME393248:LMJ393248 LWA393248:LWF393248 MFW393248:MGB393248 MPS393248:MPX393248 MZO393248:MZT393248 NJK393248:NJP393248 NTG393248:NTL393248 ODC393248:ODH393248 OMY393248:OND393248 OWU393248:OWZ393248 PGQ393248:PGV393248 PQM393248:PQR393248 QAI393248:QAN393248 QKE393248:QKJ393248 QUA393248:QUF393248 RDW393248:REB393248 RNS393248:RNX393248 RXO393248:RXT393248 SHK393248:SHP393248 SRG393248:SRL393248 TBC393248:TBH393248 TKY393248:TLD393248 TUU393248:TUZ393248 UEQ393248:UEV393248 UOM393248:UOR393248 UYI393248:UYN393248 VIE393248:VIJ393248 VSA393248:VSF393248 WBW393248:WCB393248 WLS393248:WLX393248 WVO393248:WVT393248 G458784:L458784 JC458784:JH458784 SY458784:TD458784 ACU458784:ACZ458784 AMQ458784:AMV458784 AWM458784:AWR458784 BGI458784:BGN458784 BQE458784:BQJ458784 CAA458784:CAF458784 CJW458784:CKB458784 CTS458784:CTX458784 DDO458784:DDT458784 DNK458784:DNP458784 DXG458784:DXL458784 EHC458784:EHH458784 EQY458784:ERD458784 FAU458784:FAZ458784 FKQ458784:FKV458784 FUM458784:FUR458784 GEI458784:GEN458784 GOE458784:GOJ458784 GYA458784:GYF458784 HHW458784:HIB458784 HRS458784:HRX458784 IBO458784:IBT458784 ILK458784:ILP458784 IVG458784:IVL458784 JFC458784:JFH458784 JOY458784:JPD458784 JYU458784:JYZ458784 KIQ458784:KIV458784 KSM458784:KSR458784 LCI458784:LCN458784 LME458784:LMJ458784 LWA458784:LWF458784 MFW458784:MGB458784 MPS458784:MPX458784 MZO458784:MZT458784 NJK458784:NJP458784 NTG458784:NTL458784 ODC458784:ODH458784 OMY458784:OND458784 OWU458784:OWZ458784 PGQ458784:PGV458784 PQM458784:PQR458784 QAI458784:QAN458784 QKE458784:QKJ458784 QUA458784:QUF458784 RDW458784:REB458784 RNS458784:RNX458784 RXO458784:RXT458784 SHK458784:SHP458784 SRG458784:SRL458784 TBC458784:TBH458784 TKY458784:TLD458784 TUU458784:TUZ458784 UEQ458784:UEV458784 UOM458784:UOR458784 UYI458784:UYN458784 VIE458784:VIJ458784 VSA458784:VSF458784 WBW458784:WCB458784 WLS458784:WLX458784 WVO458784:WVT458784 G524320:L524320 JC524320:JH524320 SY524320:TD524320 ACU524320:ACZ524320 AMQ524320:AMV524320 AWM524320:AWR524320 BGI524320:BGN524320 BQE524320:BQJ524320 CAA524320:CAF524320 CJW524320:CKB524320 CTS524320:CTX524320 DDO524320:DDT524320 DNK524320:DNP524320 DXG524320:DXL524320 EHC524320:EHH524320 EQY524320:ERD524320 FAU524320:FAZ524320 FKQ524320:FKV524320 FUM524320:FUR524320 GEI524320:GEN524320 GOE524320:GOJ524320 GYA524320:GYF524320 HHW524320:HIB524320 HRS524320:HRX524320 IBO524320:IBT524320 ILK524320:ILP524320 IVG524320:IVL524320 JFC524320:JFH524320 JOY524320:JPD524320 JYU524320:JYZ524320 KIQ524320:KIV524320 KSM524320:KSR524320 LCI524320:LCN524320 LME524320:LMJ524320 LWA524320:LWF524320 MFW524320:MGB524320 MPS524320:MPX524320 MZO524320:MZT524320 NJK524320:NJP524320 NTG524320:NTL524320 ODC524320:ODH524320 OMY524320:OND524320 OWU524320:OWZ524320 PGQ524320:PGV524320 PQM524320:PQR524320 QAI524320:QAN524320 QKE524320:QKJ524320 QUA524320:QUF524320 RDW524320:REB524320 RNS524320:RNX524320 RXO524320:RXT524320 SHK524320:SHP524320 SRG524320:SRL524320 TBC524320:TBH524320 TKY524320:TLD524320 TUU524320:TUZ524320 UEQ524320:UEV524320 UOM524320:UOR524320 UYI524320:UYN524320 VIE524320:VIJ524320 VSA524320:VSF524320 WBW524320:WCB524320 WLS524320:WLX524320 WVO524320:WVT524320 G589856:L589856 JC589856:JH589856 SY589856:TD589856 ACU589856:ACZ589856 AMQ589856:AMV589856 AWM589856:AWR589856 BGI589856:BGN589856 BQE589856:BQJ589856 CAA589856:CAF589856 CJW589856:CKB589856 CTS589856:CTX589856 DDO589856:DDT589856 DNK589856:DNP589856 DXG589856:DXL589856 EHC589856:EHH589856 EQY589856:ERD589856 FAU589856:FAZ589856 FKQ589856:FKV589856 FUM589856:FUR589856 GEI589856:GEN589856 GOE589856:GOJ589856 GYA589856:GYF589856 HHW589856:HIB589856 HRS589856:HRX589856 IBO589856:IBT589856 ILK589856:ILP589856 IVG589856:IVL589856 JFC589856:JFH589856 JOY589856:JPD589856 JYU589856:JYZ589856 KIQ589856:KIV589856 KSM589856:KSR589856 LCI589856:LCN589856 LME589856:LMJ589856 LWA589856:LWF589856 MFW589856:MGB589856 MPS589856:MPX589856 MZO589856:MZT589856 NJK589856:NJP589856 NTG589856:NTL589856 ODC589856:ODH589856 OMY589856:OND589856 OWU589856:OWZ589856 PGQ589856:PGV589856 PQM589856:PQR589856 QAI589856:QAN589856 QKE589856:QKJ589856 QUA589856:QUF589856 RDW589856:REB589856 RNS589856:RNX589856 RXO589856:RXT589856 SHK589856:SHP589856 SRG589856:SRL589856 TBC589856:TBH589856 TKY589856:TLD589856 TUU589856:TUZ589856 UEQ589856:UEV589856 UOM589856:UOR589856 UYI589856:UYN589856 VIE589856:VIJ589856 VSA589856:VSF589856 WBW589856:WCB589856 WLS589856:WLX589856 WVO589856:WVT589856 G655392:L655392 JC655392:JH655392 SY655392:TD655392 ACU655392:ACZ655392 AMQ655392:AMV655392 AWM655392:AWR655392 BGI655392:BGN655392 BQE655392:BQJ655392 CAA655392:CAF655392 CJW655392:CKB655392 CTS655392:CTX655392 DDO655392:DDT655392 DNK655392:DNP655392 DXG655392:DXL655392 EHC655392:EHH655392 EQY655392:ERD655392 FAU655392:FAZ655392 FKQ655392:FKV655392 FUM655392:FUR655392 GEI655392:GEN655392 GOE655392:GOJ655392 GYA655392:GYF655392 HHW655392:HIB655392 HRS655392:HRX655392 IBO655392:IBT655392 ILK655392:ILP655392 IVG655392:IVL655392 JFC655392:JFH655392 JOY655392:JPD655392 JYU655392:JYZ655392 KIQ655392:KIV655392 KSM655392:KSR655392 LCI655392:LCN655392 LME655392:LMJ655392 LWA655392:LWF655392 MFW655392:MGB655392 MPS655392:MPX655392 MZO655392:MZT655392 NJK655392:NJP655392 NTG655392:NTL655392 ODC655392:ODH655392 OMY655392:OND655392 OWU655392:OWZ655392 PGQ655392:PGV655392 PQM655392:PQR655392 QAI655392:QAN655392 QKE655392:QKJ655392 QUA655392:QUF655392 RDW655392:REB655392 RNS655392:RNX655392 RXO655392:RXT655392 SHK655392:SHP655392 SRG655392:SRL655392 TBC655392:TBH655392 TKY655392:TLD655392 TUU655392:TUZ655392 UEQ655392:UEV655392 UOM655392:UOR655392 UYI655392:UYN655392 VIE655392:VIJ655392 VSA655392:VSF655392 WBW655392:WCB655392 WLS655392:WLX655392 WVO655392:WVT655392 G720928:L720928 JC720928:JH720928 SY720928:TD720928 ACU720928:ACZ720928 AMQ720928:AMV720928 AWM720928:AWR720928 BGI720928:BGN720928 BQE720928:BQJ720928 CAA720928:CAF720928 CJW720928:CKB720928 CTS720928:CTX720928 DDO720928:DDT720928 DNK720928:DNP720928 DXG720928:DXL720928 EHC720928:EHH720928 EQY720928:ERD720928 FAU720928:FAZ720928 FKQ720928:FKV720928 FUM720928:FUR720928 GEI720928:GEN720928 GOE720928:GOJ720928 GYA720928:GYF720928 HHW720928:HIB720928 HRS720928:HRX720928 IBO720928:IBT720928 ILK720928:ILP720928 IVG720928:IVL720928 JFC720928:JFH720928 JOY720928:JPD720928 JYU720928:JYZ720928 KIQ720928:KIV720928 KSM720928:KSR720928 LCI720928:LCN720928 LME720928:LMJ720928 LWA720928:LWF720928 MFW720928:MGB720928 MPS720928:MPX720928 MZO720928:MZT720928 NJK720928:NJP720928 NTG720928:NTL720928 ODC720928:ODH720928 OMY720928:OND720928 OWU720928:OWZ720928 PGQ720928:PGV720928 PQM720928:PQR720928 QAI720928:QAN720928 QKE720928:QKJ720928 QUA720928:QUF720928 RDW720928:REB720928 RNS720928:RNX720928 RXO720928:RXT720928 SHK720928:SHP720928 SRG720928:SRL720928 TBC720928:TBH720928 TKY720928:TLD720928 TUU720928:TUZ720928 UEQ720928:UEV720928 UOM720928:UOR720928 UYI720928:UYN720928 VIE720928:VIJ720928 VSA720928:VSF720928 WBW720928:WCB720928 WLS720928:WLX720928 WVO720928:WVT720928 G786464:L786464 JC786464:JH786464 SY786464:TD786464 ACU786464:ACZ786464 AMQ786464:AMV786464 AWM786464:AWR786464 BGI786464:BGN786464 BQE786464:BQJ786464 CAA786464:CAF786464 CJW786464:CKB786464 CTS786464:CTX786464 DDO786464:DDT786464 DNK786464:DNP786464 DXG786464:DXL786464 EHC786464:EHH786464 EQY786464:ERD786464 FAU786464:FAZ786464 FKQ786464:FKV786464 FUM786464:FUR786464 GEI786464:GEN786464 GOE786464:GOJ786464 GYA786464:GYF786464 HHW786464:HIB786464 HRS786464:HRX786464 IBO786464:IBT786464 ILK786464:ILP786464 IVG786464:IVL786464 JFC786464:JFH786464 JOY786464:JPD786464 JYU786464:JYZ786464 KIQ786464:KIV786464 KSM786464:KSR786464 LCI786464:LCN786464 LME786464:LMJ786464 LWA786464:LWF786464 MFW786464:MGB786464 MPS786464:MPX786464 MZO786464:MZT786464 NJK786464:NJP786464 NTG786464:NTL786464 ODC786464:ODH786464 OMY786464:OND786464 OWU786464:OWZ786464 PGQ786464:PGV786464 PQM786464:PQR786464 QAI786464:QAN786464 QKE786464:QKJ786464 QUA786464:QUF786464 RDW786464:REB786464 RNS786464:RNX786464 RXO786464:RXT786464 SHK786464:SHP786464 SRG786464:SRL786464 TBC786464:TBH786464 TKY786464:TLD786464 TUU786464:TUZ786464 UEQ786464:UEV786464 UOM786464:UOR786464 UYI786464:UYN786464 VIE786464:VIJ786464 VSA786464:VSF786464 WBW786464:WCB786464 WLS786464:WLX786464 WVO786464:WVT786464 G852000:L852000 JC852000:JH852000 SY852000:TD852000 ACU852000:ACZ852000 AMQ852000:AMV852000 AWM852000:AWR852000 BGI852000:BGN852000 BQE852000:BQJ852000 CAA852000:CAF852000 CJW852000:CKB852000 CTS852000:CTX852000 DDO852000:DDT852000 DNK852000:DNP852000 DXG852000:DXL852000 EHC852000:EHH852000 EQY852000:ERD852000 FAU852000:FAZ852000 FKQ852000:FKV852000 FUM852000:FUR852000 GEI852000:GEN852000 GOE852000:GOJ852000 GYA852000:GYF852000 HHW852000:HIB852000 HRS852000:HRX852000 IBO852000:IBT852000 ILK852000:ILP852000 IVG852000:IVL852000 JFC852000:JFH852000 JOY852000:JPD852000 JYU852000:JYZ852000 KIQ852000:KIV852000 KSM852000:KSR852000 LCI852000:LCN852000 LME852000:LMJ852000 LWA852000:LWF852000 MFW852000:MGB852000 MPS852000:MPX852000 MZO852000:MZT852000 NJK852000:NJP852000 NTG852000:NTL852000 ODC852000:ODH852000 OMY852000:OND852000 OWU852000:OWZ852000 PGQ852000:PGV852000 PQM852000:PQR852000 QAI852000:QAN852000 QKE852000:QKJ852000 QUA852000:QUF852000 RDW852000:REB852000 RNS852000:RNX852000 RXO852000:RXT852000 SHK852000:SHP852000 SRG852000:SRL852000 TBC852000:TBH852000 TKY852000:TLD852000 TUU852000:TUZ852000 UEQ852000:UEV852000 UOM852000:UOR852000 UYI852000:UYN852000 VIE852000:VIJ852000 VSA852000:VSF852000 WBW852000:WCB852000 WLS852000:WLX852000 WVO852000:WVT852000 G917536:L917536 JC917536:JH917536 SY917536:TD917536 ACU917536:ACZ917536 AMQ917536:AMV917536 AWM917536:AWR917536 BGI917536:BGN917536 BQE917536:BQJ917536 CAA917536:CAF917536 CJW917536:CKB917536 CTS917536:CTX917536 DDO917536:DDT917536 DNK917536:DNP917536 DXG917536:DXL917536 EHC917536:EHH917536 EQY917536:ERD917536 FAU917536:FAZ917536 FKQ917536:FKV917536 FUM917536:FUR917536 GEI917536:GEN917536 GOE917536:GOJ917536 GYA917536:GYF917536 HHW917536:HIB917536 HRS917536:HRX917536 IBO917536:IBT917536 ILK917536:ILP917536 IVG917536:IVL917536 JFC917536:JFH917536 JOY917536:JPD917536 JYU917536:JYZ917536 KIQ917536:KIV917536 KSM917536:KSR917536 LCI917536:LCN917536 LME917536:LMJ917536 LWA917536:LWF917536 MFW917536:MGB917536 MPS917536:MPX917536 MZO917536:MZT917536 NJK917536:NJP917536 NTG917536:NTL917536 ODC917536:ODH917536 OMY917536:OND917536 OWU917536:OWZ917536 PGQ917536:PGV917536 PQM917536:PQR917536 QAI917536:QAN917536 QKE917536:QKJ917536 QUA917536:QUF917536 RDW917536:REB917536 RNS917536:RNX917536 RXO917536:RXT917536 SHK917536:SHP917536 SRG917536:SRL917536 TBC917536:TBH917536 TKY917536:TLD917536 TUU917536:TUZ917536 UEQ917536:UEV917536 UOM917536:UOR917536 UYI917536:UYN917536 VIE917536:VIJ917536 VSA917536:VSF917536 WBW917536:WCB917536 WLS917536:WLX917536 WVO917536:WVT917536 G983072:L983072 JC983072:JH983072 SY983072:TD983072 ACU983072:ACZ983072 AMQ983072:AMV983072 AWM983072:AWR983072 BGI983072:BGN983072 BQE983072:BQJ983072 CAA983072:CAF983072 CJW983072:CKB983072 CTS983072:CTX983072 DDO983072:DDT983072 DNK983072:DNP983072 DXG983072:DXL983072 EHC983072:EHH983072 EQY983072:ERD983072 FAU983072:FAZ983072 FKQ983072:FKV983072 FUM983072:FUR983072 GEI983072:GEN983072 GOE983072:GOJ983072 GYA983072:GYF983072 HHW983072:HIB983072 HRS983072:HRX983072 IBO983072:IBT983072 ILK983072:ILP983072 IVG983072:IVL983072 JFC983072:JFH983072 JOY983072:JPD983072 JYU983072:JYZ983072 KIQ983072:KIV983072 KSM983072:KSR983072 LCI983072:LCN983072 LME983072:LMJ983072 LWA983072:LWF983072 MFW983072:MGB983072 MPS983072:MPX983072 MZO983072:MZT983072 NJK983072:NJP983072 NTG983072:NTL983072 ODC983072:ODH983072 OMY983072:OND983072 OWU983072:OWZ983072 PGQ983072:PGV983072 PQM983072:PQR983072 QAI983072:QAN983072 QKE983072:QKJ983072 QUA983072:QUF983072 RDW983072:REB983072 RNS983072:RNX983072 RXO983072:RXT983072 SHK983072:SHP983072 SRG983072:SRL983072 TBC983072:TBH983072 TKY983072:TLD983072 TUU983072:TUZ983072 UEQ983072:UEV983072 UOM983072:UOR983072 UYI983072:UYN983072 VIE983072:VIJ983072 VSA983072:VSF983072 WBW983072:WCB983072 WLS983072:WLX983072 WVO983072:WVT983072 JC34:JH34 SY34:TD34 ACU34:ACZ34 AMQ34:AMV34 AWM34:AWR34 BGI34:BGN34 BQE34:BQJ34 CAA34:CAF34 CJW34:CKB34 CTS34:CTX34 DDO34:DDT34 DNK34:DNP34 DXG34:DXL34 EHC34:EHH34 EQY34:ERD34 FAU34:FAZ34 FKQ34:FKV34 FUM34:FUR34 GEI34:GEN34 GOE34:GOJ34 GYA34:GYF34 HHW34:HIB34 HRS34:HRX34 IBO34:IBT34 ILK34:ILP34 IVG34:IVL34 JFC34:JFH34 JOY34:JPD34 JYU34:JYZ34 KIQ34:KIV34 KSM34:KSR34 LCI34:LCN34 LME34:LMJ34 LWA34:LWF34 MFW34:MGB34 MPS34:MPX34 MZO34:MZT34 NJK34:NJP34 NTG34:NTL34 ODC34:ODH34 OMY34:OND34 OWU34:OWZ34 PGQ34:PGV34 PQM34:PQR34 QAI34:QAN34 QKE34:QKJ34 QUA34:QUF34 RDW34:REB34 RNS34:RNX34 RXO34:RXT34 SHK34:SHP34 SRG34:SRL34 TBC34:TBH34 TKY34:TLD34 TUU34:TUZ34 UEQ34:UEV34 UOM34:UOR34 UYI34:UYN34 VIE34:VIJ34 VSA34:VSF34 WBW34:WCB34 WLS34:WLX34 WVO34:WVT34 G65570:L65570 JC65570:JH65570 SY65570:TD65570 ACU65570:ACZ65570 AMQ65570:AMV65570 AWM65570:AWR65570 BGI65570:BGN65570 BQE65570:BQJ65570 CAA65570:CAF65570 CJW65570:CKB65570 CTS65570:CTX65570 DDO65570:DDT65570 DNK65570:DNP65570 DXG65570:DXL65570 EHC65570:EHH65570 EQY65570:ERD65570 FAU65570:FAZ65570 FKQ65570:FKV65570 FUM65570:FUR65570 GEI65570:GEN65570 GOE65570:GOJ65570 GYA65570:GYF65570 HHW65570:HIB65570 HRS65570:HRX65570 IBO65570:IBT65570 ILK65570:ILP65570 IVG65570:IVL65570 JFC65570:JFH65570 JOY65570:JPD65570 JYU65570:JYZ65570 KIQ65570:KIV65570 KSM65570:KSR65570 LCI65570:LCN65570 LME65570:LMJ65570 LWA65570:LWF65570 MFW65570:MGB65570 MPS65570:MPX65570 MZO65570:MZT65570 NJK65570:NJP65570 NTG65570:NTL65570 ODC65570:ODH65570 OMY65570:OND65570 OWU65570:OWZ65570 PGQ65570:PGV65570 PQM65570:PQR65570 QAI65570:QAN65570 QKE65570:QKJ65570 QUA65570:QUF65570 RDW65570:REB65570 RNS65570:RNX65570 RXO65570:RXT65570 SHK65570:SHP65570 SRG65570:SRL65570 TBC65570:TBH65570 TKY65570:TLD65570 TUU65570:TUZ65570 UEQ65570:UEV65570 UOM65570:UOR65570 UYI65570:UYN65570 VIE65570:VIJ65570 VSA65570:VSF65570 WBW65570:WCB65570 WLS65570:WLX65570 WVO65570:WVT65570 G131106:L131106 JC131106:JH131106 SY131106:TD131106 ACU131106:ACZ131106 AMQ131106:AMV131106 AWM131106:AWR131106 BGI131106:BGN131106 BQE131106:BQJ131106 CAA131106:CAF131106 CJW131106:CKB131106 CTS131106:CTX131106 DDO131106:DDT131106 DNK131106:DNP131106 DXG131106:DXL131106 EHC131106:EHH131106 EQY131106:ERD131106 FAU131106:FAZ131106 FKQ131106:FKV131106 FUM131106:FUR131106 GEI131106:GEN131106 GOE131106:GOJ131106 GYA131106:GYF131106 HHW131106:HIB131106 HRS131106:HRX131106 IBO131106:IBT131106 ILK131106:ILP131106 IVG131106:IVL131106 JFC131106:JFH131106 JOY131106:JPD131106 JYU131106:JYZ131106 KIQ131106:KIV131106 KSM131106:KSR131106 LCI131106:LCN131106 LME131106:LMJ131106 LWA131106:LWF131106 MFW131106:MGB131106 MPS131106:MPX131106 MZO131106:MZT131106 NJK131106:NJP131106 NTG131106:NTL131106 ODC131106:ODH131106 OMY131106:OND131106 OWU131106:OWZ131106 PGQ131106:PGV131106 PQM131106:PQR131106 QAI131106:QAN131106 QKE131106:QKJ131106 QUA131106:QUF131106 RDW131106:REB131106 RNS131106:RNX131106 RXO131106:RXT131106 SHK131106:SHP131106 SRG131106:SRL131106 TBC131106:TBH131106 TKY131106:TLD131106 TUU131106:TUZ131106 UEQ131106:UEV131106 UOM131106:UOR131106 UYI131106:UYN131106 VIE131106:VIJ131106 VSA131106:VSF131106 WBW131106:WCB131106 WLS131106:WLX131106 WVO131106:WVT131106 G196642:L196642 JC196642:JH196642 SY196642:TD196642 ACU196642:ACZ196642 AMQ196642:AMV196642 AWM196642:AWR196642 BGI196642:BGN196642 BQE196642:BQJ196642 CAA196642:CAF196642 CJW196642:CKB196642 CTS196642:CTX196642 DDO196642:DDT196642 DNK196642:DNP196642 DXG196642:DXL196642 EHC196642:EHH196642 EQY196642:ERD196642 FAU196642:FAZ196642 FKQ196642:FKV196642 FUM196642:FUR196642 GEI196642:GEN196642 GOE196642:GOJ196642 GYA196642:GYF196642 HHW196642:HIB196642 HRS196642:HRX196642 IBO196642:IBT196642 ILK196642:ILP196642 IVG196642:IVL196642 JFC196642:JFH196642 JOY196642:JPD196642 JYU196642:JYZ196642 KIQ196642:KIV196642 KSM196642:KSR196642 LCI196642:LCN196642 LME196642:LMJ196642 LWA196642:LWF196642 MFW196642:MGB196642 MPS196642:MPX196642 MZO196642:MZT196642 NJK196642:NJP196642 NTG196642:NTL196642 ODC196642:ODH196642 OMY196642:OND196642 OWU196642:OWZ196642 PGQ196642:PGV196642 PQM196642:PQR196642 QAI196642:QAN196642 QKE196642:QKJ196642 QUA196642:QUF196642 RDW196642:REB196642 RNS196642:RNX196642 RXO196642:RXT196642 SHK196642:SHP196642 SRG196642:SRL196642 TBC196642:TBH196642 TKY196642:TLD196642 TUU196642:TUZ196642 UEQ196642:UEV196642 UOM196642:UOR196642 UYI196642:UYN196642 VIE196642:VIJ196642 VSA196642:VSF196642 WBW196642:WCB196642 WLS196642:WLX196642 WVO196642:WVT196642 G262178:L262178 JC262178:JH262178 SY262178:TD262178 ACU262178:ACZ262178 AMQ262178:AMV262178 AWM262178:AWR262178 BGI262178:BGN262178 BQE262178:BQJ262178 CAA262178:CAF262178 CJW262178:CKB262178 CTS262178:CTX262178 DDO262178:DDT262178 DNK262178:DNP262178 DXG262178:DXL262178 EHC262178:EHH262178 EQY262178:ERD262178 FAU262178:FAZ262178 FKQ262178:FKV262178 FUM262178:FUR262178 GEI262178:GEN262178 GOE262178:GOJ262178 GYA262178:GYF262178 HHW262178:HIB262178 HRS262178:HRX262178 IBO262178:IBT262178 ILK262178:ILP262178 IVG262178:IVL262178 JFC262178:JFH262178 JOY262178:JPD262178 JYU262178:JYZ262178 KIQ262178:KIV262178 KSM262178:KSR262178 LCI262178:LCN262178 LME262178:LMJ262178 LWA262178:LWF262178 MFW262178:MGB262178 MPS262178:MPX262178 MZO262178:MZT262178 NJK262178:NJP262178 NTG262178:NTL262178 ODC262178:ODH262178 OMY262178:OND262178 OWU262178:OWZ262178 PGQ262178:PGV262178 PQM262178:PQR262178 QAI262178:QAN262178 QKE262178:QKJ262178 QUA262178:QUF262178 RDW262178:REB262178 RNS262178:RNX262178 RXO262178:RXT262178 SHK262178:SHP262178 SRG262178:SRL262178 TBC262178:TBH262178 TKY262178:TLD262178 TUU262178:TUZ262178 UEQ262178:UEV262178 UOM262178:UOR262178 UYI262178:UYN262178 VIE262178:VIJ262178 VSA262178:VSF262178 WBW262178:WCB262178 WLS262178:WLX262178 WVO262178:WVT262178 G327714:L327714 JC327714:JH327714 SY327714:TD327714 ACU327714:ACZ327714 AMQ327714:AMV327714 AWM327714:AWR327714 BGI327714:BGN327714 BQE327714:BQJ327714 CAA327714:CAF327714 CJW327714:CKB327714 CTS327714:CTX327714 DDO327714:DDT327714 DNK327714:DNP327714 DXG327714:DXL327714 EHC327714:EHH327714 EQY327714:ERD327714 FAU327714:FAZ327714 FKQ327714:FKV327714 FUM327714:FUR327714 GEI327714:GEN327714 GOE327714:GOJ327714 GYA327714:GYF327714 HHW327714:HIB327714 HRS327714:HRX327714 IBO327714:IBT327714 ILK327714:ILP327714 IVG327714:IVL327714 JFC327714:JFH327714 JOY327714:JPD327714 JYU327714:JYZ327714 KIQ327714:KIV327714 KSM327714:KSR327714 LCI327714:LCN327714 LME327714:LMJ327714 LWA327714:LWF327714 MFW327714:MGB327714 MPS327714:MPX327714 MZO327714:MZT327714 NJK327714:NJP327714 NTG327714:NTL327714 ODC327714:ODH327714 OMY327714:OND327714 OWU327714:OWZ327714 PGQ327714:PGV327714 PQM327714:PQR327714 QAI327714:QAN327714 QKE327714:QKJ327714 QUA327714:QUF327714 RDW327714:REB327714 RNS327714:RNX327714 RXO327714:RXT327714 SHK327714:SHP327714 SRG327714:SRL327714 TBC327714:TBH327714 TKY327714:TLD327714 TUU327714:TUZ327714 UEQ327714:UEV327714 UOM327714:UOR327714 UYI327714:UYN327714 VIE327714:VIJ327714 VSA327714:VSF327714 WBW327714:WCB327714 WLS327714:WLX327714 WVO327714:WVT327714 G393250:L393250 JC393250:JH393250 SY393250:TD393250 ACU393250:ACZ393250 AMQ393250:AMV393250 AWM393250:AWR393250 BGI393250:BGN393250 BQE393250:BQJ393250 CAA393250:CAF393250 CJW393250:CKB393250 CTS393250:CTX393250 DDO393250:DDT393250 DNK393250:DNP393250 DXG393250:DXL393250 EHC393250:EHH393250 EQY393250:ERD393250 FAU393250:FAZ393250 FKQ393250:FKV393250 FUM393250:FUR393250 GEI393250:GEN393250 GOE393250:GOJ393250 GYA393250:GYF393250 HHW393250:HIB393250 HRS393250:HRX393250 IBO393250:IBT393250 ILK393250:ILP393250 IVG393250:IVL393250 JFC393250:JFH393250 JOY393250:JPD393250 JYU393250:JYZ393250 KIQ393250:KIV393250 KSM393250:KSR393250 LCI393250:LCN393250 LME393250:LMJ393250 LWA393250:LWF393250 MFW393250:MGB393250 MPS393250:MPX393250 MZO393250:MZT393250 NJK393250:NJP393250 NTG393250:NTL393250 ODC393250:ODH393250 OMY393250:OND393250 OWU393250:OWZ393250 PGQ393250:PGV393250 PQM393250:PQR393250 QAI393250:QAN393250 QKE393250:QKJ393250 QUA393250:QUF393250 RDW393250:REB393250 RNS393250:RNX393250 RXO393250:RXT393250 SHK393250:SHP393250 SRG393250:SRL393250 TBC393250:TBH393250 TKY393250:TLD393250 TUU393250:TUZ393250 UEQ393250:UEV393250 UOM393250:UOR393250 UYI393250:UYN393250 VIE393250:VIJ393250 VSA393250:VSF393250 WBW393250:WCB393250 WLS393250:WLX393250 WVO393250:WVT393250 G458786:L458786 JC458786:JH458786 SY458786:TD458786 ACU458786:ACZ458786 AMQ458786:AMV458786 AWM458786:AWR458786 BGI458786:BGN458786 BQE458786:BQJ458786 CAA458786:CAF458786 CJW458786:CKB458786 CTS458786:CTX458786 DDO458786:DDT458786 DNK458786:DNP458786 DXG458786:DXL458786 EHC458786:EHH458786 EQY458786:ERD458786 FAU458786:FAZ458786 FKQ458786:FKV458786 FUM458786:FUR458786 GEI458786:GEN458786 GOE458786:GOJ458786 GYA458786:GYF458786 HHW458786:HIB458786 HRS458786:HRX458786 IBO458786:IBT458786 ILK458786:ILP458786 IVG458786:IVL458786 JFC458786:JFH458786 JOY458786:JPD458786 JYU458786:JYZ458786 KIQ458786:KIV458786 KSM458786:KSR458786 LCI458786:LCN458786 LME458786:LMJ458786 LWA458786:LWF458786 MFW458786:MGB458786 MPS458786:MPX458786 MZO458786:MZT458786 NJK458786:NJP458786 NTG458786:NTL458786 ODC458786:ODH458786 OMY458786:OND458786 OWU458786:OWZ458786 PGQ458786:PGV458786 PQM458786:PQR458786 QAI458786:QAN458786 QKE458786:QKJ458786 QUA458786:QUF458786 RDW458786:REB458786 RNS458786:RNX458786 RXO458786:RXT458786 SHK458786:SHP458786 SRG458786:SRL458786 TBC458786:TBH458786 TKY458786:TLD458786 TUU458786:TUZ458786 UEQ458786:UEV458786 UOM458786:UOR458786 UYI458786:UYN458786 VIE458786:VIJ458786 VSA458786:VSF458786 WBW458786:WCB458786 WLS458786:WLX458786 WVO458786:WVT458786 G524322:L524322 JC524322:JH524322 SY524322:TD524322 ACU524322:ACZ524322 AMQ524322:AMV524322 AWM524322:AWR524322 BGI524322:BGN524322 BQE524322:BQJ524322 CAA524322:CAF524322 CJW524322:CKB524322 CTS524322:CTX524322 DDO524322:DDT524322 DNK524322:DNP524322 DXG524322:DXL524322 EHC524322:EHH524322 EQY524322:ERD524322 FAU524322:FAZ524322 FKQ524322:FKV524322 FUM524322:FUR524322 GEI524322:GEN524322 GOE524322:GOJ524322 GYA524322:GYF524322 HHW524322:HIB524322 HRS524322:HRX524322 IBO524322:IBT524322 ILK524322:ILP524322 IVG524322:IVL524322 JFC524322:JFH524322 JOY524322:JPD524322 JYU524322:JYZ524322 KIQ524322:KIV524322 KSM524322:KSR524322 LCI524322:LCN524322 LME524322:LMJ524322 LWA524322:LWF524322 MFW524322:MGB524322 MPS524322:MPX524322 MZO524322:MZT524322 NJK524322:NJP524322 NTG524322:NTL524322 ODC524322:ODH524322 OMY524322:OND524322 OWU524322:OWZ524322 PGQ524322:PGV524322 PQM524322:PQR524322 QAI524322:QAN524322 QKE524322:QKJ524322 QUA524322:QUF524322 RDW524322:REB524322 RNS524322:RNX524322 RXO524322:RXT524322 SHK524322:SHP524322 SRG524322:SRL524322 TBC524322:TBH524322 TKY524322:TLD524322 TUU524322:TUZ524322 UEQ524322:UEV524322 UOM524322:UOR524322 UYI524322:UYN524322 VIE524322:VIJ524322 VSA524322:VSF524322 WBW524322:WCB524322 WLS524322:WLX524322 WVO524322:WVT524322 G589858:L589858 JC589858:JH589858 SY589858:TD589858 ACU589858:ACZ589858 AMQ589858:AMV589858 AWM589858:AWR589858 BGI589858:BGN589858 BQE589858:BQJ589858 CAA589858:CAF589858 CJW589858:CKB589858 CTS589858:CTX589858 DDO589858:DDT589858 DNK589858:DNP589858 DXG589858:DXL589858 EHC589858:EHH589858 EQY589858:ERD589858 FAU589858:FAZ589858 FKQ589858:FKV589858 FUM589858:FUR589858 GEI589858:GEN589858 GOE589858:GOJ589858 GYA589858:GYF589858 HHW589858:HIB589858 HRS589858:HRX589858 IBO589858:IBT589858 ILK589858:ILP589858 IVG589858:IVL589858 JFC589858:JFH589858 JOY589858:JPD589858 JYU589858:JYZ589858 KIQ589858:KIV589858 KSM589858:KSR589858 LCI589858:LCN589858 LME589858:LMJ589858 LWA589858:LWF589858 MFW589858:MGB589858 MPS589858:MPX589858 MZO589858:MZT589858 NJK589858:NJP589858 NTG589858:NTL589858 ODC589858:ODH589858 OMY589858:OND589858 OWU589858:OWZ589858 PGQ589858:PGV589858 PQM589858:PQR589858 QAI589858:QAN589858 QKE589858:QKJ589858 QUA589858:QUF589858 RDW589858:REB589858 RNS589858:RNX589858 RXO589858:RXT589858 SHK589858:SHP589858 SRG589858:SRL589858 TBC589858:TBH589858 TKY589858:TLD589858 TUU589858:TUZ589858 UEQ589858:UEV589858 UOM589858:UOR589858 UYI589858:UYN589858 VIE589858:VIJ589858 VSA589858:VSF589858 WBW589858:WCB589858 WLS589858:WLX589858 WVO589858:WVT589858 G655394:L655394 JC655394:JH655394 SY655394:TD655394 ACU655394:ACZ655394 AMQ655394:AMV655394 AWM655394:AWR655394 BGI655394:BGN655394 BQE655394:BQJ655394 CAA655394:CAF655394 CJW655394:CKB655394 CTS655394:CTX655394 DDO655394:DDT655394 DNK655394:DNP655394 DXG655394:DXL655394 EHC655394:EHH655394 EQY655394:ERD655394 FAU655394:FAZ655394 FKQ655394:FKV655394 FUM655394:FUR655394 GEI655394:GEN655394 GOE655394:GOJ655394 GYA655394:GYF655394 HHW655394:HIB655394 HRS655394:HRX655394 IBO655394:IBT655394 ILK655394:ILP655394 IVG655394:IVL655394 JFC655394:JFH655394 JOY655394:JPD655394 JYU655394:JYZ655394 KIQ655394:KIV655394 KSM655394:KSR655394 LCI655394:LCN655394 LME655394:LMJ655394 LWA655394:LWF655394 MFW655394:MGB655394 MPS655394:MPX655394 MZO655394:MZT655394 NJK655394:NJP655394 NTG655394:NTL655394 ODC655394:ODH655394 OMY655394:OND655394 OWU655394:OWZ655394 PGQ655394:PGV655394 PQM655394:PQR655394 QAI655394:QAN655394 QKE655394:QKJ655394 QUA655394:QUF655394 RDW655394:REB655394 RNS655394:RNX655394 RXO655394:RXT655394 SHK655394:SHP655394 SRG655394:SRL655394 TBC655394:TBH655394 TKY655394:TLD655394 TUU655394:TUZ655394 UEQ655394:UEV655394 UOM655394:UOR655394 UYI655394:UYN655394 VIE655394:VIJ655394 VSA655394:VSF655394 WBW655394:WCB655394 WLS655394:WLX655394 WVO655394:WVT655394 G720930:L720930 JC720930:JH720930 SY720930:TD720930 ACU720930:ACZ720930 AMQ720930:AMV720930 AWM720930:AWR720930 BGI720930:BGN720930 BQE720930:BQJ720930 CAA720930:CAF720930 CJW720930:CKB720930 CTS720930:CTX720930 DDO720930:DDT720930 DNK720930:DNP720930 DXG720930:DXL720930 EHC720930:EHH720930 EQY720930:ERD720930 FAU720930:FAZ720930 FKQ720930:FKV720930 FUM720930:FUR720930 GEI720930:GEN720930 GOE720930:GOJ720930 GYA720930:GYF720930 HHW720930:HIB720930 HRS720930:HRX720930 IBO720930:IBT720930 ILK720930:ILP720930 IVG720930:IVL720930 JFC720930:JFH720930 JOY720930:JPD720930 JYU720930:JYZ720930 KIQ720930:KIV720930 KSM720930:KSR720930 LCI720930:LCN720930 LME720930:LMJ720930 LWA720930:LWF720930 MFW720930:MGB720930 MPS720930:MPX720930 MZO720930:MZT720930 NJK720930:NJP720930 NTG720930:NTL720930 ODC720930:ODH720930 OMY720930:OND720930 OWU720930:OWZ720930 PGQ720930:PGV720930 PQM720930:PQR720930 QAI720930:QAN720930 QKE720930:QKJ720930 QUA720930:QUF720930 RDW720930:REB720930 RNS720930:RNX720930 RXO720930:RXT720930 SHK720930:SHP720930 SRG720930:SRL720930 TBC720930:TBH720930 TKY720930:TLD720930 TUU720930:TUZ720930 UEQ720930:UEV720930 UOM720930:UOR720930 UYI720930:UYN720930 VIE720930:VIJ720930 VSA720930:VSF720930 WBW720930:WCB720930 WLS720930:WLX720930 WVO720930:WVT720930 G786466:L786466 JC786466:JH786466 SY786466:TD786466 ACU786466:ACZ786466 AMQ786466:AMV786466 AWM786466:AWR786466 BGI786466:BGN786466 BQE786466:BQJ786466 CAA786466:CAF786466 CJW786466:CKB786466 CTS786466:CTX786466 DDO786466:DDT786466 DNK786466:DNP786466 DXG786466:DXL786466 EHC786466:EHH786466 EQY786466:ERD786466 FAU786466:FAZ786466 FKQ786466:FKV786466 FUM786466:FUR786466 GEI786466:GEN786466 GOE786466:GOJ786466 GYA786466:GYF786466 HHW786466:HIB786466 HRS786466:HRX786466 IBO786466:IBT786466 ILK786466:ILP786466 IVG786466:IVL786466 JFC786466:JFH786466 JOY786466:JPD786466 JYU786466:JYZ786466 KIQ786466:KIV786466 KSM786466:KSR786466 LCI786466:LCN786466 LME786466:LMJ786466 LWA786466:LWF786466 MFW786466:MGB786466 MPS786466:MPX786466 MZO786466:MZT786466 NJK786466:NJP786466 NTG786466:NTL786466 ODC786466:ODH786466 OMY786466:OND786466 OWU786466:OWZ786466 PGQ786466:PGV786466 PQM786466:PQR786466 QAI786466:QAN786466 QKE786466:QKJ786466 QUA786466:QUF786466 RDW786466:REB786466 RNS786466:RNX786466 RXO786466:RXT786466 SHK786466:SHP786466 SRG786466:SRL786466 TBC786466:TBH786466 TKY786466:TLD786466 TUU786466:TUZ786466 UEQ786466:UEV786466 UOM786466:UOR786466 UYI786466:UYN786466 VIE786466:VIJ786466 VSA786466:VSF786466 WBW786466:WCB786466 WLS786466:WLX786466 WVO786466:WVT786466 G852002:L852002 JC852002:JH852002 SY852002:TD852002 ACU852002:ACZ852002 AMQ852002:AMV852002 AWM852002:AWR852002 BGI852002:BGN852002 BQE852002:BQJ852002 CAA852002:CAF852002 CJW852002:CKB852002 CTS852002:CTX852002 DDO852002:DDT852002 DNK852002:DNP852002 DXG852002:DXL852002 EHC852002:EHH852002 EQY852002:ERD852002 FAU852002:FAZ852002 FKQ852002:FKV852002 FUM852002:FUR852002 GEI852002:GEN852002 GOE852002:GOJ852002 GYA852002:GYF852002 HHW852002:HIB852002 HRS852002:HRX852002 IBO852002:IBT852002 ILK852002:ILP852002 IVG852002:IVL852002 JFC852002:JFH852002 JOY852002:JPD852002 JYU852002:JYZ852002 KIQ852002:KIV852002 KSM852002:KSR852002 LCI852002:LCN852002 LME852002:LMJ852002 LWA852002:LWF852002 MFW852002:MGB852002 MPS852002:MPX852002 MZO852002:MZT852002 NJK852002:NJP852002 NTG852002:NTL852002 ODC852002:ODH852002 OMY852002:OND852002 OWU852002:OWZ852002 PGQ852002:PGV852002 PQM852002:PQR852002 QAI852002:QAN852002 QKE852002:QKJ852002 QUA852002:QUF852002 RDW852002:REB852002 RNS852002:RNX852002 RXO852002:RXT852002 SHK852002:SHP852002 SRG852002:SRL852002 TBC852002:TBH852002 TKY852002:TLD852002 TUU852002:TUZ852002 UEQ852002:UEV852002 UOM852002:UOR852002 UYI852002:UYN852002 VIE852002:VIJ852002 VSA852002:VSF852002 WBW852002:WCB852002 WLS852002:WLX852002 WVO852002:WVT852002 G917538:L917538 JC917538:JH917538 SY917538:TD917538 ACU917538:ACZ917538 AMQ917538:AMV917538 AWM917538:AWR917538 BGI917538:BGN917538 BQE917538:BQJ917538 CAA917538:CAF917538 CJW917538:CKB917538 CTS917538:CTX917538 DDO917538:DDT917538 DNK917538:DNP917538 DXG917538:DXL917538 EHC917538:EHH917538 EQY917538:ERD917538 FAU917538:FAZ917538 FKQ917538:FKV917538 FUM917538:FUR917538 GEI917538:GEN917538 GOE917538:GOJ917538 GYA917538:GYF917538 HHW917538:HIB917538 HRS917538:HRX917538 IBO917538:IBT917538 ILK917538:ILP917538 IVG917538:IVL917538 JFC917538:JFH917538 JOY917538:JPD917538 JYU917538:JYZ917538 KIQ917538:KIV917538 KSM917538:KSR917538 LCI917538:LCN917538 LME917538:LMJ917538 LWA917538:LWF917538 MFW917538:MGB917538 MPS917538:MPX917538 MZO917538:MZT917538 NJK917538:NJP917538 NTG917538:NTL917538 ODC917538:ODH917538 OMY917538:OND917538 OWU917538:OWZ917538 PGQ917538:PGV917538 PQM917538:PQR917538 QAI917538:QAN917538 QKE917538:QKJ917538 QUA917538:QUF917538 RDW917538:REB917538 RNS917538:RNX917538 RXO917538:RXT917538 SHK917538:SHP917538 SRG917538:SRL917538 TBC917538:TBH917538 TKY917538:TLD917538 TUU917538:TUZ917538 UEQ917538:UEV917538 UOM917538:UOR917538 UYI917538:UYN917538 VIE917538:VIJ917538 VSA917538:VSF917538 WBW917538:WCB917538 WLS917538:WLX917538 WVO917538:WVT917538 G983074:L983074 JC983074:JH983074 SY983074:TD983074 ACU983074:ACZ983074 AMQ983074:AMV983074 AWM983074:AWR983074 BGI983074:BGN983074 BQE983074:BQJ983074 CAA983074:CAF983074 CJW983074:CKB983074 CTS983074:CTX983074 DDO983074:DDT983074 DNK983074:DNP983074 DXG983074:DXL983074 EHC983074:EHH983074 EQY983074:ERD983074 FAU983074:FAZ983074 FKQ983074:FKV983074 FUM983074:FUR983074 GEI983074:GEN983074 GOE983074:GOJ983074 GYA983074:GYF983074 HHW983074:HIB983074 HRS983074:HRX983074 IBO983074:IBT983074 ILK983074:ILP983074 IVG983074:IVL983074 JFC983074:JFH983074 JOY983074:JPD983074 JYU983074:JYZ983074 KIQ983074:KIV983074 KSM983074:KSR983074 LCI983074:LCN983074 LME983074:LMJ983074 LWA983074:LWF983074 MFW983074:MGB983074 MPS983074:MPX983074 MZO983074:MZT983074 NJK983074:NJP983074 NTG983074:NTL983074 ODC983074:ODH983074 OMY983074:OND983074 OWU983074:OWZ983074 PGQ983074:PGV983074 PQM983074:PQR983074 QAI983074:QAN983074 QKE983074:QKJ983074 QUA983074:QUF983074 RDW983074:REB983074 RNS983074:RNX983074 RXO983074:RXT983074 SHK983074:SHP983074 SRG983074:SRL983074 TBC983074:TBH983074 TKY983074:TLD983074 TUU983074:TUZ983074 UEQ983074:UEV983074 UOM983074:UOR983074 UYI983074:UYN983074 VIE983074:VIJ983074 VSA983074:VSF983074 WBW983074:WCB983074 WLS983074:WLX983074 G11:L64</xm:sqref>
        </x14:dataValidation>
        <x14:dataValidation type="decimal" allowBlank="1" showInputMessage="1" showErrorMessage="1">
          <x14:formula1>
            <xm:f>-1E+21</xm:f>
          </x14:formula1>
          <x14:formula2>
            <xm:f>1E+21</xm:f>
          </x14:formula2>
          <xm:sqref>M33 JD20:JI23 SZ20:TE23 ACV20:ADA23 AMR20:AMW23 AWN20:AWS23 BGJ20:BGO23 BQF20:BQK23 CAB20:CAG23 CJX20:CKC23 CTT20:CTY23 DDP20:DDU23 DNL20:DNQ23 DXH20:DXM23 EHD20:EHI23 EQZ20:ERE23 FAV20:FBA23 FKR20:FKW23 FUN20:FUS23 GEJ20:GEO23 GOF20:GOK23 GYB20:GYG23 HHX20:HIC23 HRT20:HRY23 IBP20:IBU23 ILL20:ILQ23 IVH20:IVM23 JFD20:JFI23 JOZ20:JPE23 JYV20:JZA23 KIR20:KIW23 KSN20:KSS23 LCJ20:LCO23 LMF20:LMK23 LWB20:LWG23 MFX20:MGC23 MPT20:MPY23 MZP20:MZU23 NJL20:NJQ23 NTH20:NTM23 ODD20:ODI23 OMZ20:ONE23 OWV20:OXA23 PGR20:PGW23 PQN20:PQS23 QAJ20:QAO23 QKF20:QKK23 QUB20:QUG23 RDX20:REC23 RNT20:RNY23 RXP20:RXU23 SHL20:SHQ23 SRH20:SRM23 TBD20:TBI23 TKZ20:TLE23 TUV20:TVA23 UER20:UEW23 UON20:UOS23 UYJ20:UYO23 VIF20:VIK23 VSB20:VSG23 WBX20:WCC23 WLT20:WLY23 WVP20:WVU23 H65556:M65559 JD65556:JI65559 SZ65556:TE65559 ACV65556:ADA65559 AMR65556:AMW65559 AWN65556:AWS65559 BGJ65556:BGO65559 BQF65556:BQK65559 CAB65556:CAG65559 CJX65556:CKC65559 CTT65556:CTY65559 DDP65556:DDU65559 DNL65556:DNQ65559 DXH65556:DXM65559 EHD65556:EHI65559 EQZ65556:ERE65559 FAV65556:FBA65559 FKR65556:FKW65559 FUN65556:FUS65559 GEJ65556:GEO65559 GOF65556:GOK65559 GYB65556:GYG65559 HHX65556:HIC65559 HRT65556:HRY65559 IBP65556:IBU65559 ILL65556:ILQ65559 IVH65556:IVM65559 JFD65556:JFI65559 JOZ65556:JPE65559 JYV65556:JZA65559 KIR65556:KIW65559 KSN65556:KSS65559 LCJ65556:LCO65559 LMF65556:LMK65559 LWB65556:LWG65559 MFX65556:MGC65559 MPT65556:MPY65559 MZP65556:MZU65559 NJL65556:NJQ65559 NTH65556:NTM65559 ODD65556:ODI65559 OMZ65556:ONE65559 OWV65556:OXA65559 PGR65556:PGW65559 PQN65556:PQS65559 QAJ65556:QAO65559 QKF65556:QKK65559 QUB65556:QUG65559 RDX65556:REC65559 RNT65556:RNY65559 RXP65556:RXU65559 SHL65556:SHQ65559 SRH65556:SRM65559 TBD65556:TBI65559 TKZ65556:TLE65559 TUV65556:TVA65559 UER65556:UEW65559 UON65556:UOS65559 UYJ65556:UYO65559 VIF65556:VIK65559 VSB65556:VSG65559 WBX65556:WCC65559 WLT65556:WLY65559 WVP65556:WVU65559 H131092:M131095 JD131092:JI131095 SZ131092:TE131095 ACV131092:ADA131095 AMR131092:AMW131095 AWN131092:AWS131095 BGJ131092:BGO131095 BQF131092:BQK131095 CAB131092:CAG131095 CJX131092:CKC131095 CTT131092:CTY131095 DDP131092:DDU131095 DNL131092:DNQ131095 DXH131092:DXM131095 EHD131092:EHI131095 EQZ131092:ERE131095 FAV131092:FBA131095 FKR131092:FKW131095 FUN131092:FUS131095 GEJ131092:GEO131095 GOF131092:GOK131095 GYB131092:GYG131095 HHX131092:HIC131095 HRT131092:HRY131095 IBP131092:IBU131095 ILL131092:ILQ131095 IVH131092:IVM131095 JFD131092:JFI131095 JOZ131092:JPE131095 JYV131092:JZA131095 KIR131092:KIW131095 KSN131092:KSS131095 LCJ131092:LCO131095 LMF131092:LMK131095 LWB131092:LWG131095 MFX131092:MGC131095 MPT131092:MPY131095 MZP131092:MZU131095 NJL131092:NJQ131095 NTH131092:NTM131095 ODD131092:ODI131095 OMZ131092:ONE131095 OWV131092:OXA131095 PGR131092:PGW131095 PQN131092:PQS131095 QAJ131092:QAO131095 QKF131092:QKK131095 QUB131092:QUG131095 RDX131092:REC131095 RNT131092:RNY131095 RXP131092:RXU131095 SHL131092:SHQ131095 SRH131092:SRM131095 TBD131092:TBI131095 TKZ131092:TLE131095 TUV131092:TVA131095 UER131092:UEW131095 UON131092:UOS131095 UYJ131092:UYO131095 VIF131092:VIK131095 VSB131092:VSG131095 WBX131092:WCC131095 WLT131092:WLY131095 WVP131092:WVU131095 H196628:M196631 JD196628:JI196631 SZ196628:TE196631 ACV196628:ADA196631 AMR196628:AMW196631 AWN196628:AWS196631 BGJ196628:BGO196631 BQF196628:BQK196631 CAB196628:CAG196631 CJX196628:CKC196631 CTT196628:CTY196631 DDP196628:DDU196631 DNL196628:DNQ196631 DXH196628:DXM196631 EHD196628:EHI196631 EQZ196628:ERE196631 FAV196628:FBA196631 FKR196628:FKW196631 FUN196628:FUS196631 GEJ196628:GEO196631 GOF196628:GOK196631 GYB196628:GYG196631 HHX196628:HIC196631 HRT196628:HRY196631 IBP196628:IBU196631 ILL196628:ILQ196631 IVH196628:IVM196631 JFD196628:JFI196631 JOZ196628:JPE196631 JYV196628:JZA196631 KIR196628:KIW196631 KSN196628:KSS196631 LCJ196628:LCO196631 LMF196628:LMK196631 LWB196628:LWG196631 MFX196628:MGC196631 MPT196628:MPY196631 MZP196628:MZU196631 NJL196628:NJQ196631 NTH196628:NTM196631 ODD196628:ODI196631 OMZ196628:ONE196631 OWV196628:OXA196631 PGR196628:PGW196631 PQN196628:PQS196631 QAJ196628:QAO196631 QKF196628:QKK196631 QUB196628:QUG196631 RDX196628:REC196631 RNT196628:RNY196631 RXP196628:RXU196631 SHL196628:SHQ196631 SRH196628:SRM196631 TBD196628:TBI196631 TKZ196628:TLE196631 TUV196628:TVA196631 UER196628:UEW196631 UON196628:UOS196631 UYJ196628:UYO196631 VIF196628:VIK196631 VSB196628:VSG196631 WBX196628:WCC196631 WLT196628:WLY196631 WVP196628:WVU196631 H262164:M262167 JD262164:JI262167 SZ262164:TE262167 ACV262164:ADA262167 AMR262164:AMW262167 AWN262164:AWS262167 BGJ262164:BGO262167 BQF262164:BQK262167 CAB262164:CAG262167 CJX262164:CKC262167 CTT262164:CTY262167 DDP262164:DDU262167 DNL262164:DNQ262167 DXH262164:DXM262167 EHD262164:EHI262167 EQZ262164:ERE262167 FAV262164:FBA262167 FKR262164:FKW262167 FUN262164:FUS262167 GEJ262164:GEO262167 GOF262164:GOK262167 GYB262164:GYG262167 HHX262164:HIC262167 HRT262164:HRY262167 IBP262164:IBU262167 ILL262164:ILQ262167 IVH262164:IVM262167 JFD262164:JFI262167 JOZ262164:JPE262167 JYV262164:JZA262167 KIR262164:KIW262167 KSN262164:KSS262167 LCJ262164:LCO262167 LMF262164:LMK262167 LWB262164:LWG262167 MFX262164:MGC262167 MPT262164:MPY262167 MZP262164:MZU262167 NJL262164:NJQ262167 NTH262164:NTM262167 ODD262164:ODI262167 OMZ262164:ONE262167 OWV262164:OXA262167 PGR262164:PGW262167 PQN262164:PQS262167 QAJ262164:QAO262167 QKF262164:QKK262167 QUB262164:QUG262167 RDX262164:REC262167 RNT262164:RNY262167 RXP262164:RXU262167 SHL262164:SHQ262167 SRH262164:SRM262167 TBD262164:TBI262167 TKZ262164:TLE262167 TUV262164:TVA262167 UER262164:UEW262167 UON262164:UOS262167 UYJ262164:UYO262167 VIF262164:VIK262167 VSB262164:VSG262167 WBX262164:WCC262167 WLT262164:WLY262167 WVP262164:WVU262167 H327700:M327703 JD327700:JI327703 SZ327700:TE327703 ACV327700:ADA327703 AMR327700:AMW327703 AWN327700:AWS327703 BGJ327700:BGO327703 BQF327700:BQK327703 CAB327700:CAG327703 CJX327700:CKC327703 CTT327700:CTY327703 DDP327700:DDU327703 DNL327700:DNQ327703 DXH327700:DXM327703 EHD327700:EHI327703 EQZ327700:ERE327703 FAV327700:FBA327703 FKR327700:FKW327703 FUN327700:FUS327703 GEJ327700:GEO327703 GOF327700:GOK327703 GYB327700:GYG327703 HHX327700:HIC327703 HRT327700:HRY327703 IBP327700:IBU327703 ILL327700:ILQ327703 IVH327700:IVM327703 JFD327700:JFI327703 JOZ327700:JPE327703 JYV327700:JZA327703 KIR327700:KIW327703 KSN327700:KSS327703 LCJ327700:LCO327703 LMF327700:LMK327703 LWB327700:LWG327703 MFX327700:MGC327703 MPT327700:MPY327703 MZP327700:MZU327703 NJL327700:NJQ327703 NTH327700:NTM327703 ODD327700:ODI327703 OMZ327700:ONE327703 OWV327700:OXA327703 PGR327700:PGW327703 PQN327700:PQS327703 QAJ327700:QAO327703 QKF327700:QKK327703 QUB327700:QUG327703 RDX327700:REC327703 RNT327700:RNY327703 RXP327700:RXU327703 SHL327700:SHQ327703 SRH327700:SRM327703 TBD327700:TBI327703 TKZ327700:TLE327703 TUV327700:TVA327703 UER327700:UEW327703 UON327700:UOS327703 UYJ327700:UYO327703 VIF327700:VIK327703 VSB327700:VSG327703 WBX327700:WCC327703 WLT327700:WLY327703 WVP327700:WVU327703 H393236:M393239 JD393236:JI393239 SZ393236:TE393239 ACV393236:ADA393239 AMR393236:AMW393239 AWN393236:AWS393239 BGJ393236:BGO393239 BQF393236:BQK393239 CAB393236:CAG393239 CJX393236:CKC393239 CTT393236:CTY393239 DDP393236:DDU393239 DNL393236:DNQ393239 DXH393236:DXM393239 EHD393236:EHI393239 EQZ393236:ERE393239 FAV393236:FBA393239 FKR393236:FKW393239 FUN393236:FUS393239 GEJ393236:GEO393239 GOF393236:GOK393239 GYB393236:GYG393239 HHX393236:HIC393239 HRT393236:HRY393239 IBP393236:IBU393239 ILL393236:ILQ393239 IVH393236:IVM393239 JFD393236:JFI393239 JOZ393236:JPE393239 JYV393236:JZA393239 KIR393236:KIW393239 KSN393236:KSS393239 LCJ393236:LCO393239 LMF393236:LMK393239 LWB393236:LWG393239 MFX393236:MGC393239 MPT393236:MPY393239 MZP393236:MZU393239 NJL393236:NJQ393239 NTH393236:NTM393239 ODD393236:ODI393239 OMZ393236:ONE393239 OWV393236:OXA393239 PGR393236:PGW393239 PQN393236:PQS393239 QAJ393236:QAO393239 QKF393236:QKK393239 QUB393236:QUG393239 RDX393236:REC393239 RNT393236:RNY393239 RXP393236:RXU393239 SHL393236:SHQ393239 SRH393236:SRM393239 TBD393236:TBI393239 TKZ393236:TLE393239 TUV393236:TVA393239 UER393236:UEW393239 UON393236:UOS393239 UYJ393236:UYO393239 VIF393236:VIK393239 VSB393236:VSG393239 WBX393236:WCC393239 WLT393236:WLY393239 WVP393236:WVU393239 H458772:M458775 JD458772:JI458775 SZ458772:TE458775 ACV458772:ADA458775 AMR458772:AMW458775 AWN458772:AWS458775 BGJ458772:BGO458775 BQF458772:BQK458775 CAB458772:CAG458775 CJX458772:CKC458775 CTT458772:CTY458775 DDP458772:DDU458775 DNL458772:DNQ458775 DXH458772:DXM458775 EHD458772:EHI458775 EQZ458772:ERE458775 FAV458772:FBA458775 FKR458772:FKW458775 FUN458772:FUS458775 GEJ458772:GEO458775 GOF458772:GOK458775 GYB458772:GYG458775 HHX458772:HIC458775 HRT458772:HRY458775 IBP458772:IBU458775 ILL458772:ILQ458775 IVH458772:IVM458775 JFD458772:JFI458775 JOZ458772:JPE458775 JYV458772:JZA458775 KIR458772:KIW458775 KSN458772:KSS458775 LCJ458772:LCO458775 LMF458772:LMK458775 LWB458772:LWG458775 MFX458772:MGC458775 MPT458772:MPY458775 MZP458772:MZU458775 NJL458772:NJQ458775 NTH458772:NTM458775 ODD458772:ODI458775 OMZ458772:ONE458775 OWV458772:OXA458775 PGR458772:PGW458775 PQN458772:PQS458775 QAJ458772:QAO458775 QKF458772:QKK458775 QUB458772:QUG458775 RDX458772:REC458775 RNT458772:RNY458775 RXP458772:RXU458775 SHL458772:SHQ458775 SRH458772:SRM458775 TBD458772:TBI458775 TKZ458772:TLE458775 TUV458772:TVA458775 UER458772:UEW458775 UON458772:UOS458775 UYJ458772:UYO458775 VIF458772:VIK458775 VSB458772:VSG458775 WBX458772:WCC458775 WLT458772:WLY458775 WVP458772:WVU458775 H524308:M524311 JD524308:JI524311 SZ524308:TE524311 ACV524308:ADA524311 AMR524308:AMW524311 AWN524308:AWS524311 BGJ524308:BGO524311 BQF524308:BQK524311 CAB524308:CAG524311 CJX524308:CKC524311 CTT524308:CTY524311 DDP524308:DDU524311 DNL524308:DNQ524311 DXH524308:DXM524311 EHD524308:EHI524311 EQZ524308:ERE524311 FAV524308:FBA524311 FKR524308:FKW524311 FUN524308:FUS524311 GEJ524308:GEO524311 GOF524308:GOK524311 GYB524308:GYG524311 HHX524308:HIC524311 HRT524308:HRY524311 IBP524308:IBU524311 ILL524308:ILQ524311 IVH524308:IVM524311 JFD524308:JFI524311 JOZ524308:JPE524311 JYV524308:JZA524311 KIR524308:KIW524311 KSN524308:KSS524311 LCJ524308:LCO524311 LMF524308:LMK524311 LWB524308:LWG524311 MFX524308:MGC524311 MPT524308:MPY524311 MZP524308:MZU524311 NJL524308:NJQ524311 NTH524308:NTM524311 ODD524308:ODI524311 OMZ524308:ONE524311 OWV524308:OXA524311 PGR524308:PGW524311 PQN524308:PQS524311 QAJ524308:QAO524311 QKF524308:QKK524311 QUB524308:QUG524311 RDX524308:REC524311 RNT524308:RNY524311 RXP524308:RXU524311 SHL524308:SHQ524311 SRH524308:SRM524311 TBD524308:TBI524311 TKZ524308:TLE524311 TUV524308:TVA524311 UER524308:UEW524311 UON524308:UOS524311 UYJ524308:UYO524311 VIF524308:VIK524311 VSB524308:VSG524311 WBX524308:WCC524311 WLT524308:WLY524311 WVP524308:WVU524311 H589844:M589847 JD589844:JI589847 SZ589844:TE589847 ACV589844:ADA589847 AMR589844:AMW589847 AWN589844:AWS589847 BGJ589844:BGO589847 BQF589844:BQK589847 CAB589844:CAG589847 CJX589844:CKC589847 CTT589844:CTY589847 DDP589844:DDU589847 DNL589844:DNQ589847 DXH589844:DXM589847 EHD589844:EHI589847 EQZ589844:ERE589847 FAV589844:FBA589847 FKR589844:FKW589847 FUN589844:FUS589847 GEJ589844:GEO589847 GOF589844:GOK589847 GYB589844:GYG589847 HHX589844:HIC589847 HRT589844:HRY589847 IBP589844:IBU589847 ILL589844:ILQ589847 IVH589844:IVM589847 JFD589844:JFI589847 JOZ589844:JPE589847 JYV589844:JZA589847 KIR589844:KIW589847 KSN589844:KSS589847 LCJ589844:LCO589847 LMF589844:LMK589847 LWB589844:LWG589847 MFX589844:MGC589847 MPT589844:MPY589847 MZP589844:MZU589847 NJL589844:NJQ589847 NTH589844:NTM589847 ODD589844:ODI589847 OMZ589844:ONE589847 OWV589844:OXA589847 PGR589844:PGW589847 PQN589844:PQS589847 QAJ589844:QAO589847 QKF589844:QKK589847 QUB589844:QUG589847 RDX589844:REC589847 RNT589844:RNY589847 RXP589844:RXU589847 SHL589844:SHQ589847 SRH589844:SRM589847 TBD589844:TBI589847 TKZ589844:TLE589847 TUV589844:TVA589847 UER589844:UEW589847 UON589844:UOS589847 UYJ589844:UYO589847 VIF589844:VIK589847 VSB589844:VSG589847 WBX589844:WCC589847 WLT589844:WLY589847 WVP589844:WVU589847 H655380:M655383 JD655380:JI655383 SZ655380:TE655383 ACV655380:ADA655383 AMR655380:AMW655383 AWN655380:AWS655383 BGJ655380:BGO655383 BQF655380:BQK655383 CAB655380:CAG655383 CJX655380:CKC655383 CTT655380:CTY655383 DDP655380:DDU655383 DNL655380:DNQ655383 DXH655380:DXM655383 EHD655380:EHI655383 EQZ655380:ERE655383 FAV655380:FBA655383 FKR655380:FKW655383 FUN655380:FUS655383 GEJ655380:GEO655383 GOF655380:GOK655383 GYB655380:GYG655383 HHX655380:HIC655383 HRT655380:HRY655383 IBP655380:IBU655383 ILL655380:ILQ655383 IVH655380:IVM655383 JFD655380:JFI655383 JOZ655380:JPE655383 JYV655380:JZA655383 KIR655380:KIW655383 KSN655380:KSS655383 LCJ655380:LCO655383 LMF655380:LMK655383 LWB655380:LWG655383 MFX655380:MGC655383 MPT655380:MPY655383 MZP655380:MZU655383 NJL655380:NJQ655383 NTH655380:NTM655383 ODD655380:ODI655383 OMZ655380:ONE655383 OWV655380:OXA655383 PGR655380:PGW655383 PQN655380:PQS655383 QAJ655380:QAO655383 QKF655380:QKK655383 QUB655380:QUG655383 RDX655380:REC655383 RNT655380:RNY655383 RXP655380:RXU655383 SHL655380:SHQ655383 SRH655380:SRM655383 TBD655380:TBI655383 TKZ655380:TLE655383 TUV655380:TVA655383 UER655380:UEW655383 UON655380:UOS655383 UYJ655380:UYO655383 VIF655380:VIK655383 VSB655380:VSG655383 WBX655380:WCC655383 WLT655380:WLY655383 WVP655380:WVU655383 H720916:M720919 JD720916:JI720919 SZ720916:TE720919 ACV720916:ADA720919 AMR720916:AMW720919 AWN720916:AWS720919 BGJ720916:BGO720919 BQF720916:BQK720919 CAB720916:CAG720919 CJX720916:CKC720919 CTT720916:CTY720919 DDP720916:DDU720919 DNL720916:DNQ720919 DXH720916:DXM720919 EHD720916:EHI720919 EQZ720916:ERE720919 FAV720916:FBA720919 FKR720916:FKW720919 FUN720916:FUS720919 GEJ720916:GEO720919 GOF720916:GOK720919 GYB720916:GYG720919 HHX720916:HIC720919 HRT720916:HRY720919 IBP720916:IBU720919 ILL720916:ILQ720919 IVH720916:IVM720919 JFD720916:JFI720919 JOZ720916:JPE720919 JYV720916:JZA720919 KIR720916:KIW720919 KSN720916:KSS720919 LCJ720916:LCO720919 LMF720916:LMK720919 LWB720916:LWG720919 MFX720916:MGC720919 MPT720916:MPY720919 MZP720916:MZU720919 NJL720916:NJQ720919 NTH720916:NTM720919 ODD720916:ODI720919 OMZ720916:ONE720919 OWV720916:OXA720919 PGR720916:PGW720919 PQN720916:PQS720919 QAJ720916:QAO720919 QKF720916:QKK720919 QUB720916:QUG720919 RDX720916:REC720919 RNT720916:RNY720919 RXP720916:RXU720919 SHL720916:SHQ720919 SRH720916:SRM720919 TBD720916:TBI720919 TKZ720916:TLE720919 TUV720916:TVA720919 UER720916:UEW720919 UON720916:UOS720919 UYJ720916:UYO720919 VIF720916:VIK720919 VSB720916:VSG720919 WBX720916:WCC720919 WLT720916:WLY720919 WVP720916:WVU720919 H786452:M786455 JD786452:JI786455 SZ786452:TE786455 ACV786452:ADA786455 AMR786452:AMW786455 AWN786452:AWS786455 BGJ786452:BGO786455 BQF786452:BQK786455 CAB786452:CAG786455 CJX786452:CKC786455 CTT786452:CTY786455 DDP786452:DDU786455 DNL786452:DNQ786455 DXH786452:DXM786455 EHD786452:EHI786455 EQZ786452:ERE786455 FAV786452:FBA786455 FKR786452:FKW786455 FUN786452:FUS786455 GEJ786452:GEO786455 GOF786452:GOK786455 GYB786452:GYG786455 HHX786452:HIC786455 HRT786452:HRY786455 IBP786452:IBU786455 ILL786452:ILQ786455 IVH786452:IVM786455 JFD786452:JFI786455 JOZ786452:JPE786455 JYV786452:JZA786455 KIR786452:KIW786455 KSN786452:KSS786455 LCJ786452:LCO786455 LMF786452:LMK786455 LWB786452:LWG786455 MFX786452:MGC786455 MPT786452:MPY786455 MZP786452:MZU786455 NJL786452:NJQ786455 NTH786452:NTM786455 ODD786452:ODI786455 OMZ786452:ONE786455 OWV786452:OXA786455 PGR786452:PGW786455 PQN786452:PQS786455 QAJ786452:QAO786455 QKF786452:QKK786455 QUB786452:QUG786455 RDX786452:REC786455 RNT786452:RNY786455 RXP786452:RXU786455 SHL786452:SHQ786455 SRH786452:SRM786455 TBD786452:TBI786455 TKZ786452:TLE786455 TUV786452:TVA786455 UER786452:UEW786455 UON786452:UOS786455 UYJ786452:UYO786455 VIF786452:VIK786455 VSB786452:VSG786455 WBX786452:WCC786455 WLT786452:WLY786455 WVP786452:WVU786455 H851988:M851991 JD851988:JI851991 SZ851988:TE851991 ACV851988:ADA851991 AMR851988:AMW851991 AWN851988:AWS851991 BGJ851988:BGO851991 BQF851988:BQK851991 CAB851988:CAG851991 CJX851988:CKC851991 CTT851988:CTY851991 DDP851988:DDU851991 DNL851988:DNQ851991 DXH851988:DXM851991 EHD851988:EHI851991 EQZ851988:ERE851991 FAV851988:FBA851991 FKR851988:FKW851991 FUN851988:FUS851991 GEJ851988:GEO851991 GOF851988:GOK851991 GYB851988:GYG851991 HHX851988:HIC851991 HRT851988:HRY851991 IBP851988:IBU851991 ILL851988:ILQ851991 IVH851988:IVM851991 JFD851988:JFI851991 JOZ851988:JPE851991 JYV851988:JZA851991 KIR851988:KIW851991 KSN851988:KSS851991 LCJ851988:LCO851991 LMF851988:LMK851991 LWB851988:LWG851991 MFX851988:MGC851991 MPT851988:MPY851991 MZP851988:MZU851991 NJL851988:NJQ851991 NTH851988:NTM851991 ODD851988:ODI851991 OMZ851988:ONE851991 OWV851988:OXA851991 PGR851988:PGW851991 PQN851988:PQS851991 QAJ851988:QAO851991 QKF851988:QKK851991 QUB851988:QUG851991 RDX851988:REC851991 RNT851988:RNY851991 RXP851988:RXU851991 SHL851988:SHQ851991 SRH851988:SRM851991 TBD851988:TBI851991 TKZ851988:TLE851991 TUV851988:TVA851991 UER851988:UEW851991 UON851988:UOS851991 UYJ851988:UYO851991 VIF851988:VIK851991 VSB851988:VSG851991 WBX851988:WCC851991 WLT851988:WLY851991 WVP851988:WVU851991 H917524:M917527 JD917524:JI917527 SZ917524:TE917527 ACV917524:ADA917527 AMR917524:AMW917527 AWN917524:AWS917527 BGJ917524:BGO917527 BQF917524:BQK917527 CAB917524:CAG917527 CJX917524:CKC917527 CTT917524:CTY917527 DDP917524:DDU917527 DNL917524:DNQ917527 DXH917524:DXM917527 EHD917524:EHI917527 EQZ917524:ERE917527 FAV917524:FBA917527 FKR917524:FKW917527 FUN917524:FUS917527 GEJ917524:GEO917527 GOF917524:GOK917527 GYB917524:GYG917527 HHX917524:HIC917527 HRT917524:HRY917527 IBP917524:IBU917527 ILL917524:ILQ917527 IVH917524:IVM917527 JFD917524:JFI917527 JOZ917524:JPE917527 JYV917524:JZA917527 KIR917524:KIW917527 KSN917524:KSS917527 LCJ917524:LCO917527 LMF917524:LMK917527 LWB917524:LWG917527 MFX917524:MGC917527 MPT917524:MPY917527 MZP917524:MZU917527 NJL917524:NJQ917527 NTH917524:NTM917527 ODD917524:ODI917527 OMZ917524:ONE917527 OWV917524:OXA917527 PGR917524:PGW917527 PQN917524:PQS917527 QAJ917524:QAO917527 QKF917524:QKK917527 QUB917524:QUG917527 RDX917524:REC917527 RNT917524:RNY917527 RXP917524:RXU917527 SHL917524:SHQ917527 SRH917524:SRM917527 TBD917524:TBI917527 TKZ917524:TLE917527 TUV917524:TVA917527 UER917524:UEW917527 UON917524:UOS917527 UYJ917524:UYO917527 VIF917524:VIK917527 VSB917524:VSG917527 WBX917524:WCC917527 WLT917524:WLY917527 WVP917524:WVU917527 H983060:M983063 JD983060:JI983063 SZ983060:TE983063 ACV983060:ADA983063 AMR983060:AMW983063 AWN983060:AWS983063 BGJ983060:BGO983063 BQF983060:BQK983063 CAB983060:CAG983063 CJX983060:CKC983063 CTT983060:CTY983063 DDP983060:DDU983063 DNL983060:DNQ983063 DXH983060:DXM983063 EHD983060:EHI983063 EQZ983060:ERE983063 FAV983060:FBA983063 FKR983060:FKW983063 FUN983060:FUS983063 GEJ983060:GEO983063 GOF983060:GOK983063 GYB983060:GYG983063 HHX983060:HIC983063 HRT983060:HRY983063 IBP983060:IBU983063 ILL983060:ILQ983063 IVH983060:IVM983063 JFD983060:JFI983063 JOZ983060:JPE983063 JYV983060:JZA983063 KIR983060:KIW983063 KSN983060:KSS983063 LCJ983060:LCO983063 LMF983060:LMK983063 LWB983060:LWG983063 MFX983060:MGC983063 MPT983060:MPY983063 MZP983060:MZU983063 NJL983060:NJQ983063 NTH983060:NTM983063 ODD983060:ODI983063 OMZ983060:ONE983063 OWV983060:OXA983063 PGR983060:PGW983063 PQN983060:PQS983063 QAJ983060:QAO983063 QKF983060:QKK983063 QUB983060:QUG983063 RDX983060:REC983063 RNT983060:RNY983063 RXP983060:RXU983063 SHL983060:SHQ983063 SRH983060:SRM983063 TBD983060:TBI983063 TKZ983060:TLE983063 TUV983060:TVA983063 UER983060:UEW983063 UON983060:UOS983063 UYJ983060:UYO983063 VIF983060:VIK983063 VSB983060:VSG983063 WBX983060:WCC983063 WLT983060:WLY983063 WVP983060:WVU983063 UYJ983079:UYO983081 JD33:JI33 SZ33:TE33 ACV33:ADA33 AMR33:AMW33 AWN33:AWS33 BGJ33:BGO33 BQF33:BQK33 CAB33:CAG33 CJX33:CKC33 CTT33:CTY33 DDP33:DDU33 DNL33:DNQ33 DXH33:DXM33 EHD33:EHI33 EQZ33:ERE33 FAV33:FBA33 FKR33:FKW33 FUN33:FUS33 GEJ33:GEO33 GOF33:GOK33 GYB33:GYG33 HHX33:HIC33 HRT33:HRY33 IBP33:IBU33 ILL33:ILQ33 IVH33:IVM33 JFD33:JFI33 JOZ33:JPE33 JYV33:JZA33 KIR33:KIW33 KSN33:KSS33 LCJ33:LCO33 LMF33:LMK33 LWB33:LWG33 MFX33:MGC33 MPT33:MPY33 MZP33:MZU33 NJL33:NJQ33 NTH33:NTM33 ODD33:ODI33 OMZ33:ONE33 OWV33:OXA33 PGR33:PGW33 PQN33:PQS33 QAJ33:QAO33 QKF33:QKK33 QUB33:QUG33 RDX33:REC33 RNT33:RNY33 RXP33:RXU33 SHL33:SHQ33 SRH33:SRM33 TBD33:TBI33 TKZ33:TLE33 TUV33:TVA33 UER33:UEW33 UON33:UOS33 UYJ33:UYO33 VIF33:VIK33 VSB33:VSG33 WBX33:WCC33 WLT33:WLY33 WVP33:WVU33 H65569:M65569 JD65569:JI65569 SZ65569:TE65569 ACV65569:ADA65569 AMR65569:AMW65569 AWN65569:AWS65569 BGJ65569:BGO65569 BQF65569:BQK65569 CAB65569:CAG65569 CJX65569:CKC65569 CTT65569:CTY65569 DDP65569:DDU65569 DNL65569:DNQ65569 DXH65569:DXM65569 EHD65569:EHI65569 EQZ65569:ERE65569 FAV65569:FBA65569 FKR65569:FKW65569 FUN65569:FUS65569 GEJ65569:GEO65569 GOF65569:GOK65569 GYB65569:GYG65569 HHX65569:HIC65569 HRT65569:HRY65569 IBP65569:IBU65569 ILL65569:ILQ65569 IVH65569:IVM65569 JFD65569:JFI65569 JOZ65569:JPE65569 JYV65569:JZA65569 KIR65569:KIW65569 KSN65569:KSS65569 LCJ65569:LCO65569 LMF65569:LMK65569 LWB65569:LWG65569 MFX65569:MGC65569 MPT65569:MPY65569 MZP65569:MZU65569 NJL65569:NJQ65569 NTH65569:NTM65569 ODD65569:ODI65569 OMZ65569:ONE65569 OWV65569:OXA65569 PGR65569:PGW65569 PQN65569:PQS65569 QAJ65569:QAO65569 QKF65569:QKK65569 QUB65569:QUG65569 RDX65569:REC65569 RNT65569:RNY65569 RXP65569:RXU65569 SHL65569:SHQ65569 SRH65569:SRM65569 TBD65569:TBI65569 TKZ65569:TLE65569 TUV65569:TVA65569 UER65569:UEW65569 UON65569:UOS65569 UYJ65569:UYO65569 VIF65569:VIK65569 VSB65569:VSG65569 WBX65569:WCC65569 WLT65569:WLY65569 WVP65569:WVU65569 H131105:M131105 JD131105:JI131105 SZ131105:TE131105 ACV131105:ADA131105 AMR131105:AMW131105 AWN131105:AWS131105 BGJ131105:BGO131105 BQF131105:BQK131105 CAB131105:CAG131105 CJX131105:CKC131105 CTT131105:CTY131105 DDP131105:DDU131105 DNL131105:DNQ131105 DXH131105:DXM131105 EHD131105:EHI131105 EQZ131105:ERE131105 FAV131105:FBA131105 FKR131105:FKW131105 FUN131105:FUS131105 GEJ131105:GEO131105 GOF131105:GOK131105 GYB131105:GYG131105 HHX131105:HIC131105 HRT131105:HRY131105 IBP131105:IBU131105 ILL131105:ILQ131105 IVH131105:IVM131105 JFD131105:JFI131105 JOZ131105:JPE131105 JYV131105:JZA131105 KIR131105:KIW131105 KSN131105:KSS131105 LCJ131105:LCO131105 LMF131105:LMK131105 LWB131105:LWG131105 MFX131105:MGC131105 MPT131105:MPY131105 MZP131105:MZU131105 NJL131105:NJQ131105 NTH131105:NTM131105 ODD131105:ODI131105 OMZ131105:ONE131105 OWV131105:OXA131105 PGR131105:PGW131105 PQN131105:PQS131105 QAJ131105:QAO131105 QKF131105:QKK131105 QUB131105:QUG131105 RDX131105:REC131105 RNT131105:RNY131105 RXP131105:RXU131105 SHL131105:SHQ131105 SRH131105:SRM131105 TBD131105:TBI131105 TKZ131105:TLE131105 TUV131105:TVA131105 UER131105:UEW131105 UON131105:UOS131105 UYJ131105:UYO131105 VIF131105:VIK131105 VSB131105:VSG131105 WBX131105:WCC131105 WLT131105:WLY131105 WVP131105:WVU131105 H196641:M196641 JD196641:JI196641 SZ196641:TE196641 ACV196641:ADA196641 AMR196641:AMW196641 AWN196641:AWS196641 BGJ196641:BGO196641 BQF196641:BQK196641 CAB196641:CAG196641 CJX196641:CKC196641 CTT196641:CTY196641 DDP196641:DDU196641 DNL196641:DNQ196641 DXH196641:DXM196641 EHD196641:EHI196641 EQZ196641:ERE196641 FAV196641:FBA196641 FKR196641:FKW196641 FUN196641:FUS196641 GEJ196641:GEO196641 GOF196641:GOK196641 GYB196641:GYG196641 HHX196641:HIC196641 HRT196641:HRY196641 IBP196641:IBU196641 ILL196641:ILQ196641 IVH196641:IVM196641 JFD196641:JFI196641 JOZ196641:JPE196641 JYV196641:JZA196641 KIR196641:KIW196641 KSN196641:KSS196641 LCJ196641:LCO196641 LMF196641:LMK196641 LWB196641:LWG196641 MFX196641:MGC196641 MPT196641:MPY196641 MZP196641:MZU196641 NJL196641:NJQ196641 NTH196641:NTM196641 ODD196641:ODI196641 OMZ196641:ONE196641 OWV196641:OXA196641 PGR196641:PGW196641 PQN196641:PQS196641 QAJ196641:QAO196641 QKF196641:QKK196641 QUB196641:QUG196641 RDX196641:REC196641 RNT196641:RNY196641 RXP196641:RXU196641 SHL196641:SHQ196641 SRH196641:SRM196641 TBD196641:TBI196641 TKZ196641:TLE196641 TUV196641:TVA196641 UER196641:UEW196641 UON196641:UOS196641 UYJ196641:UYO196641 VIF196641:VIK196641 VSB196641:VSG196641 WBX196641:WCC196641 WLT196641:WLY196641 WVP196641:WVU196641 H262177:M262177 JD262177:JI262177 SZ262177:TE262177 ACV262177:ADA262177 AMR262177:AMW262177 AWN262177:AWS262177 BGJ262177:BGO262177 BQF262177:BQK262177 CAB262177:CAG262177 CJX262177:CKC262177 CTT262177:CTY262177 DDP262177:DDU262177 DNL262177:DNQ262177 DXH262177:DXM262177 EHD262177:EHI262177 EQZ262177:ERE262177 FAV262177:FBA262177 FKR262177:FKW262177 FUN262177:FUS262177 GEJ262177:GEO262177 GOF262177:GOK262177 GYB262177:GYG262177 HHX262177:HIC262177 HRT262177:HRY262177 IBP262177:IBU262177 ILL262177:ILQ262177 IVH262177:IVM262177 JFD262177:JFI262177 JOZ262177:JPE262177 JYV262177:JZA262177 KIR262177:KIW262177 KSN262177:KSS262177 LCJ262177:LCO262177 LMF262177:LMK262177 LWB262177:LWG262177 MFX262177:MGC262177 MPT262177:MPY262177 MZP262177:MZU262177 NJL262177:NJQ262177 NTH262177:NTM262177 ODD262177:ODI262177 OMZ262177:ONE262177 OWV262177:OXA262177 PGR262177:PGW262177 PQN262177:PQS262177 QAJ262177:QAO262177 QKF262177:QKK262177 QUB262177:QUG262177 RDX262177:REC262177 RNT262177:RNY262177 RXP262177:RXU262177 SHL262177:SHQ262177 SRH262177:SRM262177 TBD262177:TBI262177 TKZ262177:TLE262177 TUV262177:TVA262177 UER262177:UEW262177 UON262177:UOS262177 UYJ262177:UYO262177 VIF262177:VIK262177 VSB262177:VSG262177 WBX262177:WCC262177 WLT262177:WLY262177 WVP262177:WVU262177 H327713:M327713 JD327713:JI327713 SZ327713:TE327713 ACV327713:ADA327713 AMR327713:AMW327713 AWN327713:AWS327713 BGJ327713:BGO327713 BQF327713:BQK327713 CAB327713:CAG327713 CJX327713:CKC327713 CTT327713:CTY327713 DDP327713:DDU327713 DNL327713:DNQ327713 DXH327713:DXM327713 EHD327713:EHI327713 EQZ327713:ERE327713 FAV327713:FBA327713 FKR327713:FKW327713 FUN327713:FUS327713 GEJ327713:GEO327713 GOF327713:GOK327713 GYB327713:GYG327713 HHX327713:HIC327713 HRT327713:HRY327713 IBP327713:IBU327713 ILL327713:ILQ327713 IVH327713:IVM327713 JFD327713:JFI327713 JOZ327713:JPE327713 JYV327713:JZA327713 KIR327713:KIW327713 KSN327713:KSS327713 LCJ327713:LCO327713 LMF327713:LMK327713 LWB327713:LWG327713 MFX327713:MGC327713 MPT327713:MPY327713 MZP327713:MZU327713 NJL327713:NJQ327713 NTH327713:NTM327713 ODD327713:ODI327713 OMZ327713:ONE327713 OWV327713:OXA327713 PGR327713:PGW327713 PQN327713:PQS327713 QAJ327713:QAO327713 QKF327713:QKK327713 QUB327713:QUG327713 RDX327713:REC327713 RNT327713:RNY327713 RXP327713:RXU327713 SHL327713:SHQ327713 SRH327713:SRM327713 TBD327713:TBI327713 TKZ327713:TLE327713 TUV327713:TVA327713 UER327713:UEW327713 UON327713:UOS327713 UYJ327713:UYO327713 VIF327713:VIK327713 VSB327713:VSG327713 WBX327713:WCC327713 WLT327713:WLY327713 WVP327713:WVU327713 H393249:M393249 JD393249:JI393249 SZ393249:TE393249 ACV393249:ADA393249 AMR393249:AMW393249 AWN393249:AWS393249 BGJ393249:BGO393249 BQF393249:BQK393249 CAB393249:CAG393249 CJX393249:CKC393249 CTT393249:CTY393249 DDP393249:DDU393249 DNL393249:DNQ393249 DXH393249:DXM393249 EHD393249:EHI393249 EQZ393249:ERE393249 FAV393249:FBA393249 FKR393249:FKW393249 FUN393249:FUS393249 GEJ393249:GEO393249 GOF393249:GOK393249 GYB393249:GYG393249 HHX393249:HIC393249 HRT393249:HRY393249 IBP393249:IBU393249 ILL393249:ILQ393249 IVH393249:IVM393249 JFD393249:JFI393249 JOZ393249:JPE393249 JYV393249:JZA393249 KIR393249:KIW393249 KSN393249:KSS393249 LCJ393249:LCO393249 LMF393249:LMK393249 LWB393249:LWG393249 MFX393249:MGC393249 MPT393249:MPY393249 MZP393249:MZU393249 NJL393249:NJQ393249 NTH393249:NTM393249 ODD393249:ODI393249 OMZ393249:ONE393249 OWV393249:OXA393249 PGR393249:PGW393249 PQN393249:PQS393249 QAJ393249:QAO393249 QKF393249:QKK393249 QUB393249:QUG393249 RDX393249:REC393249 RNT393249:RNY393249 RXP393249:RXU393249 SHL393249:SHQ393249 SRH393249:SRM393249 TBD393249:TBI393249 TKZ393249:TLE393249 TUV393249:TVA393249 UER393249:UEW393249 UON393249:UOS393249 UYJ393249:UYO393249 VIF393249:VIK393249 VSB393249:VSG393249 WBX393249:WCC393249 WLT393249:WLY393249 WVP393249:WVU393249 H458785:M458785 JD458785:JI458785 SZ458785:TE458785 ACV458785:ADA458785 AMR458785:AMW458785 AWN458785:AWS458785 BGJ458785:BGO458785 BQF458785:BQK458785 CAB458785:CAG458785 CJX458785:CKC458785 CTT458785:CTY458785 DDP458785:DDU458785 DNL458785:DNQ458785 DXH458785:DXM458785 EHD458785:EHI458785 EQZ458785:ERE458785 FAV458785:FBA458785 FKR458785:FKW458785 FUN458785:FUS458785 GEJ458785:GEO458785 GOF458785:GOK458785 GYB458785:GYG458785 HHX458785:HIC458785 HRT458785:HRY458785 IBP458785:IBU458785 ILL458785:ILQ458785 IVH458785:IVM458785 JFD458785:JFI458785 JOZ458785:JPE458785 JYV458785:JZA458785 KIR458785:KIW458785 KSN458785:KSS458785 LCJ458785:LCO458785 LMF458785:LMK458785 LWB458785:LWG458785 MFX458785:MGC458785 MPT458785:MPY458785 MZP458785:MZU458785 NJL458785:NJQ458785 NTH458785:NTM458785 ODD458785:ODI458785 OMZ458785:ONE458785 OWV458785:OXA458785 PGR458785:PGW458785 PQN458785:PQS458785 QAJ458785:QAO458785 QKF458785:QKK458785 QUB458785:QUG458785 RDX458785:REC458785 RNT458785:RNY458785 RXP458785:RXU458785 SHL458785:SHQ458785 SRH458785:SRM458785 TBD458785:TBI458785 TKZ458785:TLE458785 TUV458785:TVA458785 UER458785:UEW458785 UON458785:UOS458785 UYJ458785:UYO458785 VIF458785:VIK458785 VSB458785:VSG458785 WBX458785:WCC458785 WLT458785:WLY458785 WVP458785:WVU458785 H524321:M524321 JD524321:JI524321 SZ524321:TE524321 ACV524321:ADA524321 AMR524321:AMW524321 AWN524321:AWS524321 BGJ524321:BGO524321 BQF524321:BQK524321 CAB524321:CAG524321 CJX524321:CKC524321 CTT524321:CTY524321 DDP524321:DDU524321 DNL524321:DNQ524321 DXH524321:DXM524321 EHD524321:EHI524321 EQZ524321:ERE524321 FAV524321:FBA524321 FKR524321:FKW524321 FUN524321:FUS524321 GEJ524321:GEO524321 GOF524321:GOK524321 GYB524321:GYG524321 HHX524321:HIC524321 HRT524321:HRY524321 IBP524321:IBU524321 ILL524321:ILQ524321 IVH524321:IVM524321 JFD524321:JFI524321 JOZ524321:JPE524321 JYV524321:JZA524321 KIR524321:KIW524321 KSN524321:KSS524321 LCJ524321:LCO524321 LMF524321:LMK524321 LWB524321:LWG524321 MFX524321:MGC524321 MPT524321:MPY524321 MZP524321:MZU524321 NJL524321:NJQ524321 NTH524321:NTM524321 ODD524321:ODI524321 OMZ524321:ONE524321 OWV524321:OXA524321 PGR524321:PGW524321 PQN524321:PQS524321 QAJ524321:QAO524321 QKF524321:QKK524321 QUB524321:QUG524321 RDX524321:REC524321 RNT524321:RNY524321 RXP524321:RXU524321 SHL524321:SHQ524321 SRH524321:SRM524321 TBD524321:TBI524321 TKZ524321:TLE524321 TUV524321:TVA524321 UER524321:UEW524321 UON524321:UOS524321 UYJ524321:UYO524321 VIF524321:VIK524321 VSB524321:VSG524321 WBX524321:WCC524321 WLT524321:WLY524321 WVP524321:WVU524321 H589857:M589857 JD589857:JI589857 SZ589857:TE589857 ACV589857:ADA589857 AMR589857:AMW589857 AWN589857:AWS589857 BGJ589857:BGO589857 BQF589857:BQK589857 CAB589857:CAG589857 CJX589857:CKC589857 CTT589857:CTY589857 DDP589857:DDU589857 DNL589857:DNQ589857 DXH589857:DXM589857 EHD589857:EHI589857 EQZ589857:ERE589857 FAV589857:FBA589857 FKR589857:FKW589857 FUN589857:FUS589857 GEJ589857:GEO589857 GOF589857:GOK589857 GYB589857:GYG589857 HHX589857:HIC589857 HRT589857:HRY589857 IBP589857:IBU589857 ILL589857:ILQ589857 IVH589857:IVM589857 JFD589857:JFI589857 JOZ589857:JPE589857 JYV589857:JZA589857 KIR589857:KIW589857 KSN589857:KSS589857 LCJ589857:LCO589857 LMF589857:LMK589857 LWB589857:LWG589857 MFX589857:MGC589857 MPT589857:MPY589857 MZP589857:MZU589857 NJL589857:NJQ589857 NTH589857:NTM589857 ODD589857:ODI589857 OMZ589857:ONE589857 OWV589857:OXA589857 PGR589857:PGW589857 PQN589857:PQS589857 QAJ589857:QAO589857 QKF589857:QKK589857 QUB589857:QUG589857 RDX589857:REC589857 RNT589857:RNY589857 RXP589857:RXU589857 SHL589857:SHQ589857 SRH589857:SRM589857 TBD589857:TBI589857 TKZ589857:TLE589857 TUV589857:TVA589857 UER589857:UEW589857 UON589857:UOS589857 UYJ589857:UYO589857 VIF589857:VIK589857 VSB589857:VSG589857 WBX589857:WCC589857 WLT589857:WLY589857 WVP589857:WVU589857 H655393:M655393 JD655393:JI655393 SZ655393:TE655393 ACV655393:ADA655393 AMR655393:AMW655393 AWN655393:AWS655393 BGJ655393:BGO655393 BQF655393:BQK655393 CAB655393:CAG655393 CJX655393:CKC655393 CTT655393:CTY655393 DDP655393:DDU655393 DNL655393:DNQ655393 DXH655393:DXM655393 EHD655393:EHI655393 EQZ655393:ERE655393 FAV655393:FBA655393 FKR655393:FKW655393 FUN655393:FUS655393 GEJ655393:GEO655393 GOF655393:GOK655393 GYB655393:GYG655393 HHX655393:HIC655393 HRT655393:HRY655393 IBP655393:IBU655393 ILL655393:ILQ655393 IVH655393:IVM655393 JFD655393:JFI655393 JOZ655393:JPE655393 JYV655393:JZA655393 KIR655393:KIW655393 KSN655393:KSS655393 LCJ655393:LCO655393 LMF655393:LMK655393 LWB655393:LWG655393 MFX655393:MGC655393 MPT655393:MPY655393 MZP655393:MZU655393 NJL655393:NJQ655393 NTH655393:NTM655393 ODD655393:ODI655393 OMZ655393:ONE655393 OWV655393:OXA655393 PGR655393:PGW655393 PQN655393:PQS655393 QAJ655393:QAO655393 QKF655393:QKK655393 QUB655393:QUG655393 RDX655393:REC655393 RNT655393:RNY655393 RXP655393:RXU655393 SHL655393:SHQ655393 SRH655393:SRM655393 TBD655393:TBI655393 TKZ655393:TLE655393 TUV655393:TVA655393 UER655393:UEW655393 UON655393:UOS655393 UYJ655393:UYO655393 VIF655393:VIK655393 VSB655393:VSG655393 WBX655393:WCC655393 WLT655393:WLY655393 WVP655393:WVU655393 H720929:M720929 JD720929:JI720929 SZ720929:TE720929 ACV720929:ADA720929 AMR720929:AMW720929 AWN720929:AWS720929 BGJ720929:BGO720929 BQF720929:BQK720929 CAB720929:CAG720929 CJX720929:CKC720929 CTT720929:CTY720929 DDP720929:DDU720929 DNL720929:DNQ720929 DXH720929:DXM720929 EHD720929:EHI720929 EQZ720929:ERE720929 FAV720929:FBA720929 FKR720929:FKW720929 FUN720929:FUS720929 GEJ720929:GEO720929 GOF720929:GOK720929 GYB720929:GYG720929 HHX720929:HIC720929 HRT720929:HRY720929 IBP720929:IBU720929 ILL720929:ILQ720929 IVH720929:IVM720929 JFD720929:JFI720929 JOZ720929:JPE720929 JYV720929:JZA720929 KIR720929:KIW720929 KSN720929:KSS720929 LCJ720929:LCO720929 LMF720929:LMK720929 LWB720929:LWG720929 MFX720929:MGC720929 MPT720929:MPY720929 MZP720929:MZU720929 NJL720929:NJQ720929 NTH720929:NTM720929 ODD720929:ODI720929 OMZ720929:ONE720929 OWV720929:OXA720929 PGR720929:PGW720929 PQN720929:PQS720929 QAJ720929:QAO720929 QKF720929:QKK720929 QUB720929:QUG720929 RDX720929:REC720929 RNT720929:RNY720929 RXP720929:RXU720929 SHL720929:SHQ720929 SRH720929:SRM720929 TBD720929:TBI720929 TKZ720929:TLE720929 TUV720929:TVA720929 UER720929:UEW720929 UON720929:UOS720929 UYJ720929:UYO720929 VIF720929:VIK720929 VSB720929:VSG720929 WBX720929:WCC720929 WLT720929:WLY720929 WVP720929:WVU720929 H786465:M786465 JD786465:JI786465 SZ786465:TE786465 ACV786465:ADA786465 AMR786465:AMW786465 AWN786465:AWS786465 BGJ786465:BGO786465 BQF786465:BQK786465 CAB786465:CAG786465 CJX786465:CKC786465 CTT786465:CTY786465 DDP786465:DDU786465 DNL786465:DNQ786465 DXH786465:DXM786465 EHD786465:EHI786465 EQZ786465:ERE786465 FAV786465:FBA786465 FKR786465:FKW786465 FUN786465:FUS786465 GEJ786465:GEO786465 GOF786465:GOK786465 GYB786465:GYG786465 HHX786465:HIC786465 HRT786465:HRY786465 IBP786465:IBU786465 ILL786465:ILQ786465 IVH786465:IVM786465 JFD786465:JFI786465 JOZ786465:JPE786465 JYV786465:JZA786465 KIR786465:KIW786465 KSN786465:KSS786465 LCJ786465:LCO786465 LMF786465:LMK786465 LWB786465:LWG786465 MFX786465:MGC786465 MPT786465:MPY786465 MZP786465:MZU786465 NJL786465:NJQ786465 NTH786465:NTM786465 ODD786465:ODI786465 OMZ786465:ONE786465 OWV786465:OXA786465 PGR786465:PGW786465 PQN786465:PQS786465 QAJ786465:QAO786465 QKF786465:QKK786465 QUB786465:QUG786465 RDX786465:REC786465 RNT786465:RNY786465 RXP786465:RXU786465 SHL786465:SHQ786465 SRH786465:SRM786465 TBD786465:TBI786465 TKZ786465:TLE786465 TUV786465:TVA786465 UER786465:UEW786465 UON786465:UOS786465 UYJ786465:UYO786465 VIF786465:VIK786465 VSB786465:VSG786465 WBX786465:WCC786465 WLT786465:WLY786465 WVP786465:WVU786465 H852001:M852001 JD852001:JI852001 SZ852001:TE852001 ACV852001:ADA852001 AMR852001:AMW852001 AWN852001:AWS852001 BGJ852001:BGO852001 BQF852001:BQK852001 CAB852001:CAG852001 CJX852001:CKC852001 CTT852001:CTY852001 DDP852001:DDU852001 DNL852001:DNQ852001 DXH852001:DXM852001 EHD852001:EHI852001 EQZ852001:ERE852001 FAV852001:FBA852001 FKR852001:FKW852001 FUN852001:FUS852001 GEJ852001:GEO852001 GOF852001:GOK852001 GYB852001:GYG852001 HHX852001:HIC852001 HRT852001:HRY852001 IBP852001:IBU852001 ILL852001:ILQ852001 IVH852001:IVM852001 JFD852001:JFI852001 JOZ852001:JPE852001 JYV852001:JZA852001 KIR852001:KIW852001 KSN852001:KSS852001 LCJ852001:LCO852001 LMF852001:LMK852001 LWB852001:LWG852001 MFX852001:MGC852001 MPT852001:MPY852001 MZP852001:MZU852001 NJL852001:NJQ852001 NTH852001:NTM852001 ODD852001:ODI852001 OMZ852001:ONE852001 OWV852001:OXA852001 PGR852001:PGW852001 PQN852001:PQS852001 QAJ852001:QAO852001 QKF852001:QKK852001 QUB852001:QUG852001 RDX852001:REC852001 RNT852001:RNY852001 RXP852001:RXU852001 SHL852001:SHQ852001 SRH852001:SRM852001 TBD852001:TBI852001 TKZ852001:TLE852001 TUV852001:TVA852001 UER852001:UEW852001 UON852001:UOS852001 UYJ852001:UYO852001 VIF852001:VIK852001 VSB852001:VSG852001 WBX852001:WCC852001 WLT852001:WLY852001 WVP852001:WVU852001 H917537:M917537 JD917537:JI917537 SZ917537:TE917537 ACV917537:ADA917537 AMR917537:AMW917537 AWN917537:AWS917537 BGJ917537:BGO917537 BQF917537:BQK917537 CAB917537:CAG917537 CJX917537:CKC917537 CTT917537:CTY917537 DDP917537:DDU917537 DNL917537:DNQ917537 DXH917537:DXM917537 EHD917537:EHI917537 EQZ917537:ERE917537 FAV917537:FBA917537 FKR917537:FKW917537 FUN917537:FUS917537 GEJ917537:GEO917537 GOF917537:GOK917537 GYB917537:GYG917537 HHX917537:HIC917537 HRT917537:HRY917537 IBP917537:IBU917537 ILL917537:ILQ917537 IVH917537:IVM917537 JFD917537:JFI917537 JOZ917537:JPE917537 JYV917537:JZA917537 KIR917537:KIW917537 KSN917537:KSS917537 LCJ917537:LCO917537 LMF917537:LMK917537 LWB917537:LWG917537 MFX917537:MGC917537 MPT917537:MPY917537 MZP917537:MZU917537 NJL917537:NJQ917537 NTH917537:NTM917537 ODD917537:ODI917537 OMZ917537:ONE917537 OWV917537:OXA917537 PGR917537:PGW917537 PQN917537:PQS917537 QAJ917537:QAO917537 QKF917537:QKK917537 QUB917537:QUG917537 RDX917537:REC917537 RNT917537:RNY917537 RXP917537:RXU917537 SHL917537:SHQ917537 SRH917537:SRM917537 TBD917537:TBI917537 TKZ917537:TLE917537 TUV917537:TVA917537 UER917537:UEW917537 UON917537:UOS917537 UYJ917537:UYO917537 VIF917537:VIK917537 VSB917537:VSG917537 WBX917537:WCC917537 WLT917537:WLY917537 WVP917537:WVU917537 H983073:M983073 JD983073:JI983073 SZ983073:TE983073 ACV983073:ADA983073 AMR983073:AMW983073 AWN983073:AWS983073 BGJ983073:BGO983073 BQF983073:BQK983073 CAB983073:CAG983073 CJX983073:CKC983073 CTT983073:CTY983073 DDP983073:DDU983073 DNL983073:DNQ983073 DXH983073:DXM983073 EHD983073:EHI983073 EQZ983073:ERE983073 FAV983073:FBA983073 FKR983073:FKW983073 FUN983073:FUS983073 GEJ983073:GEO983073 GOF983073:GOK983073 GYB983073:GYG983073 HHX983073:HIC983073 HRT983073:HRY983073 IBP983073:IBU983073 ILL983073:ILQ983073 IVH983073:IVM983073 JFD983073:JFI983073 JOZ983073:JPE983073 JYV983073:JZA983073 KIR983073:KIW983073 KSN983073:KSS983073 LCJ983073:LCO983073 LMF983073:LMK983073 LWB983073:LWG983073 MFX983073:MGC983073 MPT983073:MPY983073 MZP983073:MZU983073 NJL983073:NJQ983073 NTH983073:NTM983073 ODD983073:ODI983073 OMZ983073:ONE983073 OWV983073:OXA983073 PGR983073:PGW983073 PQN983073:PQS983073 QAJ983073:QAO983073 QKF983073:QKK983073 QUB983073:QUG983073 RDX983073:REC983073 RNT983073:RNY983073 RXP983073:RXU983073 SHL983073:SHQ983073 SRH983073:SRM983073 TBD983073:TBI983073 TKZ983073:TLE983073 TUV983073:TVA983073 UER983073:UEW983073 UON983073:UOS983073 UYJ983073:UYO983073 VIF983073:VIK983073 VSB983073:VSG983073 WBX983073:WCC983073 WLT983073:WLY983073 WVP983073:WVU983073 M37 JC47:JH47 SY47:TD47 ACU47:ACZ47 AMQ47:AMV47 AWM47:AWR47 BGI47:BGN47 BQE47:BQJ47 CAA47:CAF47 CJW47:CKB47 CTS47:CTX47 DDO47:DDT47 DNK47:DNP47 DXG47:DXL47 EHC47:EHH47 EQY47:ERD47 FAU47:FAZ47 FKQ47:FKV47 FUM47:FUR47 GEI47:GEN47 GOE47:GOJ47 GYA47:GYF47 HHW47:HIB47 HRS47:HRX47 IBO47:IBT47 ILK47:ILP47 IVG47:IVL47 JFC47:JFH47 JOY47:JPD47 JYU47:JYZ47 KIQ47:KIV47 KSM47:KSR47 LCI47:LCN47 LME47:LMJ47 LWA47:LWF47 MFW47:MGB47 MPS47:MPX47 MZO47:MZT47 NJK47:NJP47 NTG47:NTL47 ODC47:ODH47 OMY47:OND47 OWU47:OWZ47 PGQ47:PGV47 PQM47:PQR47 QAI47:QAN47 QKE47:QKJ47 QUA47:QUF47 RDW47:REB47 RNS47:RNX47 RXO47:RXT47 SHK47:SHP47 SRG47:SRL47 TBC47:TBH47 TKY47:TLD47 TUU47:TUZ47 UEQ47:UEV47 UOM47:UOR47 UYI47:UYN47 VIE47:VIJ47 VSA47:VSF47 WBW47:WCB47 WLS47:WLX47 WVO47:WVT47 G65583:L65583 JC65583:JH65583 SY65583:TD65583 ACU65583:ACZ65583 AMQ65583:AMV65583 AWM65583:AWR65583 BGI65583:BGN65583 BQE65583:BQJ65583 CAA65583:CAF65583 CJW65583:CKB65583 CTS65583:CTX65583 DDO65583:DDT65583 DNK65583:DNP65583 DXG65583:DXL65583 EHC65583:EHH65583 EQY65583:ERD65583 FAU65583:FAZ65583 FKQ65583:FKV65583 FUM65583:FUR65583 GEI65583:GEN65583 GOE65583:GOJ65583 GYA65583:GYF65583 HHW65583:HIB65583 HRS65583:HRX65583 IBO65583:IBT65583 ILK65583:ILP65583 IVG65583:IVL65583 JFC65583:JFH65583 JOY65583:JPD65583 JYU65583:JYZ65583 KIQ65583:KIV65583 KSM65583:KSR65583 LCI65583:LCN65583 LME65583:LMJ65583 LWA65583:LWF65583 MFW65583:MGB65583 MPS65583:MPX65583 MZO65583:MZT65583 NJK65583:NJP65583 NTG65583:NTL65583 ODC65583:ODH65583 OMY65583:OND65583 OWU65583:OWZ65583 PGQ65583:PGV65583 PQM65583:PQR65583 QAI65583:QAN65583 QKE65583:QKJ65583 QUA65583:QUF65583 RDW65583:REB65583 RNS65583:RNX65583 RXO65583:RXT65583 SHK65583:SHP65583 SRG65583:SRL65583 TBC65583:TBH65583 TKY65583:TLD65583 TUU65583:TUZ65583 UEQ65583:UEV65583 UOM65583:UOR65583 UYI65583:UYN65583 VIE65583:VIJ65583 VSA65583:VSF65583 WBW65583:WCB65583 WLS65583:WLX65583 WVO65583:WVT65583 G131119:L131119 JC131119:JH131119 SY131119:TD131119 ACU131119:ACZ131119 AMQ131119:AMV131119 AWM131119:AWR131119 BGI131119:BGN131119 BQE131119:BQJ131119 CAA131119:CAF131119 CJW131119:CKB131119 CTS131119:CTX131119 DDO131119:DDT131119 DNK131119:DNP131119 DXG131119:DXL131119 EHC131119:EHH131119 EQY131119:ERD131119 FAU131119:FAZ131119 FKQ131119:FKV131119 FUM131119:FUR131119 GEI131119:GEN131119 GOE131119:GOJ131119 GYA131119:GYF131119 HHW131119:HIB131119 HRS131119:HRX131119 IBO131119:IBT131119 ILK131119:ILP131119 IVG131119:IVL131119 JFC131119:JFH131119 JOY131119:JPD131119 JYU131119:JYZ131119 KIQ131119:KIV131119 KSM131119:KSR131119 LCI131119:LCN131119 LME131119:LMJ131119 LWA131119:LWF131119 MFW131119:MGB131119 MPS131119:MPX131119 MZO131119:MZT131119 NJK131119:NJP131119 NTG131119:NTL131119 ODC131119:ODH131119 OMY131119:OND131119 OWU131119:OWZ131119 PGQ131119:PGV131119 PQM131119:PQR131119 QAI131119:QAN131119 QKE131119:QKJ131119 QUA131119:QUF131119 RDW131119:REB131119 RNS131119:RNX131119 RXO131119:RXT131119 SHK131119:SHP131119 SRG131119:SRL131119 TBC131119:TBH131119 TKY131119:TLD131119 TUU131119:TUZ131119 UEQ131119:UEV131119 UOM131119:UOR131119 UYI131119:UYN131119 VIE131119:VIJ131119 VSA131119:VSF131119 WBW131119:WCB131119 WLS131119:WLX131119 WVO131119:WVT131119 G196655:L196655 JC196655:JH196655 SY196655:TD196655 ACU196655:ACZ196655 AMQ196655:AMV196655 AWM196655:AWR196655 BGI196655:BGN196655 BQE196655:BQJ196655 CAA196655:CAF196655 CJW196655:CKB196655 CTS196655:CTX196655 DDO196655:DDT196655 DNK196655:DNP196655 DXG196655:DXL196655 EHC196655:EHH196655 EQY196655:ERD196655 FAU196655:FAZ196655 FKQ196655:FKV196655 FUM196655:FUR196655 GEI196655:GEN196655 GOE196655:GOJ196655 GYA196655:GYF196655 HHW196655:HIB196655 HRS196655:HRX196655 IBO196655:IBT196655 ILK196655:ILP196655 IVG196655:IVL196655 JFC196655:JFH196655 JOY196655:JPD196655 JYU196655:JYZ196655 KIQ196655:KIV196655 KSM196655:KSR196655 LCI196655:LCN196655 LME196655:LMJ196655 LWA196655:LWF196655 MFW196655:MGB196655 MPS196655:MPX196655 MZO196655:MZT196655 NJK196655:NJP196655 NTG196655:NTL196655 ODC196655:ODH196655 OMY196655:OND196655 OWU196655:OWZ196655 PGQ196655:PGV196655 PQM196655:PQR196655 QAI196655:QAN196655 QKE196655:QKJ196655 QUA196655:QUF196655 RDW196655:REB196655 RNS196655:RNX196655 RXO196655:RXT196655 SHK196655:SHP196655 SRG196655:SRL196655 TBC196655:TBH196655 TKY196655:TLD196655 TUU196655:TUZ196655 UEQ196655:UEV196655 UOM196655:UOR196655 UYI196655:UYN196655 VIE196655:VIJ196655 VSA196655:VSF196655 WBW196655:WCB196655 WLS196655:WLX196655 WVO196655:WVT196655 G262191:L262191 JC262191:JH262191 SY262191:TD262191 ACU262191:ACZ262191 AMQ262191:AMV262191 AWM262191:AWR262191 BGI262191:BGN262191 BQE262191:BQJ262191 CAA262191:CAF262191 CJW262191:CKB262191 CTS262191:CTX262191 DDO262191:DDT262191 DNK262191:DNP262191 DXG262191:DXL262191 EHC262191:EHH262191 EQY262191:ERD262191 FAU262191:FAZ262191 FKQ262191:FKV262191 FUM262191:FUR262191 GEI262191:GEN262191 GOE262191:GOJ262191 GYA262191:GYF262191 HHW262191:HIB262191 HRS262191:HRX262191 IBO262191:IBT262191 ILK262191:ILP262191 IVG262191:IVL262191 JFC262191:JFH262191 JOY262191:JPD262191 JYU262191:JYZ262191 KIQ262191:KIV262191 KSM262191:KSR262191 LCI262191:LCN262191 LME262191:LMJ262191 LWA262191:LWF262191 MFW262191:MGB262191 MPS262191:MPX262191 MZO262191:MZT262191 NJK262191:NJP262191 NTG262191:NTL262191 ODC262191:ODH262191 OMY262191:OND262191 OWU262191:OWZ262191 PGQ262191:PGV262191 PQM262191:PQR262191 QAI262191:QAN262191 QKE262191:QKJ262191 QUA262191:QUF262191 RDW262191:REB262191 RNS262191:RNX262191 RXO262191:RXT262191 SHK262191:SHP262191 SRG262191:SRL262191 TBC262191:TBH262191 TKY262191:TLD262191 TUU262191:TUZ262191 UEQ262191:UEV262191 UOM262191:UOR262191 UYI262191:UYN262191 VIE262191:VIJ262191 VSA262191:VSF262191 WBW262191:WCB262191 WLS262191:WLX262191 WVO262191:WVT262191 G327727:L327727 JC327727:JH327727 SY327727:TD327727 ACU327727:ACZ327727 AMQ327727:AMV327727 AWM327727:AWR327727 BGI327727:BGN327727 BQE327727:BQJ327727 CAA327727:CAF327727 CJW327727:CKB327727 CTS327727:CTX327727 DDO327727:DDT327727 DNK327727:DNP327727 DXG327727:DXL327727 EHC327727:EHH327727 EQY327727:ERD327727 FAU327727:FAZ327727 FKQ327727:FKV327727 FUM327727:FUR327727 GEI327727:GEN327727 GOE327727:GOJ327727 GYA327727:GYF327727 HHW327727:HIB327727 HRS327727:HRX327727 IBO327727:IBT327727 ILK327727:ILP327727 IVG327727:IVL327727 JFC327727:JFH327727 JOY327727:JPD327727 JYU327727:JYZ327727 KIQ327727:KIV327727 KSM327727:KSR327727 LCI327727:LCN327727 LME327727:LMJ327727 LWA327727:LWF327727 MFW327727:MGB327727 MPS327727:MPX327727 MZO327727:MZT327727 NJK327727:NJP327727 NTG327727:NTL327727 ODC327727:ODH327727 OMY327727:OND327727 OWU327727:OWZ327727 PGQ327727:PGV327727 PQM327727:PQR327727 QAI327727:QAN327727 QKE327727:QKJ327727 QUA327727:QUF327727 RDW327727:REB327727 RNS327727:RNX327727 RXO327727:RXT327727 SHK327727:SHP327727 SRG327727:SRL327727 TBC327727:TBH327727 TKY327727:TLD327727 TUU327727:TUZ327727 UEQ327727:UEV327727 UOM327727:UOR327727 UYI327727:UYN327727 VIE327727:VIJ327727 VSA327727:VSF327727 WBW327727:WCB327727 WLS327727:WLX327727 WVO327727:WVT327727 G393263:L393263 JC393263:JH393263 SY393263:TD393263 ACU393263:ACZ393263 AMQ393263:AMV393263 AWM393263:AWR393263 BGI393263:BGN393263 BQE393263:BQJ393263 CAA393263:CAF393263 CJW393263:CKB393263 CTS393263:CTX393263 DDO393263:DDT393263 DNK393263:DNP393263 DXG393263:DXL393263 EHC393263:EHH393263 EQY393263:ERD393263 FAU393263:FAZ393263 FKQ393263:FKV393263 FUM393263:FUR393263 GEI393263:GEN393263 GOE393263:GOJ393263 GYA393263:GYF393263 HHW393263:HIB393263 HRS393263:HRX393263 IBO393263:IBT393263 ILK393263:ILP393263 IVG393263:IVL393263 JFC393263:JFH393263 JOY393263:JPD393263 JYU393263:JYZ393263 KIQ393263:KIV393263 KSM393263:KSR393263 LCI393263:LCN393263 LME393263:LMJ393263 LWA393263:LWF393263 MFW393263:MGB393263 MPS393263:MPX393263 MZO393263:MZT393263 NJK393263:NJP393263 NTG393263:NTL393263 ODC393263:ODH393263 OMY393263:OND393263 OWU393263:OWZ393263 PGQ393263:PGV393263 PQM393263:PQR393263 QAI393263:QAN393263 QKE393263:QKJ393263 QUA393263:QUF393263 RDW393263:REB393263 RNS393263:RNX393263 RXO393263:RXT393263 SHK393263:SHP393263 SRG393263:SRL393263 TBC393263:TBH393263 TKY393263:TLD393263 TUU393263:TUZ393263 UEQ393263:UEV393263 UOM393263:UOR393263 UYI393263:UYN393263 VIE393263:VIJ393263 VSA393263:VSF393263 WBW393263:WCB393263 WLS393263:WLX393263 WVO393263:WVT393263 G458799:L458799 JC458799:JH458799 SY458799:TD458799 ACU458799:ACZ458799 AMQ458799:AMV458799 AWM458799:AWR458799 BGI458799:BGN458799 BQE458799:BQJ458799 CAA458799:CAF458799 CJW458799:CKB458799 CTS458799:CTX458799 DDO458799:DDT458799 DNK458799:DNP458799 DXG458799:DXL458799 EHC458799:EHH458799 EQY458799:ERD458799 FAU458799:FAZ458799 FKQ458799:FKV458799 FUM458799:FUR458799 GEI458799:GEN458799 GOE458799:GOJ458799 GYA458799:GYF458799 HHW458799:HIB458799 HRS458799:HRX458799 IBO458799:IBT458799 ILK458799:ILP458799 IVG458799:IVL458799 JFC458799:JFH458799 JOY458799:JPD458799 JYU458799:JYZ458799 KIQ458799:KIV458799 KSM458799:KSR458799 LCI458799:LCN458799 LME458799:LMJ458799 LWA458799:LWF458799 MFW458799:MGB458799 MPS458799:MPX458799 MZO458799:MZT458799 NJK458799:NJP458799 NTG458799:NTL458799 ODC458799:ODH458799 OMY458799:OND458799 OWU458799:OWZ458799 PGQ458799:PGV458799 PQM458799:PQR458799 QAI458799:QAN458799 QKE458799:QKJ458799 QUA458799:QUF458799 RDW458799:REB458799 RNS458799:RNX458799 RXO458799:RXT458799 SHK458799:SHP458799 SRG458799:SRL458799 TBC458799:TBH458799 TKY458799:TLD458799 TUU458799:TUZ458799 UEQ458799:UEV458799 UOM458799:UOR458799 UYI458799:UYN458799 VIE458799:VIJ458799 VSA458799:VSF458799 WBW458799:WCB458799 WLS458799:WLX458799 WVO458799:WVT458799 G524335:L524335 JC524335:JH524335 SY524335:TD524335 ACU524335:ACZ524335 AMQ524335:AMV524335 AWM524335:AWR524335 BGI524335:BGN524335 BQE524335:BQJ524335 CAA524335:CAF524335 CJW524335:CKB524335 CTS524335:CTX524335 DDO524335:DDT524335 DNK524335:DNP524335 DXG524335:DXL524335 EHC524335:EHH524335 EQY524335:ERD524335 FAU524335:FAZ524335 FKQ524335:FKV524335 FUM524335:FUR524335 GEI524335:GEN524335 GOE524335:GOJ524335 GYA524335:GYF524335 HHW524335:HIB524335 HRS524335:HRX524335 IBO524335:IBT524335 ILK524335:ILP524335 IVG524335:IVL524335 JFC524335:JFH524335 JOY524335:JPD524335 JYU524335:JYZ524335 KIQ524335:KIV524335 KSM524335:KSR524335 LCI524335:LCN524335 LME524335:LMJ524335 LWA524335:LWF524335 MFW524335:MGB524335 MPS524335:MPX524335 MZO524335:MZT524335 NJK524335:NJP524335 NTG524335:NTL524335 ODC524335:ODH524335 OMY524335:OND524335 OWU524335:OWZ524335 PGQ524335:PGV524335 PQM524335:PQR524335 QAI524335:QAN524335 QKE524335:QKJ524335 QUA524335:QUF524335 RDW524335:REB524335 RNS524335:RNX524335 RXO524335:RXT524335 SHK524335:SHP524335 SRG524335:SRL524335 TBC524335:TBH524335 TKY524335:TLD524335 TUU524335:TUZ524335 UEQ524335:UEV524335 UOM524335:UOR524335 UYI524335:UYN524335 VIE524335:VIJ524335 VSA524335:VSF524335 WBW524335:WCB524335 WLS524335:WLX524335 WVO524335:WVT524335 G589871:L589871 JC589871:JH589871 SY589871:TD589871 ACU589871:ACZ589871 AMQ589871:AMV589871 AWM589871:AWR589871 BGI589871:BGN589871 BQE589871:BQJ589871 CAA589871:CAF589871 CJW589871:CKB589871 CTS589871:CTX589871 DDO589871:DDT589871 DNK589871:DNP589871 DXG589871:DXL589871 EHC589871:EHH589871 EQY589871:ERD589871 FAU589871:FAZ589871 FKQ589871:FKV589871 FUM589871:FUR589871 GEI589871:GEN589871 GOE589871:GOJ589871 GYA589871:GYF589871 HHW589871:HIB589871 HRS589871:HRX589871 IBO589871:IBT589871 ILK589871:ILP589871 IVG589871:IVL589871 JFC589871:JFH589871 JOY589871:JPD589871 JYU589871:JYZ589871 KIQ589871:KIV589871 KSM589871:KSR589871 LCI589871:LCN589871 LME589871:LMJ589871 LWA589871:LWF589871 MFW589871:MGB589871 MPS589871:MPX589871 MZO589871:MZT589871 NJK589871:NJP589871 NTG589871:NTL589871 ODC589871:ODH589871 OMY589871:OND589871 OWU589871:OWZ589871 PGQ589871:PGV589871 PQM589871:PQR589871 QAI589871:QAN589871 QKE589871:QKJ589871 QUA589871:QUF589871 RDW589871:REB589871 RNS589871:RNX589871 RXO589871:RXT589871 SHK589871:SHP589871 SRG589871:SRL589871 TBC589871:TBH589871 TKY589871:TLD589871 TUU589871:TUZ589871 UEQ589871:UEV589871 UOM589871:UOR589871 UYI589871:UYN589871 VIE589871:VIJ589871 VSA589871:VSF589871 WBW589871:WCB589871 WLS589871:WLX589871 WVO589871:WVT589871 G655407:L655407 JC655407:JH655407 SY655407:TD655407 ACU655407:ACZ655407 AMQ655407:AMV655407 AWM655407:AWR655407 BGI655407:BGN655407 BQE655407:BQJ655407 CAA655407:CAF655407 CJW655407:CKB655407 CTS655407:CTX655407 DDO655407:DDT655407 DNK655407:DNP655407 DXG655407:DXL655407 EHC655407:EHH655407 EQY655407:ERD655407 FAU655407:FAZ655407 FKQ655407:FKV655407 FUM655407:FUR655407 GEI655407:GEN655407 GOE655407:GOJ655407 GYA655407:GYF655407 HHW655407:HIB655407 HRS655407:HRX655407 IBO655407:IBT655407 ILK655407:ILP655407 IVG655407:IVL655407 JFC655407:JFH655407 JOY655407:JPD655407 JYU655407:JYZ655407 KIQ655407:KIV655407 KSM655407:KSR655407 LCI655407:LCN655407 LME655407:LMJ655407 LWA655407:LWF655407 MFW655407:MGB655407 MPS655407:MPX655407 MZO655407:MZT655407 NJK655407:NJP655407 NTG655407:NTL655407 ODC655407:ODH655407 OMY655407:OND655407 OWU655407:OWZ655407 PGQ655407:PGV655407 PQM655407:PQR655407 QAI655407:QAN655407 QKE655407:QKJ655407 QUA655407:QUF655407 RDW655407:REB655407 RNS655407:RNX655407 RXO655407:RXT655407 SHK655407:SHP655407 SRG655407:SRL655407 TBC655407:TBH655407 TKY655407:TLD655407 TUU655407:TUZ655407 UEQ655407:UEV655407 UOM655407:UOR655407 UYI655407:UYN655407 VIE655407:VIJ655407 VSA655407:VSF655407 WBW655407:WCB655407 WLS655407:WLX655407 WVO655407:WVT655407 G720943:L720943 JC720943:JH720943 SY720943:TD720943 ACU720943:ACZ720943 AMQ720943:AMV720943 AWM720943:AWR720943 BGI720943:BGN720943 BQE720943:BQJ720943 CAA720943:CAF720943 CJW720943:CKB720943 CTS720943:CTX720943 DDO720943:DDT720943 DNK720943:DNP720943 DXG720943:DXL720943 EHC720943:EHH720943 EQY720943:ERD720943 FAU720943:FAZ720943 FKQ720943:FKV720943 FUM720943:FUR720943 GEI720943:GEN720943 GOE720943:GOJ720943 GYA720943:GYF720943 HHW720943:HIB720943 HRS720943:HRX720943 IBO720943:IBT720943 ILK720943:ILP720943 IVG720943:IVL720943 JFC720943:JFH720943 JOY720943:JPD720943 JYU720943:JYZ720943 KIQ720943:KIV720943 KSM720943:KSR720943 LCI720943:LCN720943 LME720943:LMJ720943 LWA720943:LWF720943 MFW720943:MGB720943 MPS720943:MPX720943 MZO720943:MZT720943 NJK720943:NJP720943 NTG720943:NTL720943 ODC720943:ODH720943 OMY720943:OND720943 OWU720943:OWZ720943 PGQ720943:PGV720943 PQM720943:PQR720943 QAI720943:QAN720943 QKE720943:QKJ720943 QUA720943:QUF720943 RDW720943:REB720943 RNS720943:RNX720943 RXO720943:RXT720943 SHK720943:SHP720943 SRG720943:SRL720943 TBC720943:TBH720943 TKY720943:TLD720943 TUU720943:TUZ720943 UEQ720943:UEV720943 UOM720943:UOR720943 UYI720943:UYN720943 VIE720943:VIJ720943 VSA720943:VSF720943 WBW720943:WCB720943 WLS720943:WLX720943 WVO720943:WVT720943 G786479:L786479 JC786479:JH786479 SY786479:TD786479 ACU786479:ACZ786479 AMQ786479:AMV786479 AWM786479:AWR786479 BGI786479:BGN786479 BQE786479:BQJ786479 CAA786479:CAF786479 CJW786479:CKB786479 CTS786479:CTX786479 DDO786479:DDT786479 DNK786479:DNP786479 DXG786479:DXL786479 EHC786479:EHH786479 EQY786479:ERD786479 FAU786479:FAZ786479 FKQ786479:FKV786479 FUM786479:FUR786479 GEI786479:GEN786479 GOE786479:GOJ786479 GYA786479:GYF786479 HHW786479:HIB786479 HRS786479:HRX786479 IBO786479:IBT786479 ILK786479:ILP786479 IVG786479:IVL786479 JFC786479:JFH786479 JOY786479:JPD786479 JYU786479:JYZ786479 KIQ786479:KIV786479 KSM786479:KSR786479 LCI786479:LCN786479 LME786479:LMJ786479 LWA786479:LWF786479 MFW786479:MGB786479 MPS786479:MPX786479 MZO786479:MZT786479 NJK786479:NJP786479 NTG786479:NTL786479 ODC786479:ODH786479 OMY786479:OND786479 OWU786479:OWZ786479 PGQ786479:PGV786479 PQM786479:PQR786479 QAI786479:QAN786479 QKE786479:QKJ786479 QUA786479:QUF786479 RDW786479:REB786479 RNS786479:RNX786479 RXO786479:RXT786479 SHK786479:SHP786479 SRG786479:SRL786479 TBC786479:TBH786479 TKY786479:TLD786479 TUU786479:TUZ786479 UEQ786479:UEV786479 UOM786479:UOR786479 UYI786479:UYN786479 VIE786479:VIJ786479 VSA786479:VSF786479 WBW786479:WCB786479 WLS786479:WLX786479 WVO786479:WVT786479 G852015:L852015 JC852015:JH852015 SY852015:TD852015 ACU852015:ACZ852015 AMQ852015:AMV852015 AWM852015:AWR852015 BGI852015:BGN852015 BQE852015:BQJ852015 CAA852015:CAF852015 CJW852015:CKB852015 CTS852015:CTX852015 DDO852015:DDT852015 DNK852015:DNP852015 DXG852015:DXL852015 EHC852015:EHH852015 EQY852015:ERD852015 FAU852015:FAZ852015 FKQ852015:FKV852015 FUM852015:FUR852015 GEI852015:GEN852015 GOE852015:GOJ852015 GYA852015:GYF852015 HHW852015:HIB852015 HRS852015:HRX852015 IBO852015:IBT852015 ILK852015:ILP852015 IVG852015:IVL852015 JFC852015:JFH852015 JOY852015:JPD852015 JYU852015:JYZ852015 KIQ852015:KIV852015 KSM852015:KSR852015 LCI852015:LCN852015 LME852015:LMJ852015 LWA852015:LWF852015 MFW852015:MGB852015 MPS852015:MPX852015 MZO852015:MZT852015 NJK852015:NJP852015 NTG852015:NTL852015 ODC852015:ODH852015 OMY852015:OND852015 OWU852015:OWZ852015 PGQ852015:PGV852015 PQM852015:PQR852015 QAI852015:QAN852015 QKE852015:QKJ852015 QUA852015:QUF852015 RDW852015:REB852015 RNS852015:RNX852015 RXO852015:RXT852015 SHK852015:SHP852015 SRG852015:SRL852015 TBC852015:TBH852015 TKY852015:TLD852015 TUU852015:TUZ852015 UEQ852015:UEV852015 UOM852015:UOR852015 UYI852015:UYN852015 VIE852015:VIJ852015 VSA852015:VSF852015 WBW852015:WCB852015 WLS852015:WLX852015 WVO852015:WVT852015 G917551:L917551 JC917551:JH917551 SY917551:TD917551 ACU917551:ACZ917551 AMQ917551:AMV917551 AWM917551:AWR917551 BGI917551:BGN917551 BQE917551:BQJ917551 CAA917551:CAF917551 CJW917551:CKB917551 CTS917551:CTX917551 DDO917551:DDT917551 DNK917551:DNP917551 DXG917551:DXL917551 EHC917551:EHH917551 EQY917551:ERD917551 FAU917551:FAZ917551 FKQ917551:FKV917551 FUM917551:FUR917551 GEI917551:GEN917551 GOE917551:GOJ917551 GYA917551:GYF917551 HHW917551:HIB917551 HRS917551:HRX917551 IBO917551:IBT917551 ILK917551:ILP917551 IVG917551:IVL917551 JFC917551:JFH917551 JOY917551:JPD917551 JYU917551:JYZ917551 KIQ917551:KIV917551 KSM917551:KSR917551 LCI917551:LCN917551 LME917551:LMJ917551 LWA917551:LWF917551 MFW917551:MGB917551 MPS917551:MPX917551 MZO917551:MZT917551 NJK917551:NJP917551 NTG917551:NTL917551 ODC917551:ODH917551 OMY917551:OND917551 OWU917551:OWZ917551 PGQ917551:PGV917551 PQM917551:PQR917551 QAI917551:QAN917551 QKE917551:QKJ917551 QUA917551:QUF917551 RDW917551:REB917551 RNS917551:RNX917551 RXO917551:RXT917551 SHK917551:SHP917551 SRG917551:SRL917551 TBC917551:TBH917551 TKY917551:TLD917551 TUU917551:TUZ917551 UEQ917551:UEV917551 UOM917551:UOR917551 UYI917551:UYN917551 VIE917551:VIJ917551 VSA917551:VSF917551 WBW917551:WCB917551 WLS917551:WLX917551 WVO917551:WVT917551 G983087:L983087 JC983087:JH983087 SY983087:TD983087 ACU983087:ACZ983087 AMQ983087:AMV983087 AWM983087:AWR983087 BGI983087:BGN983087 BQE983087:BQJ983087 CAA983087:CAF983087 CJW983087:CKB983087 CTS983087:CTX983087 DDO983087:DDT983087 DNK983087:DNP983087 DXG983087:DXL983087 EHC983087:EHH983087 EQY983087:ERD983087 FAU983087:FAZ983087 FKQ983087:FKV983087 FUM983087:FUR983087 GEI983087:GEN983087 GOE983087:GOJ983087 GYA983087:GYF983087 HHW983087:HIB983087 HRS983087:HRX983087 IBO983087:IBT983087 ILK983087:ILP983087 IVG983087:IVL983087 JFC983087:JFH983087 JOY983087:JPD983087 JYU983087:JYZ983087 KIQ983087:KIV983087 KSM983087:KSR983087 LCI983087:LCN983087 LME983087:LMJ983087 LWA983087:LWF983087 MFW983087:MGB983087 MPS983087:MPX983087 MZO983087:MZT983087 NJK983087:NJP983087 NTG983087:NTL983087 ODC983087:ODH983087 OMY983087:OND983087 OWU983087:OWZ983087 PGQ983087:PGV983087 PQM983087:PQR983087 QAI983087:QAN983087 QKE983087:QKJ983087 QUA983087:QUF983087 RDW983087:REB983087 RNS983087:RNX983087 RXO983087:RXT983087 SHK983087:SHP983087 SRG983087:SRL983087 TBC983087:TBH983087 TKY983087:TLD983087 TUU983087:TUZ983087 UEQ983087:UEV983087 UOM983087:UOR983087 UYI983087:UYN983087 VIE983087:VIJ983087 VSA983087:VSF983087 WBW983087:WCB983087 WLS983087:WLX983087 WVO983087:WVT983087 G10:L10 JD37:JI37 SZ37:TE37 ACV37:ADA37 AMR37:AMW37 AWN37:AWS37 BGJ37:BGO37 BQF37:BQK37 CAB37:CAG37 CJX37:CKC37 CTT37:CTY37 DDP37:DDU37 DNL37:DNQ37 DXH37:DXM37 EHD37:EHI37 EQZ37:ERE37 FAV37:FBA37 FKR37:FKW37 FUN37:FUS37 GEJ37:GEO37 GOF37:GOK37 GYB37:GYG37 HHX37:HIC37 HRT37:HRY37 IBP37:IBU37 ILL37:ILQ37 IVH37:IVM37 JFD37:JFI37 JOZ37:JPE37 JYV37:JZA37 KIR37:KIW37 KSN37:KSS37 LCJ37:LCO37 LMF37:LMK37 LWB37:LWG37 MFX37:MGC37 MPT37:MPY37 MZP37:MZU37 NJL37:NJQ37 NTH37:NTM37 ODD37:ODI37 OMZ37:ONE37 OWV37:OXA37 PGR37:PGW37 PQN37:PQS37 QAJ37:QAO37 QKF37:QKK37 QUB37:QUG37 RDX37:REC37 RNT37:RNY37 RXP37:RXU37 SHL37:SHQ37 SRH37:SRM37 TBD37:TBI37 TKZ37:TLE37 TUV37:TVA37 UER37:UEW37 UON37:UOS37 UYJ37:UYO37 VIF37:VIK37 VSB37:VSG37 WBX37:WCC37 WLT37:WLY37 WVP37:WVU37 H65573:M65573 JD65573:JI65573 SZ65573:TE65573 ACV65573:ADA65573 AMR65573:AMW65573 AWN65573:AWS65573 BGJ65573:BGO65573 BQF65573:BQK65573 CAB65573:CAG65573 CJX65573:CKC65573 CTT65573:CTY65573 DDP65573:DDU65573 DNL65573:DNQ65573 DXH65573:DXM65573 EHD65573:EHI65573 EQZ65573:ERE65573 FAV65573:FBA65573 FKR65573:FKW65573 FUN65573:FUS65573 GEJ65573:GEO65573 GOF65573:GOK65573 GYB65573:GYG65573 HHX65573:HIC65573 HRT65573:HRY65573 IBP65573:IBU65573 ILL65573:ILQ65573 IVH65573:IVM65573 JFD65573:JFI65573 JOZ65573:JPE65573 JYV65573:JZA65573 KIR65573:KIW65573 KSN65573:KSS65573 LCJ65573:LCO65573 LMF65573:LMK65573 LWB65573:LWG65573 MFX65573:MGC65573 MPT65573:MPY65573 MZP65573:MZU65573 NJL65573:NJQ65573 NTH65573:NTM65573 ODD65573:ODI65573 OMZ65573:ONE65573 OWV65573:OXA65573 PGR65573:PGW65573 PQN65573:PQS65573 QAJ65573:QAO65573 QKF65573:QKK65573 QUB65573:QUG65573 RDX65573:REC65573 RNT65573:RNY65573 RXP65573:RXU65573 SHL65573:SHQ65573 SRH65573:SRM65573 TBD65573:TBI65573 TKZ65573:TLE65573 TUV65573:TVA65573 UER65573:UEW65573 UON65573:UOS65573 UYJ65573:UYO65573 VIF65573:VIK65573 VSB65573:VSG65573 WBX65573:WCC65573 WLT65573:WLY65573 WVP65573:WVU65573 H131109:M131109 JD131109:JI131109 SZ131109:TE131109 ACV131109:ADA131109 AMR131109:AMW131109 AWN131109:AWS131109 BGJ131109:BGO131109 BQF131109:BQK131109 CAB131109:CAG131109 CJX131109:CKC131109 CTT131109:CTY131109 DDP131109:DDU131109 DNL131109:DNQ131109 DXH131109:DXM131109 EHD131109:EHI131109 EQZ131109:ERE131109 FAV131109:FBA131109 FKR131109:FKW131109 FUN131109:FUS131109 GEJ131109:GEO131109 GOF131109:GOK131109 GYB131109:GYG131109 HHX131109:HIC131109 HRT131109:HRY131109 IBP131109:IBU131109 ILL131109:ILQ131109 IVH131109:IVM131109 JFD131109:JFI131109 JOZ131109:JPE131109 JYV131109:JZA131109 KIR131109:KIW131109 KSN131109:KSS131109 LCJ131109:LCO131109 LMF131109:LMK131109 LWB131109:LWG131109 MFX131109:MGC131109 MPT131109:MPY131109 MZP131109:MZU131109 NJL131109:NJQ131109 NTH131109:NTM131109 ODD131109:ODI131109 OMZ131109:ONE131109 OWV131109:OXA131109 PGR131109:PGW131109 PQN131109:PQS131109 QAJ131109:QAO131109 QKF131109:QKK131109 QUB131109:QUG131109 RDX131109:REC131109 RNT131109:RNY131109 RXP131109:RXU131109 SHL131109:SHQ131109 SRH131109:SRM131109 TBD131109:TBI131109 TKZ131109:TLE131109 TUV131109:TVA131109 UER131109:UEW131109 UON131109:UOS131109 UYJ131109:UYO131109 VIF131109:VIK131109 VSB131109:VSG131109 WBX131109:WCC131109 WLT131109:WLY131109 WVP131109:WVU131109 H196645:M196645 JD196645:JI196645 SZ196645:TE196645 ACV196645:ADA196645 AMR196645:AMW196645 AWN196645:AWS196645 BGJ196645:BGO196645 BQF196645:BQK196645 CAB196645:CAG196645 CJX196645:CKC196645 CTT196645:CTY196645 DDP196645:DDU196645 DNL196645:DNQ196645 DXH196645:DXM196645 EHD196645:EHI196645 EQZ196645:ERE196645 FAV196645:FBA196645 FKR196645:FKW196645 FUN196645:FUS196645 GEJ196645:GEO196645 GOF196645:GOK196645 GYB196645:GYG196645 HHX196645:HIC196645 HRT196645:HRY196645 IBP196645:IBU196645 ILL196645:ILQ196645 IVH196645:IVM196645 JFD196645:JFI196645 JOZ196645:JPE196645 JYV196645:JZA196645 KIR196645:KIW196645 KSN196645:KSS196645 LCJ196645:LCO196645 LMF196645:LMK196645 LWB196645:LWG196645 MFX196645:MGC196645 MPT196645:MPY196645 MZP196645:MZU196645 NJL196645:NJQ196645 NTH196645:NTM196645 ODD196645:ODI196645 OMZ196645:ONE196645 OWV196645:OXA196645 PGR196645:PGW196645 PQN196645:PQS196645 QAJ196645:QAO196645 QKF196645:QKK196645 QUB196645:QUG196645 RDX196645:REC196645 RNT196645:RNY196645 RXP196645:RXU196645 SHL196645:SHQ196645 SRH196645:SRM196645 TBD196645:TBI196645 TKZ196645:TLE196645 TUV196645:TVA196645 UER196645:UEW196645 UON196645:UOS196645 UYJ196645:UYO196645 VIF196645:VIK196645 VSB196645:VSG196645 WBX196645:WCC196645 WLT196645:WLY196645 WVP196645:WVU196645 H262181:M262181 JD262181:JI262181 SZ262181:TE262181 ACV262181:ADA262181 AMR262181:AMW262181 AWN262181:AWS262181 BGJ262181:BGO262181 BQF262181:BQK262181 CAB262181:CAG262181 CJX262181:CKC262181 CTT262181:CTY262181 DDP262181:DDU262181 DNL262181:DNQ262181 DXH262181:DXM262181 EHD262181:EHI262181 EQZ262181:ERE262181 FAV262181:FBA262181 FKR262181:FKW262181 FUN262181:FUS262181 GEJ262181:GEO262181 GOF262181:GOK262181 GYB262181:GYG262181 HHX262181:HIC262181 HRT262181:HRY262181 IBP262181:IBU262181 ILL262181:ILQ262181 IVH262181:IVM262181 JFD262181:JFI262181 JOZ262181:JPE262181 JYV262181:JZA262181 KIR262181:KIW262181 KSN262181:KSS262181 LCJ262181:LCO262181 LMF262181:LMK262181 LWB262181:LWG262181 MFX262181:MGC262181 MPT262181:MPY262181 MZP262181:MZU262181 NJL262181:NJQ262181 NTH262181:NTM262181 ODD262181:ODI262181 OMZ262181:ONE262181 OWV262181:OXA262181 PGR262181:PGW262181 PQN262181:PQS262181 QAJ262181:QAO262181 QKF262181:QKK262181 QUB262181:QUG262181 RDX262181:REC262181 RNT262181:RNY262181 RXP262181:RXU262181 SHL262181:SHQ262181 SRH262181:SRM262181 TBD262181:TBI262181 TKZ262181:TLE262181 TUV262181:TVA262181 UER262181:UEW262181 UON262181:UOS262181 UYJ262181:UYO262181 VIF262181:VIK262181 VSB262181:VSG262181 WBX262181:WCC262181 WLT262181:WLY262181 WVP262181:WVU262181 H327717:M327717 JD327717:JI327717 SZ327717:TE327717 ACV327717:ADA327717 AMR327717:AMW327717 AWN327717:AWS327717 BGJ327717:BGO327717 BQF327717:BQK327717 CAB327717:CAG327717 CJX327717:CKC327717 CTT327717:CTY327717 DDP327717:DDU327717 DNL327717:DNQ327717 DXH327717:DXM327717 EHD327717:EHI327717 EQZ327717:ERE327717 FAV327717:FBA327717 FKR327717:FKW327717 FUN327717:FUS327717 GEJ327717:GEO327717 GOF327717:GOK327717 GYB327717:GYG327717 HHX327717:HIC327717 HRT327717:HRY327717 IBP327717:IBU327717 ILL327717:ILQ327717 IVH327717:IVM327717 JFD327717:JFI327717 JOZ327717:JPE327717 JYV327717:JZA327717 KIR327717:KIW327717 KSN327717:KSS327717 LCJ327717:LCO327717 LMF327717:LMK327717 LWB327717:LWG327717 MFX327717:MGC327717 MPT327717:MPY327717 MZP327717:MZU327717 NJL327717:NJQ327717 NTH327717:NTM327717 ODD327717:ODI327717 OMZ327717:ONE327717 OWV327717:OXA327717 PGR327717:PGW327717 PQN327717:PQS327717 QAJ327717:QAO327717 QKF327717:QKK327717 QUB327717:QUG327717 RDX327717:REC327717 RNT327717:RNY327717 RXP327717:RXU327717 SHL327717:SHQ327717 SRH327717:SRM327717 TBD327717:TBI327717 TKZ327717:TLE327717 TUV327717:TVA327717 UER327717:UEW327717 UON327717:UOS327717 UYJ327717:UYO327717 VIF327717:VIK327717 VSB327717:VSG327717 WBX327717:WCC327717 WLT327717:WLY327717 WVP327717:WVU327717 H393253:M393253 JD393253:JI393253 SZ393253:TE393253 ACV393253:ADA393253 AMR393253:AMW393253 AWN393253:AWS393253 BGJ393253:BGO393253 BQF393253:BQK393253 CAB393253:CAG393253 CJX393253:CKC393253 CTT393253:CTY393253 DDP393253:DDU393253 DNL393253:DNQ393253 DXH393253:DXM393253 EHD393253:EHI393253 EQZ393253:ERE393253 FAV393253:FBA393253 FKR393253:FKW393253 FUN393253:FUS393253 GEJ393253:GEO393253 GOF393253:GOK393253 GYB393253:GYG393253 HHX393253:HIC393253 HRT393253:HRY393253 IBP393253:IBU393253 ILL393253:ILQ393253 IVH393253:IVM393253 JFD393253:JFI393253 JOZ393253:JPE393253 JYV393253:JZA393253 KIR393253:KIW393253 KSN393253:KSS393253 LCJ393253:LCO393253 LMF393253:LMK393253 LWB393253:LWG393253 MFX393253:MGC393253 MPT393253:MPY393253 MZP393253:MZU393253 NJL393253:NJQ393253 NTH393253:NTM393253 ODD393253:ODI393253 OMZ393253:ONE393253 OWV393253:OXA393253 PGR393253:PGW393253 PQN393253:PQS393253 QAJ393253:QAO393253 QKF393253:QKK393253 QUB393253:QUG393253 RDX393253:REC393253 RNT393253:RNY393253 RXP393253:RXU393253 SHL393253:SHQ393253 SRH393253:SRM393253 TBD393253:TBI393253 TKZ393253:TLE393253 TUV393253:TVA393253 UER393253:UEW393253 UON393253:UOS393253 UYJ393253:UYO393253 VIF393253:VIK393253 VSB393253:VSG393253 WBX393253:WCC393253 WLT393253:WLY393253 WVP393253:WVU393253 H458789:M458789 JD458789:JI458789 SZ458789:TE458789 ACV458789:ADA458789 AMR458789:AMW458789 AWN458789:AWS458789 BGJ458789:BGO458789 BQF458789:BQK458789 CAB458789:CAG458789 CJX458789:CKC458789 CTT458789:CTY458789 DDP458789:DDU458789 DNL458789:DNQ458789 DXH458789:DXM458789 EHD458789:EHI458789 EQZ458789:ERE458789 FAV458789:FBA458789 FKR458789:FKW458789 FUN458789:FUS458789 GEJ458789:GEO458789 GOF458789:GOK458789 GYB458789:GYG458789 HHX458789:HIC458789 HRT458789:HRY458789 IBP458789:IBU458789 ILL458789:ILQ458789 IVH458789:IVM458789 JFD458789:JFI458789 JOZ458789:JPE458789 JYV458789:JZA458789 KIR458789:KIW458789 KSN458789:KSS458789 LCJ458789:LCO458789 LMF458789:LMK458789 LWB458789:LWG458789 MFX458789:MGC458789 MPT458789:MPY458789 MZP458789:MZU458789 NJL458789:NJQ458789 NTH458789:NTM458789 ODD458789:ODI458789 OMZ458789:ONE458789 OWV458789:OXA458789 PGR458789:PGW458789 PQN458789:PQS458789 QAJ458789:QAO458789 QKF458789:QKK458789 QUB458789:QUG458789 RDX458789:REC458789 RNT458789:RNY458789 RXP458789:RXU458789 SHL458789:SHQ458789 SRH458789:SRM458789 TBD458789:TBI458789 TKZ458789:TLE458789 TUV458789:TVA458789 UER458789:UEW458789 UON458789:UOS458789 UYJ458789:UYO458789 VIF458789:VIK458789 VSB458789:VSG458789 WBX458789:WCC458789 WLT458789:WLY458789 WVP458789:WVU458789 H524325:M524325 JD524325:JI524325 SZ524325:TE524325 ACV524325:ADA524325 AMR524325:AMW524325 AWN524325:AWS524325 BGJ524325:BGO524325 BQF524325:BQK524325 CAB524325:CAG524325 CJX524325:CKC524325 CTT524325:CTY524325 DDP524325:DDU524325 DNL524325:DNQ524325 DXH524325:DXM524325 EHD524325:EHI524325 EQZ524325:ERE524325 FAV524325:FBA524325 FKR524325:FKW524325 FUN524325:FUS524325 GEJ524325:GEO524325 GOF524325:GOK524325 GYB524325:GYG524325 HHX524325:HIC524325 HRT524325:HRY524325 IBP524325:IBU524325 ILL524325:ILQ524325 IVH524325:IVM524325 JFD524325:JFI524325 JOZ524325:JPE524325 JYV524325:JZA524325 KIR524325:KIW524325 KSN524325:KSS524325 LCJ524325:LCO524325 LMF524325:LMK524325 LWB524325:LWG524325 MFX524325:MGC524325 MPT524325:MPY524325 MZP524325:MZU524325 NJL524325:NJQ524325 NTH524325:NTM524325 ODD524325:ODI524325 OMZ524325:ONE524325 OWV524325:OXA524325 PGR524325:PGW524325 PQN524325:PQS524325 QAJ524325:QAO524325 QKF524325:QKK524325 QUB524325:QUG524325 RDX524325:REC524325 RNT524325:RNY524325 RXP524325:RXU524325 SHL524325:SHQ524325 SRH524325:SRM524325 TBD524325:TBI524325 TKZ524325:TLE524325 TUV524325:TVA524325 UER524325:UEW524325 UON524325:UOS524325 UYJ524325:UYO524325 VIF524325:VIK524325 VSB524325:VSG524325 WBX524325:WCC524325 WLT524325:WLY524325 WVP524325:WVU524325 H589861:M589861 JD589861:JI589861 SZ589861:TE589861 ACV589861:ADA589861 AMR589861:AMW589861 AWN589861:AWS589861 BGJ589861:BGO589861 BQF589861:BQK589861 CAB589861:CAG589861 CJX589861:CKC589861 CTT589861:CTY589861 DDP589861:DDU589861 DNL589861:DNQ589861 DXH589861:DXM589861 EHD589861:EHI589861 EQZ589861:ERE589861 FAV589861:FBA589861 FKR589861:FKW589861 FUN589861:FUS589861 GEJ589861:GEO589861 GOF589861:GOK589861 GYB589861:GYG589861 HHX589861:HIC589861 HRT589861:HRY589861 IBP589861:IBU589861 ILL589861:ILQ589861 IVH589861:IVM589861 JFD589861:JFI589861 JOZ589861:JPE589861 JYV589861:JZA589861 KIR589861:KIW589861 KSN589861:KSS589861 LCJ589861:LCO589861 LMF589861:LMK589861 LWB589861:LWG589861 MFX589861:MGC589861 MPT589861:MPY589861 MZP589861:MZU589861 NJL589861:NJQ589861 NTH589861:NTM589861 ODD589861:ODI589861 OMZ589861:ONE589861 OWV589861:OXA589861 PGR589861:PGW589861 PQN589861:PQS589861 QAJ589861:QAO589861 QKF589861:QKK589861 QUB589861:QUG589861 RDX589861:REC589861 RNT589861:RNY589861 RXP589861:RXU589861 SHL589861:SHQ589861 SRH589861:SRM589861 TBD589861:TBI589861 TKZ589861:TLE589861 TUV589861:TVA589861 UER589861:UEW589861 UON589861:UOS589861 UYJ589861:UYO589861 VIF589861:VIK589861 VSB589861:VSG589861 WBX589861:WCC589861 WLT589861:WLY589861 WVP589861:WVU589861 H655397:M655397 JD655397:JI655397 SZ655397:TE655397 ACV655397:ADA655397 AMR655397:AMW655397 AWN655397:AWS655397 BGJ655397:BGO655397 BQF655397:BQK655397 CAB655397:CAG655397 CJX655397:CKC655397 CTT655397:CTY655397 DDP655397:DDU655397 DNL655397:DNQ655397 DXH655397:DXM655397 EHD655397:EHI655397 EQZ655397:ERE655397 FAV655397:FBA655397 FKR655397:FKW655397 FUN655397:FUS655397 GEJ655397:GEO655397 GOF655397:GOK655397 GYB655397:GYG655397 HHX655397:HIC655397 HRT655397:HRY655397 IBP655397:IBU655397 ILL655397:ILQ655397 IVH655397:IVM655397 JFD655397:JFI655397 JOZ655397:JPE655397 JYV655397:JZA655397 KIR655397:KIW655397 KSN655397:KSS655397 LCJ655397:LCO655397 LMF655397:LMK655397 LWB655397:LWG655397 MFX655397:MGC655397 MPT655397:MPY655397 MZP655397:MZU655397 NJL655397:NJQ655397 NTH655397:NTM655397 ODD655397:ODI655397 OMZ655397:ONE655397 OWV655397:OXA655397 PGR655397:PGW655397 PQN655397:PQS655397 QAJ655397:QAO655397 QKF655397:QKK655397 QUB655397:QUG655397 RDX655397:REC655397 RNT655397:RNY655397 RXP655397:RXU655397 SHL655397:SHQ655397 SRH655397:SRM655397 TBD655397:TBI655397 TKZ655397:TLE655397 TUV655397:TVA655397 UER655397:UEW655397 UON655397:UOS655397 UYJ655397:UYO655397 VIF655397:VIK655397 VSB655397:VSG655397 WBX655397:WCC655397 WLT655397:WLY655397 WVP655397:WVU655397 H720933:M720933 JD720933:JI720933 SZ720933:TE720933 ACV720933:ADA720933 AMR720933:AMW720933 AWN720933:AWS720933 BGJ720933:BGO720933 BQF720933:BQK720933 CAB720933:CAG720933 CJX720933:CKC720933 CTT720933:CTY720933 DDP720933:DDU720933 DNL720933:DNQ720933 DXH720933:DXM720933 EHD720933:EHI720933 EQZ720933:ERE720933 FAV720933:FBA720933 FKR720933:FKW720933 FUN720933:FUS720933 GEJ720933:GEO720933 GOF720933:GOK720933 GYB720933:GYG720933 HHX720933:HIC720933 HRT720933:HRY720933 IBP720933:IBU720933 ILL720933:ILQ720933 IVH720933:IVM720933 JFD720933:JFI720933 JOZ720933:JPE720933 JYV720933:JZA720933 KIR720933:KIW720933 KSN720933:KSS720933 LCJ720933:LCO720933 LMF720933:LMK720933 LWB720933:LWG720933 MFX720933:MGC720933 MPT720933:MPY720933 MZP720933:MZU720933 NJL720933:NJQ720933 NTH720933:NTM720933 ODD720933:ODI720933 OMZ720933:ONE720933 OWV720933:OXA720933 PGR720933:PGW720933 PQN720933:PQS720933 QAJ720933:QAO720933 QKF720933:QKK720933 QUB720933:QUG720933 RDX720933:REC720933 RNT720933:RNY720933 RXP720933:RXU720933 SHL720933:SHQ720933 SRH720933:SRM720933 TBD720933:TBI720933 TKZ720933:TLE720933 TUV720933:TVA720933 UER720933:UEW720933 UON720933:UOS720933 UYJ720933:UYO720933 VIF720933:VIK720933 VSB720933:VSG720933 WBX720933:WCC720933 WLT720933:WLY720933 WVP720933:WVU720933 H786469:M786469 JD786469:JI786469 SZ786469:TE786469 ACV786469:ADA786469 AMR786469:AMW786469 AWN786469:AWS786469 BGJ786469:BGO786469 BQF786469:BQK786469 CAB786469:CAG786469 CJX786469:CKC786469 CTT786469:CTY786469 DDP786469:DDU786469 DNL786469:DNQ786469 DXH786469:DXM786469 EHD786469:EHI786469 EQZ786469:ERE786469 FAV786469:FBA786469 FKR786469:FKW786469 FUN786469:FUS786469 GEJ786469:GEO786469 GOF786469:GOK786469 GYB786469:GYG786469 HHX786469:HIC786469 HRT786469:HRY786469 IBP786469:IBU786469 ILL786469:ILQ786469 IVH786469:IVM786469 JFD786469:JFI786469 JOZ786469:JPE786469 JYV786469:JZA786469 KIR786469:KIW786469 KSN786469:KSS786469 LCJ786469:LCO786469 LMF786469:LMK786469 LWB786469:LWG786469 MFX786469:MGC786469 MPT786469:MPY786469 MZP786469:MZU786469 NJL786469:NJQ786469 NTH786469:NTM786469 ODD786469:ODI786469 OMZ786469:ONE786469 OWV786469:OXA786469 PGR786469:PGW786469 PQN786469:PQS786469 QAJ786469:QAO786469 QKF786469:QKK786469 QUB786469:QUG786469 RDX786469:REC786469 RNT786469:RNY786469 RXP786469:RXU786469 SHL786469:SHQ786469 SRH786469:SRM786469 TBD786469:TBI786469 TKZ786469:TLE786469 TUV786469:TVA786469 UER786469:UEW786469 UON786469:UOS786469 UYJ786469:UYO786469 VIF786469:VIK786469 VSB786469:VSG786469 WBX786469:WCC786469 WLT786469:WLY786469 WVP786469:WVU786469 H852005:M852005 JD852005:JI852005 SZ852005:TE852005 ACV852005:ADA852005 AMR852005:AMW852005 AWN852005:AWS852005 BGJ852005:BGO852005 BQF852005:BQK852005 CAB852005:CAG852005 CJX852005:CKC852005 CTT852005:CTY852005 DDP852005:DDU852005 DNL852005:DNQ852005 DXH852005:DXM852005 EHD852005:EHI852005 EQZ852005:ERE852005 FAV852005:FBA852005 FKR852005:FKW852005 FUN852005:FUS852005 GEJ852005:GEO852005 GOF852005:GOK852005 GYB852005:GYG852005 HHX852005:HIC852005 HRT852005:HRY852005 IBP852005:IBU852005 ILL852005:ILQ852005 IVH852005:IVM852005 JFD852005:JFI852005 JOZ852005:JPE852005 JYV852005:JZA852005 KIR852005:KIW852005 KSN852005:KSS852005 LCJ852005:LCO852005 LMF852005:LMK852005 LWB852005:LWG852005 MFX852005:MGC852005 MPT852005:MPY852005 MZP852005:MZU852005 NJL852005:NJQ852005 NTH852005:NTM852005 ODD852005:ODI852005 OMZ852005:ONE852005 OWV852005:OXA852005 PGR852005:PGW852005 PQN852005:PQS852005 QAJ852005:QAO852005 QKF852005:QKK852005 QUB852005:QUG852005 RDX852005:REC852005 RNT852005:RNY852005 RXP852005:RXU852005 SHL852005:SHQ852005 SRH852005:SRM852005 TBD852005:TBI852005 TKZ852005:TLE852005 TUV852005:TVA852005 UER852005:UEW852005 UON852005:UOS852005 UYJ852005:UYO852005 VIF852005:VIK852005 VSB852005:VSG852005 WBX852005:WCC852005 WLT852005:WLY852005 WVP852005:WVU852005 H917541:M917541 JD917541:JI917541 SZ917541:TE917541 ACV917541:ADA917541 AMR917541:AMW917541 AWN917541:AWS917541 BGJ917541:BGO917541 BQF917541:BQK917541 CAB917541:CAG917541 CJX917541:CKC917541 CTT917541:CTY917541 DDP917541:DDU917541 DNL917541:DNQ917541 DXH917541:DXM917541 EHD917541:EHI917541 EQZ917541:ERE917541 FAV917541:FBA917541 FKR917541:FKW917541 FUN917541:FUS917541 GEJ917541:GEO917541 GOF917541:GOK917541 GYB917541:GYG917541 HHX917541:HIC917541 HRT917541:HRY917541 IBP917541:IBU917541 ILL917541:ILQ917541 IVH917541:IVM917541 JFD917541:JFI917541 JOZ917541:JPE917541 JYV917541:JZA917541 KIR917541:KIW917541 KSN917541:KSS917541 LCJ917541:LCO917541 LMF917541:LMK917541 LWB917541:LWG917541 MFX917541:MGC917541 MPT917541:MPY917541 MZP917541:MZU917541 NJL917541:NJQ917541 NTH917541:NTM917541 ODD917541:ODI917541 OMZ917541:ONE917541 OWV917541:OXA917541 PGR917541:PGW917541 PQN917541:PQS917541 QAJ917541:QAO917541 QKF917541:QKK917541 QUB917541:QUG917541 RDX917541:REC917541 RNT917541:RNY917541 RXP917541:RXU917541 SHL917541:SHQ917541 SRH917541:SRM917541 TBD917541:TBI917541 TKZ917541:TLE917541 TUV917541:TVA917541 UER917541:UEW917541 UON917541:UOS917541 UYJ917541:UYO917541 VIF917541:VIK917541 VSB917541:VSG917541 WBX917541:WCC917541 WLT917541:WLY917541 WVP917541:WVU917541 H983077:M983077 JD983077:JI983077 SZ983077:TE983077 ACV983077:ADA983077 AMR983077:AMW983077 AWN983077:AWS983077 BGJ983077:BGO983077 BQF983077:BQK983077 CAB983077:CAG983077 CJX983077:CKC983077 CTT983077:CTY983077 DDP983077:DDU983077 DNL983077:DNQ983077 DXH983077:DXM983077 EHD983077:EHI983077 EQZ983077:ERE983077 FAV983077:FBA983077 FKR983077:FKW983077 FUN983077:FUS983077 GEJ983077:GEO983077 GOF983077:GOK983077 GYB983077:GYG983077 HHX983077:HIC983077 HRT983077:HRY983077 IBP983077:IBU983077 ILL983077:ILQ983077 IVH983077:IVM983077 JFD983077:JFI983077 JOZ983077:JPE983077 JYV983077:JZA983077 KIR983077:KIW983077 KSN983077:KSS983077 LCJ983077:LCO983077 LMF983077:LMK983077 LWB983077:LWG983077 MFX983077:MGC983077 MPT983077:MPY983077 MZP983077:MZU983077 NJL983077:NJQ983077 NTH983077:NTM983077 ODD983077:ODI983077 OMZ983077:ONE983077 OWV983077:OXA983077 PGR983077:PGW983077 PQN983077:PQS983077 QAJ983077:QAO983077 QKF983077:QKK983077 QUB983077:QUG983077 RDX983077:REC983077 RNT983077:RNY983077 RXP983077:RXU983077 SHL983077:SHQ983077 SRH983077:SRM983077 TBD983077:TBI983077 TKZ983077:TLE983077 TUV983077:TVA983077 UER983077:UEW983077 UON983077:UOS983077 UYJ983077:UYO983077 VIF983077:VIK983077 VSB983077:VSG983077 WBX983077:WCC983077 WLT983077:WLY983077 WVP983077:WVU983077 G7:L8 JC7:JH8 SY7:TD8 ACU7:ACZ8 AMQ7:AMV8 AWM7:AWR8 BGI7:BGN8 BQE7:BQJ8 CAA7:CAF8 CJW7:CKB8 CTS7:CTX8 DDO7:DDT8 DNK7:DNP8 DXG7:DXL8 EHC7:EHH8 EQY7:ERD8 FAU7:FAZ8 FKQ7:FKV8 FUM7:FUR8 GEI7:GEN8 GOE7:GOJ8 GYA7:GYF8 HHW7:HIB8 HRS7:HRX8 IBO7:IBT8 ILK7:ILP8 IVG7:IVL8 JFC7:JFH8 JOY7:JPD8 JYU7:JYZ8 KIQ7:KIV8 KSM7:KSR8 LCI7:LCN8 LME7:LMJ8 LWA7:LWF8 MFW7:MGB8 MPS7:MPX8 MZO7:MZT8 NJK7:NJP8 NTG7:NTL8 ODC7:ODH8 OMY7:OND8 OWU7:OWZ8 PGQ7:PGV8 PQM7:PQR8 QAI7:QAN8 QKE7:QKJ8 QUA7:QUF8 RDW7:REB8 RNS7:RNX8 RXO7:RXT8 SHK7:SHP8 SRG7:SRL8 TBC7:TBH8 TKY7:TLD8 TUU7:TUZ8 UEQ7:UEV8 UOM7:UOR8 UYI7:UYN8 VIE7:VIJ8 VSA7:VSF8 WBW7:WCB8 WLS7:WLX8 WVO7:WVT8 G65543:L65544 JC65543:JH65544 SY65543:TD65544 ACU65543:ACZ65544 AMQ65543:AMV65544 AWM65543:AWR65544 BGI65543:BGN65544 BQE65543:BQJ65544 CAA65543:CAF65544 CJW65543:CKB65544 CTS65543:CTX65544 DDO65543:DDT65544 DNK65543:DNP65544 DXG65543:DXL65544 EHC65543:EHH65544 EQY65543:ERD65544 FAU65543:FAZ65544 FKQ65543:FKV65544 FUM65543:FUR65544 GEI65543:GEN65544 GOE65543:GOJ65544 GYA65543:GYF65544 HHW65543:HIB65544 HRS65543:HRX65544 IBO65543:IBT65544 ILK65543:ILP65544 IVG65543:IVL65544 JFC65543:JFH65544 JOY65543:JPD65544 JYU65543:JYZ65544 KIQ65543:KIV65544 KSM65543:KSR65544 LCI65543:LCN65544 LME65543:LMJ65544 LWA65543:LWF65544 MFW65543:MGB65544 MPS65543:MPX65544 MZO65543:MZT65544 NJK65543:NJP65544 NTG65543:NTL65544 ODC65543:ODH65544 OMY65543:OND65544 OWU65543:OWZ65544 PGQ65543:PGV65544 PQM65543:PQR65544 QAI65543:QAN65544 QKE65543:QKJ65544 QUA65543:QUF65544 RDW65543:REB65544 RNS65543:RNX65544 RXO65543:RXT65544 SHK65543:SHP65544 SRG65543:SRL65544 TBC65543:TBH65544 TKY65543:TLD65544 TUU65543:TUZ65544 UEQ65543:UEV65544 UOM65543:UOR65544 UYI65543:UYN65544 VIE65543:VIJ65544 VSA65543:VSF65544 WBW65543:WCB65544 WLS65543:WLX65544 WVO65543:WVT65544 G131079:L131080 JC131079:JH131080 SY131079:TD131080 ACU131079:ACZ131080 AMQ131079:AMV131080 AWM131079:AWR131080 BGI131079:BGN131080 BQE131079:BQJ131080 CAA131079:CAF131080 CJW131079:CKB131080 CTS131079:CTX131080 DDO131079:DDT131080 DNK131079:DNP131080 DXG131079:DXL131080 EHC131079:EHH131080 EQY131079:ERD131080 FAU131079:FAZ131080 FKQ131079:FKV131080 FUM131079:FUR131080 GEI131079:GEN131080 GOE131079:GOJ131080 GYA131079:GYF131080 HHW131079:HIB131080 HRS131079:HRX131080 IBO131079:IBT131080 ILK131079:ILP131080 IVG131079:IVL131080 JFC131079:JFH131080 JOY131079:JPD131080 JYU131079:JYZ131080 KIQ131079:KIV131080 KSM131079:KSR131080 LCI131079:LCN131080 LME131079:LMJ131080 LWA131079:LWF131080 MFW131079:MGB131080 MPS131079:MPX131080 MZO131079:MZT131080 NJK131079:NJP131080 NTG131079:NTL131080 ODC131079:ODH131080 OMY131079:OND131080 OWU131079:OWZ131080 PGQ131079:PGV131080 PQM131079:PQR131080 QAI131079:QAN131080 QKE131079:QKJ131080 QUA131079:QUF131080 RDW131079:REB131080 RNS131079:RNX131080 RXO131079:RXT131080 SHK131079:SHP131080 SRG131079:SRL131080 TBC131079:TBH131080 TKY131079:TLD131080 TUU131079:TUZ131080 UEQ131079:UEV131080 UOM131079:UOR131080 UYI131079:UYN131080 VIE131079:VIJ131080 VSA131079:VSF131080 WBW131079:WCB131080 WLS131079:WLX131080 WVO131079:WVT131080 G196615:L196616 JC196615:JH196616 SY196615:TD196616 ACU196615:ACZ196616 AMQ196615:AMV196616 AWM196615:AWR196616 BGI196615:BGN196616 BQE196615:BQJ196616 CAA196615:CAF196616 CJW196615:CKB196616 CTS196615:CTX196616 DDO196615:DDT196616 DNK196615:DNP196616 DXG196615:DXL196616 EHC196615:EHH196616 EQY196615:ERD196616 FAU196615:FAZ196616 FKQ196615:FKV196616 FUM196615:FUR196616 GEI196615:GEN196616 GOE196615:GOJ196616 GYA196615:GYF196616 HHW196615:HIB196616 HRS196615:HRX196616 IBO196615:IBT196616 ILK196615:ILP196616 IVG196615:IVL196616 JFC196615:JFH196616 JOY196615:JPD196616 JYU196615:JYZ196616 KIQ196615:KIV196616 KSM196615:KSR196616 LCI196615:LCN196616 LME196615:LMJ196616 LWA196615:LWF196616 MFW196615:MGB196616 MPS196615:MPX196616 MZO196615:MZT196616 NJK196615:NJP196616 NTG196615:NTL196616 ODC196615:ODH196616 OMY196615:OND196616 OWU196615:OWZ196616 PGQ196615:PGV196616 PQM196615:PQR196616 QAI196615:QAN196616 QKE196615:QKJ196616 QUA196615:QUF196616 RDW196615:REB196616 RNS196615:RNX196616 RXO196615:RXT196616 SHK196615:SHP196616 SRG196615:SRL196616 TBC196615:TBH196616 TKY196615:TLD196616 TUU196615:TUZ196616 UEQ196615:UEV196616 UOM196615:UOR196616 UYI196615:UYN196616 VIE196615:VIJ196616 VSA196615:VSF196616 WBW196615:WCB196616 WLS196615:WLX196616 WVO196615:WVT196616 G262151:L262152 JC262151:JH262152 SY262151:TD262152 ACU262151:ACZ262152 AMQ262151:AMV262152 AWM262151:AWR262152 BGI262151:BGN262152 BQE262151:BQJ262152 CAA262151:CAF262152 CJW262151:CKB262152 CTS262151:CTX262152 DDO262151:DDT262152 DNK262151:DNP262152 DXG262151:DXL262152 EHC262151:EHH262152 EQY262151:ERD262152 FAU262151:FAZ262152 FKQ262151:FKV262152 FUM262151:FUR262152 GEI262151:GEN262152 GOE262151:GOJ262152 GYA262151:GYF262152 HHW262151:HIB262152 HRS262151:HRX262152 IBO262151:IBT262152 ILK262151:ILP262152 IVG262151:IVL262152 JFC262151:JFH262152 JOY262151:JPD262152 JYU262151:JYZ262152 KIQ262151:KIV262152 KSM262151:KSR262152 LCI262151:LCN262152 LME262151:LMJ262152 LWA262151:LWF262152 MFW262151:MGB262152 MPS262151:MPX262152 MZO262151:MZT262152 NJK262151:NJP262152 NTG262151:NTL262152 ODC262151:ODH262152 OMY262151:OND262152 OWU262151:OWZ262152 PGQ262151:PGV262152 PQM262151:PQR262152 QAI262151:QAN262152 QKE262151:QKJ262152 QUA262151:QUF262152 RDW262151:REB262152 RNS262151:RNX262152 RXO262151:RXT262152 SHK262151:SHP262152 SRG262151:SRL262152 TBC262151:TBH262152 TKY262151:TLD262152 TUU262151:TUZ262152 UEQ262151:UEV262152 UOM262151:UOR262152 UYI262151:UYN262152 VIE262151:VIJ262152 VSA262151:VSF262152 WBW262151:WCB262152 WLS262151:WLX262152 WVO262151:WVT262152 G327687:L327688 JC327687:JH327688 SY327687:TD327688 ACU327687:ACZ327688 AMQ327687:AMV327688 AWM327687:AWR327688 BGI327687:BGN327688 BQE327687:BQJ327688 CAA327687:CAF327688 CJW327687:CKB327688 CTS327687:CTX327688 DDO327687:DDT327688 DNK327687:DNP327688 DXG327687:DXL327688 EHC327687:EHH327688 EQY327687:ERD327688 FAU327687:FAZ327688 FKQ327687:FKV327688 FUM327687:FUR327688 GEI327687:GEN327688 GOE327687:GOJ327688 GYA327687:GYF327688 HHW327687:HIB327688 HRS327687:HRX327688 IBO327687:IBT327688 ILK327687:ILP327688 IVG327687:IVL327688 JFC327687:JFH327688 JOY327687:JPD327688 JYU327687:JYZ327688 KIQ327687:KIV327688 KSM327687:KSR327688 LCI327687:LCN327688 LME327687:LMJ327688 LWA327687:LWF327688 MFW327687:MGB327688 MPS327687:MPX327688 MZO327687:MZT327688 NJK327687:NJP327688 NTG327687:NTL327688 ODC327687:ODH327688 OMY327687:OND327688 OWU327687:OWZ327688 PGQ327687:PGV327688 PQM327687:PQR327688 QAI327687:QAN327688 QKE327687:QKJ327688 QUA327687:QUF327688 RDW327687:REB327688 RNS327687:RNX327688 RXO327687:RXT327688 SHK327687:SHP327688 SRG327687:SRL327688 TBC327687:TBH327688 TKY327687:TLD327688 TUU327687:TUZ327688 UEQ327687:UEV327688 UOM327687:UOR327688 UYI327687:UYN327688 VIE327687:VIJ327688 VSA327687:VSF327688 WBW327687:WCB327688 WLS327687:WLX327688 WVO327687:WVT327688 G393223:L393224 JC393223:JH393224 SY393223:TD393224 ACU393223:ACZ393224 AMQ393223:AMV393224 AWM393223:AWR393224 BGI393223:BGN393224 BQE393223:BQJ393224 CAA393223:CAF393224 CJW393223:CKB393224 CTS393223:CTX393224 DDO393223:DDT393224 DNK393223:DNP393224 DXG393223:DXL393224 EHC393223:EHH393224 EQY393223:ERD393224 FAU393223:FAZ393224 FKQ393223:FKV393224 FUM393223:FUR393224 GEI393223:GEN393224 GOE393223:GOJ393224 GYA393223:GYF393224 HHW393223:HIB393224 HRS393223:HRX393224 IBO393223:IBT393224 ILK393223:ILP393224 IVG393223:IVL393224 JFC393223:JFH393224 JOY393223:JPD393224 JYU393223:JYZ393224 KIQ393223:KIV393224 KSM393223:KSR393224 LCI393223:LCN393224 LME393223:LMJ393224 LWA393223:LWF393224 MFW393223:MGB393224 MPS393223:MPX393224 MZO393223:MZT393224 NJK393223:NJP393224 NTG393223:NTL393224 ODC393223:ODH393224 OMY393223:OND393224 OWU393223:OWZ393224 PGQ393223:PGV393224 PQM393223:PQR393224 QAI393223:QAN393224 QKE393223:QKJ393224 QUA393223:QUF393224 RDW393223:REB393224 RNS393223:RNX393224 RXO393223:RXT393224 SHK393223:SHP393224 SRG393223:SRL393224 TBC393223:TBH393224 TKY393223:TLD393224 TUU393223:TUZ393224 UEQ393223:UEV393224 UOM393223:UOR393224 UYI393223:UYN393224 VIE393223:VIJ393224 VSA393223:VSF393224 WBW393223:WCB393224 WLS393223:WLX393224 WVO393223:WVT393224 G458759:L458760 JC458759:JH458760 SY458759:TD458760 ACU458759:ACZ458760 AMQ458759:AMV458760 AWM458759:AWR458760 BGI458759:BGN458760 BQE458759:BQJ458760 CAA458759:CAF458760 CJW458759:CKB458760 CTS458759:CTX458760 DDO458759:DDT458760 DNK458759:DNP458760 DXG458759:DXL458760 EHC458759:EHH458760 EQY458759:ERD458760 FAU458759:FAZ458760 FKQ458759:FKV458760 FUM458759:FUR458760 GEI458759:GEN458760 GOE458759:GOJ458760 GYA458759:GYF458760 HHW458759:HIB458760 HRS458759:HRX458760 IBO458759:IBT458760 ILK458759:ILP458760 IVG458759:IVL458760 JFC458759:JFH458760 JOY458759:JPD458760 JYU458759:JYZ458760 KIQ458759:KIV458760 KSM458759:KSR458760 LCI458759:LCN458760 LME458759:LMJ458760 LWA458759:LWF458760 MFW458759:MGB458760 MPS458759:MPX458760 MZO458759:MZT458760 NJK458759:NJP458760 NTG458759:NTL458760 ODC458759:ODH458760 OMY458759:OND458760 OWU458759:OWZ458760 PGQ458759:PGV458760 PQM458759:PQR458760 QAI458759:QAN458760 QKE458759:QKJ458760 QUA458759:QUF458760 RDW458759:REB458760 RNS458759:RNX458760 RXO458759:RXT458760 SHK458759:SHP458760 SRG458759:SRL458760 TBC458759:TBH458760 TKY458759:TLD458760 TUU458759:TUZ458760 UEQ458759:UEV458760 UOM458759:UOR458760 UYI458759:UYN458760 VIE458759:VIJ458760 VSA458759:VSF458760 WBW458759:WCB458760 WLS458759:WLX458760 WVO458759:WVT458760 G524295:L524296 JC524295:JH524296 SY524295:TD524296 ACU524295:ACZ524296 AMQ524295:AMV524296 AWM524295:AWR524296 BGI524295:BGN524296 BQE524295:BQJ524296 CAA524295:CAF524296 CJW524295:CKB524296 CTS524295:CTX524296 DDO524295:DDT524296 DNK524295:DNP524296 DXG524295:DXL524296 EHC524295:EHH524296 EQY524295:ERD524296 FAU524295:FAZ524296 FKQ524295:FKV524296 FUM524295:FUR524296 GEI524295:GEN524296 GOE524295:GOJ524296 GYA524295:GYF524296 HHW524295:HIB524296 HRS524295:HRX524296 IBO524295:IBT524296 ILK524295:ILP524296 IVG524295:IVL524296 JFC524295:JFH524296 JOY524295:JPD524296 JYU524295:JYZ524296 KIQ524295:KIV524296 KSM524295:KSR524296 LCI524295:LCN524296 LME524295:LMJ524296 LWA524295:LWF524296 MFW524295:MGB524296 MPS524295:MPX524296 MZO524295:MZT524296 NJK524295:NJP524296 NTG524295:NTL524296 ODC524295:ODH524296 OMY524295:OND524296 OWU524295:OWZ524296 PGQ524295:PGV524296 PQM524295:PQR524296 QAI524295:QAN524296 QKE524295:QKJ524296 QUA524295:QUF524296 RDW524295:REB524296 RNS524295:RNX524296 RXO524295:RXT524296 SHK524295:SHP524296 SRG524295:SRL524296 TBC524295:TBH524296 TKY524295:TLD524296 TUU524295:TUZ524296 UEQ524295:UEV524296 UOM524295:UOR524296 UYI524295:UYN524296 VIE524295:VIJ524296 VSA524295:VSF524296 WBW524295:WCB524296 WLS524295:WLX524296 WVO524295:WVT524296 G589831:L589832 JC589831:JH589832 SY589831:TD589832 ACU589831:ACZ589832 AMQ589831:AMV589832 AWM589831:AWR589832 BGI589831:BGN589832 BQE589831:BQJ589832 CAA589831:CAF589832 CJW589831:CKB589832 CTS589831:CTX589832 DDO589831:DDT589832 DNK589831:DNP589832 DXG589831:DXL589832 EHC589831:EHH589832 EQY589831:ERD589832 FAU589831:FAZ589832 FKQ589831:FKV589832 FUM589831:FUR589832 GEI589831:GEN589832 GOE589831:GOJ589832 GYA589831:GYF589832 HHW589831:HIB589832 HRS589831:HRX589832 IBO589831:IBT589832 ILK589831:ILP589832 IVG589831:IVL589832 JFC589831:JFH589832 JOY589831:JPD589832 JYU589831:JYZ589832 KIQ589831:KIV589832 KSM589831:KSR589832 LCI589831:LCN589832 LME589831:LMJ589832 LWA589831:LWF589832 MFW589831:MGB589832 MPS589831:MPX589832 MZO589831:MZT589832 NJK589831:NJP589832 NTG589831:NTL589832 ODC589831:ODH589832 OMY589831:OND589832 OWU589831:OWZ589832 PGQ589831:PGV589832 PQM589831:PQR589832 QAI589831:QAN589832 QKE589831:QKJ589832 QUA589831:QUF589832 RDW589831:REB589832 RNS589831:RNX589832 RXO589831:RXT589832 SHK589831:SHP589832 SRG589831:SRL589832 TBC589831:TBH589832 TKY589831:TLD589832 TUU589831:TUZ589832 UEQ589831:UEV589832 UOM589831:UOR589832 UYI589831:UYN589832 VIE589831:VIJ589832 VSA589831:VSF589832 WBW589831:WCB589832 WLS589831:WLX589832 WVO589831:WVT589832 G655367:L655368 JC655367:JH655368 SY655367:TD655368 ACU655367:ACZ655368 AMQ655367:AMV655368 AWM655367:AWR655368 BGI655367:BGN655368 BQE655367:BQJ655368 CAA655367:CAF655368 CJW655367:CKB655368 CTS655367:CTX655368 DDO655367:DDT655368 DNK655367:DNP655368 DXG655367:DXL655368 EHC655367:EHH655368 EQY655367:ERD655368 FAU655367:FAZ655368 FKQ655367:FKV655368 FUM655367:FUR655368 GEI655367:GEN655368 GOE655367:GOJ655368 GYA655367:GYF655368 HHW655367:HIB655368 HRS655367:HRX655368 IBO655367:IBT655368 ILK655367:ILP655368 IVG655367:IVL655368 JFC655367:JFH655368 JOY655367:JPD655368 JYU655367:JYZ655368 KIQ655367:KIV655368 KSM655367:KSR655368 LCI655367:LCN655368 LME655367:LMJ655368 LWA655367:LWF655368 MFW655367:MGB655368 MPS655367:MPX655368 MZO655367:MZT655368 NJK655367:NJP655368 NTG655367:NTL655368 ODC655367:ODH655368 OMY655367:OND655368 OWU655367:OWZ655368 PGQ655367:PGV655368 PQM655367:PQR655368 QAI655367:QAN655368 QKE655367:QKJ655368 QUA655367:QUF655368 RDW655367:REB655368 RNS655367:RNX655368 RXO655367:RXT655368 SHK655367:SHP655368 SRG655367:SRL655368 TBC655367:TBH655368 TKY655367:TLD655368 TUU655367:TUZ655368 UEQ655367:UEV655368 UOM655367:UOR655368 UYI655367:UYN655368 VIE655367:VIJ655368 VSA655367:VSF655368 WBW655367:WCB655368 WLS655367:WLX655368 WVO655367:WVT655368 G720903:L720904 JC720903:JH720904 SY720903:TD720904 ACU720903:ACZ720904 AMQ720903:AMV720904 AWM720903:AWR720904 BGI720903:BGN720904 BQE720903:BQJ720904 CAA720903:CAF720904 CJW720903:CKB720904 CTS720903:CTX720904 DDO720903:DDT720904 DNK720903:DNP720904 DXG720903:DXL720904 EHC720903:EHH720904 EQY720903:ERD720904 FAU720903:FAZ720904 FKQ720903:FKV720904 FUM720903:FUR720904 GEI720903:GEN720904 GOE720903:GOJ720904 GYA720903:GYF720904 HHW720903:HIB720904 HRS720903:HRX720904 IBO720903:IBT720904 ILK720903:ILP720904 IVG720903:IVL720904 JFC720903:JFH720904 JOY720903:JPD720904 JYU720903:JYZ720904 KIQ720903:KIV720904 KSM720903:KSR720904 LCI720903:LCN720904 LME720903:LMJ720904 LWA720903:LWF720904 MFW720903:MGB720904 MPS720903:MPX720904 MZO720903:MZT720904 NJK720903:NJP720904 NTG720903:NTL720904 ODC720903:ODH720904 OMY720903:OND720904 OWU720903:OWZ720904 PGQ720903:PGV720904 PQM720903:PQR720904 QAI720903:QAN720904 QKE720903:QKJ720904 QUA720903:QUF720904 RDW720903:REB720904 RNS720903:RNX720904 RXO720903:RXT720904 SHK720903:SHP720904 SRG720903:SRL720904 TBC720903:TBH720904 TKY720903:TLD720904 TUU720903:TUZ720904 UEQ720903:UEV720904 UOM720903:UOR720904 UYI720903:UYN720904 VIE720903:VIJ720904 VSA720903:VSF720904 WBW720903:WCB720904 WLS720903:WLX720904 WVO720903:WVT720904 G786439:L786440 JC786439:JH786440 SY786439:TD786440 ACU786439:ACZ786440 AMQ786439:AMV786440 AWM786439:AWR786440 BGI786439:BGN786440 BQE786439:BQJ786440 CAA786439:CAF786440 CJW786439:CKB786440 CTS786439:CTX786440 DDO786439:DDT786440 DNK786439:DNP786440 DXG786439:DXL786440 EHC786439:EHH786440 EQY786439:ERD786440 FAU786439:FAZ786440 FKQ786439:FKV786440 FUM786439:FUR786440 GEI786439:GEN786440 GOE786439:GOJ786440 GYA786439:GYF786440 HHW786439:HIB786440 HRS786439:HRX786440 IBO786439:IBT786440 ILK786439:ILP786440 IVG786439:IVL786440 JFC786439:JFH786440 JOY786439:JPD786440 JYU786439:JYZ786440 KIQ786439:KIV786440 KSM786439:KSR786440 LCI786439:LCN786440 LME786439:LMJ786440 LWA786439:LWF786440 MFW786439:MGB786440 MPS786439:MPX786440 MZO786439:MZT786440 NJK786439:NJP786440 NTG786439:NTL786440 ODC786439:ODH786440 OMY786439:OND786440 OWU786439:OWZ786440 PGQ786439:PGV786440 PQM786439:PQR786440 QAI786439:QAN786440 QKE786439:QKJ786440 QUA786439:QUF786440 RDW786439:REB786440 RNS786439:RNX786440 RXO786439:RXT786440 SHK786439:SHP786440 SRG786439:SRL786440 TBC786439:TBH786440 TKY786439:TLD786440 TUU786439:TUZ786440 UEQ786439:UEV786440 UOM786439:UOR786440 UYI786439:UYN786440 VIE786439:VIJ786440 VSA786439:VSF786440 WBW786439:WCB786440 WLS786439:WLX786440 WVO786439:WVT786440 G851975:L851976 JC851975:JH851976 SY851975:TD851976 ACU851975:ACZ851976 AMQ851975:AMV851976 AWM851975:AWR851976 BGI851975:BGN851976 BQE851975:BQJ851976 CAA851975:CAF851976 CJW851975:CKB851976 CTS851975:CTX851976 DDO851975:DDT851976 DNK851975:DNP851976 DXG851975:DXL851976 EHC851975:EHH851976 EQY851975:ERD851976 FAU851975:FAZ851976 FKQ851975:FKV851976 FUM851975:FUR851976 GEI851975:GEN851976 GOE851975:GOJ851976 GYA851975:GYF851976 HHW851975:HIB851976 HRS851975:HRX851976 IBO851975:IBT851976 ILK851975:ILP851976 IVG851975:IVL851976 JFC851975:JFH851976 JOY851975:JPD851976 JYU851975:JYZ851976 KIQ851975:KIV851976 KSM851975:KSR851976 LCI851975:LCN851976 LME851975:LMJ851976 LWA851975:LWF851976 MFW851975:MGB851976 MPS851975:MPX851976 MZO851975:MZT851976 NJK851975:NJP851976 NTG851975:NTL851976 ODC851975:ODH851976 OMY851975:OND851976 OWU851975:OWZ851976 PGQ851975:PGV851976 PQM851975:PQR851976 QAI851975:QAN851976 QKE851975:QKJ851976 QUA851975:QUF851976 RDW851975:REB851976 RNS851975:RNX851976 RXO851975:RXT851976 SHK851975:SHP851976 SRG851975:SRL851976 TBC851975:TBH851976 TKY851975:TLD851976 TUU851975:TUZ851976 UEQ851975:UEV851976 UOM851975:UOR851976 UYI851975:UYN851976 VIE851975:VIJ851976 VSA851975:VSF851976 WBW851975:WCB851976 WLS851975:WLX851976 WVO851975:WVT851976 G917511:L917512 JC917511:JH917512 SY917511:TD917512 ACU917511:ACZ917512 AMQ917511:AMV917512 AWM917511:AWR917512 BGI917511:BGN917512 BQE917511:BQJ917512 CAA917511:CAF917512 CJW917511:CKB917512 CTS917511:CTX917512 DDO917511:DDT917512 DNK917511:DNP917512 DXG917511:DXL917512 EHC917511:EHH917512 EQY917511:ERD917512 FAU917511:FAZ917512 FKQ917511:FKV917512 FUM917511:FUR917512 GEI917511:GEN917512 GOE917511:GOJ917512 GYA917511:GYF917512 HHW917511:HIB917512 HRS917511:HRX917512 IBO917511:IBT917512 ILK917511:ILP917512 IVG917511:IVL917512 JFC917511:JFH917512 JOY917511:JPD917512 JYU917511:JYZ917512 KIQ917511:KIV917512 KSM917511:KSR917512 LCI917511:LCN917512 LME917511:LMJ917512 LWA917511:LWF917512 MFW917511:MGB917512 MPS917511:MPX917512 MZO917511:MZT917512 NJK917511:NJP917512 NTG917511:NTL917512 ODC917511:ODH917512 OMY917511:OND917512 OWU917511:OWZ917512 PGQ917511:PGV917512 PQM917511:PQR917512 QAI917511:QAN917512 QKE917511:QKJ917512 QUA917511:QUF917512 RDW917511:REB917512 RNS917511:RNX917512 RXO917511:RXT917512 SHK917511:SHP917512 SRG917511:SRL917512 TBC917511:TBH917512 TKY917511:TLD917512 TUU917511:TUZ917512 UEQ917511:UEV917512 UOM917511:UOR917512 UYI917511:UYN917512 VIE917511:VIJ917512 VSA917511:VSF917512 WBW917511:WCB917512 WLS917511:WLX917512 WVO917511:WVT917512 G983047:L983048 JC983047:JH983048 SY983047:TD983048 ACU983047:ACZ983048 AMQ983047:AMV983048 AWM983047:AWR983048 BGI983047:BGN983048 BQE983047:BQJ983048 CAA983047:CAF983048 CJW983047:CKB983048 CTS983047:CTX983048 DDO983047:DDT983048 DNK983047:DNP983048 DXG983047:DXL983048 EHC983047:EHH983048 EQY983047:ERD983048 FAU983047:FAZ983048 FKQ983047:FKV983048 FUM983047:FUR983048 GEI983047:GEN983048 GOE983047:GOJ983048 GYA983047:GYF983048 HHW983047:HIB983048 HRS983047:HRX983048 IBO983047:IBT983048 ILK983047:ILP983048 IVG983047:IVL983048 JFC983047:JFH983048 JOY983047:JPD983048 JYU983047:JYZ983048 KIQ983047:KIV983048 KSM983047:KSR983048 LCI983047:LCN983048 LME983047:LMJ983048 LWA983047:LWF983048 MFW983047:MGB983048 MPS983047:MPX983048 MZO983047:MZT983048 NJK983047:NJP983048 NTG983047:NTL983048 ODC983047:ODH983048 OMY983047:OND983048 OWU983047:OWZ983048 PGQ983047:PGV983048 PQM983047:PQR983048 QAI983047:QAN983048 QKE983047:QKJ983048 QUA983047:QUF983048 RDW983047:REB983048 RNS983047:RNX983048 RXO983047:RXT983048 SHK983047:SHP983048 SRG983047:SRL983048 TBC983047:TBH983048 TKY983047:TLD983048 TUU983047:TUZ983048 UEQ983047:UEV983048 UOM983047:UOR983048 UYI983047:UYN983048 VIE983047:VIJ983048 VSA983047:VSF983048 WBW983047:WCB983048 WLS983047:WLX983048 WVO983047:WVT983048 VIF983079:VIK983081 JC10:JH10 SY10:TD10 ACU10:ACZ10 AMQ10:AMV10 AWM10:AWR10 BGI10:BGN10 BQE10:BQJ10 CAA10:CAF10 CJW10:CKB10 CTS10:CTX10 DDO10:DDT10 DNK10:DNP10 DXG10:DXL10 EHC10:EHH10 EQY10:ERD10 FAU10:FAZ10 FKQ10:FKV10 FUM10:FUR10 GEI10:GEN10 GOE10:GOJ10 GYA10:GYF10 HHW10:HIB10 HRS10:HRX10 IBO10:IBT10 ILK10:ILP10 IVG10:IVL10 JFC10:JFH10 JOY10:JPD10 JYU10:JYZ10 KIQ10:KIV10 KSM10:KSR10 LCI10:LCN10 LME10:LMJ10 LWA10:LWF10 MFW10:MGB10 MPS10:MPX10 MZO10:MZT10 NJK10:NJP10 NTG10:NTL10 ODC10:ODH10 OMY10:OND10 OWU10:OWZ10 PGQ10:PGV10 PQM10:PQR10 QAI10:QAN10 QKE10:QKJ10 QUA10:QUF10 RDW10:REB10 RNS10:RNX10 RXO10:RXT10 SHK10:SHP10 SRG10:SRL10 TBC10:TBH10 TKY10:TLD10 TUU10:TUZ10 UEQ10:UEV10 UOM10:UOR10 UYI10:UYN10 VIE10:VIJ10 VSA10:VSF10 WBW10:WCB10 WLS10:WLX10 WVO10:WVT10 G65546:L65546 JC65546:JH65546 SY65546:TD65546 ACU65546:ACZ65546 AMQ65546:AMV65546 AWM65546:AWR65546 BGI65546:BGN65546 BQE65546:BQJ65546 CAA65546:CAF65546 CJW65546:CKB65546 CTS65546:CTX65546 DDO65546:DDT65546 DNK65546:DNP65546 DXG65546:DXL65546 EHC65546:EHH65546 EQY65546:ERD65546 FAU65546:FAZ65546 FKQ65546:FKV65546 FUM65546:FUR65546 GEI65546:GEN65546 GOE65546:GOJ65546 GYA65546:GYF65546 HHW65546:HIB65546 HRS65546:HRX65546 IBO65546:IBT65546 ILK65546:ILP65546 IVG65546:IVL65546 JFC65546:JFH65546 JOY65546:JPD65546 JYU65546:JYZ65546 KIQ65546:KIV65546 KSM65546:KSR65546 LCI65546:LCN65546 LME65546:LMJ65546 LWA65546:LWF65546 MFW65546:MGB65546 MPS65546:MPX65546 MZO65546:MZT65546 NJK65546:NJP65546 NTG65546:NTL65546 ODC65546:ODH65546 OMY65546:OND65546 OWU65546:OWZ65546 PGQ65546:PGV65546 PQM65546:PQR65546 QAI65546:QAN65546 QKE65546:QKJ65546 QUA65546:QUF65546 RDW65546:REB65546 RNS65546:RNX65546 RXO65546:RXT65546 SHK65546:SHP65546 SRG65546:SRL65546 TBC65546:TBH65546 TKY65546:TLD65546 TUU65546:TUZ65546 UEQ65546:UEV65546 UOM65546:UOR65546 UYI65546:UYN65546 VIE65546:VIJ65546 VSA65546:VSF65546 WBW65546:WCB65546 WLS65546:WLX65546 WVO65546:WVT65546 G131082:L131082 JC131082:JH131082 SY131082:TD131082 ACU131082:ACZ131082 AMQ131082:AMV131082 AWM131082:AWR131082 BGI131082:BGN131082 BQE131082:BQJ131082 CAA131082:CAF131082 CJW131082:CKB131082 CTS131082:CTX131082 DDO131082:DDT131082 DNK131082:DNP131082 DXG131082:DXL131082 EHC131082:EHH131082 EQY131082:ERD131082 FAU131082:FAZ131082 FKQ131082:FKV131082 FUM131082:FUR131082 GEI131082:GEN131082 GOE131082:GOJ131082 GYA131082:GYF131082 HHW131082:HIB131082 HRS131082:HRX131082 IBO131082:IBT131082 ILK131082:ILP131082 IVG131082:IVL131082 JFC131082:JFH131082 JOY131082:JPD131082 JYU131082:JYZ131082 KIQ131082:KIV131082 KSM131082:KSR131082 LCI131082:LCN131082 LME131082:LMJ131082 LWA131082:LWF131082 MFW131082:MGB131082 MPS131082:MPX131082 MZO131082:MZT131082 NJK131082:NJP131082 NTG131082:NTL131082 ODC131082:ODH131082 OMY131082:OND131082 OWU131082:OWZ131082 PGQ131082:PGV131082 PQM131082:PQR131082 QAI131082:QAN131082 QKE131082:QKJ131082 QUA131082:QUF131082 RDW131082:REB131082 RNS131082:RNX131082 RXO131082:RXT131082 SHK131082:SHP131082 SRG131082:SRL131082 TBC131082:TBH131082 TKY131082:TLD131082 TUU131082:TUZ131082 UEQ131082:UEV131082 UOM131082:UOR131082 UYI131082:UYN131082 VIE131082:VIJ131082 VSA131082:VSF131082 WBW131082:WCB131082 WLS131082:WLX131082 WVO131082:WVT131082 G196618:L196618 JC196618:JH196618 SY196618:TD196618 ACU196618:ACZ196618 AMQ196618:AMV196618 AWM196618:AWR196618 BGI196618:BGN196618 BQE196618:BQJ196618 CAA196618:CAF196618 CJW196618:CKB196618 CTS196618:CTX196618 DDO196618:DDT196618 DNK196618:DNP196618 DXG196618:DXL196618 EHC196618:EHH196618 EQY196618:ERD196618 FAU196618:FAZ196618 FKQ196618:FKV196618 FUM196618:FUR196618 GEI196618:GEN196618 GOE196618:GOJ196618 GYA196618:GYF196618 HHW196618:HIB196618 HRS196618:HRX196618 IBO196618:IBT196618 ILK196618:ILP196618 IVG196618:IVL196618 JFC196618:JFH196618 JOY196618:JPD196618 JYU196618:JYZ196618 KIQ196618:KIV196618 KSM196618:KSR196618 LCI196618:LCN196618 LME196618:LMJ196618 LWA196618:LWF196618 MFW196618:MGB196618 MPS196618:MPX196618 MZO196618:MZT196618 NJK196618:NJP196618 NTG196618:NTL196618 ODC196618:ODH196618 OMY196618:OND196618 OWU196618:OWZ196618 PGQ196618:PGV196618 PQM196618:PQR196618 QAI196618:QAN196618 QKE196618:QKJ196618 QUA196618:QUF196618 RDW196618:REB196618 RNS196618:RNX196618 RXO196618:RXT196618 SHK196618:SHP196618 SRG196618:SRL196618 TBC196618:TBH196618 TKY196618:TLD196618 TUU196618:TUZ196618 UEQ196618:UEV196618 UOM196618:UOR196618 UYI196618:UYN196618 VIE196618:VIJ196618 VSA196618:VSF196618 WBW196618:WCB196618 WLS196618:WLX196618 WVO196618:WVT196618 G262154:L262154 JC262154:JH262154 SY262154:TD262154 ACU262154:ACZ262154 AMQ262154:AMV262154 AWM262154:AWR262154 BGI262154:BGN262154 BQE262154:BQJ262154 CAA262154:CAF262154 CJW262154:CKB262154 CTS262154:CTX262154 DDO262154:DDT262154 DNK262154:DNP262154 DXG262154:DXL262154 EHC262154:EHH262154 EQY262154:ERD262154 FAU262154:FAZ262154 FKQ262154:FKV262154 FUM262154:FUR262154 GEI262154:GEN262154 GOE262154:GOJ262154 GYA262154:GYF262154 HHW262154:HIB262154 HRS262154:HRX262154 IBO262154:IBT262154 ILK262154:ILP262154 IVG262154:IVL262154 JFC262154:JFH262154 JOY262154:JPD262154 JYU262154:JYZ262154 KIQ262154:KIV262154 KSM262154:KSR262154 LCI262154:LCN262154 LME262154:LMJ262154 LWA262154:LWF262154 MFW262154:MGB262154 MPS262154:MPX262154 MZO262154:MZT262154 NJK262154:NJP262154 NTG262154:NTL262154 ODC262154:ODH262154 OMY262154:OND262154 OWU262154:OWZ262154 PGQ262154:PGV262154 PQM262154:PQR262154 QAI262154:QAN262154 QKE262154:QKJ262154 QUA262154:QUF262154 RDW262154:REB262154 RNS262154:RNX262154 RXO262154:RXT262154 SHK262154:SHP262154 SRG262154:SRL262154 TBC262154:TBH262154 TKY262154:TLD262154 TUU262154:TUZ262154 UEQ262154:UEV262154 UOM262154:UOR262154 UYI262154:UYN262154 VIE262154:VIJ262154 VSA262154:VSF262154 WBW262154:WCB262154 WLS262154:WLX262154 WVO262154:WVT262154 G327690:L327690 JC327690:JH327690 SY327690:TD327690 ACU327690:ACZ327690 AMQ327690:AMV327690 AWM327690:AWR327690 BGI327690:BGN327690 BQE327690:BQJ327690 CAA327690:CAF327690 CJW327690:CKB327690 CTS327690:CTX327690 DDO327690:DDT327690 DNK327690:DNP327690 DXG327690:DXL327690 EHC327690:EHH327690 EQY327690:ERD327690 FAU327690:FAZ327690 FKQ327690:FKV327690 FUM327690:FUR327690 GEI327690:GEN327690 GOE327690:GOJ327690 GYA327690:GYF327690 HHW327690:HIB327690 HRS327690:HRX327690 IBO327690:IBT327690 ILK327690:ILP327690 IVG327690:IVL327690 JFC327690:JFH327690 JOY327690:JPD327690 JYU327690:JYZ327690 KIQ327690:KIV327690 KSM327690:KSR327690 LCI327690:LCN327690 LME327690:LMJ327690 LWA327690:LWF327690 MFW327690:MGB327690 MPS327690:MPX327690 MZO327690:MZT327690 NJK327690:NJP327690 NTG327690:NTL327690 ODC327690:ODH327690 OMY327690:OND327690 OWU327690:OWZ327690 PGQ327690:PGV327690 PQM327690:PQR327690 QAI327690:QAN327690 QKE327690:QKJ327690 QUA327690:QUF327690 RDW327690:REB327690 RNS327690:RNX327690 RXO327690:RXT327690 SHK327690:SHP327690 SRG327690:SRL327690 TBC327690:TBH327690 TKY327690:TLD327690 TUU327690:TUZ327690 UEQ327690:UEV327690 UOM327690:UOR327690 UYI327690:UYN327690 VIE327690:VIJ327690 VSA327690:VSF327690 WBW327690:WCB327690 WLS327690:WLX327690 WVO327690:WVT327690 G393226:L393226 JC393226:JH393226 SY393226:TD393226 ACU393226:ACZ393226 AMQ393226:AMV393226 AWM393226:AWR393226 BGI393226:BGN393226 BQE393226:BQJ393226 CAA393226:CAF393226 CJW393226:CKB393226 CTS393226:CTX393226 DDO393226:DDT393226 DNK393226:DNP393226 DXG393226:DXL393226 EHC393226:EHH393226 EQY393226:ERD393226 FAU393226:FAZ393226 FKQ393226:FKV393226 FUM393226:FUR393226 GEI393226:GEN393226 GOE393226:GOJ393226 GYA393226:GYF393226 HHW393226:HIB393226 HRS393226:HRX393226 IBO393226:IBT393226 ILK393226:ILP393226 IVG393226:IVL393226 JFC393226:JFH393226 JOY393226:JPD393226 JYU393226:JYZ393226 KIQ393226:KIV393226 KSM393226:KSR393226 LCI393226:LCN393226 LME393226:LMJ393226 LWA393226:LWF393226 MFW393226:MGB393226 MPS393226:MPX393226 MZO393226:MZT393226 NJK393226:NJP393226 NTG393226:NTL393226 ODC393226:ODH393226 OMY393226:OND393226 OWU393226:OWZ393226 PGQ393226:PGV393226 PQM393226:PQR393226 QAI393226:QAN393226 QKE393226:QKJ393226 QUA393226:QUF393226 RDW393226:REB393226 RNS393226:RNX393226 RXO393226:RXT393226 SHK393226:SHP393226 SRG393226:SRL393226 TBC393226:TBH393226 TKY393226:TLD393226 TUU393226:TUZ393226 UEQ393226:UEV393226 UOM393226:UOR393226 UYI393226:UYN393226 VIE393226:VIJ393226 VSA393226:VSF393226 WBW393226:WCB393226 WLS393226:WLX393226 WVO393226:WVT393226 G458762:L458762 JC458762:JH458762 SY458762:TD458762 ACU458762:ACZ458762 AMQ458762:AMV458762 AWM458762:AWR458762 BGI458762:BGN458762 BQE458762:BQJ458762 CAA458762:CAF458762 CJW458762:CKB458762 CTS458762:CTX458762 DDO458762:DDT458762 DNK458762:DNP458762 DXG458762:DXL458762 EHC458762:EHH458762 EQY458762:ERD458762 FAU458762:FAZ458762 FKQ458762:FKV458762 FUM458762:FUR458762 GEI458762:GEN458762 GOE458762:GOJ458762 GYA458762:GYF458762 HHW458762:HIB458762 HRS458762:HRX458762 IBO458762:IBT458762 ILK458762:ILP458762 IVG458762:IVL458762 JFC458762:JFH458762 JOY458762:JPD458762 JYU458762:JYZ458762 KIQ458762:KIV458762 KSM458762:KSR458762 LCI458762:LCN458762 LME458762:LMJ458762 LWA458762:LWF458762 MFW458762:MGB458762 MPS458762:MPX458762 MZO458762:MZT458762 NJK458762:NJP458762 NTG458762:NTL458762 ODC458762:ODH458762 OMY458762:OND458762 OWU458762:OWZ458762 PGQ458762:PGV458762 PQM458762:PQR458762 QAI458762:QAN458762 QKE458762:QKJ458762 QUA458762:QUF458762 RDW458762:REB458762 RNS458762:RNX458762 RXO458762:RXT458762 SHK458762:SHP458762 SRG458762:SRL458762 TBC458762:TBH458762 TKY458762:TLD458762 TUU458762:TUZ458762 UEQ458762:UEV458762 UOM458762:UOR458762 UYI458762:UYN458762 VIE458762:VIJ458762 VSA458762:VSF458762 WBW458762:WCB458762 WLS458762:WLX458762 WVO458762:WVT458762 G524298:L524298 JC524298:JH524298 SY524298:TD524298 ACU524298:ACZ524298 AMQ524298:AMV524298 AWM524298:AWR524298 BGI524298:BGN524298 BQE524298:BQJ524298 CAA524298:CAF524298 CJW524298:CKB524298 CTS524298:CTX524298 DDO524298:DDT524298 DNK524298:DNP524298 DXG524298:DXL524298 EHC524298:EHH524298 EQY524298:ERD524298 FAU524298:FAZ524298 FKQ524298:FKV524298 FUM524298:FUR524298 GEI524298:GEN524298 GOE524298:GOJ524298 GYA524298:GYF524298 HHW524298:HIB524298 HRS524298:HRX524298 IBO524298:IBT524298 ILK524298:ILP524298 IVG524298:IVL524298 JFC524298:JFH524298 JOY524298:JPD524298 JYU524298:JYZ524298 KIQ524298:KIV524298 KSM524298:KSR524298 LCI524298:LCN524298 LME524298:LMJ524298 LWA524298:LWF524298 MFW524298:MGB524298 MPS524298:MPX524298 MZO524298:MZT524298 NJK524298:NJP524298 NTG524298:NTL524298 ODC524298:ODH524298 OMY524298:OND524298 OWU524298:OWZ524298 PGQ524298:PGV524298 PQM524298:PQR524298 QAI524298:QAN524298 QKE524298:QKJ524298 QUA524298:QUF524298 RDW524298:REB524298 RNS524298:RNX524298 RXO524298:RXT524298 SHK524298:SHP524298 SRG524298:SRL524298 TBC524298:TBH524298 TKY524298:TLD524298 TUU524298:TUZ524298 UEQ524298:UEV524298 UOM524298:UOR524298 UYI524298:UYN524298 VIE524298:VIJ524298 VSA524298:VSF524298 WBW524298:WCB524298 WLS524298:WLX524298 WVO524298:WVT524298 G589834:L589834 JC589834:JH589834 SY589834:TD589834 ACU589834:ACZ589834 AMQ589834:AMV589834 AWM589834:AWR589834 BGI589834:BGN589834 BQE589834:BQJ589834 CAA589834:CAF589834 CJW589834:CKB589834 CTS589834:CTX589834 DDO589834:DDT589834 DNK589834:DNP589834 DXG589834:DXL589834 EHC589834:EHH589834 EQY589834:ERD589834 FAU589834:FAZ589834 FKQ589834:FKV589834 FUM589834:FUR589834 GEI589834:GEN589834 GOE589834:GOJ589834 GYA589834:GYF589834 HHW589834:HIB589834 HRS589834:HRX589834 IBO589834:IBT589834 ILK589834:ILP589834 IVG589834:IVL589834 JFC589834:JFH589834 JOY589834:JPD589834 JYU589834:JYZ589834 KIQ589834:KIV589834 KSM589834:KSR589834 LCI589834:LCN589834 LME589834:LMJ589834 LWA589834:LWF589834 MFW589834:MGB589834 MPS589834:MPX589834 MZO589834:MZT589834 NJK589834:NJP589834 NTG589834:NTL589834 ODC589834:ODH589834 OMY589834:OND589834 OWU589834:OWZ589834 PGQ589834:PGV589834 PQM589834:PQR589834 QAI589834:QAN589834 QKE589834:QKJ589834 QUA589834:QUF589834 RDW589834:REB589834 RNS589834:RNX589834 RXO589834:RXT589834 SHK589834:SHP589834 SRG589834:SRL589834 TBC589834:TBH589834 TKY589834:TLD589834 TUU589834:TUZ589834 UEQ589834:UEV589834 UOM589834:UOR589834 UYI589834:UYN589834 VIE589834:VIJ589834 VSA589834:VSF589834 WBW589834:WCB589834 WLS589834:WLX589834 WVO589834:WVT589834 G655370:L655370 JC655370:JH655370 SY655370:TD655370 ACU655370:ACZ655370 AMQ655370:AMV655370 AWM655370:AWR655370 BGI655370:BGN655370 BQE655370:BQJ655370 CAA655370:CAF655370 CJW655370:CKB655370 CTS655370:CTX655370 DDO655370:DDT655370 DNK655370:DNP655370 DXG655370:DXL655370 EHC655370:EHH655370 EQY655370:ERD655370 FAU655370:FAZ655370 FKQ655370:FKV655370 FUM655370:FUR655370 GEI655370:GEN655370 GOE655370:GOJ655370 GYA655370:GYF655370 HHW655370:HIB655370 HRS655370:HRX655370 IBO655370:IBT655370 ILK655370:ILP655370 IVG655370:IVL655370 JFC655370:JFH655370 JOY655370:JPD655370 JYU655370:JYZ655370 KIQ655370:KIV655370 KSM655370:KSR655370 LCI655370:LCN655370 LME655370:LMJ655370 LWA655370:LWF655370 MFW655370:MGB655370 MPS655370:MPX655370 MZO655370:MZT655370 NJK655370:NJP655370 NTG655370:NTL655370 ODC655370:ODH655370 OMY655370:OND655370 OWU655370:OWZ655370 PGQ655370:PGV655370 PQM655370:PQR655370 QAI655370:QAN655370 QKE655370:QKJ655370 QUA655370:QUF655370 RDW655370:REB655370 RNS655370:RNX655370 RXO655370:RXT655370 SHK655370:SHP655370 SRG655370:SRL655370 TBC655370:TBH655370 TKY655370:TLD655370 TUU655370:TUZ655370 UEQ655370:UEV655370 UOM655370:UOR655370 UYI655370:UYN655370 VIE655370:VIJ655370 VSA655370:VSF655370 WBW655370:WCB655370 WLS655370:WLX655370 WVO655370:WVT655370 G720906:L720906 JC720906:JH720906 SY720906:TD720906 ACU720906:ACZ720906 AMQ720906:AMV720906 AWM720906:AWR720906 BGI720906:BGN720906 BQE720906:BQJ720906 CAA720906:CAF720906 CJW720906:CKB720906 CTS720906:CTX720906 DDO720906:DDT720906 DNK720906:DNP720906 DXG720906:DXL720906 EHC720906:EHH720906 EQY720906:ERD720906 FAU720906:FAZ720906 FKQ720906:FKV720906 FUM720906:FUR720906 GEI720906:GEN720906 GOE720906:GOJ720906 GYA720906:GYF720906 HHW720906:HIB720906 HRS720906:HRX720906 IBO720906:IBT720906 ILK720906:ILP720906 IVG720906:IVL720906 JFC720906:JFH720906 JOY720906:JPD720906 JYU720906:JYZ720906 KIQ720906:KIV720906 KSM720906:KSR720906 LCI720906:LCN720906 LME720906:LMJ720906 LWA720906:LWF720906 MFW720906:MGB720906 MPS720906:MPX720906 MZO720906:MZT720906 NJK720906:NJP720906 NTG720906:NTL720906 ODC720906:ODH720906 OMY720906:OND720906 OWU720906:OWZ720906 PGQ720906:PGV720906 PQM720906:PQR720906 QAI720906:QAN720906 QKE720906:QKJ720906 QUA720906:QUF720906 RDW720906:REB720906 RNS720906:RNX720906 RXO720906:RXT720906 SHK720906:SHP720906 SRG720906:SRL720906 TBC720906:TBH720906 TKY720906:TLD720906 TUU720906:TUZ720906 UEQ720906:UEV720906 UOM720906:UOR720906 UYI720906:UYN720906 VIE720906:VIJ720906 VSA720906:VSF720906 WBW720906:WCB720906 WLS720906:WLX720906 WVO720906:WVT720906 G786442:L786442 JC786442:JH786442 SY786442:TD786442 ACU786442:ACZ786442 AMQ786442:AMV786442 AWM786442:AWR786442 BGI786442:BGN786442 BQE786442:BQJ786442 CAA786442:CAF786442 CJW786442:CKB786442 CTS786442:CTX786442 DDO786442:DDT786442 DNK786442:DNP786442 DXG786442:DXL786442 EHC786442:EHH786442 EQY786442:ERD786442 FAU786442:FAZ786442 FKQ786442:FKV786442 FUM786442:FUR786442 GEI786442:GEN786442 GOE786442:GOJ786442 GYA786442:GYF786442 HHW786442:HIB786442 HRS786442:HRX786442 IBO786442:IBT786442 ILK786442:ILP786442 IVG786442:IVL786442 JFC786442:JFH786442 JOY786442:JPD786442 JYU786442:JYZ786442 KIQ786442:KIV786442 KSM786442:KSR786442 LCI786442:LCN786442 LME786442:LMJ786442 LWA786442:LWF786442 MFW786442:MGB786442 MPS786442:MPX786442 MZO786442:MZT786442 NJK786442:NJP786442 NTG786442:NTL786442 ODC786442:ODH786442 OMY786442:OND786442 OWU786442:OWZ786442 PGQ786442:PGV786442 PQM786442:PQR786442 QAI786442:QAN786442 QKE786442:QKJ786442 QUA786442:QUF786442 RDW786442:REB786442 RNS786442:RNX786442 RXO786442:RXT786442 SHK786442:SHP786442 SRG786442:SRL786442 TBC786442:TBH786442 TKY786442:TLD786442 TUU786442:TUZ786442 UEQ786442:UEV786442 UOM786442:UOR786442 UYI786442:UYN786442 VIE786442:VIJ786442 VSA786442:VSF786442 WBW786442:WCB786442 WLS786442:WLX786442 WVO786442:WVT786442 G851978:L851978 JC851978:JH851978 SY851978:TD851978 ACU851978:ACZ851978 AMQ851978:AMV851978 AWM851978:AWR851978 BGI851978:BGN851978 BQE851978:BQJ851978 CAA851978:CAF851978 CJW851978:CKB851978 CTS851978:CTX851978 DDO851978:DDT851978 DNK851978:DNP851978 DXG851978:DXL851978 EHC851978:EHH851978 EQY851978:ERD851978 FAU851978:FAZ851978 FKQ851978:FKV851978 FUM851978:FUR851978 GEI851978:GEN851978 GOE851978:GOJ851978 GYA851978:GYF851978 HHW851978:HIB851978 HRS851978:HRX851978 IBO851978:IBT851978 ILK851978:ILP851978 IVG851978:IVL851978 JFC851978:JFH851978 JOY851978:JPD851978 JYU851978:JYZ851978 KIQ851978:KIV851978 KSM851978:KSR851978 LCI851978:LCN851978 LME851978:LMJ851978 LWA851978:LWF851978 MFW851978:MGB851978 MPS851978:MPX851978 MZO851978:MZT851978 NJK851978:NJP851978 NTG851978:NTL851978 ODC851978:ODH851978 OMY851978:OND851978 OWU851978:OWZ851978 PGQ851978:PGV851978 PQM851978:PQR851978 QAI851978:QAN851978 QKE851978:QKJ851978 QUA851978:QUF851978 RDW851978:REB851978 RNS851978:RNX851978 RXO851978:RXT851978 SHK851978:SHP851978 SRG851978:SRL851978 TBC851978:TBH851978 TKY851978:TLD851978 TUU851978:TUZ851978 UEQ851978:UEV851978 UOM851978:UOR851978 UYI851978:UYN851978 VIE851978:VIJ851978 VSA851978:VSF851978 WBW851978:WCB851978 WLS851978:WLX851978 WVO851978:WVT851978 G917514:L917514 JC917514:JH917514 SY917514:TD917514 ACU917514:ACZ917514 AMQ917514:AMV917514 AWM917514:AWR917514 BGI917514:BGN917514 BQE917514:BQJ917514 CAA917514:CAF917514 CJW917514:CKB917514 CTS917514:CTX917514 DDO917514:DDT917514 DNK917514:DNP917514 DXG917514:DXL917514 EHC917514:EHH917514 EQY917514:ERD917514 FAU917514:FAZ917514 FKQ917514:FKV917514 FUM917514:FUR917514 GEI917514:GEN917514 GOE917514:GOJ917514 GYA917514:GYF917514 HHW917514:HIB917514 HRS917514:HRX917514 IBO917514:IBT917514 ILK917514:ILP917514 IVG917514:IVL917514 JFC917514:JFH917514 JOY917514:JPD917514 JYU917514:JYZ917514 KIQ917514:KIV917514 KSM917514:KSR917514 LCI917514:LCN917514 LME917514:LMJ917514 LWA917514:LWF917514 MFW917514:MGB917514 MPS917514:MPX917514 MZO917514:MZT917514 NJK917514:NJP917514 NTG917514:NTL917514 ODC917514:ODH917514 OMY917514:OND917514 OWU917514:OWZ917514 PGQ917514:PGV917514 PQM917514:PQR917514 QAI917514:QAN917514 QKE917514:QKJ917514 QUA917514:QUF917514 RDW917514:REB917514 RNS917514:RNX917514 RXO917514:RXT917514 SHK917514:SHP917514 SRG917514:SRL917514 TBC917514:TBH917514 TKY917514:TLD917514 TUU917514:TUZ917514 UEQ917514:UEV917514 UOM917514:UOR917514 UYI917514:UYN917514 VIE917514:VIJ917514 VSA917514:VSF917514 WBW917514:WCB917514 WLS917514:WLX917514 WVO917514:WVT917514 G983050:L983050 JC983050:JH983050 SY983050:TD983050 ACU983050:ACZ983050 AMQ983050:AMV983050 AWM983050:AWR983050 BGI983050:BGN983050 BQE983050:BQJ983050 CAA983050:CAF983050 CJW983050:CKB983050 CTS983050:CTX983050 DDO983050:DDT983050 DNK983050:DNP983050 DXG983050:DXL983050 EHC983050:EHH983050 EQY983050:ERD983050 FAU983050:FAZ983050 FKQ983050:FKV983050 FUM983050:FUR983050 GEI983050:GEN983050 GOE983050:GOJ983050 GYA983050:GYF983050 HHW983050:HIB983050 HRS983050:HRX983050 IBO983050:IBT983050 ILK983050:ILP983050 IVG983050:IVL983050 JFC983050:JFH983050 JOY983050:JPD983050 JYU983050:JYZ983050 KIQ983050:KIV983050 KSM983050:KSR983050 LCI983050:LCN983050 LME983050:LMJ983050 LWA983050:LWF983050 MFW983050:MGB983050 MPS983050:MPX983050 MZO983050:MZT983050 NJK983050:NJP983050 NTG983050:NTL983050 ODC983050:ODH983050 OMY983050:OND983050 OWU983050:OWZ983050 PGQ983050:PGV983050 PQM983050:PQR983050 QAI983050:QAN983050 QKE983050:QKJ983050 QUA983050:QUF983050 RDW983050:REB983050 RNS983050:RNX983050 RXO983050:RXT983050 SHK983050:SHP983050 SRG983050:SRL983050 TBC983050:TBH983050 TKY983050:TLD983050 TUU983050:TUZ983050 UEQ983050:UEV983050 UOM983050:UOR983050 UYI983050:UYN983050 VIE983050:VIJ983050 VSA983050:VSF983050 WBW983050:WCB983050 WLS983050:WLX983050 WVO983050:WVT983050 VSB983079:VSG983081 JC12:JH12 SY12:TD12 ACU12:ACZ12 AMQ12:AMV12 AWM12:AWR12 BGI12:BGN12 BQE12:BQJ12 CAA12:CAF12 CJW12:CKB12 CTS12:CTX12 DDO12:DDT12 DNK12:DNP12 DXG12:DXL12 EHC12:EHH12 EQY12:ERD12 FAU12:FAZ12 FKQ12:FKV12 FUM12:FUR12 GEI12:GEN12 GOE12:GOJ12 GYA12:GYF12 HHW12:HIB12 HRS12:HRX12 IBO12:IBT12 ILK12:ILP12 IVG12:IVL12 JFC12:JFH12 JOY12:JPD12 JYU12:JYZ12 KIQ12:KIV12 KSM12:KSR12 LCI12:LCN12 LME12:LMJ12 LWA12:LWF12 MFW12:MGB12 MPS12:MPX12 MZO12:MZT12 NJK12:NJP12 NTG12:NTL12 ODC12:ODH12 OMY12:OND12 OWU12:OWZ12 PGQ12:PGV12 PQM12:PQR12 QAI12:QAN12 QKE12:QKJ12 QUA12:QUF12 RDW12:REB12 RNS12:RNX12 RXO12:RXT12 SHK12:SHP12 SRG12:SRL12 TBC12:TBH12 TKY12:TLD12 TUU12:TUZ12 UEQ12:UEV12 UOM12:UOR12 UYI12:UYN12 VIE12:VIJ12 VSA12:VSF12 WBW12:WCB12 WLS12:WLX12 WVO12:WVT12 G65548:L65548 JC65548:JH65548 SY65548:TD65548 ACU65548:ACZ65548 AMQ65548:AMV65548 AWM65548:AWR65548 BGI65548:BGN65548 BQE65548:BQJ65548 CAA65548:CAF65548 CJW65548:CKB65548 CTS65548:CTX65548 DDO65548:DDT65548 DNK65548:DNP65548 DXG65548:DXL65548 EHC65548:EHH65548 EQY65548:ERD65548 FAU65548:FAZ65548 FKQ65548:FKV65548 FUM65548:FUR65548 GEI65548:GEN65548 GOE65548:GOJ65548 GYA65548:GYF65548 HHW65548:HIB65548 HRS65548:HRX65548 IBO65548:IBT65548 ILK65548:ILP65548 IVG65548:IVL65548 JFC65548:JFH65548 JOY65548:JPD65548 JYU65548:JYZ65548 KIQ65548:KIV65548 KSM65548:KSR65548 LCI65548:LCN65548 LME65548:LMJ65548 LWA65548:LWF65548 MFW65548:MGB65548 MPS65548:MPX65548 MZO65548:MZT65548 NJK65548:NJP65548 NTG65548:NTL65548 ODC65548:ODH65548 OMY65548:OND65548 OWU65548:OWZ65548 PGQ65548:PGV65548 PQM65548:PQR65548 QAI65548:QAN65548 QKE65548:QKJ65548 QUA65548:QUF65548 RDW65548:REB65548 RNS65548:RNX65548 RXO65548:RXT65548 SHK65548:SHP65548 SRG65548:SRL65548 TBC65548:TBH65548 TKY65548:TLD65548 TUU65548:TUZ65548 UEQ65548:UEV65548 UOM65548:UOR65548 UYI65548:UYN65548 VIE65548:VIJ65548 VSA65548:VSF65548 WBW65548:WCB65548 WLS65548:WLX65548 WVO65548:WVT65548 G131084:L131084 JC131084:JH131084 SY131084:TD131084 ACU131084:ACZ131084 AMQ131084:AMV131084 AWM131084:AWR131084 BGI131084:BGN131084 BQE131084:BQJ131084 CAA131084:CAF131084 CJW131084:CKB131084 CTS131084:CTX131084 DDO131084:DDT131084 DNK131084:DNP131084 DXG131084:DXL131084 EHC131084:EHH131084 EQY131084:ERD131084 FAU131084:FAZ131084 FKQ131084:FKV131084 FUM131084:FUR131084 GEI131084:GEN131084 GOE131084:GOJ131084 GYA131084:GYF131084 HHW131084:HIB131084 HRS131084:HRX131084 IBO131084:IBT131084 ILK131084:ILP131084 IVG131084:IVL131084 JFC131084:JFH131084 JOY131084:JPD131084 JYU131084:JYZ131084 KIQ131084:KIV131084 KSM131084:KSR131084 LCI131084:LCN131084 LME131084:LMJ131084 LWA131084:LWF131084 MFW131084:MGB131084 MPS131084:MPX131084 MZO131084:MZT131084 NJK131084:NJP131084 NTG131084:NTL131084 ODC131084:ODH131084 OMY131084:OND131084 OWU131084:OWZ131084 PGQ131084:PGV131084 PQM131084:PQR131084 QAI131084:QAN131084 QKE131084:QKJ131084 QUA131084:QUF131084 RDW131084:REB131084 RNS131084:RNX131084 RXO131084:RXT131084 SHK131084:SHP131084 SRG131084:SRL131084 TBC131084:TBH131084 TKY131084:TLD131084 TUU131084:TUZ131084 UEQ131084:UEV131084 UOM131084:UOR131084 UYI131084:UYN131084 VIE131084:VIJ131084 VSA131084:VSF131084 WBW131084:WCB131084 WLS131084:WLX131084 WVO131084:WVT131084 G196620:L196620 JC196620:JH196620 SY196620:TD196620 ACU196620:ACZ196620 AMQ196620:AMV196620 AWM196620:AWR196620 BGI196620:BGN196620 BQE196620:BQJ196620 CAA196620:CAF196620 CJW196620:CKB196620 CTS196620:CTX196620 DDO196620:DDT196620 DNK196620:DNP196620 DXG196620:DXL196620 EHC196620:EHH196620 EQY196620:ERD196620 FAU196620:FAZ196620 FKQ196620:FKV196620 FUM196620:FUR196620 GEI196620:GEN196620 GOE196620:GOJ196620 GYA196620:GYF196620 HHW196620:HIB196620 HRS196620:HRX196620 IBO196620:IBT196620 ILK196620:ILP196620 IVG196620:IVL196620 JFC196620:JFH196620 JOY196620:JPD196620 JYU196620:JYZ196620 KIQ196620:KIV196620 KSM196620:KSR196620 LCI196620:LCN196620 LME196620:LMJ196620 LWA196620:LWF196620 MFW196620:MGB196620 MPS196620:MPX196620 MZO196620:MZT196620 NJK196620:NJP196620 NTG196620:NTL196620 ODC196620:ODH196620 OMY196620:OND196620 OWU196620:OWZ196620 PGQ196620:PGV196620 PQM196620:PQR196620 QAI196620:QAN196620 QKE196620:QKJ196620 QUA196620:QUF196620 RDW196620:REB196620 RNS196620:RNX196620 RXO196620:RXT196620 SHK196620:SHP196620 SRG196620:SRL196620 TBC196620:TBH196620 TKY196620:TLD196620 TUU196620:TUZ196620 UEQ196620:UEV196620 UOM196620:UOR196620 UYI196620:UYN196620 VIE196620:VIJ196620 VSA196620:VSF196620 WBW196620:WCB196620 WLS196620:WLX196620 WVO196620:WVT196620 G262156:L262156 JC262156:JH262156 SY262156:TD262156 ACU262156:ACZ262156 AMQ262156:AMV262156 AWM262156:AWR262156 BGI262156:BGN262156 BQE262156:BQJ262156 CAA262156:CAF262156 CJW262156:CKB262156 CTS262156:CTX262156 DDO262156:DDT262156 DNK262156:DNP262156 DXG262156:DXL262156 EHC262156:EHH262156 EQY262156:ERD262156 FAU262156:FAZ262156 FKQ262156:FKV262156 FUM262156:FUR262156 GEI262156:GEN262156 GOE262156:GOJ262156 GYA262156:GYF262156 HHW262156:HIB262156 HRS262156:HRX262156 IBO262156:IBT262156 ILK262156:ILP262156 IVG262156:IVL262156 JFC262156:JFH262156 JOY262156:JPD262156 JYU262156:JYZ262156 KIQ262156:KIV262156 KSM262156:KSR262156 LCI262156:LCN262156 LME262156:LMJ262156 LWA262156:LWF262156 MFW262156:MGB262156 MPS262156:MPX262156 MZO262156:MZT262156 NJK262156:NJP262156 NTG262156:NTL262156 ODC262156:ODH262156 OMY262156:OND262156 OWU262156:OWZ262156 PGQ262156:PGV262156 PQM262156:PQR262156 QAI262156:QAN262156 QKE262156:QKJ262156 QUA262156:QUF262156 RDW262156:REB262156 RNS262156:RNX262156 RXO262156:RXT262156 SHK262156:SHP262156 SRG262156:SRL262156 TBC262156:TBH262156 TKY262156:TLD262156 TUU262156:TUZ262156 UEQ262156:UEV262156 UOM262156:UOR262156 UYI262156:UYN262156 VIE262156:VIJ262156 VSA262156:VSF262156 WBW262156:WCB262156 WLS262156:WLX262156 WVO262156:WVT262156 G327692:L327692 JC327692:JH327692 SY327692:TD327692 ACU327692:ACZ327692 AMQ327692:AMV327692 AWM327692:AWR327692 BGI327692:BGN327692 BQE327692:BQJ327692 CAA327692:CAF327692 CJW327692:CKB327692 CTS327692:CTX327692 DDO327692:DDT327692 DNK327692:DNP327692 DXG327692:DXL327692 EHC327692:EHH327692 EQY327692:ERD327692 FAU327692:FAZ327692 FKQ327692:FKV327692 FUM327692:FUR327692 GEI327692:GEN327692 GOE327692:GOJ327692 GYA327692:GYF327692 HHW327692:HIB327692 HRS327692:HRX327692 IBO327692:IBT327692 ILK327692:ILP327692 IVG327692:IVL327692 JFC327692:JFH327692 JOY327692:JPD327692 JYU327692:JYZ327692 KIQ327692:KIV327692 KSM327692:KSR327692 LCI327692:LCN327692 LME327692:LMJ327692 LWA327692:LWF327692 MFW327692:MGB327692 MPS327692:MPX327692 MZO327692:MZT327692 NJK327692:NJP327692 NTG327692:NTL327692 ODC327692:ODH327692 OMY327692:OND327692 OWU327692:OWZ327692 PGQ327692:PGV327692 PQM327692:PQR327692 QAI327692:QAN327692 QKE327692:QKJ327692 QUA327692:QUF327692 RDW327692:REB327692 RNS327692:RNX327692 RXO327692:RXT327692 SHK327692:SHP327692 SRG327692:SRL327692 TBC327692:TBH327692 TKY327692:TLD327692 TUU327692:TUZ327692 UEQ327692:UEV327692 UOM327692:UOR327692 UYI327692:UYN327692 VIE327692:VIJ327692 VSA327692:VSF327692 WBW327692:WCB327692 WLS327692:WLX327692 WVO327692:WVT327692 G393228:L393228 JC393228:JH393228 SY393228:TD393228 ACU393228:ACZ393228 AMQ393228:AMV393228 AWM393228:AWR393228 BGI393228:BGN393228 BQE393228:BQJ393228 CAA393228:CAF393228 CJW393228:CKB393228 CTS393228:CTX393228 DDO393228:DDT393228 DNK393228:DNP393228 DXG393228:DXL393228 EHC393228:EHH393228 EQY393228:ERD393228 FAU393228:FAZ393228 FKQ393228:FKV393228 FUM393228:FUR393228 GEI393228:GEN393228 GOE393228:GOJ393228 GYA393228:GYF393228 HHW393228:HIB393228 HRS393228:HRX393228 IBO393228:IBT393228 ILK393228:ILP393228 IVG393228:IVL393228 JFC393228:JFH393228 JOY393228:JPD393228 JYU393228:JYZ393228 KIQ393228:KIV393228 KSM393228:KSR393228 LCI393228:LCN393228 LME393228:LMJ393228 LWA393228:LWF393228 MFW393228:MGB393228 MPS393228:MPX393228 MZO393228:MZT393228 NJK393228:NJP393228 NTG393228:NTL393228 ODC393228:ODH393228 OMY393228:OND393228 OWU393228:OWZ393228 PGQ393228:PGV393228 PQM393228:PQR393228 QAI393228:QAN393228 QKE393228:QKJ393228 QUA393228:QUF393228 RDW393228:REB393228 RNS393228:RNX393228 RXO393228:RXT393228 SHK393228:SHP393228 SRG393228:SRL393228 TBC393228:TBH393228 TKY393228:TLD393228 TUU393228:TUZ393228 UEQ393228:UEV393228 UOM393228:UOR393228 UYI393228:UYN393228 VIE393228:VIJ393228 VSA393228:VSF393228 WBW393228:WCB393228 WLS393228:WLX393228 WVO393228:WVT393228 G458764:L458764 JC458764:JH458764 SY458764:TD458764 ACU458764:ACZ458764 AMQ458764:AMV458764 AWM458764:AWR458764 BGI458764:BGN458764 BQE458764:BQJ458764 CAA458764:CAF458764 CJW458764:CKB458764 CTS458764:CTX458764 DDO458764:DDT458764 DNK458764:DNP458764 DXG458764:DXL458764 EHC458764:EHH458764 EQY458764:ERD458764 FAU458764:FAZ458764 FKQ458764:FKV458764 FUM458764:FUR458764 GEI458764:GEN458764 GOE458764:GOJ458764 GYA458764:GYF458764 HHW458764:HIB458764 HRS458764:HRX458764 IBO458764:IBT458764 ILK458764:ILP458764 IVG458764:IVL458764 JFC458764:JFH458764 JOY458764:JPD458764 JYU458764:JYZ458764 KIQ458764:KIV458764 KSM458764:KSR458764 LCI458764:LCN458764 LME458764:LMJ458764 LWA458764:LWF458764 MFW458764:MGB458764 MPS458764:MPX458764 MZO458764:MZT458764 NJK458764:NJP458764 NTG458764:NTL458764 ODC458764:ODH458764 OMY458764:OND458764 OWU458764:OWZ458764 PGQ458764:PGV458764 PQM458764:PQR458764 QAI458764:QAN458764 QKE458764:QKJ458764 QUA458764:QUF458764 RDW458764:REB458764 RNS458764:RNX458764 RXO458764:RXT458764 SHK458764:SHP458764 SRG458764:SRL458764 TBC458764:TBH458764 TKY458764:TLD458764 TUU458764:TUZ458764 UEQ458764:UEV458764 UOM458764:UOR458764 UYI458764:UYN458764 VIE458764:VIJ458764 VSA458764:VSF458764 WBW458764:WCB458764 WLS458764:WLX458764 WVO458764:WVT458764 G524300:L524300 JC524300:JH524300 SY524300:TD524300 ACU524300:ACZ524300 AMQ524300:AMV524300 AWM524300:AWR524300 BGI524300:BGN524300 BQE524300:BQJ524300 CAA524300:CAF524300 CJW524300:CKB524300 CTS524300:CTX524300 DDO524300:DDT524300 DNK524300:DNP524300 DXG524300:DXL524300 EHC524300:EHH524300 EQY524300:ERD524300 FAU524300:FAZ524300 FKQ524300:FKV524300 FUM524300:FUR524300 GEI524300:GEN524300 GOE524300:GOJ524300 GYA524300:GYF524300 HHW524300:HIB524300 HRS524300:HRX524300 IBO524300:IBT524300 ILK524300:ILP524300 IVG524300:IVL524300 JFC524300:JFH524300 JOY524300:JPD524300 JYU524300:JYZ524300 KIQ524300:KIV524300 KSM524300:KSR524300 LCI524300:LCN524300 LME524300:LMJ524300 LWA524300:LWF524300 MFW524300:MGB524300 MPS524300:MPX524300 MZO524300:MZT524300 NJK524300:NJP524300 NTG524300:NTL524300 ODC524300:ODH524300 OMY524300:OND524300 OWU524300:OWZ524300 PGQ524300:PGV524300 PQM524300:PQR524300 QAI524300:QAN524300 QKE524300:QKJ524300 QUA524300:QUF524300 RDW524300:REB524300 RNS524300:RNX524300 RXO524300:RXT524300 SHK524300:SHP524300 SRG524300:SRL524300 TBC524300:TBH524300 TKY524300:TLD524300 TUU524300:TUZ524300 UEQ524300:UEV524300 UOM524300:UOR524300 UYI524300:UYN524300 VIE524300:VIJ524300 VSA524300:VSF524300 WBW524300:WCB524300 WLS524300:WLX524300 WVO524300:WVT524300 G589836:L589836 JC589836:JH589836 SY589836:TD589836 ACU589836:ACZ589836 AMQ589836:AMV589836 AWM589836:AWR589836 BGI589836:BGN589836 BQE589836:BQJ589836 CAA589836:CAF589836 CJW589836:CKB589836 CTS589836:CTX589836 DDO589836:DDT589836 DNK589836:DNP589836 DXG589836:DXL589836 EHC589836:EHH589836 EQY589836:ERD589836 FAU589836:FAZ589836 FKQ589836:FKV589836 FUM589836:FUR589836 GEI589836:GEN589836 GOE589836:GOJ589836 GYA589836:GYF589836 HHW589836:HIB589836 HRS589836:HRX589836 IBO589836:IBT589836 ILK589836:ILP589836 IVG589836:IVL589836 JFC589836:JFH589836 JOY589836:JPD589836 JYU589836:JYZ589836 KIQ589836:KIV589836 KSM589836:KSR589836 LCI589836:LCN589836 LME589836:LMJ589836 LWA589836:LWF589836 MFW589836:MGB589836 MPS589836:MPX589836 MZO589836:MZT589836 NJK589836:NJP589836 NTG589836:NTL589836 ODC589836:ODH589836 OMY589836:OND589836 OWU589836:OWZ589836 PGQ589836:PGV589836 PQM589836:PQR589836 QAI589836:QAN589836 QKE589836:QKJ589836 QUA589836:QUF589836 RDW589836:REB589836 RNS589836:RNX589836 RXO589836:RXT589836 SHK589836:SHP589836 SRG589836:SRL589836 TBC589836:TBH589836 TKY589836:TLD589836 TUU589836:TUZ589836 UEQ589836:UEV589836 UOM589836:UOR589836 UYI589836:UYN589836 VIE589836:VIJ589836 VSA589836:VSF589836 WBW589836:WCB589836 WLS589836:WLX589836 WVO589836:WVT589836 G655372:L655372 JC655372:JH655372 SY655372:TD655372 ACU655372:ACZ655372 AMQ655372:AMV655372 AWM655372:AWR655372 BGI655372:BGN655372 BQE655372:BQJ655372 CAA655372:CAF655372 CJW655372:CKB655372 CTS655372:CTX655372 DDO655372:DDT655372 DNK655372:DNP655372 DXG655372:DXL655372 EHC655372:EHH655372 EQY655372:ERD655372 FAU655372:FAZ655372 FKQ655372:FKV655372 FUM655372:FUR655372 GEI655372:GEN655372 GOE655372:GOJ655372 GYA655372:GYF655372 HHW655372:HIB655372 HRS655372:HRX655372 IBO655372:IBT655372 ILK655372:ILP655372 IVG655372:IVL655372 JFC655372:JFH655372 JOY655372:JPD655372 JYU655372:JYZ655372 KIQ655372:KIV655372 KSM655372:KSR655372 LCI655372:LCN655372 LME655372:LMJ655372 LWA655372:LWF655372 MFW655372:MGB655372 MPS655372:MPX655372 MZO655372:MZT655372 NJK655372:NJP655372 NTG655372:NTL655372 ODC655372:ODH655372 OMY655372:OND655372 OWU655372:OWZ655372 PGQ655372:PGV655372 PQM655372:PQR655372 QAI655372:QAN655372 QKE655372:QKJ655372 QUA655372:QUF655372 RDW655372:REB655372 RNS655372:RNX655372 RXO655372:RXT655372 SHK655372:SHP655372 SRG655372:SRL655372 TBC655372:TBH655372 TKY655372:TLD655372 TUU655372:TUZ655372 UEQ655372:UEV655372 UOM655372:UOR655372 UYI655372:UYN655372 VIE655372:VIJ655372 VSA655372:VSF655372 WBW655372:WCB655372 WLS655372:WLX655372 WVO655372:WVT655372 G720908:L720908 JC720908:JH720908 SY720908:TD720908 ACU720908:ACZ720908 AMQ720908:AMV720908 AWM720908:AWR720908 BGI720908:BGN720908 BQE720908:BQJ720908 CAA720908:CAF720908 CJW720908:CKB720908 CTS720908:CTX720908 DDO720908:DDT720908 DNK720908:DNP720908 DXG720908:DXL720908 EHC720908:EHH720908 EQY720908:ERD720908 FAU720908:FAZ720908 FKQ720908:FKV720908 FUM720908:FUR720908 GEI720908:GEN720908 GOE720908:GOJ720908 GYA720908:GYF720908 HHW720908:HIB720908 HRS720908:HRX720908 IBO720908:IBT720908 ILK720908:ILP720908 IVG720908:IVL720908 JFC720908:JFH720908 JOY720908:JPD720908 JYU720908:JYZ720908 KIQ720908:KIV720908 KSM720908:KSR720908 LCI720908:LCN720908 LME720908:LMJ720908 LWA720908:LWF720908 MFW720908:MGB720908 MPS720908:MPX720908 MZO720908:MZT720908 NJK720908:NJP720908 NTG720908:NTL720908 ODC720908:ODH720908 OMY720908:OND720908 OWU720908:OWZ720908 PGQ720908:PGV720908 PQM720908:PQR720908 QAI720908:QAN720908 QKE720908:QKJ720908 QUA720908:QUF720908 RDW720908:REB720908 RNS720908:RNX720908 RXO720908:RXT720908 SHK720908:SHP720908 SRG720908:SRL720908 TBC720908:TBH720908 TKY720908:TLD720908 TUU720908:TUZ720908 UEQ720908:UEV720908 UOM720908:UOR720908 UYI720908:UYN720908 VIE720908:VIJ720908 VSA720908:VSF720908 WBW720908:WCB720908 WLS720908:WLX720908 WVO720908:WVT720908 G786444:L786444 JC786444:JH786444 SY786444:TD786444 ACU786444:ACZ786444 AMQ786444:AMV786444 AWM786444:AWR786444 BGI786444:BGN786444 BQE786444:BQJ786444 CAA786444:CAF786444 CJW786444:CKB786444 CTS786444:CTX786444 DDO786444:DDT786444 DNK786444:DNP786444 DXG786444:DXL786444 EHC786444:EHH786444 EQY786444:ERD786444 FAU786444:FAZ786444 FKQ786444:FKV786444 FUM786444:FUR786444 GEI786444:GEN786444 GOE786444:GOJ786444 GYA786444:GYF786444 HHW786444:HIB786444 HRS786444:HRX786444 IBO786444:IBT786444 ILK786444:ILP786444 IVG786444:IVL786444 JFC786444:JFH786444 JOY786444:JPD786444 JYU786444:JYZ786444 KIQ786444:KIV786444 KSM786444:KSR786444 LCI786444:LCN786444 LME786444:LMJ786444 LWA786444:LWF786444 MFW786444:MGB786444 MPS786444:MPX786444 MZO786444:MZT786444 NJK786444:NJP786444 NTG786444:NTL786444 ODC786444:ODH786444 OMY786444:OND786444 OWU786444:OWZ786444 PGQ786444:PGV786444 PQM786444:PQR786444 QAI786444:QAN786444 QKE786444:QKJ786444 QUA786444:QUF786444 RDW786444:REB786444 RNS786444:RNX786444 RXO786444:RXT786444 SHK786444:SHP786444 SRG786444:SRL786444 TBC786444:TBH786444 TKY786444:TLD786444 TUU786444:TUZ786444 UEQ786444:UEV786444 UOM786444:UOR786444 UYI786444:UYN786444 VIE786444:VIJ786444 VSA786444:VSF786444 WBW786444:WCB786444 WLS786444:WLX786444 WVO786444:WVT786444 G851980:L851980 JC851980:JH851980 SY851980:TD851980 ACU851980:ACZ851980 AMQ851980:AMV851980 AWM851980:AWR851980 BGI851980:BGN851980 BQE851980:BQJ851980 CAA851980:CAF851980 CJW851980:CKB851980 CTS851980:CTX851980 DDO851980:DDT851980 DNK851980:DNP851980 DXG851980:DXL851980 EHC851980:EHH851980 EQY851980:ERD851980 FAU851980:FAZ851980 FKQ851980:FKV851980 FUM851980:FUR851980 GEI851980:GEN851980 GOE851980:GOJ851980 GYA851980:GYF851980 HHW851980:HIB851980 HRS851980:HRX851980 IBO851980:IBT851980 ILK851980:ILP851980 IVG851980:IVL851980 JFC851980:JFH851980 JOY851980:JPD851980 JYU851980:JYZ851980 KIQ851980:KIV851980 KSM851980:KSR851980 LCI851980:LCN851980 LME851980:LMJ851980 LWA851980:LWF851980 MFW851980:MGB851980 MPS851980:MPX851980 MZO851980:MZT851980 NJK851980:NJP851980 NTG851980:NTL851980 ODC851980:ODH851980 OMY851980:OND851980 OWU851980:OWZ851980 PGQ851980:PGV851980 PQM851980:PQR851980 QAI851980:QAN851980 QKE851980:QKJ851980 QUA851980:QUF851980 RDW851980:REB851980 RNS851980:RNX851980 RXO851980:RXT851980 SHK851980:SHP851980 SRG851980:SRL851980 TBC851980:TBH851980 TKY851980:TLD851980 TUU851980:TUZ851980 UEQ851980:UEV851980 UOM851980:UOR851980 UYI851980:UYN851980 VIE851980:VIJ851980 VSA851980:VSF851980 WBW851980:WCB851980 WLS851980:WLX851980 WVO851980:WVT851980 G917516:L917516 JC917516:JH917516 SY917516:TD917516 ACU917516:ACZ917516 AMQ917516:AMV917516 AWM917516:AWR917516 BGI917516:BGN917516 BQE917516:BQJ917516 CAA917516:CAF917516 CJW917516:CKB917516 CTS917516:CTX917516 DDO917516:DDT917516 DNK917516:DNP917516 DXG917516:DXL917516 EHC917516:EHH917516 EQY917516:ERD917516 FAU917516:FAZ917516 FKQ917516:FKV917516 FUM917516:FUR917516 GEI917516:GEN917516 GOE917516:GOJ917516 GYA917516:GYF917516 HHW917516:HIB917516 HRS917516:HRX917516 IBO917516:IBT917516 ILK917516:ILP917516 IVG917516:IVL917516 JFC917516:JFH917516 JOY917516:JPD917516 JYU917516:JYZ917516 KIQ917516:KIV917516 KSM917516:KSR917516 LCI917516:LCN917516 LME917516:LMJ917516 LWA917516:LWF917516 MFW917516:MGB917516 MPS917516:MPX917516 MZO917516:MZT917516 NJK917516:NJP917516 NTG917516:NTL917516 ODC917516:ODH917516 OMY917516:OND917516 OWU917516:OWZ917516 PGQ917516:PGV917516 PQM917516:PQR917516 QAI917516:QAN917516 QKE917516:QKJ917516 QUA917516:QUF917516 RDW917516:REB917516 RNS917516:RNX917516 RXO917516:RXT917516 SHK917516:SHP917516 SRG917516:SRL917516 TBC917516:TBH917516 TKY917516:TLD917516 TUU917516:TUZ917516 UEQ917516:UEV917516 UOM917516:UOR917516 UYI917516:UYN917516 VIE917516:VIJ917516 VSA917516:VSF917516 WBW917516:WCB917516 WLS917516:WLX917516 WVO917516:WVT917516 G983052:L983052 JC983052:JH983052 SY983052:TD983052 ACU983052:ACZ983052 AMQ983052:AMV983052 AWM983052:AWR983052 BGI983052:BGN983052 BQE983052:BQJ983052 CAA983052:CAF983052 CJW983052:CKB983052 CTS983052:CTX983052 DDO983052:DDT983052 DNK983052:DNP983052 DXG983052:DXL983052 EHC983052:EHH983052 EQY983052:ERD983052 FAU983052:FAZ983052 FKQ983052:FKV983052 FUM983052:FUR983052 GEI983052:GEN983052 GOE983052:GOJ983052 GYA983052:GYF983052 HHW983052:HIB983052 HRS983052:HRX983052 IBO983052:IBT983052 ILK983052:ILP983052 IVG983052:IVL983052 JFC983052:JFH983052 JOY983052:JPD983052 JYU983052:JYZ983052 KIQ983052:KIV983052 KSM983052:KSR983052 LCI983052:LCN983052 LME983052:LMJ983052 LWA983052:LWF983052 MFW983052:MGB983052 MPS983052:MPX983052 MZO983052:MZT983052 NJK983052:NJP983052 NTG983052:NTL983052 ODC983052:ODH983052 OMY983052:OND983052 OWU983052:OWZ983052 PGQ983052:PGV983052 PQM983052:PQR983052 QAI983052:QAN983052 QKE983052:QKJ983052 QUA983052:QUF983052 RDW983052:REB983052 RNS983052:RNX983052 RXO983052:RXT983052 SHK983052:SHP983052 SRG983052:SRL983052 TBC983052:TBH983052 TKY983052:TLD983052 TUU983052:TUZ983052 UEQ983052:UEV983052 UOM983052:UOR983052 UYI983052:UYN983052 VIE983052:VIJ983052 VSA983052:VSF983052 WBW983052:WCB983052 WLS983052:WLX983052 WVO983052:WVT983052 WBX983079:WCC983081 JC14:JH14 SY14:TD14 ACU14:ACZ14 AMQ14:AMV14 AWM14:AWR14 BGI14:BGN14 BQE14:BQJ14 CAA14:CAF14 CJW14:CKB14 CTS14:CTX14 DDO14:DDT14 DNK14:DNP14 DXG14:DXL14 EHC14:EHH14 EQY14:ERD14 FAU14:FAZ14 FKQ14:FKV14 FUM14:FUR14 GEI14:GEN14 GOE14:GOJ14 GYA14:GYF14 HHW14:HIB14 HRS14:HRX14 IBO14:IBT14 ILK14:ILP14 IVG14:IVL14 JFC14:JFH14 JOY14:JPD14 JYU14:JYZ14 KIQ14:KIV14 KSM14:KSR14 LCI14:LCN14 LME14:LMJ14 LWA14:LWF14 MFW14:MGB14 MPS14:MPX14 MZO14:MZT14 NJK14:NJP14 NTG14:NTL14 ODC14:ODH14 OMY14:OND14 OWU14:OWZ14 PGQ14:PGV14 PQM14:PQR14 QAI14:QAN14 QKE14:QKJ14 QUA14:QUF14 RDW14:REB14 RNS14:RNX14 RXO14:RXT14 SHK14:SHP14 SRG14:SRL14 TBC14:TBH14 TKY14:TLD14 TUU14:TUZ14 UEQ14:UEV14 UOM14:UOR14 UYI14:UYN14 VIE14:VIJ14 VSA14:VSF14 WBW14:WCB14 WLS14:WLX14 WVO14:WVT14 G65550:L65550 JC65550:JH65550 SY65550:TD65550 ACU65550:ACZ65550 AMQ65550:AMV65550 AWM65550:AWR65550 BGI65550:BGN65550 BQE65550:BQJ65550 CAA65550:CAF65550 CJW65550:CKB65550 CTS65550:CTX65550 DDO65550:DDT65550 DNK65550:DNP65550 DXG65550:DXL65550 EHC65550:EHH65550 EQY65550:ERD65550 FAU65550:FAZ65550 FKQ65550:FKV65550 FUM65550:FUR65550 GEI65550:GEN65550 GOE65550:GOJ65550 GYA65550:GYF65550 HHW65550:HIB65550 HRS65550:HRX65550 IBO65550:IBT65550 ILK65550:ILP65550 IVG65550:IVL65550 JFC65550:JFH65550 JOY65550:JPD65550 JYU65550:JYZ65550 KIQ65550:KIV65550 KSM65550:KSR65550 LCI65550:LCN65550 LME65550:LMJ65550 LWA65550:LWF65550 MFW65550:MGB65550 MPS65550:MPX65550 MZO65550:MZT65550 NJK65550:NJP65550 NTG65550:NTL65550 ODC65550:ODH65550 OMY65550:OND65550 OWU65550:OWZ65550 PGQ65550:PGV65550 PQM65550:PQR65550 QAI65550:QAN65550 QKE65550:QKJ65550 QUA65550:QUF65550 RDW65550:REB65550 RNS65550:RNX65550 RXO65550:RXT65550 SHK65550:SHP65550 SRG65550:SRL65550 TBC65550:TBH65550 TKY65550:TLD65550 TUU65550:TUZ65550 UEQ65550:UEV65550 UOM65550:UOR65550 UYI65550:UYN65550 VIE65550:VIJ65550 VSA65550:VSF65550 WBW65550:WCB65550 WLS65550:WLX65550 WVO65550:WVT65550 G131086:L131086 JC131086:JH131086 SY131086:TD131086 ACU131086:ACZ131086 AMQ131086:AMV131086 AWM131086:AWR131086 BGI131086:BGN131086 BQE131086:BQJ131086 CAA131086:CAF131086 CJW131086:CKB131086 CTS131086:CTX131086 DDO131086:DDT131086 DNK131086:DNP131086 DXG131086:DXL131086 EHC131086:EHH131086 EQY131086:ERD131086 FAU131086:FAZ131086 FKQ131086:FKV131086 FUM131086:FUR131086 GEI131086:GEN131086 GOE131086:GOJ131086 GYA131086:GYF131086 HHW131086:HIB131086 HRS131086:HRX131086 IBO131086:IBT131086 ILK131086:ILP131086 IVG131086:IVL131086 JFC131086:JFH131086 JOY131086:JPD131086 JYU131086:JYZ131086 KIQ131086:KIV131086 KSM131086:KSR131086 LCI131086:LCN131086 LME131086:LMJ131086 LWA131086:LWF131086 MFW131086:MGB131086 MPS131086:MPX131086 MZO131086:MZT131086 NJK131086:NJP131086 NTG131086:NTL131086 ODC131086:ODH131086 OMY131086:OND131086 OWU131086:OWZ131086 PGQ131086:PGV131086 PQM131086:PQR131086 QAI131086:QAN131086 QKE131086:QKJ131086 QUA131086:QUF131086 RDW131086:REB131086 RNS131086:RNX131086 RXO131086:RXT131086 SHK131086:SHP131086 SRG131086:SRL131086 TBC131086:TBH131086 TKY131086:TLD131086 TUU131086:TUZ131086 UEQ131086:UEV131086 UOM131086:UOR131086 UYI131086:UYN131086 VIE131086:VIJ131086 VSA131086:VSF131086 WBW131086:WCB131086 WLS131086:WLX131086 WVO131086:WVT131086 G196622:L196622 JC196622:JH196622 SY196622:TD196622 ACU196622:ACZ196622 AMQ196622:AMV196622 AWM196622:AWR196622 BGI196622:BGN196622 BQE196622:BQJ196622 CAA196622:CAF196622 CJW196622:CKB196622 CTS196622:CTX196622 DDO196622:DDT196622 DNK196622:DNP196622 DXG196622:DXL196622 EHC196622:EHH196622 EQY196622:ERD196622 FAU196622:FAZ196622 FKQ196622:FKV196622 FUM196622:FUR196622 GEI196622:GEN196622 GOE196622:GOJ196622 GYA196622:GYF196622 HHW196622:HIB196622 HRS196622:HRX196622 IBO196622:IBT196622 ILK196622:ILP196622 IVG196622:IVL196622 JFC196622:JFH196622 JOY196622:JPD196622 JYU196622:JYZ196622 KIQ196622:KIV196622 KSM196622:KSR196622 LCI196622:LCN196622 LME196622:LMJ196622 LWA196622:LWF196622 MFW196622:MGB196622 MPS196622:MPX196622 MZO196622:MZT196622 NJK196622:NJP196622 NTG196622:NTL196622 ODC196622:ODH196622 OMY196622:OND196622 OWU196622:OWZ196622 PGQ196622:PGV196622 PQM196622:PQR196622 QAI196622:QAN196622 QKE196622:QKJ196622 QUA196622:QUF196622 RDW196622:REB196622 RNS196622:RNX196622 RXO196622:RXT196622 SHK196622:SHP196622 SRG196622:SRL196622 TBC196622:TBH196622 TKY196622:TLD196622 TUU196622:TUZ196622 UEQ196622:UEV196622 UOM196622:UOR196622 UYI196622:UYN196622 VIE196622:VIJ196622 VSA196622:VSF196622 WBW196622:WCB196622 WLS196622:WLX196622 WVO196622:WVT196622 G262158:L262158 JC262158:JH262158 SY262158:TD262158 ACU262158:ACZ262158 AMQ262158:AMV262158 AWM262158:AWR262158 BGI262158:BGN262158 BQE262158:BQJ262158 CAA262158:CAF262158 CJW262158:CKB262158 CTS262158:CTX262158 DDO262158:DDT262158 DNK262158:DNP262158 DXG262158:DXL262158 EHC262158:EHH262158 EQY262158:ERD262158 FAU262158:FAZ262158 FKQ262158:FKV262158 FUM262158:FUR262158 GEI262158:GEN262158 GOE262158:GOJ262158 GYA262158:GYF262158 HHW262158:HIB262158 HRS262158:HRX262158 IBO262158:IBT262158 ILK262158:ILP262158 IVG262158:IVL262158 JFC262158:JFH262158 JOY262158:JPD262158 JYU262158:JYZ262158 KIQ262158:KIV262158 KSM262158:KSR262158 LCI262158:LCN262158 LME262158:LMJ262158 LWA262158:LWF262158 MFW262158:MGB262158 MPS262158:MPX262158 MZO262158:MZT262158 NJK262158:NJP262158 NTG262158:NTL262158 ODC262158:ODH262158 OMY262158:OND262158 OWU262158:OWZ262158 PGQ262158:PGV262158 PQM262158:PQR262158 QAI262158:QAN262158 QKE262158:QKJ262158 QUA262158:QUF262158 RDW262158:REB262158 RNS262158:RNX262158 RXO262158:RXT262158 SHK262158:SHP262158 SRG262158:SRL262158 TBC262158:TBH262158 TKY262158:TLD262158 TUU262158:TUZ262158 UEQ262158:UEV262158 UOM262158:UOR262158 UYI262158:UYN262158 VIE262158:VIJ262158 VSA262158:VSF262158 WBW262158:WCB262158 WLS262158:WLX262158 WVO262158:WVT262158 G327694:L327694 JC327694:JH327694 SY327694:TD327694 ACU327694:ACZ327694 AMQ327694:AMV327694 AWM327694:AWR327694 BGI327694:BGN327694 BQE327694:BQJ327694 CAA327694:CAF327694 CJW327694:CKB327694 CTS327694:CTX327694 DDO327694:DDT327694 DNK327694:DNP327694 DXG327694:DXL327694 EHC327694:EHH327694 EQY327694:ERD327694 FAU327694:FAZ327694 FKQ327694:FKV327694 FUM327694:FUR327694 GEI327694:GEN327694 GOE327694:GOJ327694 GYA327694:GYF327694 HHW327694:HIB327694 HRS327694:HRX327694 IBO327694:IBT327694 ILK327694:ILP327694 IVG327694:IVL327694 JFC327694:JFH327694 JOY327694:JPD327694 JYU327694:JYZ327694 KIQ327694:KIV327694 KSM327694:KSR327694 LCI327694:LCN327694 LME327694:LMJ327694 LWA327694:LWF327694 MFW327694:MGB327694 MPS327694:MPX327694 MZO327694:MZT327694 NJK327694:NJP327694 NTG327694:NTL327694 ODC327694:ODH327694 OMY327694:OND327694 OWU327694:OWZ327694 PGQ327694:PGV327694 PQM327694:PQR327694 QAI327694:QAN327694 QKE327694:QKJ327694 QUA327694:QUF327694 RDW327694:REB327694 RNS327694:RNX327694 RXO327694:RXT327694 SHK327694:SHP327694 SRG327694:SRL327694 TBC327694:TBH327694 TKY327694:TLD327694 TUU327694:TUZ327694 UEQ327694:UEV327694 UOM327694:UOR327694 UYI327694:UYN327694 VIE327694:VIJ327694 VSA327694:VSF327694 WBW327694:WCB327694 WLS327694:WLX327694 WVO327694:WVT327694 G393230:L393230 JC393230:JH393230 SY393230:TD393230 ACU393230:ACZ393230 AMQ393230:AMV393230 AWM393230:AWR393230 BGI393230:BGN393230 BQE393230:BQJ393230 CAA393230:CAF393230 CJW393230:CKB393230 CTS393230:CTX393230 DDO393230:DDT393230 DNK393230:DNP393230 DXG393230:DXL393230 EHC393230:EHH393230 EQY393230:ERD393230 FAU393230:FAZ393230 FKQ393230:FKV393230 FUM393230:FUR393230 GEI393230:GEN393230 GOE393230:GOJ393230 GYA393230:GYF393230 HHW393230:HIB393230 HRS393230:HRX393230 IBO393230:IBT393230 ILK393230:ILP393230 IVG393230:IVL393230 JFC393230:JFH393230 JOY393230:JPD393230 JYU393230:JYZ393230 KIQ393230:KIV393230 KSM393230:KSR393230 LCI393230:LCN393230 LME393230:LMJ393230 LWA393230:LWF393230 MFW393230:MGB393230 MPS393230:MPX393230 MZO393230:MZT393230 NJK393230:NJP393230 NTG393230:NTL393230 ODC393230:ODH393230 OMY393230:OND393230 OWU393230:OWZ393230 PGQ393230:PGV393230 PQM393230:PQR393230 QAI393230:QAN393230 QKE393230:QKJ393230 QUA393230:QUF393230 RDW393230:REB393230 RNS393230:RNX393230 RXO393230:RXT393230 SHK393230:SHP393230 SRG393230:SRL393230 TBC393230:TBH393230 TKY393230:TLD393230 TUU393230:TUZ393230 UEQ393230:UEV393230 UOM393230:UOR393230 UYI393230:UYN393230 VIE393230:VIJ393230 VSA393230:VSF393230 WBW393230:WCB393230 WLS393230:WLX393230 WVO393230:WVT393230 G458766:L458766 JC458766:JH458766 SY458766:TD458766 ACU458766:ACZ458766 AMQ458766:AMV458766 AWM458766:AWR458766 BGI458766:BGN458766 BQE458766:BQJ458766 CAA458766:CAF458766 CJW458766:CKB458766 CTS458766:CTX458766 DDO458766:DDT458766 DNK458766:DNP458766 DXG458766:DXL458766 EHC458766:EHH458766 EQY458766:ERD458766 FAU458766:FAZ458766 FKQ458766:FKV458766 FUM458766:FUR458766 GEI458766:GEN458766 GOE458766:GOJ458766 GYA458766:GYF458766 HHW458766:HIB458766 HRS458766:HRX458766 IBO458766:IBT458766 ILK458766:ILP458766 IVG458766:IVL458766 JFC458766:JFH458766 JOY458766:JPD458766 JYU458766:JYZ458766 KIQ458766:KIV458766 KSM458766:KSR458766 LCI458766:LCN458766 LME458766:LMJ458766 LWA458766:LWF458766 MFW458766:MGB458766 MPS458766:MPX458766 MZO458766:MZT458766 NJK458766:NJP458766 NTG458766:NTL458766 ODC458766:ODH458766 OMY458766:OND458766 OWU458766:OWZ458766 PGQ458766:PGV458766 PQM458766:PQR458766 QAI458766:QAN458766 QKE458766:QKJ458766 QUA458766:QUF458766 RDW458766:REB458766 RNS458766:RNX458766 RXO458766:RXT458766 SHK458766:SHP458766 SRG458766:SRL458766 TBC458766:TBH458766 TKY458766:TLD458766 TUU458766:TUZ458766 UEQ458766:UEV458766 UOM458766:UOR458766 UYI458766:UYN458766 VIE458766:VIJ458766 VSA458766:VSF458766 WBW458766:WCB458766 WLS458766:WLX458766 WVO458766:WVT458766 G524302:L524302 JC524302:JH524302 SY524302:TD524302 ACU524302:ACZ524302 AMQ524302:AMV524302 AWM524302:AWR524302 BGI524302:BGN524302 BQE524302:BQJ524302 CAA524302:CAF524302 CJW524302:CKB524302 CTS524302:CTX524302 DDO524302:DDT524302 DNK524302:DNP524302 DXG524302:DXL524302 EHC524302:EHH524302 EQY524302:ERD524302 FAU524302:FAZ524302 FKQ524302:FKV524302 FUM524302:FUR524302 GEI524302:GEN524302 GOE524302:GOJ524302 GYA524302:GYF524302 HHW524302:HIB524302 HRS524302:HRX524302 IBO524302:IBT524302 ILK524302:ILP524302 IVG524302:IVL524302 JFC524302:JFH524302 JOY524302:JPD524302 JYU524302:JYZ524302 KIQ524302:KIV524302 KSM524302:KSR524302 LCI524302:LCN524302 LME524302:LMJ524302 LWA524302:LWF524302 MFW524302:MGB524302 MPS524302:MPX524302 MZO524302:MZT524302 NJK524302:NJP524302 NTG524302:NTL524302 ODC524302:ODH524302 OMY524302:OND524302 OWU524302:OWZ524302 PGQ524302:PGV524302 PQM524302:PQR524302 QAI524302:QAN524302 QKE524302:QKJ524302 QUA524302:QUF524302 RDW524302:REB524302 RNS524302:RNX524302 RXO524302:RXT524302 SHK524302:SHP524302 SRG524302:SRL524302 TBC524302:TBH524302 TKY524302:TLD524302 TUU524302:TUZ524302 UEQ524302:UEV524302 UOM524302:UOR524302 UYI524302:UYN524302 VIE524302:VIJ524302 VSA524302:VSF524302 WBW524302:WCB524302 WLS524302:WLX524302 WVO524302:WVT524302 G589838:L589838 JC589838:JH589838 SY589838:TD589838 ACU589838:ACZ589838 AMQ589838:AMV589838 AWM589838:AWR589838 BGI589838:BGN589838 BQE589838:BQJ589838 CAA589838:CAF589838 CJW589838:CKB589838 CTS589838:CTX589838 DDO589838:DDT589838 DNK589838:DNP589838 DXG589838:DXL589838 EHC589838:EHH589838 EQY589838:ERD589838 FAU589838:FAZ589838 FKQ589838:FKV589838 FUM589838:FUR589838 GEI589838:GEN589838 GOE589838:GOJ589838 GYA589838:GYF589838 HHW589838:HIB589838 HRS589838:HRX589838 IBO589838:IBT589838 ILK589838:ILP589838 IVG589838:IVL589838 JFC589838:JFH589838 JOY589838:JPD589838 JYU589838:JYZ589838 KIQ589838:KIV589838 KSM589838:KSR589838 LCI589838:LCN589838 LME589838:LMJ589838 LWA589838:LWF589838 MFW589838:MGB589838 MPS589838:MPX589838 MZO589838:MZT589838 NJK589838:NJP589838 NTG589838:NTL589838 ODC589838:ODH589838 OMY589838:OND589838 OWU589838:OWZ589838 PGQ589838:PGV589838 PQM589838:PQR589838 QAI589838:QAN589838 QKE589838:QKJ589838 QUA589838:QUF589838 RDW589838:REB589838 RNS589838:RNX589838 RXO589838:RXT589838 SHK589838:SHP589838 SRG589838:SRL589838 TBC589838:TBH589838 TKY589838:TLD589838 TUU589838:TUZ589838 UEQ589838:UEV589838 UOM589838:UOR589838 UYI589838:UYN589838 VIE589838:VIJ589838 VSA589838:VSF589838 WBW589838:WCB589838 WLS589838:WLX589838 WVO589838:WVT589838 G655374:L655374 JC655374:JH655374 SY655374:TD655374 ACU655374:ACZ655374 AMQ655374:AMV655374 AWM655374:AWR655374 BGI655374:BGN655374 BQE655374:BQJ655374 CAA655374:CAF655374 CJW655374:CKB655374 CTS655374:CTX655374 DDO655374:DDT655374 DNK655374:DNP655374 DXG655374:DXL655374 EHC655374:EHH655374 EQY655374:ERD655374 FAU655374:FAZ655374 FKQ655374:FKV655374 FUM655374:FUR655374 GEI655374:GEN655374 GOE655374:GOJ655374 GYA655374:GYF655374 HHW655374:HIB655374 HRS655374:HRX655374 IBO655374:IBT655374 ILK655374:ILP655374 IVG655374:IVL655374 JFC655374:JFH655374 JOY655374:JPD655374 JYU655374:JYZ655374 KIQ655374:KIV655374 KSM655374:KSR655374 LCI655374:LCN655374 LME655374:LMJ655374 LWA655374:LWF655374 MFW655374:MGB655374 MPS655374:MPX655374 MZO655374:MZT655374 NJK655374:NJP655374 NTG655374:NTL655374 ODC655374:ODH655374 OMY655374:OND655374 OWU655374:OWZ655374 PGQ655374:PGV655374 PQM655374:PQR655374 QAI655374:QAN655374 QKE655374:QKJ655374 QUA655374:QUF655374 RDW655374:REB655374 RNS655374:RNX655374 RXO655374:RXT655374 SHK655374:SHP655374 SRG655374:SRL655374 TBC655374:TBH655374 TKY655374:TLD655374 TUU655374:TUZ655374 UEQ655374:UEV655374 UOM655374:UOR655374 UYI655374:UYN655374 VIE655374:VIJ655374 VSA655374:VSF655374 WBW655374:WCB655374 WLS655374:WLX655374 WVO655374:WVT655374 G720910:L720910 JC720910:JH720910 SY720910:TD720910 ACU720910:ACZ720910 AMQ720910:AMV720910 AWM720910:AWR720910 BGI720910:BGN720910 BQE720910:BQJ720910 CAA720910:CAF720910 CJW720910:CKB720910 CTS720910:CTX720910 DDO720910:DDT720910 DNK720910:DNP720910 DXG720910:DXL720910 EHC720910:EHH720910 EQY720910:ERD720910 FAU720910:FAZ720910 FKQ720910:FKV720910 FUM720910:FUR720910 GEI720910:GEN720910 GOE720910:GOJ720910 GYA720910:GYF720910 HHW720910:HIB720910 HRS720910:HRX720910 IBO720910:IBT720910 ILK720910:ILP720910 IVG720910:IVL720910 JFC720910:JFH720910 JOY720910:JPD720910 JYU720910:JYZ720910 KIQ720910:KIV720910 KSM720910:KSR720910 LCI720910:LCN720910 LME720910:LMJ720910 LWA720910:LWF720910 MFW720910:MGB720910 MPS720910:MPX720910 MZO720910:MZT720910 NJK720910:NJP720910 NTG720910:NTL720910 ODC720910:ODH720910 OMY720910:OND720910 OWU720910:OWZ720910 PGQ720910:PGV720910 PQM720910:PQR720910 QAI720910:QAN720910 QKE720910:QKJ720910 QUA720910:QUF720910 RDW720910:REB720910 RNS720910:RNX720910 RXO720910:RXT720910 SHK720910:SHP720910 SRG720910:SRL720910 TBC720910:TBH720910 TKY720910:TLD720910 TUU720910:TUZ720910 UEQ720910:UEV720910 UOM720910:UOR720910 UYI720910:UYN720910 VIE720910:VIJ720910 VSA720910:VSF720910 WBW720910:WCB720910 WLS720910:WLX720910 WVO720910:WVT720910 G786446:L786446 JC786446:JH786446 SY786446:TD786446 ACU786446:ACZ786446 AMQ786446:AMV786446 AWM786446:AWR786446 BGI786446:BGN786446 BQE786446:BQJ786446 CAA786446:CAF786446 CJW786446:CKB786446 CTS786446:CTX786446 DDO786446:DDT786446 DNK786446:DNP786446 DXG786446:DXL786446 EHC786446:EHH786446 EQY786446:ERD786446 FAU786446:FAZ786446 FKQ786446:FKV786446 FUM786446:FUR786446 GEI786446:GEN786446 GOE786446:GOJ786446 GYA786446:GYF786446 HHW786446:HIB786446 HRS786446:HRX786446 IBO786446:IBT786446 ILK786446:ILP786446 IVG786446:IVL786446 JFC786446:JFH786446 JOY786446:JPD786446 JYU786446:JYZ786446 KIQ786446:KIV786446 KSM786446:KSR786446 LCI786446:LCN786446 LME786446:LMJ786446 LWA786446:LWF786446 MFW786446:MGB786446 MPS786446:MPX786446 MZO786446:MZT786446 NJK786446:NJP786446 NTG786446:NTL786446 ODC786446:ODH786446 OMY786446:OND786446 OWU786446:OWZ786446 PGQ786446:PGV786446 PQM786446:PQR786446 QAI786446:QAN786446 QKE786446:QKJ786446 QUA786446:QUF786446 RDW786446:REB786446 RNS786446:RNX786446 RXO786446:RXT786446 SHK786446:SHP786446 SRG786446:SRL786446 TBC786446:TBH786446 TKY786446:TLD786446 TUU786446:TUZ786446 UEQ786446:UEV786446 UOM786446:UOR786446 UYI786446:UYN786446 VIE786446:VIJ786446 VSA786446:VSF786446 WBW786446:WCB786446 WLS786446:WLX786446 WVO786446:WVT786446 G851982:L851982 JC851982:JH851982 SY851982:TD851982 ACU851982:ACZ851982 AMQ851982:AMV851982 AWM851982:AWR851982 BGI851982:BGN851982 BQE851982:BQJ851982 CAA851982:CAF851982 CJW851982:CKB851982 CTS851982:CTX851982 DDO851982:DDT851982 DNK851982:DNP851982 DXG851982:DXL851982 EHC851982:EHH851982 EQY851982:ERD851982 FAU851982:FAZ851982 FKQ851982:FKV851982 FUM851982:FUR851982 GEI851982:GEN851982 GOE851982:GOJ851982 GYA851982:GYF851982 HHW851982:HIB851982 HRS851982:HRX851982 IBO851982:IBT851982 ILK851982:ILP851982 IVG851982:IVL851982 JFC851982:JFH851982 JOY851982:JPD851982 JYU851982:JYZ851982 KIQ851982:KIV851982 KSM851982:KSR851982 LCI851982:LCN851982 LME851982:LMJ851982 LWA851982:LWF851982 MFW851982:MGB851982 MPS851982:MPX851982 MZO851982:MZT851982 NJK851982:NJP851982 NTG851982:NTL851982 ODC851982:ODH851982 OMY851982:OND851982 OWU851982:OWZ851982 PGQ851982:PGV851982 PQM851982:PQR851982 QAI851982:QAN851982 QKE851982:QKJ851982 QUA851982:QUF851982 RDW851982:REB851982 RNS851982:RNX851982 RXO851982:RXT851982 SHK851982:SHP851982 SRG851982:SRL851982 TBC851982:TBH851982 TKY851982:TLD851982 TUU851982:TUZ851982 UEQ851982:UEV851982 UOM851982:UOR851982 UYI851982:UYN851982 VIE851982:VIJ851982 VSA851982:VSF851982 WBW851982:WCB851982 WLS851982:WLX851982 WVO851982:WVT851982 G917518:L917518 JC917518:JH917518 SY917518:TD917518 ACU917518:ACZ917518 AMQ917518:AMV917518 AWM917518:AWR917518 BGI917518:BGN917518 BQE917518:BQJ917518 CAA917518:CAF917518 CJW917518:CKB917518 CTS917518:CTX917518 DDO917518:DDT917518 DNK917518:DNP917518 DXG917518:DXL917518 EHC917518:EHH917518 EQY917518:ERD917518 FAU917518:FAZ917518 FKQ917518:FKV917518 FUM917518:FUR917518 GEI917518:GEN917518 GOE917518:GOJ917518 GYA917518:GYF917518 HHW917518:HIB917518 HRS917518:HRX917518 IBO917518:IBT917518 ILK917518:ILP917518 IVG917518:IVL917518 JFC917518:JFH917518 JOY917518:JPD917518 JYU917518:JYZ917518 KIQ917518:KIV917518 KSM917518:KSR917518 LCI917518:LCN917518 LME917518:LMJ917518 LWA917518:LWF917518 MFW917518:MGB917518 MPS917518:MPX917518 MZO917518:MZT917518 NJK917518:NJP917518 NTG917518:NTL917518 ODC917518:ODH917518 OMY917518:OND917518 OWU917518:OWZ917518 PGQ917518:PGV917518 PQM917518:PQR917518 QAI917518:QAN917518 QKE917518:QKJ917518 QUA917518:QUF917518 RDW917518:REB917518 RNS917518:RNX917518 RXO917518:RXT917518 SHK917518:SHP917518 SRG917518:SRL917518 TBC917518:TBH917518 TKY917518:TLD917518 TUU917518:TUZ917518 UEQ917518:UEV917518 UOM917518:UOR917518 UYI917518:UYN917518 VIE917518:VIJ917518 VSA917518:VSF917518 WBW917518:WCB917518 WLS917518:WLX917518 WVO917518:WVT917518 G983054:L983054 JC983054:JH983054 SY983054:TD983054 ACU983054:ACZ983054 AMQ983054:AMV983054 AWM983054:AWR983054 BGI983054:BGN983054 BQE983054:BQJ983054 CAA983054:CAF983054 CJW983054:CKB983054 CTS983054:CTX983054 DDO983054:DDT983054 DNK983054:DNP983054 DXG983054:DXL983054 EHC983054:EHH983054 EQY983054:ERD983054 FAU983054:FAZ983054 FKQ983054:FKV983054 FUM983054:FUR983054 GEI983054:GEN983054 GOE983054:GOJ983054 GYA983054:GYF983054 HHW983054:HIB983054 HRS983054:HRX983054 IBO983054:IBT983054 ILK983054:ILP983054 IVG983054:IVL983054 JFC983054:JFH983054 JOY983054:JPD983054 JYU983054:JYZ983054 KIQ983054:KIV983054 KSM983054:KSR983054 LCI983054:LCN983054 LME983054:LMJ983054 LWA983054:LWF983054 MFW983054:MGB983054 MPS983054:MPX983054 MZO983054:MZT983054 NJK983054:NJP983054 NTG983054:NTL983054 ODC983054:ODH983054 OMY983054:OND983054 OWU983054:OWZ983054 PGQ983054:PGV983054 PQM983054:PQR983054 QAI983054:QAN983054 QKE983054:QKJ983054 QUA983054:QUF983054 RDW983054:REB983054 RNS983054:RNX983054 RXO983054:RXT983054 SHK983054:SHP983054 SRG983054:SRL983054 TBC983054:TBH983054 TKY983054:TLD983054 TUU983054:TUZ983054 UEQ983054:UEV983054 UOM983054:UOR983054 UYI983054:UYN983054 VIE983054:VIJ983054 VSA983054:VSF983054 WBW983054:WCB983054 WLS983054:WLX983054 WVO983054:WVT983054 M25 JC16:JH16 SY16:TD16 ACU16:ACZ16 AMQ16:AMV16 AWM16:AWR16 BGI16:BGN16 BQE16:BQJ16 CAA16:CAF16 CJW16:CKB16 CTS16:CTX16 DDO16:DDT16 DNK16:DNP16 DXG16:DXL16 EHC16:EHH16 EQY16:ERD16 FAU16:FAZ16 FKQ16:FKV16 FUM16:FUR16 GEI16:GEN16 GOE16:GOJ16 GYA16:GYF16 HHW16:HIB16 HRS16:HRX16 IBO16:IBT16 ILK16:ILP16 IVG16:IVL16 JFC16:JFH16 JOY16:JPD16 JYU16:JYZ16 KIQ16:KIV16 KSM16:KSR16 LCI16:LCN16 LME16:LMJ16 LWA16:LWF16 MFW16:MGB16 MPS16:MPX16 MZO16:MZT16 NJK16:NJP16 NTG16:NTL16 ODC16:ODH16 OMY16:OND16 OWU16:OWZ16 PGQ16:PGV16 PQM16:PQR16 QAI16:QAN16 QKE16:QKJ16 QUA16:QUF16 RDW16:REB16 RNS16:RNX16 RXO16:RXT16 SHK16:SHP16 SRG16:SRL16 TBC16:TBH16 TKY16:TLD16 TUU16:TUZ16 UEQ16:UEV16 UOM16:UOR16 UYI16:UYN16 VIE16:VIJ16 VSA16:VSF16 WBW16:WCB16 WLS16:WLX16 WVO16:WVT16 G65552:L65552 JC65552:JH65552 SY65552:TD65552 ACU65552:ACZ65552 AMQ65552:AMV65552 AWM65552:AWR65552 BGI65552:BGN65552 BQE65552:BQJ65552 CAA65552:CAF65552 CJW65552:CKB65552 CTS65552:CTX65552 DDO65552:DDT65552 DNK65552:DNP65552 DXG65552:DXL65552 EHC65552:EHH65552 EQY65552:ERD65552 FAU65552:FAZ65552 FKQ65552:FKV65552 FUM65552:FUR65552 GEI65552:GEN65552 GOE65552:GOJ65552 GYA65552:GYF65552 HHW65552:HIB65552 HRS65552:HRX65552 IBO65552:IBT65552 ILK65552:ILP65552 IVG65552:IVL65552 JFC65552:JFH65552 JOY65552:JPD65552 JYU65552:JYZ65552 KIQ65552:KIV65552 KSM65552:KSR65552 LCI65552:LCN65552 LME65552:LMJ65552 LWA65552:LWF65552 MFW65552:MGB65552 MPS65552:MPX65552 MZO65552:MZT65552 NJK65552:NJP65552 NTG65552:NTL65552 ODC65552:ODH65552 OMY65552:OND65552 OWU65552:OWZ65552 PGQ65552:PGV65552 PQM65552:PQR65552 QAI65552:QAN65552 QKE65552:QKJ65552 QUA65552:QUF65552 RDW65552:REB65552 RNS65552:RNX65552 RXO65552:RXT65552 SHK65552:SHP65552 SRG65552:SRL65552 TBC65552:TBH65552 TKY65552:TLD65552 TUU65552:TUZ65552 UEQ65552:UEV65552 UOM65552:UOR65552 UYI65552:UYN65552 VIE65552:VIJ65552 VSA65552:VSF65552 WBW65552:WCB65552 WLS65552:WLX65552 WVO65552:WVT65552 G131088:L131088 JC131088:JH131088 SY131088:TD131088 ACU131088:ACZ131088 AMQ131088:AMV131088 AWM131088:AWR131088 BGI131088:BGN131088 BQE131088:BQJ131088 CAA131088:CAF131088 CJW131088:CKB131088 CTS131088:CTX131088 DDO131088:DDT131088 DNK131088:DNP131088 DXG131088:DXL131088 EHC131088:EHH131088 EQY131088:ERD131088 FAU131088:FAZ131088 FKQ131088:FKV131088 FUM131088:FUR131088 GEI131088:GEN131088 GOE131088:GOJ131088 GYA131088:GYF131088 HHW131088:HIB131088 HRS131088:HRX131088 IBO131088:IBT131088 ILK131088:ILP131088 IVG131088:IVL131088 JFC131088:JFH131088 JOY131088:JPD131088 JYU131088:JYZ131088 KIQ131088:KIV131088 KSM131088:KSR131088 LCI131088:LCN131088 LME131088:LMJ131088 LWA131088:LWF131088 MFW131088:MGB131088 MPS131088:MPX131088 MZO131088:MZT131088 NJK131088:NJP131088 NTG131088:NTL131088 ODC131088:ODH131088 OMY131088:OND131088 OWU131088:OWZ131088 PGQ131088:PGV131088 PQM131088:PQR131088 QAI131088:QAN131088 QKE131088:QKJ131088 QUA131088:QUF131088 RDW131088:REB131088 RNS131088:RNX131088 RXO131088:RXT131088 SHK131088:SHP131088 SRG131088:SRL131088 TBC131088:TBH131088 TKY131088:TLD131088 TUU131088:TUZ131088 UEQ131088:UEV131088 UOM131088:UOR131088 UYI131088:UYN131088 VIE131088:VIJ131088 VSA131088:VSF131088 WBW131088:WCB131088 WLS131088:WLX131088 WVO131088:WVT131088 G196624:L196624 JC196624:JH196624 SY196624:TD196624 ACU196624:ACZ196624 AMQ196624:AMV196624 AWM196624:AWR196624 BGI196624:BGN196624 BQE196624:BQJ196624 CAA196624:CAF196624 CJW196624:CKB196624 CTS196624:CTX196624 DDO196624:DDT196624 DNK196624:DNP196624 DXG196624:DXL196624 EHC196624:EHH196624 EQY196624:ERD196624 FAU196624:FAZ196624 FKQ196624:FKV196624 FUM196624:FUR196624 GEI196624:GEN196624 GOE196624:GOJ196624 GYA196624:GYF196624 HHW196624:HIB196624 HRS196624:HRX196624 IBO196624:IBT196624 ILK196624:ILP196624 IVG196624:IVL196624 JFC196624:JFH196624 JOY196624:JPD196624 JYU196624:JYZ196624 KIQ196624:KIV196624 KSM196624:KSR196624 LCI196624:LCN196624 LME196624:LMJ196624 LWA196624:LWF196624 MFW196624:MGB196624 MPS196624:MPX196624 MZO196624:MZT196624 NJK196624:NJP196624 NTG196624:NTL196624 ODC196624:ODH196624 OMY196624:OND196624 OWU196624:OWZ196624 PGQ196624:PGV196624 PQM196624:PQR196624 QAI196624:QAN196624 QKE196624:QKJ196624 QUA196624:QUF196624 RDW196624:REB196624 RNS196624:RNX196624 RXO196624:RXT196624 SHK196624:SHP196624 SRG196624:SRL196624 TBC196624:TBH196624 TKY196624:TLD196624 TUU196624:TUZ196624 UEQ196624:UEV196624 UOM196624:UOR196624 UYI196624:UYN196624 VIE196624:VIJ196624 VSA196624:VSF196624 WBW196624:WCB196624 WLS196624:WLX196624 WVO196624:WVT196624 G262160:L262160 JC262160:JH262160 SY262160:TD262160 ACU262160:ACZ262160 AMQ262160:AMV262160 AWM262160:AWR262160 BGI262160:BGN262160 BQE262160:BQJ262160 CAA262160:CAF262160 CJW262160:CKB262160 CTS262160:CTX262160 DDO262160:DDT262160 DNK262160:DNP262160 DXG262160:DXL262160 EHC262160:EHH262160 EQY262160:ERD262160 FAU262160:FAZ262160 FKQ262160:FKV262160 FUM262160:FUR262160 GEI262160:GEN262160 GOE262160:GOJ262160 GYA262160:GYF262160 HHW262160:HIB262160 HRS262160:HRX262160 IBO262160:IBT262160 ILK262160:ILP262160 IVG262160:IVL262160 JFC262160:JFH262160 JOY262160:JPD262160 JYU262160:JYZ262160 KIQ262160:KIV262160 KSM262160:KSR262160 LCI262160:LCN262160 LME262160:LMJ262160 LWA262160:LWF262160 MFW262160:MGB262160 MPS262160:MPX262160 MZO262160:MZT262160 NJK262160:NJP262160 NTG262160:NTL262160 ODC262160:ODH262160 OMY262160:OND262160 OWU262160:OWZ262160 PGQ262160:PGV262160 PQM262160:PQR262160 QAI262160:QAN262160 QKE262160:QKJ262160 QUA262160:QUF262160 RDW262160:REB262160 RNS262160:RNX262160 RXO262160:RXT262160 SHK262160:SHP262160 SRG262160:SRL262160 TBC262160:TBH262160 TKY262160:TLD262160 TUU262160:TUZ262160 UEQ262160:UEV262160 UOM262160:UOR262160 UYI262160:UYN262160 VIE262160:VIJ262160 VSA262160:VSF262160 WBW262160:WCB262160 WLS262160:WLX262160 WVO262160:WVT262160 G327696:L327696 JC327696:JH327696 SY327696:TD327696 ACU327696:ACZ327696 AMQ327696:AMV327696 AWM327696:AWR327696 BGI327696:BGN327696 BQE327696:BQJ327696 CAA327696:CAF327696 CJW327696:CKB327696 CTS327696:CTX327696 DDO327696:DDT327696 DNK327696:DNP327696 DXG327696:DXL327696 EHC327696:EHH327696 EQY327696:ERD327696 FAU327696:FAZ327696 FKQ327696:FKV327696 FUM327696:FUR327696 GEI327696:GEN327696 GOE327696:GOJ327696 GYA327696:GYF327696 HHW327696:HIB327696 HRS327696:HRX327696 IBO327696:IBT327696 ILK327696:ILP327696 IVG327696:IVL327696 JFC327696:JFH327696 JOY327696:JPD327696 JYU327696:JYZ327696 KIQ327696:KIV327696 KSM327696:KSR327696 LCI327696:LCN327696 LME327696:LMJ327696 LWA327696:LWF327696 MFW327696:MGB327696 MPS327696:MPX327696 MZO327696:MZT327696 NJK327696:NJP327696 NTG327696:NTL327696 ODC327696:ODH327696 OMY327696:OND327696 OWU327696:OWZ327696 PGQ327696:PGV327696 PQM327696:PQR327696 QAI327696:QAN327696 QKE327696:QKJ327696 QUA327696:QUF327696 RDW327696:REB327696 RNS327696:RNX327696 RXO327696:RXT327696 SHK327696:SHP327696 SRG327696:SRL327696 TBC327696:TBH327696 TKY327696:TLD327696 TUU327696:TUZ327696 UEQ327696:UEV327696 UOM327696:UOR327696 UYI327696:UYN327696 VIE327696:VIJ327696 VSA327696:VSF327696 WBW327696:WCB327696 WLS327696:WLX327696 WVO327696:WVT327696 G393232:L393232 JC393232:JH393232 SY393232:TD393232 ACU393232:ACZ393232 AMQ393232:AMV393232 AWM393232:AWR393232 BGI393232:BGN393232 BQE393232:BQJ393232 CAA393232:CAF393232 CJW393232:CKB393232 CTS393232:CTX393232 DDO393232:DDT393232 DNK393232:DNP393232 DXG393232:DXL393232 EHC393232:EHH393232 EQY393232:ERD393232 FAU393232:FAZ393232 FKQ393232:FKV393232 FUM393232:FUR393232 GEI393232:GEN393232 GOE393232:GOJ393232 GYA393232:GYF393232 HHW393232:HIB393232 HRS393232:HRX393232 IBO393232:IBT393232 ILK393232:ILP393232 IVG393232:IVL393232 JFC393232:JFH393232 JOY393232:JPD393232 JYU393232:JYZ393232 KIQ393232:KIV393232 KSM393232:KSR393232 LCI393232:LCN393232 LME393232:LMJ393232 LWA393232:LWF393232 MFW393232:MGB393232 MPS393232:MPX393232 MZO393232:MZT393232 NJK393232:NJP393232 NTG393232:NTL393232 ODC393232:ODH393232 OMY393232:OND393232 OWU393232:OWZ393232 PGQ393232:PGV393232 PQM393232:PQR393232 QAI393232:QAN393232 QKE393232:QKJ393232 QUA393232:QUF393232 RDW393232:REB393232 RNS393232:RNX393232 RXO393232:RXT393232 SHK393232:SHP393232 SRG393232:SRL393232 TBC393232:TBH393232 TKY393232:TLD393232 TUU393232:TUZ393232 UEQ393232:UEV393232 UOM393232:UOR393232 UYI393232:UYN393232 VIE393232:VIJ393232 VSA393232:VSF393232 WBW393232:WCB393232 WLS393232:WLX393232 WVO393232:WVT393232 G458768:L458768 JC458768:JH458768 SY458768:TD458768 ACU458768:ACZ458768 AMQ458768:AMV458768 AWM458768:AWR458768 BGI458768:BGN458768 BQE458768:BQJ458768 CAA458768:CAF458768 CJW458768:CKB458768 CTS458768:CTX458768 DDO458768:DDT458768 DNK458768:DNP458768 DXG458768:DXL458768 EHC458768:EHH458768 EQY458768:ERD458768 FAU458768:FAZ458768 FKQ458768:FKV458768 FUM458768:FUR458768 GEI458768:GEN458768 GOE458768:GOJ458768 GYA458768:GYF458768 HHW458768:HIB458768 HRS458768:HRX458768 IBO458768:IBT458768 ILK458768:ILP458768 IVG458768:IVL458768 JFC458768:JFH458768 JOY458768:JPD458768 JYU458768:JYZ458768 KIQ458768:KIV458768 KSM458768:KSR458768 LCI458768:LCN458768 LME458768:LMJ458768 LWA458768:LWF458768 MFW458768:MGB458768 MPS458768:MPX458768 MZO458768:MZT458768 NJK458768:NJP458768 NTG458768:NTL458768 ODC458768:ODH458768 OMY458768:OND458768 OWU458768:OWZ458768 PGQ458768:PGV458768 PQM458768:PQR458768 QAI458768:QAN458768 QKE458768:QKJ458768 QUA458768:QUF458768 RDW458768:REB458768 RNS458768:RNX458768 RXO458768:RXT458768 SHK458768:SHP458768 SRG458768:SRL458768 TBC458768:TBH458768 TKY458768:TLD458768 TUU458768:TUZ458768 UEQ458768:UEV458768 UOM458768:UOR458768 UYI458768:UYN458768 VIE458768:VIJ458768 VSA458768:VSF458768 WBW458768:WCB458768 WLS458768:WLX458768 WVO458768:WVT458768 G524304:L524304 JC524304:JH524304 SY524304:TD524304 ACU524304:ACZ524304 AMQ524304:AMV524304 AWM524304:AWR524304 BGI524304:BGN524304 BQE524304:BQJ524304 CAA524304:CAF524304 CJW524304:CKB524304 CTS524304:CTX524304 DDO524304:DDT524304 DNK524304:DNP524304 DXG524304:DXL524304 EHC524304:EHH524304 EQY524304:ERD524304 FAU524304:FAZ524304 FKQ524304:FKV524304 FUM524304:FUR524304 GEI524304:GEN524304 GOE524304:GOJ524304 GYA524304:GYF524304 HHW524304:HIB524304 HRS524304:HRX524304 IBO524304:IBT524304 ILK524304:ILP524304 IVG524304:IVL524304 JFC524304:JFH524304 JOY524304:JPD524304 JYU524304:JYZ524304 KIQ524304:KIV524304 KSM524304:KSR524304 LCI524304:LCN524304 LME524304:LMJ524304 LWA524304:LWF524304 MFW524304:MGB524304 MPS524304:MPX524304 MZO524304:MZT524304 NJK524304:NJP524304 NTG524304:NTL524304 ODC524304:ODH524304 OMY524304:OND524304 OWU524304:OWZ524304 PGQ524304:PGV524304 PQM524304:PQR524304 QAI524304:QAN524304 QKE524304:QKJ524304 QUA524304:QUF524304 RDW524304:REB524304 RNS524304:RNX524304 RXO524304:RXT524304 SHK524304:SHP524304 SRG524304:SRL524304 TBC524304:TBH524304 TKY524304:TLD524304 TUU524304:TUZ524304 UEQ524304:UEV524304 UOM524304:UOR524304 UYI524304:UYN524304 VIE524304:VIJ524304 VSA524304:VSF524304 WBW524304:WCB524304 WLS524304:WLX524304 WVO524304:WVT524304 G589840:L589840 JC589840:JH589840 SY589840:TD589840 ACU589840:ACZ589840 AMQ589840:AMV589840 AWM589840:AWR589840 BGI589840:BGN589840 BQE589840:BQJ589840 CAA589840:CAF589840 CJW589840:CKB589840 CTS589840:CTX589840 DDO589840:DDT589840 DNK589840:DNP589840 DXG589840:DXL589840 EHC589840:EHH589840 EQY589840:ERD589840 FAU589840:FAZ589840 FKQ589840:FKV589840 FUM589840:FUR589840 GEI589840:GEN589840 GOE589840:GOJ589840 GYA589840:GYF589840 HHW589840:HIB589840 HRS589840:HRX589840 IBO589840:IBT589840 ILK589840:ILP589840 IVG589840:IVL589840 JFC589840:JFH589840 JOY589840:JPD589840 JYU589840:JYZ589840 KIQ589840:KIV589840 KSM589840:KSR589840 LCI589840:LCN589840 LME589840:LMJ589840 LWA589840:LWF589840 MFW589840:MGB589840 MPS589840:MPX589840 MZO589840:MZT589840 NJK589840:NJP589840 NTG589840:NTL589840 ODC589840:ODH589840 OMY589840:OND589840 OWU589840:OWZ589840 PGQ589840:PGV589840 PQM589840:PQR589840 QAI589840:QAN589840 QKE589840:QKJ589840 QUA589840:QUF589840 RDW589840:REB589840 RNS589840:RNX589840 RXO589840:RXT589840 SHK589840:SHP589840 SRG589840:SRL589840 TBC589840:TBH589840 TKY589840:TLD589840 TUU589840:TUZ589840 UEQ589840:UEV589840 UOM589840:UOR589840 UYI589840:UYN589840 VIE589840:VIJ589840 VSA589840:VSF589840 WBW589840:WCB589840 WLS589840:WLX589840 WVO589840:WVT589840 G655376:L655376 JC655376:JH655376 SY655376:TD655376 ACU655376:ACZ655376 AMQ655376:AMV655376 AWM655376:AWR655376 BGI655376:BGN655376 BQE655376:BQJ655376 CAA655376:CAF655376 CJW655376:CKB655376 CTS655376:CTX655376 DDO655376:DDT655376 DNK655376:DNP655376 DXG655376:DXL655376 EHC655376:EHH655376 EQY655376:ERD655376 FAU655376:FAZ655376 FKQ655376:FKV655376 FUM655376:FUR655376 GEI655376:GEN655376 GOE655376:GOJ655376 GYA655376:GYF655376 HHW655376:HIB655376 HRS655376:HRX655376 IBO655376:IBT655376 ILK655376:ILP655376 IVG655376:IVL655376 JFC655376:JFH655376 JOY655376:JPD655376 JYU655376:JYZ655376 KIQ655376:KIV655376 KSM655376:KSR655376 LCI655376:LCN655376 LME655376:LMJ655376 LWA655376:LWF655376 MFW655376:MGB655376 MPS655376:MPX655376 MZO655376:MZT655376 NJK655376:NJP655376 NTG655376:NTL655376 ODC655376:ODH655376 OMY655376:OND655376 OWU655376:OWZ655376 PGQ655376:PGV655376 PQM655376:PQR655376 QAI655376:QAN655376 QKE655376:QKJ655376 QUA655376:QUF655376 RDW655376:REB655376 RNS655376:RNX655376 RXO655376:RXT655376 SHK655376:SHP655376 SRG655376:SRL655376 TBC655376:TBH655376 TKY655376:TLD655376 TUU655376:TUZ655376 UEQ655376:UEV655376 UOM655376:UOR655376 UYI655376:UYN655376 VIE655376:VIJ655376 VSA655376:VSF655376 WBW655376:WCB655376 WLS655376:WLX655376 WVO655376:WVT655376 G720912:L720912 JC720912:JH720912 SY720912:TD720912 ACU720912:ACZ720912 AMQ720912:AMV720912 AWM720912:AWR720912 BGI720912:BGN720912 BQE720912:BQJ720912 CAA720912:CAF720912 CJW720912:CKB720912 CTS720912:CTX720912 DDO720912:DDT720912 DNK720912:DNP720912 DXG720912:DXL720912 EHC720912:EHH720912 EQY720912:ERD720912 FAU720912:FAZ720912 FKQ720912:FKV720912 FUM720912:FUR720912 GEI720912:GEN720912 GOE720912:GOJ720912 GYA720912:GYF720912 HHW720912:HIB720912 HRS720912:HRX720912 IBO720912:IBT720912 ILK720912:ILP720912 IVG720912:IVL720912 JFC720912:JFH720912 JOY720912:JPD720912 JYU720912:JYZ720912 KIQ720912:KIV720912 KSM720912:KSR720912 LCI720912:LCN720912 LME720912:LMJ720912 LWA720912:LWF720912 MFW720912:MGB720912 MPS720912:MPX720912 MZO720912:MZT720912 NJK720912:NJP720912 NTG720912:NTL720912 ODC720912:ODH720912 OMY720912:OND720912 OWU720912:OWZ720912 PGQ720912:PGV720912 PQM720912:PQR720912 QAI720912:QAN720912 QKE720912:QKJ720912 QUA720912:QUF720912 RDW720912:REB720912 RNS720912:RNX720912 RXO720912:RXT720912 SHK720912:SHP720912 SRG720912:SRL720912 TBC720912:TBH720912 TKY720912:TLD720912 TUU720912:TUZ720912 UEQ720912:UEV720912 UOM720912:UOR720912 UYI720912:UYN720912 VIE720912:VIJ720912 VSA720912:VSF720912 WBW720912:WCB720912 WLS720912:WLX720912 WVO720912:WVT720912 G786448:L786448 JC786448:JH786448 SY786448:TD786448 ACU786448:ACZ786448 AMQ786448:AMV786448 AWM786448:AWR786448 BGI786448:BGN786448 BQE786448:BQJ786448 CAA786448:CAF786448 CJW786448:CKB786448 CTS786448:CTX786448 DDO786448:DDT786448 DNK786448:DNP786448 DXG786448:DXL786448 EHC786448:EHH786448 EQY786448:ERD786448 FAU786448:FAZ786448 FKQ786448:FKV786448 FUM786448:FUR786448 GEI786448:GEN786448 GOE786448:GOJ786448 GYA786448:GYF786448 HHW786448:HIB786448 HRS786448:HRX786448 IBO786448:IBT786448 ILK786448:ILP786448 IVG786448:IVL786448 JFC786448:JFH786448 JOY786448:JPD786448 JYU786448:JYZ786448 KIQ786448:KIV786448 KSM786448:KSR786448 LCI786448:LCN786448 LME786448:LMJ786448 LWA786448:LWF786448 MFW786448:MGB786448 MPS786448:MPX786448 MZO786448:MZT786448 NJK786448:NJP786448 NTG786448:NTL786448 ODC786448:ODH786448 OMY786448:OND786448 OWU786448:OWZ786448 PGQ786448:PGV786448 PQM786448:PQR786448 QAI786448:QAN786448 QKE786448:QKJ786448 QUA786448:QUF786448 RDW786448:REB786448 RNS786448:RNX786448 RXO786448:RXT786448 SHK786448:SHP786448 SRG786448:SRL786448 TBC786448:TBH786448 TKY786448:TLD786448 TUU786448:TUZ786448 UEQ786448:UEV786448 UOM786448:UOR786448 UYI786448:UYN786448 VIE786448:VIJ786448 VSA786448:VSF786448 WBW786448:WCB786448 WLS786448:WLX786448 WVO786448:WVT786448 G851984:L851984 JC851984:JH851984 SY851984:TD851984 ACU851984:ACZ851984 AMQ851984:AMV851984 AWM851984:AWR851984 BGI851984:BGN851984 BQE851984:BQJ851984 CAA851984:CAF851984 CJW851984:CKB851984 CTS851984:CTX851984 DDO851984:DDT851984 DNK851984:DNP851984 DXG851984:DXL851984 EHC851984:EHH851984 EQY851984:ERD851984 FAU851984:FAZ851984 FKQ851984:FKV851984 FUM851984:FUR851984 GEI851984:GEN851984 GOE851984:GOJ851984 GYA851984:GYF851984 HHW851984:HIB851984 HRS851984:HRX851984 IBO851984:IBT851984 ILK851984:ILP851984 IVG851984:IVL851984 JFC851984:JFH851984 JOY851984:JPD851984 JYU851984:JYZ851984 KIQ851984:KIV851984 KSM851984:KSR851984 LCI851984:LCN851984 LME851984:LMJ851984 LWA851984:LWF851984 MFW851984:MGB851984 MPS851984:MPX851984 MZO851984:MZT851984 NJK851984:NJP851984 NTG851984:NTL851984 ODC851984:ODH851984 OMY851984:OND851984 OWU851984:OWZ851984 PGQ851984:PGV851984 PQM851984:PQR851984 QAI851984:QAN851984 QKE851984:QKJ851984 QUA851984:QUF851984 RDW851984:REB851984 RNS851984:RNX851984 RXO851984:RXT851984 SHK851984:SHP851984 SRG851984:SRL851984 TBC851984:TBH851984 TKY851984:TLD851984 TUU851984:TUZ851984 UEQ851984:UEV851984 UOM851984:UOR851984 UYI851984:UYN851984 VIE851984:VIJ851984 VSA851984:VSF851984 WBW851984:WCB851984 WLS851984:WLX851984 WVO851984:WVT851984 G917520:L917520 JC917520:JH917520 SY917520:TD917520 ACU917520:ACZ917520 AMQ917520:AMV917520 AWM917520:AWR917520 BGI917520:BGN917520 BQE917520:BQJ917520 CAA917520:CAF917520 CJW917520:CKB917520 CTS917520:CTX917520 DDO917520:DDT917520 DNK917520:DNP917520 DXG917520:DXL917520 EHC917520:EHH917520 EQY917520:ERD917520 FAU917520:FAZ917520 FKQ917520:FKV917520 FUM917520:FUR917520 GEI917520:GEN917520 GOE917520:GOJ917520 GYA917520:GYF917520 HHW917520:HIB917520 HRS917520:HRX917520 IBO917520:IBT917520 ILK917520:ILP917520 IVG917520:IVL917520 JFC917520:JFH917520 JOY917520:JPD917520 JYU917520:JYZ917520 KIQ917520:KIV917520 KSM917520:KSR917520 LCI917520:LCN917520 LME917520:LMJ917520 LWA917520:LWF917520 MFW917520:MGB917520 MPS917520:MPX917520 MZO917520:MZT917520 NJK917520:NJP917520 NTG917520:NTL917520 ODC917520:ODH917520 OMY917520:OND917520 OWU917520:OWZ917520 PGQ917520:PGV917520 PQM917520:PQR917520 QAI917520:QAN917520 QKE917520:QKJ917520 QUA917520:QUF917520 RDW917520:REB917520 RNS917520:RNX917520 RXO917520:RXT917520 SHK917520:SHP917520 SRG917520:SRL917520 TBC917520:TBH917520 TKY917520:TLD917520 TUU917520:TUZ917520 UEQ917520:UEV917520 UOM917520:UOR917520 UYI917520:UYN917520 VIE917520:VIJ917520 VSA917520:VSF917520 WBW917520:WCB917520 WLS917520:WLX917520 WVO917520:WVT917520 G983056:L983056 JC983056:JH983056 SY983056:TD983056 ACU983056:ACZ983056 AMQ983056:AMV983056 AWM983056:AWR983056 BGI983056:BGN983056 BQE983056:BQJ983056 CAA983056:CAF983056 CJW983056:CKB983056 CTS983056:CTX983056 DDO983056:DDT983056 DNK983056:DNP983056 DXG983056:DXL983056 EHC983056:EHH983056 EQY983056:ERD983056 FAU983056:FAZ983056 FKQ983056:FKV983056 FUM983056:FUR983056 GEI983056:GEN983056 GOE983056:GOJ983056 GYA983056:GYF983056 HHW983056:HIB983056 HRS983056:HRX983056 IBO983056:IBT983056 ILK983056:ILP983056 IVG983056:IVL983056 JFC983056:JFH983056 JOY983056:JPD983056 JYU983056:JYZ983056 KIQ983056:KIV983056 KSM983056:KSR983056 LCI983056:LCN983056 LME983056:LMJ983056 LWA983056:LWF983056 MFW983056:MGB983056 MPS983056:MPX983056 MZO983056:MZT983056 NJK983056:NJP983056 NTG983056:NTL983056 ODC983056:ODH983056 OMY983056:OND983056 OWU983056:OWZ983056 PGQ983056:PGV983056 PQM983056:PQR983056 QAI983056:QAN983056 QKE983056:QKJ983056 QUA983056:QUF983056 RDW983056:REB983056 RNS983056:RNX983056 RXO983056:RXT983056 SHK983056:SHP983056 SRG983056:SRL983056 TBC983056:TBH983056 TKY983056:TLD983056 TUU983056:TUZ983056 UEQ983056:UEV983056 UOM983056:UOR983056 UYI983056:UYN983056 VIE983056:VIJ983056 VSA983056:VSF983056 WBW983056:WCB983056 WLS983056:WLX983056 WVO983056:WVT983056 WVP983079:WVU983081 JC18:JH18 SY18:TD18 ACU18:ACZ18 AMQ18:AMV18 AWM18:AWR18 BGI18:BGN18 BQE18:BQJ18 CAA18:CAF18 CJW18:CKB18 CTS18:CTX18 DDO18:DDT18 DNK18:DNP18 DXG18:DXL18 EHC18:EHH18 EQY18:ERD18 FAU18:FAZ18 FKQ18:FKV18 FUM18:FUR18 GEI18:GEN18 GOE18:GOJ18 GYA18:GYF18 HHW18:HIB18 HRS18:HRX18 IBO18:IBT18 ILK18:ILP18 IVG18:IVL18 JFC18:JFH18 JOY18:JPD18 JYU18:JYZ18 KIQ18:KIV18 KSM18:KSR18 LCI18:LCN18 LME18:LMJ18 LWA18:LWF18 MFW18:MGB18 MPS18:MPX18 MZO18:MZT18 NJK18:NJP18 NTG18:NTL18 ODC18:ODH18 OMY18:OND18 OWU18:OWZ18 PGQ18:PGV18 PQM18:PQR18 QAI18:QAN18 QKE18:QKJ18 QUA18:QUF18 RDW18:REB18 RNS18:RNX18 RXO18:RXT18 SHK18:SHP18 SRG18:SRL18 TBC18:TBH18 TKY18:TLD18 TUU18:TUZ18 UEQ18:UEV18 UOM18:UOR18 UYI18:UYN18 VIE18:VIJ18 VSA18:VSF18 WBW18:WCB18 WLS18:WLX18 WVO18:WVT18 G65554:L65554 JC65554:JH65554 SY65554:TD65554 ACU65554:ACZ65554 AMQ65554:AMV65554 AWM65554:AWR65554 BGI65554:BGN65554 BQE65554:BQJ65554 CAA65554:CAF65554 CJW65554:CKB65554 CTS65554:CTX65554 DDO65554:DDT65554 DNK65554:DNP65554 DXG65554:DXL65554 EHC65554:EHH65554 EQY65554:ERD65554 FAU65554:FAZ65554 FKQ65554:FKV65554 FUM65554:FUR65554 GEI65554:GEN65554 GOE65554:GOJ65554 GYA65554:GYF65554 HHW65554:HIB65554 HRS65554:HRX65554 IBO65554:IBT65554 ILK65554:ILP65554 IVG65554:IVL65554 JFC65554:JFH65554 JOY65554:JPD65554 JYU65554:JYZ65554 KIQ65554:KIV65554 KSM65554:KSR65554 LCI65554:LCN65554 LME65554:LMJ65554 LWA65554:LWF65554 MFW65554:MGB65554 MPS65554:MPX65554 MZO65554:MZT65554 NJK65554:NJP65554 NTG65554:NTL65554 ODC65554:ODH65554 OMY65554:OND65554 OWU65554:OWZ65554 PGQ65554:PGV65554 PQM65554:PQR65554 QAI65554:QAN65554 QKE65554:QKJ65554 QUA65554:QUF65554 RDW65554:REB65554 RNS65554:RNX65554 RXO65554:RXT65554 SHK65554:SHP65554 SRG65554:SRL65554 TBC65554:TBH65554 TKY65554:TLD65554 TUU65554:TUZ65554 UEQ65554:UEV65554 UOM65554:UOR65554 UYI65554:UYN65554 VIE65554:VIJ65554 VSA65554:VSF65554 WBW65554:WCB65554 WLS65554:WLX65554 WVO65554:WVT65554 G131090:L131090 JC131090:JH131090 SY131090:TD131090 ACU131090:ACZ131090 AMQ131090:AMV131090 AWM131090:AWR131090 BGI131090:BGN131090 BQE131090:BQJ131090 CAA131090:CAF131090 CJW131090:CKB131090 CTS131090:CTX131090 DDO131090:DDT131090 DNK131090:DNP131090 DXG131090:DXL131090 EHC131090:EHH131090 EQY131090:ERD131090 FAU131090:FAZ131090 FKQ131090:FKV131090 FUM131090:FUR131090 GEI131090:GEN131090 GOE131090:GOJ131090 GYA131090:GYF131090 HHW131090:HIB131090 HRS131090:HRX131090 IBO131090:IBT131090 ILK131090:ILP131090 IVG131090:IVL131090 JFC131090:JFH131090 JOY131090:JPD131090 JYU131090:JYZ131090 KIQ131090:KIV131090 KSM131090:KSR131090 LCI131090:LCN131090 LME131090:LMJ131090 LWA131090:LWF131090 MFW131090:MGB131090 MPS131090:MPX131090 MZO131090:MZT131090 NJK131090:NJP131090 NTG131090:NTL131090 ODC131090:ODH131090 OMY131090:OND131090 OWU131090:OWZ131090 PGQ131090:PGV131090 PQM131090:PQR131090 QAI131090:QAN131090 QKE131090:QKJ131090 QUA131090:QUF131090 RDW131090:REB131090 RNS131090:RNX131090 RXO131090:RXT131090 SHK131090:SHP131090 SRG131090:SRL131090 TBC131090:TBH131090 TKY131090:TLD131090 TUU131090:TUZ131090 UEQ131090:UEV131090 UOM131090:UOR131090 UYI131090:UYN131090 VIE131090:VIJ131090 VSA131090:VSF131090 WBW131090:WCB131090 WLS131090:WLX131090 WVO131090:WVT131090 G196626:L196626 JC196626:JH196626 SY196626:TD196626 ACU196626:ACZ196626 AMQ196626:AMV196626 AWM196626:AWR196626 BGI196626:BGN196626 BQE196626:BQJ196626 CAA196626:CAF196626 CJW196626:CKB196626 CTS196626:CTX196626 DDO196626:DDT196626 DNK196626:DNP196626 DXG196626:DXL196626 EHC196626:EHH196626 EQY196626:ERD196626 FAU196626:FAZ196626 FKQ196626:FKV196626 FUM196626:FUR196626 GEI196626:GEN196626 GOE196626:GOJ196626 GYA196626:GYF196626 HHW196626:HIB196626 HRS196626:HRX196626 IBO196626:IBT196626 ILK196626:ILP196626 IVG196626:IVL196626 JFC196626:JFH196626 JOY196626:JPD196626 JYU196626:JYZ196626 KIQ196626:KIV196626 KSM196626:KSR196626 LCI196626:LCN196626 LME196626:LMJ196626 LWA196626:LWF196626 MFW196626:MGB196626 MPS196626:MPX196626 MZO196626:MZT196626 NJK196626:NJP196626 NTG196626:NTL196626 ODC196626:ODH196626 OMY196626:OND196626 OWU196626:OWZ196626 PGQ196626:PGV196626 PQM196626:PQR196626 QAI196626:QAN196626 QKE196626:QKJ196626 QUA196626:QUF196626 RDW196626:REB196626 RNS196626:RNX196626 RXO196626:RXT196626 SHK196626:SHP196626 SRG196626:SRL196626 TBC196626:TBH196626 TKY196626:TLD196626 TUU196626:TUZ196626 UEQ196626:UEV196626 UOM196626:UOR196626 UYI196626:UYN196626 VIE196626:VIJ196626 VSA196626:VSF196626 WBW196626:WCB196626 WLS196626:WLX196626 WVO196626:WVT196626 G262162:L262162 JC262162:JH262162 SY262162:TD262162 ACU262162:ACZ262162 AMQ262162:AMV262162 AWM262162:AWR262162 BGI262162:BGN262162 BQE262162:BQJ262162 CAA262162:CAF262162 CJW262162:CKB262162 CTS262162:CTX262162 DDO262162:DDT262162 DNK262162:DNP262162 DXG262162:DXL262162 EHC262162:EHH262162 EQY262162:ERD262162 FAU262162:FAZ262162 FKQ262162:FKV262162 FUM262162:FUR262162 GEI262162:GEN262162 GOE262162:GOJ262162 GYA262162:GYF262162 HHW262162:HIB262162 HRS262162:HRX262162 IBO262162:IBT262162 ILK262162:ILP262162 IVG262162:IVL262162 JFC262162:JFH262162 JOY262162:JPD262162 JYU262162:JYZ262162 KIQ262162:KIV262162 KSM262162:KSR262162 LCI262162:LCN262162 LME262162:LMJ262162 LWA262162:LWF262162 MFW262162:MGB262162 MPS262162:MPX262162 MZO262162:MZT262162 NJK262162:NJP262162 NTG262162:NTL262162 ODC262162:ODH262162 OMY262162:OND262162 OWU262162:OWZ262162 PGQ262162:PGV262162 PQM262162:PQR262162 QAI262162:QAN262162 QKE262162:QKJ262162 QUA262162:QUF262162 RDW262162:REB262162 RNS262162:RNX262162 RXO262162:RXT262162 SHK262162:SHP262162 SRG262162:SRL262162 TBC262162:TBH262162 TKY262162:TLD262162 TUU262162:TUZ262162 UEQ262162:UEV262162 UOM262162:UOR262162 UYI262162:UYN262162 VIE262162:VIJ262162 VSA262162:VSF262162 WBW262162:WCB262162 WLS262162:WLX262162 WVO262162:WVT262162 G327698:L327698 JC327698:JH327698 SY327698:TD327698 ACU327698:ACZ327698 AMQ327698:AMV327698 AWM327698:AWR327698 BGI327698:BGN327698 BQE327698:BQJ327698 CAA327698:CAF327698 CJW327698:CKB327698 CTS327698:CTX327698 DDO327698:DDT327698 DNK327698:DNP327698 DXG327698:DXL327698 EHC327698:EHH327698 EQY327698:ERD327698 FAU327698:FAZ327698 FKQ327698:FKV327698 FUM327698:FUR327698 GEI327698:GEN327698 GOE327698:GOJ327698 GYA327698:GYF327698 HHW327698:HIB327698 HRS327698:HRX327698 IBO327698:IBT327698 ILK327698:ILP327698 IVG327698:IVL327698 JFC327698:JFH327698 JOY327698:JPD327698 JYU327698:JYZ327698 KIQ327698:KIV327698 KSM327698:KSR327698 LCI327698:LCN327698 LME327698:LMJ327698 LWA327698:LWF327698 MFW327698:MGB327698 MPS327698:MPX327698 MZO327698:MZT327698 NJK327698:NJP327698 NTG327698:NTL327698 ODC327698:ODH327698 OMY327698:OND327698 OWU327698:OWZ327698 PGQ327698:PGV327698 PQM327698:PQR327698 QAI327698:QAN327698 QKE327698:QKJ327698 QUA327698:QUF327698 RDW327698:REB327698 RNS327698:RNX327698 RXO327698:RXT327698 SHK327698:SHP327698 SRG327698:SRL327698 TBC327698:TBH327698 TKY327698:TLD327698 TUU327698:TUZ327698 UEQ327698:UEV327698 UOM327698:UOR327698 UYI327698:UYN327698 VIE327698:VIJ327698 VSA327698:VSF327698 WBW327698:WCB327698 WLS327698:WLX327698 WVO327698:WVT327698 G393234:L393234 JC393234:JH393234 SY393234:TD393234 ACU393234:ACZ393234 AMQ393234:AMV393234 AWM393234:AWR393234 BGI393234:BGN393234 BQE393234:BQJ393234 CAA393234:CAF393234 CJW393234:CKB393234 CTS393234:CTX393234 DDO393234:DDT393234 DNK393234:DNP393234 DXG393234:DXL393234 EHC393234:EHH393234 EQY393234:ERD393234 FAU393234:FAZ393234 FKQ393234:FKV393234 FUM393234:FUR393234 GEI393234:GEN393234 GOE393234:GOJ393234 GYA393234:GYF393234 HHW393234:HIB393234 HRS393234:HRX393234 IBO393234:IBT393234 ILK393234:ILP393234 IVG393234:IVL393234 JFC393234:JFH393234 JOY393234:JPD393234 JYU393234:JYZ393234 KIQ393234:KIV393234 KSM393234:KSR393234 LCI393234:LCN393234 LME393234:LMJ393234 LWA393234:LWF393234 MFW393234:MGB393234 MPS393234:MPX393234 MZO393234:MZT393234 NJK393234:NJP393234 NTG393234:NTL393234 ODC393234:ODH393234 OMY393234:OND393234 OWU393234:OWZ393234 PGQ393234:PGV393234 PQM393234:PQR393234 QAI393234:QAN393234 QKE393234:QKJ393234 QUA393234:QUF393234 RDW393234:REB393234 RNS393234:RNX393234 RXO393234:RXT393234 SHK393234:SHP393234 SRG393234:SRL393234 TBC393234:TBH393234 TKY393234:TLD393234 TUU393234:TUZ393234 UEQ393234:UEV393234 UOM393234:UOR393234 UYI393234:UYN393234 VIE393234:VIJ393234 VSA393234:VSF393234 WBW393234:WCB393234 WLS393234:WLX393234 WVO393234:WVT393234 G458770:L458770 JC458770:JH458770 SY458770:TD458770 ACU458770:ACZ458770 AMQ458770:AMV458770 AWM458770:AWR458770 BGI458770:BGN458770 BQE458770:BQJ458770 CAA458770:CAF458770 CJW458770:CKB458770 CTS458770:CTX458770 DDO458770:DDT458770 DNK458770:DNP458770 DXG458770:DXL458770 EHC458770:EHH458770 EQY458770:ERD458770 FAU458770:FAZ458770 FKQ458770:FKV458770 FUM458770:FUR458770 GEI458770:GEN458770 GOE458770:GOJ458770 GYA458770:GYF458770 HHW458770:HIB458770 HRS458770:HRX458770 IBO458770:IBT458770 ILK458770:ILP458770 IVG458770:IVL458770 JFC458770:JFH458770 JOY458770:JPD458770 JYU458770:JYZ458770 KIQ458770:KIV458770 KSM458770:KSR458770 LCI458770:LCN458770 LME458770:LMJ458770 LWA458770:LWF458770 MFW458770:MGB458770 MPS458770:MPX458770 MZO458770:MZT458770 NJK458770:NJP458770 NTG458770:NTL458770 ODC458770:ODH458770 OMY458770:OND458770 OWU458770:OWZ458770 PGQ458770:PGV458770 PQM458770:PQR458770 QAI458770:QAN458770 QKE458770:QKJ458770 QUA458770:QUF458770 RDW458770:REB458770 RNS458770:RNX458770 RXO458770:RXT458770 SHK458770:SHP458770 SRG458770:SRL458770 TBC458770:TBH458770 TKY458770:TLD458770 TUU458770:TUZ458770 UEQ458770:UEV458770 UOM458770:UOR458770 UYI458770:UYN458770 VIE458770:VIJ458770 VSA458770:VSF458770 WBW458770:WCB458770 WLS458770:WLX458770 WVO458770:WVT458770 G524306:L524306 JC524306:JH524306 SY524306:TD524306 ACU524306:ACZ524306 AMQ524306:AMV524306 AWM524306:AWR524306 BGI524306:BGN524306 BQE524306:BQJ524306 CAA524306:CAF524306 CJW524306:CKB524306 CTS524306:CTX524306 DDO524306:DDT524306 DNK524306:DNP524306 DXG524306:DXL524306 EHC524306:EHH524306 EQY524306:ERD524306 FAU524306:FAZ524306 FKQ524306:FKV524306 FUM524306:FUR524306 GEI524306:GEN524306 GOE524306:GOJ524306 GYA524306:GYF524306 HHW524306:HIB524306 HRS524306:HRX524306 IBO524306:IBT524306 ILK524306:ILP524306 IVG524306:IVL524306 JFC524306:JFH524306 JOY524306:JPD524306 JYU524306:JYZ524306 KIQ524306:KIV524306 KSM524306:KSR524306 LCI524306:LCN524306 LME524306:LMJ524306 LWA524306:LWF524306 MFW524306:MGB524306 MPS524306:MPX524306 MZO524306:MZT524306 NJK524306:NJP524306 NTG524306:NTL524306 ODC524306:ODH524306 OMY524306:OND524306 OWU524306:OWZ524306 PGQ524306:PGV524306 PQM524306:PQR524306 QAI524306:QAN524306 QKE524306:QKJ524306 QUA524306:QUF524306 RDW524306:REB524306 RNS524306:RNX524306 RXO524306:RXT524306 SHK524306:SHP524306 SRG524306:SRL524306 TBC524306:TBH524306 TKY524306:TLD524306 TUU524306:TUZ524306 UEQ524306:UEV524306 UOM524306:UOR524306 UYI524306:UYN524306 VIE524306:VIJ524306 VSA524306:VSF524306 WBW524306:WCB524306 WLS524306:WLX524306 WVO524306:WVT524306 G589842:L589842 JC589842:JH589842 SY589842:TD589842 ACU589842:ACZ589842 AMQ589842:AMV589842 AWM589842:AWR589842 BGI589842:BGN589842 BQE589842:BQJ589842 CAA589842:CAF589842 CJW589842:CKB589842 CTS589842:CTX589842 DDO589842:DDT589842 DNK589842:DNP589842 DXG589842:DXL589842 EHC589842:EHH589842 EQY589842:ERD589842 FAU589842:FAZ589842 FKQ589842:FKV589842 FUM589842:FUR589842 GEI589842:GEN589842 GOE589842:GOJ589842 GYA589842:GYF589842 HHW589842:HIB589842 HRS589842:HRX589842 IBO589842:IBT589842 ILK589842:ILP589842 IVG589842:IVL589842 JFC589842:JFH589842 JOY589842:JPD589842 JYU589842:JYZ589842 KIQ589842:KIV589842 KSM589842:KSR589842 LCI589842:LCN589842 LME589842:LMJ589842 LWA589842:LWF589842 MFW589842:MGB589842 MPS589842:MPX589842 MZO589842:MZT589842 NJK589842:NJP589842 NTG589842:NTL589842 ODC589842:ODH589842 OMY589842:OND589842 OWU589842:OWZ589842 PGQ589842:PGV589842 PQM589842:PQR589842 QAI589842:QAN589842 QKE589842:QKJ589842 QUA589842:QUF589842 RDW589842:REB589842 RNS589842:RNX589842 RXO589842:RXT589842 SHK589842:SHP589842 SRG589842:SRL589842 TBC589842:TBH589842 TKY589842:TLD589842 TUU589842:TUZ589842 UEQ589842:UEV589842 UOM589842:UOR589842 UYI589842:UYN589842 VIE589842:VIJ589842 VSA589842:VSF589842 WBW589842:WCB589842 WLS589842:WLX589842 WVO589842:WVT589842 G655378:L655378 JC655378:JH655378 SY655378:TD655378 ACU655378:ACZ655378 AMQ655378:AMV655378 AWM655378:AWR655378 BGI655378:BGN655378 BQE655378:BQJ655378 CAA655378:CAF655378 CJW655378:CKB655378 CTS655378:CTX655378 DDO655378:DDT655378 DNK655378:DNP655378 DXG655378:DXL655378 EHC655378:EHH655378 EQY655378:ERD655378 FAU655378:FAZ655378 FKQ655378:FKV655378 FUM655378:FUR655378 GEI655378:GEN655378 GOE655378:GOJ655378 GYA655378:GYF655378 HHW655378:HIB655378 HRS655378:HRX655378 IBO655378:IBT655378 ILK655378:ILP655378 IVG655378:IVL655378 JFC655378:JFH655378 JOY655378:JPD655378 JYU655378:JYZ655378 KIQ655378:KIV655378 KSM655378:KSR655378 LCI655378:LCN655378 LME655378:LMJ655378 LWA655378:LWF655378 MFW655378:MGB655378 MPS655378:MPX655378 MZO655378:MZT655378 NJK655378:NJP655378 NTG655378:NTL655378 ODC655378:ODH655378 OMY655378:OND655378 OWU655378:OWZ655378 PGQ655378:PGV655378 PQM655378:PQR655378 QAI655378:QAN655378 QKE655378:QKJ655378 QUA655378:QUF655378 RDW655378:REB655378 RNS655378:RNX655378 RXO655378:RXT655378 SHK655378:SHP655378 SRG655378:SRL655378 TBC655378:TBH655378 TKY655378:TLD655378 TUU655378:TUZ655378 UEQ655378:UEV655378 UOM655378:UOR655378 UYI655378:UYN655378 VIE655378:VIJ655378 VSA655378:VSF655378 WBW655378:WCB655378 WLS655378:WLX655378 WVO655378:WVT655378 G720914:L720914 JC720914:JH720914 SY720914:TD720914 ACU720914:ACZ720914 AMQ720914:AMV720914 AWM720914:AWR720914 BGI720914:BGN720914 BQE720914:BQJ720914 CAA720914:CAF720914 CJW720914:CKB720914 CTS720914:CTX720914 DDO720914:DDT720914 DNK720914:DNP720914 DXG720914:DXL720914 EHC720914:EHH720914 EQY720914:ERD720914 FAU720914:FAZ720914 FKQ720914:FKV720914 FUM720914:FUR720914 GEI720914:GEN720914 GOE720914:GOJ720914 GYA720914:GYF720914 HHW720914:HIB720914 HRS720914:HRX720914 IBO720914:IBT720914 ILK720914:ILP720914 IVG720914:IVL720914 JFC720914:JFH720914 JOY720914:JPD720914 JYU720914:JYZ720914 KIQ720914:KIV720914 KSM720914:KSR720914 LCI720914:LCN720914 LME720914:LMJ720914 LWA720914:LWF720914 MFW720914:MGB720914 MPS720914:MPX720914 MZO720914:MZT720914 NJK720914:NJP720914 NTG720914:NTL720914 ODC720914:ODH720914 OMY720914:OND720914 OWU720914:OWZ720914 PGQ720914:PGV720914 PQM720914:PQR720914 QAI720914:QAN720914 QKE720914:QKJ720914 QUA720914:QUF720914 RDW720914:REB720914 RNS720914:RNX720914 RXO720914:RXT720914 SHK720914:SHP720914 SRG720914:SRL720914 TBC720914:TBH720914 TKY720914:TLD720914 TUU720914:TUZ720914 UEQ720914:UEV720914 UOM720914:UOR720914 UYI720914:UYN720914 VIE720914:VIJ720914 VSA720914:VSF720914 WBW720914:WCB720914 WLS720914:WLX720914 WVO720914:WVT720914 G786450:L786450 JC786450:JH786450 SY786450:TD786450 ACU786450:ACZ786450 AMQ786450:AMV786450 AWM786450:AWR786450 BGI786450:BGN786450 BQE786450:BQJ786450 CAA786450:CAF786450 CJW786450:CKB786450 CTS786450:CTX786450 DDO786450:DDT786450 DNK786450:DNP786450 DXG786450:DXL786450 EHC786450:EHH786450 EQY786450:ERD786450 FAU786450:FAZ786450 FKQ786450:FKV786450 FUM786450:FUR786450 GEI786450:GEN786450 GOE786450:GOJ786450 GYA786450:GYF786450 HHW786450:HIB786450 HRS786450:HRX786450 IBO786450:IBT786450 ILK786450:ILP786450 IVG786450:IVL786450 JFC786450:JFH786450 JOY786450:JPD786450 JYU786450:JYZ786450 KIQ786450:KIV786450 KSM786450:KSR786450 LCI786450:LCN786450 LME786450:LMJ786450 LWA786450:LWF786450 MFW786450:MGB786450 MPS786450:MPX786450 MZO786450:MZT786450 NJK786450:NJP786450 NTG786450:NTL786450 ODC786450:ODH786450 OMY786450:OND786450 OWU786450:OWZ786450 PGQ786450:PGV786450 PQM786450:PQR786450 QAI786450:QAN786450 QKE786450:QKJ786450 QUA786450:QUF786450 RDW786450:REB786450 RNS786450:RNX786450 RXO786450:RXT786450 SHK786450:SHP786450 SRG786450:SRL786450 TBC786450:TBH786450 TKY786450:TLD786450 TUU786450:TUZ786450 UEQ786450:UEV786450 UOM786450:UOR786450 UYI786450:UYN786450 VIE786450:VIJ786450 VSA786450:VSF786450 WBW786450:WCB786450 WLS786450:WLX786450 WVO786450:WVT786450 G851986:L851986 JC851986:JH851986 SY851986:TD851986 ACU851986:ACZ851986 AMQ851986:AMV851986 AWM851986:AWR851986 BGI851986:BGN851986 BQE851986:BQJ851986 CAA851986:CAF851986 CJW851986:CKB851986 CTS851986:CTX851986 DDO851986:DDT851986 DNK851986:DNP851986 DXG851986:DXL851986 EHC851986:EHH851986 EQY851986:ERD851986 FAU851986:FAZ851986 FKQ851986:FKV851986 FUM851986:FUR851986 GEI851986:GEN851986 GOE851986:GOJ851986 GYA851986:GYF851986 HHW851986:HIB851986 HRS851986:HRX851986 IBO851986:IBT851986 ILK851986:ILP851986 IVG851986:IVL851986 JFC851986:JFH851986 JOY851986:JPD851986 JYU851986:JYZ851986 KIQ851986:KIV851986 KSM851986:KSR851986 LCI851986:LCN851986 LME851986:LMJ851986 LWA851986:LWF851986 MFW851986:MGB851986 MPS851986:MPX851986 MZO851986:MZT851986 NJK851986:NJP851986 NTG851986:NTL851986 ODC851986:ODH851986 OMY851986:OND851986 OWU851986:OWZ851986 PGQ851986:PGV851986 PQM851986:PQR851986 QAI851986:QAN851986 QKE851986:QKJ851986 QUA851986:QUF851986 RDW851986:REB851986 RNS851986:RNX851986 RXO851986:RXT851986 SHK851986:SHP851986 SRG851986:SRL851986 TBC851986:TBH851986 TKY851986:TLD851986 TUU851986:TUZ851986 UEQ851986:UEV851986 UOM851986:UOR851986 UYI851986:UYN851986 VIE851986:VIJ851986 VSA851986:VSF851986 WBW851986:WCB851986 WLS851986:WLX851986 WVO851986:WVT851986 G917522:L917522 JC917522:JH917522 SY917522:TD917522 ACU917522:ACZ917522 AMQ917522:AMV917522 AWM917522:AWR917522 BGI917522:BGN917522 BQE917522:BQJ917522 CAA917522:CAF917522 CJW917522:CKB917522 CTS917522:CTX917522 DDO917522:DDT917522 DNK917522:DNP917522 DXG917522:DXL917522 EHC917522:EHH917522 EQY917522:ERD917522 FAU917522:FAZ917522 FKQ917522:FKV917522 FUM917522:FUR917522 GEI917522:GEN917522 GOE917522:GOJ917522 GYA917522:GYF917522 HHW917522:HIB917522 HRS917522:HRX917522 IBO917522:IBT917522 ILK917522:ILP917522 IVG917522:IVL917522 JFC917522:JFH917522 JOY917522:JPD917522 JYU917522:JYZ917522 KIQ917522:KIV917522 KSM917522:KSR917522 LCI917522:LCN917522 LME917522:LMJ917522 LWA917522:LWF917522 MFW917522:MGB917522 MPS917522:MPX917522 MZO917522:MZT917522 NJK917522:NJP917522 NTG917522:NTL917522 ODC917522:ODH917522 OMY917522:OND917522 OWU917522:OWZ917522 PGQ917522:PGV917522 PQM917522:PQR917522 QAI917522:QAN917522 QKE917522:QKJ917522 QUA917522:QUF917522 RDW917522:REB917522 RNS917522:RNX917522 RXO917522:RXT917522 SHK917522:SHP917522 SRG917522:SRL917522 TBC917522:TBH917522 TKY917522:TLD917522 TUU917522:TUZ917522 UEQ917522:UEV917522 UOM917522:UOR917522 UYI917522:UYN917522 VIE917522:VIJ917522 VSA917522:VSF917522 WBW917522:WCB917522 WLS917522:WLX917522 WVO917522:WVT917522 G983058:L983058 JC983058:JH983058 SY983058:TD983058 ACU983058:ACZ983058 AMQ983058:AMV983058 AWM983058:AWR983058 BGI983058:BGN983058 BQE983058:BQJ983058 CAA983058:CAF983058 CJW983058:CKB983058 CTS983058:CTX983058 DDO983058:DDT983058 DNK983058:DNP983058 DXG983058:DXL983058 EHC983058:EHH983058 EQY983058:ERD983058 FAU983058:FAZ983058 FKQ983058:FKV983058 FUM983058:FUR983058 GEI983058:GEN983058 GOE983058:GOJ983058 GYA983058:GYF983058 HHW983058:HIB983058 HRS983058:HRX983058 IBO983058:IBT983058 ILK983058:ILP983058 IVG983058:IVL983058 JFC983058:JFH983058 JOY983058:JPD983058 JYU983058:JYZ983058 KIQ983058:KIV983058 KSM983058:KSR983058 LCI983058:LCN983058 LME983058:LMJ983058 LWA983058:LWF983058 MFW983058:MGB983058 MPS983058:MPX983058 MZO983058:MZT983058 NJK983058:NJP983058 NTG983058:NTL983058 ODC983058:ODH983058 OMY983058:OND983058 OWU983058:OWZ983058 PGQ983058:PGV983058 PQM983058:PQR983058 QAI983058:QAN983058 QKE983058:QKJ983058 QUA983058:QUF983058 RDW983058:REB983058 RNS983058:RNX983058 RXO983058:RXT983058 SHK983058:SHP983058 SRG983058:SRL983058 TBC983058:TBH983058 TKY983058:TLD983058 TUU983058:TUZ983058 UEQ983058:UEV983058 UOM983058:UOR983058 UYI983058:UYN983058 VIE983058:VIJ983058 VSA983058:VSF983058 WBW983058:WCB983058 WLS983058:WLX983058 WVO983058:WVT983058 M27 JD25:JI25 SZ25:TE25 ACV25:ADA25 AMR25:AMW25 AWN25:AWS25 BGJ25:BGO25 BQF25:BQK25 CAB25:CAG25 CJX25:CKC25 CTT25:CTY25 DDP25:DDU25 DNL25:DNQ25 DXH25:DXM25 EHD25:EHI25 EQZ25:ERE25 FAV25:FBA25 FKR25:FKW25 FUN25:FUS25 GEJ25:GEO25 GOF25:GOK25 GYB25:GYG25 HHX25:HIC25 HRT25:HRY25 IBP25:IBU25 ILL25:ILQ25 IVH25:IVM25 JFD25:JFI25 JOZ25:JPE25 JYV25:JZA25 KIR25:KIW25 KSN25:KSS25 LCJ25:LCO25 LMF25:LMK25 LWB25:LWG25 MFX25:MGC25 MPT25:MPY25 MZP25:MZU25 NJL25:NJQ25 NTH25:NTM25 ODD25:ODI25 OMZ25:ONE25 OWV25:OXA25 PGR25:PGW25 PQN25:PQS25 QAJ25:QAO25 QKF25:QKK25 QUB25:QUG25 RDX25:REC25 RNT25:RNY25 RXP25:RXU25 SHL25:SHQ25 SRH25:SRM25 TBD25:TBI25 TKZ25:TLE25 TUV25:TVA25 UER25:UEW25 UON25:UOS25 UYJ25:UYO25 VIF25:VIK25 VSB25:VSG25 WBX25:WCC25 WLT25:WLY25 WVP25:WVU25 H65561:M65561 JD65561:JI65561 SZ65561:TE65561 ACV65561:ADA65561 AMR65561:AMW65561 AWN65561:AWS65561 BGJ65561:BGO65561 BQF65561:BQK65561 CAB65561:CAG65561 CJX65561:CKC65561 CTT65561:CTY65561 DDP65561:DDU65561 DNL65561:DNQ65561 DXH65561:DXM65561 EHD65561:EHI65561 EQZ65561:ERE65561 FAV65561:FBA65561 FKR65561:FKW65561 FUN65561:FUS65561 GEJ65561:GEO65561 GOF65561:GOK65561 GYB65561:GYG65561 HHX65561:HIC65561 HRT65561:HRY65561 IBP65561:IBU65561 ILL65561:ILQ65561 IVH65561:IVM65561 JFD65561:JFI65561 JOZ65561:JPE65561 JYV65561:JZA65561 KIR65561:KIW65561 KSN65561:KSS65561 LCJ65561:LCO65561 LMF65561:LMK65561 LWB65561:LWG65561 MFX65561:MGC65561 MPT65561:MPY65561 MZP65561:MZU65561 NJL65561:NJQ65561 NTH65561:NTM65561 ODD65561:ODI65561 OMZ65561:ONE65561 OWV65561:OXA65561 PGR65561:PGW65561 PQN65561:PQS65561 QAJ65561:QAO65561 QKF65561:QKK65561 QUB65561:QUG65561 RDX65561:REC65561 RNT65561:RNY65561 RXP65561:RXU65561 SHL65561:SHQ65561 SRH65561:SRM65561 TBD65561:TBI65561 TKZ65561:TLE65561 TUV65561:TVA65561 UER65561:UEW65561 UON65561:UOS65561 UYJ65561:UYO65561 VIF65561:VIK65561 VSB65561:VSG65561 WBX65561:WCC65561 WLT65561:WLY65561 WVP65561:WVU65561 H131097:M131097 JD131097:JI131097 SZ131097:TE131097 ACV131097:ADA131097 AMR131097:AMW131097 AWN131097:AWS131097 BGJ131097:BGO131097 BQF131097:BQK131097 CAB131097:CAG131097 CJX131097:CKC131097 CTT131097:CTY131097 DDP131097:DDU131097 DNL131097:DNQ131097 DXH131097:DXM131097 EHD131097:EHI131097 EQZ131097:ERE131097 FAV131097:FBA131097 FKR131097:FKW131097 FUN131097:FUS131097 GEJ131097:GEO131097 GOF131097:GOK131097 GYB131097:GYG131097 HHX131097:HIC131097 HRT131097:HRY131097 IBP131097:IBU131097 ILL131097:ILQ131097 IVH131097:IVM131097 JFD131097:JFI131097 JOZ131097:JPE131097 JYV131097:JZA131097 KIR131097:KIW131097 KSN131097:KSS131097 LCJ131097:LCO131097 LMF131097:LMK131097 LWB131097:LWG131097 MFX131097:MGC131097 MPT131097:MPY131097 MZP131097:MZU131097 NJL131097:NJQ131097 NTH131097:NTM131097 ODD131097:ODI131097 OMZ131097:ONE131097 OWV131097:OXA131097 PGR131097:PGW131097 PQN131097:PQS131097 QAJ131097:QAO131097 QKF131097:QKK131097 QUB131097:QUG131097 RDX131097:REC131097 RNT131097:RNY131097 RXP131097:RXU131097 SHL131097:SHQ131097 SRH131097:SRM131097 TBD131097:TBI131097 TKZ131097:TLE131097 TUV131097:TVA131097 UER131097:UEW131097 UON131097:UOS131097 UYJ131097:UYO131097 VIF131097:VIK131097 VSB131097:VSG131097 WBX131097:WCC131097 WLT131097:WLY131097 WVP131097:WVU131097 H196633:M196633 JD196633:JI196633 SZ196633:TE196633 ACV196633:ADA196633 AMR196633:AMW196633 AWN196633:AWS196633 BGJ196633:BGO196633 BQF196633:BQK196633 CAB196633:CAG196633 CJX196633:CKC196633 CTT196633:CTY196633 DDP196633:DDU196633 DNL196633:DNQ196633 DXH196633:DXM196633 EHD196633:EHI196633 EQZ196633:ERE196633 FAV196633:FBA196633 FKR196633:FKW196633 FUN196633:FUS196633 GEJ196633:GEO196633 GOF196633:GOK196633 GYB196633:GYG196633 HHX196633:HIC196633 HRT196633:HRY196633 IBP196633:IBU196633 ILL196633:ILQ196633 IVH196633:IVM196633 JFD196633:JFI196633 JOZ196633:JPE196633 JYV196633:JZA196633 KIR196633:KIW196633 KSN196633:KSS196633 LCJ196633:LCO196633 LMF196633:LMK196633 LWB196633:LWG196633 MFX196633:MGC196633 MPT196633:MPY196633 MZP196633:MZU196633 NJL196633:NJQ196633 NTH196633:NTM196633 ODD196633:ODI196633 OMZ196633:ONE196633 OWV196633:OXA196633 PGR196633:PGW196633 PQN196633:PQS196633 QAJ196633:QAO196633 QKF196633:QKK196633 QUB196633:QUG196633 RDX196633:REC196633 RNT196633:RNY196633 RXP196633:RXU196633 SHL196633:SHQ196633 SRH196633:SRM196633 TBD196633:TBI196633 TKZ196633:TLE196633 TUV196633:TVA196633 UER196633:UEW196633 UON196633:UOS196633 UYJ196633:UYO196633 VIF196633:VIK196633 VSB196633:VSG196633 WBX196633:WCC196633 WLT196633:WLY196633 WVP196633:WVU196633 H262169:M262169 JD262169:JI262169 SZ262169:TE262169 ACV262169:ADA262169 AMR262169:AMW262169 AWN262169:AWS262169 BGJ262169:BGO262169 BQF262169:BQK262169 CAB262169:CAG262169 CJX262169:CKC262169 CTT262169:CTY262169 DDP262169:DDU262169 DNL262169:DNQ262169 DXH262169:DXM262169 EHD262169:EHI262169 EQZ262169:ERE262169 FAV262169:FBA262169 FKR262169:FKW262169 FUN262169:FUS262169 GEJ262169:GEO262169 GOF262169:GOK262169 GYB262169:GYG262169 HHX262169:HIC262169 HRT262169:HRY262169 IBP262169:IBU262169 ILL262169:ILQ262169 IVH262169:IVM262169 JFD262169:JFI262169 JOZ262169:JPE262169 JYV262169:JZA262169 KIR262169:KIW262169 KSN262169:KSS262169 LCJ262169:LCO262169 LMF262169:LMK262169 LWB262169:LWG262169 MFX262169:MGC262169 MPT262169:MPY262169 MZP262169:MZU262169 NJL262169:NJQ262169 NTH262169:NTM262169 ODD262169:ODI262169 OMZ262169:ONE262169 OWV262169:OXA262169 PGR262169:PGW262169 PQN262169:PQS262169 QAJ262169:QAO262169 QKF262169:QKK262169 QUB262169:QUG262169 RDX262169:REC262169 RNT262169:RNY262169 RXP262169:RXU262169 SHL262169:SHQ262169 SRH262169:SRM262169 TBD262169:TBI262169 TKZ262169:TLE262169 TUV262169:TVA262169 UER262169:UEW262169 UON262169:UOS262169 UYJ262169:UYO262169 VIF262169:VIK262169 VSB262169:VSG262169 WBX262169:WCC262169 WLT262169:WLY262169 WVP262169:WVU262169 H327705:M327705 JD327705:JI327705 SZ327705:TE327705 ACV327705:ADA327705 AMR327705:AMW327705 AWN327705:AWS327705 BGJ327705:BGO327705 BQF327705:BQK327705 CAB327705:CAG327705 CJX327705:CKC327705 CTT327705:CTY327705 DDP327705:DDU327705 DNL327705:DNQ327705 DXH327705:DXM327705 EHD327705:EHI327705 EQZ327705:ERE327705 FAV327705:FBA327705 FKR327705:FKW327705 FUN327705:FUS327705 GEJ327705:GEO327705 GOF327705:GOK327705 GYB327705:GYG327705 HHX327705:HIC327705 HRT327705:HRY327705 IBP327705:IBU327705 ILL327705:ILQ327705 IVH327705:IVM327705 JFD327705:JFI327705 JOZ327705:JPE327705 JYV327705:JZA327705 KIR327705:KIW327705 KSN327705:KSS327705 LCJ327705:LCO327705 LMF327705:LMK327705 LWB327705:LWG327705 MFX327705:MGC327705 MPT327705:MPY327705 MZP327705:MZU327705 NJL327705:NJQ327705 NTH327705:NTM327705 ODD327705:ODI327705 OMZ327705:ONE327705 OWV327705:OXA327705 PGR327705:PGW327705 PQN327705:PQS327705 QAJ327705:QAO327705 QKF327705:QKK327705 QUB327705:QUG327705 RDX327705:REC327705 RNT327705:RNY327705 RXP327705:RXU327705 SHL327705:SHQ327705 SRH327705:SRM327705 TBD327705:TBI327705 TKZ327705:TLE327705 TUV327705:TVA327705 UER327705:UEW327705 UON327705:UOS327705 UYJ327705:UYO327705 VIF327705:VIK327705 VSB327705:VSG327705 WBX327705:WCC327705 WLT327705:WLY327705 WVP327705:WVU327705 H393241:M393241 JD393241:JI393241 SZ393241:TE393241 ACV393241:ADA393241 AMR393241:AMW393241 AWN393241:AWS393241 BGJ393241:BGO393241 BQF393241:BQK393241 CAB393241:CAG393241 CJX393241:CKC393241 CTT393241:CTY393241 DDP393241:DDU393241 DNL393241:DNQ393241 DXH393241:DXM393241 EHD393241:EHI393241 EQZ393241:ERE393241 FAV393241:FBA393241 FKR393241:FKW393241 FUN393241:FUS393241 GEJ393241:GEO393241 GOF393241:GOK393241 GYB393241:GYG393241 HHX393241:HIC393241 HRT393241:HRY393241 IBP393241:IBU393241 ILL393241:ILQ393241 IVH393241:IVM393241 JFD393241:JFI393241 JOZ393241:JPE393241 JYV393241:JZA393241 KIR393241:KIW393241 KSN393241:KSS393241 LCJ393241:LCO393241 LMF393241:LMK393241 LWB393241:LWG393241 MFX393241:MGC393241 MPT393241:MPY393241 MZP393241:MZU393241 NJL393241:NJQ393241 NTH393241:NTM393241 ODD393241:ODI393241 OMZ393241:ONE393241 OWV393241:OXA393241 PGR393241:PGW393241 PQN393241:PQS393241 QAJ393241:QAO393241 QKF393241:QKK393241 QUB393241:QUG393241 RDX393241:REC393241 RNT393241:RNY393241 RXP393241:RXU393241 SHL393241:SHQ393241 SRH393241:SRM393241 TBD393241:TBI393241 TKZ393241:TLE393241 TUV393241:TVA393241 UER393241:UEW393241 UON393241:UOS393241 UYJ393241:UYO393241 VIF393241:VIK393241 VSB393241:VSG393241 WBX393241:WCC393241 WLT393241:WLY393241 WVP393241:WVU393241 H458777:M458777 JD458777:JI458777 SZ458777:TE458777 ACV458777:ADA458777 AMR458777:AMW458777 AWN458777:AWS458777 BGJ458777:BGO458777 BQF458777:BQK458777 CAB458777:CAG458777 CJX458777:CKC458777 CTT458777:CTY458777 DDP458777:DDU458777 DNL458777:DNQ458777 DXH458777:DXM458777 EHD458777:EHI458777 EQZ458777:ERE458777 FAV458777:FBA458777 FKR458777:FKW458777 FUN458777:FUS458777 GEJ458777:GEO458777 GOF458777:GOK458777 GYB458777:GYG458777 HHX458777:HIC458777 HRT458777:HRY458777 IBP458777:IBU458777 ILL458777:ILQ458777 IVH458777:IVM458777 JFD458777:JFI458777 JOZ458777:JPE458777 JYV458777:JZA458777 KIR458777:KIW458777 KSN458777:KSS458777 LCJ458777:LCO458777 LMF458777:LMK458777 LWB458777:LWG458777 MFX458777:MGC458777 MPT458777:MPY458777 MZP458777:MZU458777 NJL458777:NJQ458777 NTH458777:NTM458777 ODD458777:ODI458777 OMZ458777:ONE458777 OWV458777:OXA458777 PGR458777:PGW458777 PQN458777:PQS458777 QAJ458777:QAO458777 QKF458777:QKK458777 QUB458777:QUG458777 RDX458777:REC458777 RNT458777:RNY458777 RXP458777:RXU458777 SHL458777:SHQ458777 SRH458777:SRM458777 TBD458777:TBI458777 TKZ458777:TLE458777 TUV458777:TVA458777 UER458777:UEW458777 UON458777:UOS458777 UYJ458777:UYO458777 VIF458777:VIK458777 VSB458777:VSG458777 WBX458777:WCC458777 WLT458777:WLY458777 WVP458777:WVU458777 H524313:M524313 JD524313:JI524313 SZ524313:TE524313 ACV524313:ADA524313 AMR524313:AMW524313 AWN524313:AWS524313 BGJ524313:BGO524313 BQF524313:BQK524313 CAB524313:CAG524313 CJX524313:CKC524313 CTT524313:CTY524313 DDP524313:DDU524313 DNL524313:DNQ524313 DXH524313:DXM524313 EHD524313:EHI524313 EQZ524313:ERE524313 FAV524313:FBA524313 FKR524313:FKW524313 FUN524313:FUS524313 GEJ524313:GEO524313 GOF524313:GOK524313 GYB524313:GYG524313 HHX524313:HIC524313 HRT524313:HRY524313 IBP524313:IBU524313 ILL524313:ILQ524313 IVH524313:IVM524313 JFD524313:JFI524313 JOZ524313:JPE524313 JYV524313:JZA524313 KIR524313:KIW524313 KSN524313:KSS524313 LCJ524313:LCO524313 LMF524313:LMK524313 LWB524313:LWG524313 MFX524313:MGC524313 MPT524313:MPY524313 MZP524313:MZU524313 NJL524313:NJQ524313 NTH524313:NTM524313 ODD524313:ODI524313 OMZ524313:ONE524313 OWV524313:OXA524313 PGR524313:PGW524313 PQN524313:PQS524313 QAJ524313:QAO524313 QKF524313:QKK524313 QUB524313:QUG524313 RDX524313:REC524313 RNT524313:RNY524313 RXP524313:RXU524313 SHL524313:SHQ524313 SRH524313:SRM524313 TBD524313:TBI524313 TKZ524313:TLE524313 TUV524313:TVA524313 UER524313:UEW524313 UON524313:UOS524313 UYJ524313:UYO524313 VIF524313:VIK524313 VSB524313:VSG524313 WBX524313:WCC524313 WLT524313:WLY524313 WVP524313:WVU524313 H589849:M589849 JD589849:JI589849 SZ589849:TE589849 ACV589849:ADA589849 AMR589849:AMW589849 AWN589849:AWS589849 BGJ589849:BGO589849 BQF589849:BQK589849 CAB589849:CAG589849 CJX589849:CKC589849 CTT589849:CTY589849 DDP589849:DDU589849 DNL589849:DNQ589849 DXH589849:DXM589849 EHD589849:EHI589849 EQZ589849:ERE589849 FAV589849:FBA589849 FKR589849:FKW589849 FUN589849:FUS589849 GEJ589849:GEO589849 GOF589849:GOK589849 GYB589849:GYG589849 HHX589849:HIC589849 HRT589849:HRY589849 IBP589849:IBU589849 ILL589849:ILQ589849 IVH589849:IVM589849 JFD589849:JFI589849 JOZ589849:JPE589849 JYV589849:JZA589849 KIR589849:KIW589849 KSN589849:KSS589849 LCJ589849:LCO589849 LMF589849:LMK589849 LWB589849:LWG589849 MFX589849:MGC589849 MPT589849:MPY589849 MZP589849:MZU589849 NJL589849:NJQ589849 NTH589849:NTM589849 ODD589849:ODI589849 OMZ589849:ONE589849 OWV589849:OXA589849 PGR589849:PGW589849 PQN589849:PQS589849 QAJ589849:QAO589849 QKF589849:QKK589849 QUB589849:QUG589849 RDX589849:REC589849 RNT589849:RNY589849 RXP589849:RXU589849 SHL589849:SHQ589849 SRH589849:SRM589849 TBD589849:TBI589849 TKZ589849:TLE589849 TUV589849:TVA589849 UER589849:UEW589849 UON589849:UOS589849 UYJ589849:UYO589849 VIF589849:VIK589849 VSB589849:VSG589849 WBX589849:WCC589849 WLT589849:WLY589849 WVP589849:WVU589849 H655385:M655385 JD655385:JI655385 SZ655385:TE655385 ACV655385:ADA655385 AMR655385:AMW655385 AWN655385:AWS655385 BGJ655385:BGO655385 BQF655385:BQK655385 CAB655385:CAG655385 CJX655385:CKC655385 CTT655385:CTY655385 DDP655385:DDU655385 DNL655385:DNQ655385 DXH655385:DXM655385 EHD655385:EHI655385 EQZ655385:ERE655385 FAV655385:FBA655385 FKR655385:FKW655385 FUN655385:FUS655385 GEJ655385:GEO655385 GOF655385:GOK655385 GYB655385:GYG655385 HHX655385:HIC655385 HRT655385:HRY655385 IBP655385:IBU655385 ILL655385:ILQ655385 IVH655385:IVM655385 JFD655385:JFI655385 JOZ655385:JPE655385 JYV655385:JZA655385 KIR655385:KIW655385 KSN655385:KSS655385 LCJ655385:LCO655385 LMF655385:LMK655385 LWB655385:LWG655385 MFX655385:MGC655385 MPT655385:MPY655385 MZP655385:MZU655385 NJL655385:NJQ655385 NTH655385:NTM655385 ODD655385:ODI655385 OMZ655385:ONE655385 OWV655385:OXA655385 PGR655385:PGW655385 PQN655385:PQS655385 QAJ655385:QAO655385 QKF655385:QKK655385 QUB655385:QUG655385 RDX655385:REC655385 RNT655385:RNY655385 RXP655385:RXU655385 SHL655385:SHQ655385 SRH655385:SRM655385 TBD655385:TBI655385 TKZ655385:TLE655385 TUV655385:TVA655385 UER655385:UEW655385 UON655385:UOS655385 UYJ655385:UYO655385 VIF655385:VIK655385 VSB655385:VSG655385 WBX655385:WCC655385 WLT655385:WLY655385 WVP655385:WVU655385 H720921:M720921 JD720921:JI720921 SZ720921:TE720921 ACV720921:ADA720921 AMR720921:AMW720921 AWN720921:AWS720921 BGJ720921:BGO720921 BQF720921:BQK720921 CAB720921:CAG720921 CJX720921:CKC720921 CTT720921:CTY720921 DDP720921:DDU720921 DNL720921:DNQ720921 DXH720921:DXM720921 EHD720921:EHI720921 EQZ720921:ERE720921 FAV720921:FBA720921 FKR720921:FKW720921 FUN720921:FUS720921 GEJ720921:GEO720921 GOF720921:GOK720921 GYB720921:GYG720921 HHX720921:HIC720921 HRT720921:HRY720921 IBP720921:IBU720921 ILL720921:ILQ720921 IVH720921:IVM720921 JFD720921:JFI720921 JOZ720921:JPE720921 JYV720921:JZA720921 KIR720921:KIW720921 KSN720921:KSS720921 LCJ720921:LCO720921 LMF720921:LMK720921 LWB720921:LWG720921 MFX720921:MGC720921 MPT720921:MPY720921 MZP720921:MZU720921 NJL720921:NJQ720921 NTH720921:NTM720921 ODD720921:ODI720921 OMZ720921:ONE720921 OWV720921:OXA720921 PGR720921:PGW720921 PQN720921:PQS720921 QAJ720921:QAO720921 QKF720921:QKK720921 QUB720921:QUG720921 RDX720921:REC720921 RNT720921:RNY720921 RXP720921:RXU720921 SHL720921:SHQ720921 SRH720921:SRM720921 TBD720921:TBI720921 TKZ720921:TLE720921 TUV720921:TVA720921 UER720921:UEW720921 UON720921:UOS720921 UYJ720921:UYO720921 VIF720921:VIK720921 VSB720921:VSG720921 WBX720921:WCC720921 WLT720921:WLY720921 WVP720921:WVU720921 H786457:M786457 JD786457:JI786457 SZ786457:TE786457 ACV786457:ADA786457 AMR786457:AMW786457 AWN786457:AWS786457 BGJ786457:BGO786457 BQF786457:BQK786457 CAB786457:CAG786457 CJX786457:CKC786457 CTT786457:CTY786457 DDP786457:DDU786457 DNL786457:DNQ786457 DXH786457:DXM786457 EHD786457:EHI786457 EQZ786457:ERE786457 FAV786457:FBA786457 FKR786457:FKW786457 FUN786457:FUS786457 GEJ786457:GEO786457 GOF786457:GOK786457 GYB786457:GYG786457 HHX786457:HIC786457 HRT786457:HRY786457 IBP786457:IBU786457 ILL786457:ILQ786457 IVH786457:IVM786457 JFD786457:JFI786457 JOZ786457:JPE786457 JYV786457:JZA786457 KIR786457:KIW786457 KSN786457:KSS786457 LCJ786457:LCO786457 LMF786457:LMK786457 LWB786457:LWG786457 MFX786457:MGC786457 MPT786457:MPY786457 MZP786457:MZU786457 NJL786457:NJQ786457 NTH786457:NTM786457 ODD786457:ODI786457 OMZ786457:ONE786457 OWV786457:OXA786457 PGR786457:PGW786457 PQN786457:PQS786457 QAJ786457:QAO786457 QKF786457:QKK786457 QUB786457:QUG786457 RDX786457:REC786457 RNT786457:RNY786457 RXP786457:RXU786457 SHL786457:SHQ786457 SRH786457:SRM786457 TBD786457:TBI786457 TKZ786457:TLE786457 TUV786457:TVA786457 UER786457:UEW786457 UON786457:UOS786457 UYJ786457:UYO786457 VIF786457:VIK786457 VSB786457:VSG786457 WBX786457:WCC786457 WLT786457:WLY786457 WVP786457:WVU786457 H851993:M851993 JD851993:JI851993 SZ851993:TE851993 ACV851993:ADA851993 AMR851993:AMW851993 AWN851993:AWS851993 BGJ851993:BGO851993 BQF851993:BQK851993 CAB851993:CAG851993 CJX851993:CKC851993 CTT851993:CTY851993 DDP851993:DDU851993 DNL851993:DNQ851993 DXH851993:DXM851993 EHD851993:EHI851993 EQZ851993:ERE851993 FAV851993:FBA851993 FKR851993:FKW851993 FUN851993:FUS851993 GEJ851993:GEO851993 GOF851993:GOK851993 GYB851993:GYG851993 HHX851993:HIC851993 HRT851993:HRY851993 IBP851993:IBU851993 ILL851993:ILQ851993 IVH851993:IVM851993 JFD851993:JFI851993 JOZ851993:JPE851993 JYV851993:JZA851993 KIR851993:KIW851993 KSN851993:KSS851993 LCJ851993:LCO851993 LMF851993:LMK851993 LWB851993:LWG851993 MFX851993:MGC851993 MPT851993:MPY851993 MZP851993:MZU851993 NJL851993:NJQ851993 NTH851993:NTM851993 ODD851993:ODI851993 OMZ851993:ONE851993 OWV851993:OXA851993 PGR851993:PGW851993 PQN851993:PQS851993 QAJ851993:QAO851993 QKF851993:QKK851993 QUB851993:QUG851993 RDX851993:REC851993 RNT851993:RNY851993 RXP851993:RXU851993 SHL851993:SHQ851993 SRH851993:SRM851993 TBD851993:TBI851993 TKZ851993:TLE851993 TUV851993:TVA851993 UER851993:UEW851993 UON851993:UOS851993 UYJ851993:UYO851993 VIF851993:VIK851993 VSB851993:VSG851993 WBX851993:WCC851993 WLT851993:WLY851993 WVP851993:WVU851993 H917529:M917529 JD917529:JI917529 SZ917529:TE917529 ACV917529:ADA917529 AMR917529:AMW917529 AWN917529:AWS917529 BGJ917529:BGO917529 BQF917529:BQK917529 CAB917529:CAG917529 CJX917529:CKC917529 CTT917529:CTY917529 DDP917529:DDU917529 DNL917529:DNQ917529 DXH917529:DXM917529 EHD917529:EHI917529 EQZ917529:ERE917529 FAV917529:FBA917529 FKR917529:FKW917529 FUN917529:FUS917529 GEJ917529:GEO917529 GOF917529:GOK917529 GYB917529:GYG917529 HHX917529:HIC917529 HRT917529:HRY917529 IBP917529:IBU917529 ILL917529:ILQ917529 IVH917529:IVM917529 JFD917529:JFI917529 JOZ917529:JPE917529 JYV917529:JZA917529 KIR917529:KIW917529 KSN917529:KSS917529 LCJ917529:LCO917529 LMF917529:LMK917529 LWB917529:LWG917529 MFX917529:MGC917529 MPT917529:MPY917529 MZP917529:MZU917529 NJL917529:NJQ917529 NTH917529:NTM917529 ODD917529:ODI917529 OMZ917529:ONE917529 OWV917529:OXA917529 PGR917529:PGW917529 PQN917529:PQS917529 QAJ917529:QAO917529 QKF917529:QKK917529 QUB917529:QUG917529 RDX917529:REC917529 RNT917529:RNY917529 RXP917529:RXU917529 SHL917529:SHQ917529 SRH917529:SRM917529 TBD917529:TBI917529 TKZ917529:TLE917529 TUV917529:TVA917529 UER917529:UEW917529 UON917529:UOS917529 UYJ917529:UYO917529 VIF917529:VIK917529 VSB917529:VSG917529 WBX917529:WCC917529 WLT917529:WLY917529 WVP917529:WVU917529 H983065:M983065 JD983065:JI983065 SZ983065:TE983065 ACV983065:ADA983065 AMR983065:AMW983065 AWN983065:AWS983065 BGJ983065:BGO983065 BQF983065:BQK983065 CAB983065:CAG983065 CJX983065:CKC983065 CTT983065:CTY983065 DDP983065:DDU983065 DNL983065:DNQ983065 DXH983065:DXM983065 EHD983065:EHI983065 EQZ983065:ERE983065 FAV983065:FBA983065 FKR983065:FKW983065 FUN983065:FUS983065 GEJ983065:GEO983065 GOF983065:GOK983065 GYB983065:GYG983065 HHX983065:HIC983065 HRT983065:HRY983065 IBP983065:IBU983065 ILL983065:ILQ983065 IVH983065:IVM983065 JFD983065:JFI983065 JOZ983065:JPE983065 JYV983065:JZA983065 KIR983065:KIW983065 KSN983065:KSS983065 LCJ983065:LCO983065 LMF983065:LMK983065 LWB983065:LWG983065 MFX983065:MGC983065 MPT983065:MPY983065 MZP983065:MZU983065 NJL983065:NJQ983065 NTH983065:NTM983065 ODD983065:ODI983065 OMZ983065:ONE983065 OWV983065:OXA983065 PGR983065:PGW983065 PQN983065:PQS983065 QAJ983065:QAO983065 QKF983065:QKK983065 QUB983065:QUG983065 RDX983065:REC983065 RNT983065:RNY983065 RXP983065:RXU983065 SHL983065:SHQ983065 SRH983065:SRM983065 TBD983065:TBI983065 TKZ983065:TLE983065 TUV983065:TVA983065 UER983065:UEW983065 UON983065:UOS983065 UYJ983065:UYO983065 VIF983065:VIK983065 VSB983065:VSG983065 WBX983065:WCC983065 WLT983065:WLY983065 WVP983065:WVU983065 M29 JD27:JI27 SZ27:TE27 ACV27:ADA27 AMR27:AMW27 AWN27:AWS27 BGJ27:BGO27 BQF27:BQK27 CAB27:CAG27 CJX27:CKC27 CTT27:CTY27 DDP27:DDU27 DNL27:DNQ27 DXH27:DXM27 EHD27:EHI27 EQZ27:ERE27 FAV27:FBA27 FKR27:FKW27 FUN27:FUS27 GEJ27:GEO27 GOF27:GOK27 GYB27:GYG27 HHX27:HIC27 HRT27:HRY27 IBP27:IBU27 ILL27:ILQ27 IVH27:IVM27 JFD27:JFI27 JOZ27:JPE27 JYV27:JZA27 KIR27:KIW27 KSN27:KSS27 LCJ27:LCO27 LMF27:LMK27 LWB27:LWG27 MFX27:MGC27 MPT27:MPY27 MZP27:MZU27 NJL27:NJQ27 NTH27:NTM27 ODD27:ODI27 OMZ27:ONE27 OWV27:OXA27 PGR27:PGW27 PQN27:PQS27 QAJ27:QAO27 QKF27:QKK27 QUB27:QUG27 RDX27:REC27 RNT27:RNY27 RXP27:RXU27 SHL27:SHQ27 SRH27:SRM27 TBD27:TBI27 TKZ27:TLE27 TUV27:TVA27 UER27:UEW27 UON27:UOS27 UYJ27:UYO27 VIF27:VIK27 VSB27:VSG27 WBX27:WCC27 WLT27:WLY27 WVP27:WVU27 H65563:M65563 JD65563:JI65563 SZ65563:TE65563 ACV65563:ADA65563 AMR65563:AMW65563 AWN65563:AWS65563 BGJ65563:BGO65563 BQF65563:BQK65563 CAB65563:CAG65563 CJX65563:CKC65563 CTT65563:CTY65563 DDP65563:DDU65563 DNL65563:DNQ65563 DXH65563:DXM65563 EHD65563:EHI65563 EQZ65563:ERE65563 FAV65563:FBA65563 FKR65563:FKW65563 FUN65563:FUS65563 GEJ65563:GEO65563 GOF65563:GOK65563 GYB65563:GYG65563 HHX65563:HIC65563 HRT65563:HRY65563 IBP65563:IBU65563 ILL65563:ILQ65563 IVH65563:IVM65563 JFD65563:JFI65563 JOZ65563:JPE65563 JYV65563:JZA65563 KIR65563:KIW65563 KSN65563:KSS65563 LCJ65563:LCO65563 LMF65563:LMK65563 LWB65563:LWG65563 MFX65563:MGC65563 MPT65563:MPY65563 MZP65563:MZU65563 NJL65563:NJQ65563 NTH65563:NTM65563 ODD65563:ODI65563 OMZ65563:ONE65563 OWV65563:OXA65563 PGR65563:PGW65563 PQN65563:PQS65563 QAJ65563:QAO65563 QKF65563:QKK65563 QUB65563:QUG65563 RDX65563:REC65563 RNT65563:RNY65563 RXP65563:RXU65563 SHL65563:SHQ65563 SRH65563:SRM65563 TBD65563:TBI65563 TKZ65563:TLE65563 TUV65563:TVA65563 UER65563:UEW65563 UON65563:UOS65563 UYJ65563:UYO65563 VIF65563:VIK65563 VSB65563:VSG65563 WBX65563:WCC65563 WLT65563:WLY65563 WVP65563:WVU65563 H131099:M131099 JD131099:JI131099 SZ131099:TE131099 ACV131099:ADA131099 AMR131099:AMW131099 AWN131099:AWS131099 BGJ131099:BGO131099 BQF131099:BQK131099 CAB131099:CAG131099 CJX131099:CKC131099 CTT131099:CTY131099 DDP131099:DDU131099 DNL131099:DNQ131099 DXH131099:DXM131099 EHD131099:EHI131099 EQZ131099:ERE131099 FAV131099:FBA131099 FKR131099:FKW131099 FUN131099:FUS131099 GEJ131099:GEO131099 GOF131099:GOK131099 GYB131099:GYG131099 HHX131099:HIC131099 HRT131099:HRY131099 IBP131099:IBU131099 ILL131099:ILQ131099 IVH131099:IVM131099 JFD131099:JFI131099 JOZ131099:JPE131099 JYV131099:JZA131099 KIR131099:KIW131099 KSN131099:KSS131099 LCJ131099:LCO131099 LMF131099:LMK131099 LWB131099:LWG131099 MFX131099:MGC131099 MPT131099:MPY131099 MZP131099:MZU131099 NJL131099:NJQ131099 NTH131099:NTM131099 ODD131099:ODI131099 OMZ131099:ONE131099 OWV131099:OXA131099 PGR131099:PGW131099 PQN131099:PQS131099 QAJ131099:QAO131099 QKF131099:QKK131099 QUB131099:QUG131099 RDX131099:REC131099 RNT131099:RNY131099 RXP131099:RXU131099 SHL131099:SHQ131099 SRH131099:SRM131099 TBD131099:TBI131099 TKZ131099:TLE131099 TUV131099:TVA131099 UER131099:UEW131099 UON131099:UOS131099 UYJ131099:UYO131099 VIF131099:VIK131099 VSB131099:VSG131099 WBX131099:WCC131099 WLT131099:WLY131099 WVP131099:WVU131099 H196635:M196635 JD196635:JI196635 SZ196635:TE196635 ACV196635:ADA196635 AMR196635:AMW196635 AWN196635:AWS196635 BGJ196635:BGO196635 BQF196635:BQK196635 CAB196635:CAG196635 CJX196635:CKC196635 CTT196635:CTY196635 DDP196635:DDU196635 DNL196635:DNQ196635 DXH196635:DXM196635 EHD196635:EHI196635 EQZ196635:ERE196635 FAV196635:FBA196635 FKR196635:FKW196635 FUN196635:FUS196635 GEJ196635:GEO196635 GOF196635:GOK196635 GYB196635:GYG196635 HHX196635:HIC196635 HRT196635:HRY196635 IBP196635:IBU196635 ILL196635:ILQ196635 IVH196635:IVM196635 JFD196635:JFI196635 JOZ196635:JPE196635 JYV196635:JZA196635 KIR196635:KIW196635 KSN196635:KSS196635 LCJ196635:LCO196635 LMF196635:LMK196635 LWB196635:LWG196635 MFX196635:MGC196635 MPT196635:MPY196635 MZP196635:MZU196635 NJL196635:NJQ196635 NTH196635:NTM196635 ODD196635:ODI196635 OMZ196635:ONE196635 OWV196635:OXA196635 PGR196635:PGW196635 PQN196635:PQS196635 QAJ196635:QAO196635 QKF196635:QKK196635 QUB196635:QUG196635 RDX196635:REC196635 RNT196635:RNY196635 RXP196635:RXU196635 SHL196635:SHQ196635 SRH196635:SRM196635 TBD196635:TBI196635 TKZ196635:TLE196635 TUV196635:TVA196635 UER196635:UEW196635 UON196635:UOS196635 UYJ196635:UYO196635 VIF196635:VIK196635 VSB196635:VSG196635 WBX196635:WCC196635 WLT196635:WLY196635 WVP196635:WVU196635 H262171:M262171 JD262171:JI262171 SZ262171:TE262171 ACV262171:ADA262171 AMR262171:AMW262171 AWN262171:AWS262171 BGJ262171:BGO262171 BQF262171:BQK262171 CAB262171:CAG262171 CJX262171:CKC262171 CTT262171:CTY262171 DDP262171:DDU262171 DNL262171:DNQ262171 DXH262171:DXM262171 EHD262171:EHI262171 EQZ262171:ERE262171 FAV262171:FBA262171 FKR262171:FKW262171 FUN262171:FUS262171 GEJ262171:GEO262171 GOF262171:GOK262171 GYB262171:GYG262171 HHX262171:HIC262171 HRT262171:HRY262171 IBP262171:IBU262171 ILL262171:ILQ262171 IVH262171:IVM262171 JFD262171:JFI262171 JOZ262171:JPE262171 JYV262171:JZA262171 KIR262171:KIW262171 KSN262171:KSS262171 LCJ262171:LCO262171 LMF262171:LMK262171 LWB262171:LWG262171 MFX262171:MGC262171 MPT262171:MPY262171 MZP262171:MZU262171 NJL262171:NJQ262171 NTH262171:NTM262171 ODD262171:ODI262171 OMZ262171:ONE262171 OWV262171:OXA262171 PGR262171:PGW262171 PQN262171:PQS262171 QAJ262171:QAO262171 QKF262171:QKK262171 QUB262171:QUG262171 RDX262171:REC262171 RNT262171:RNY262171 RXP262171:RXU262171 SHL262171:SHQ262171 SRH262171:SRM262171 TBD262171:TBI262171 TKZ262171:TLE262171 TUV262171:TVA262171 UER262171:UEW262171 UON262171:UOS262171 UYJ262171:UYO262171 VIF262171:VIK262171 VSB262171:VSG262171 WBX262171:WCC262171 WLT262171:WLY262171 WVP262171:WVU262171 H327707:M327707 JD327707:JI327707 SZ327707:TE327707 ACV327707:ADA327707 AMR327707:AMW327707 AWN327707:AWS327707 BGJ327707:BGO327707 BQF327707:BQK327707 CAB327707:CAG327707 CJX327707:CKC327707 CTT327707:CTY327707 DDP327707:DDU327707 DNL327707:DNQ327707 DXH327707:DXM327707 EHD327707:EHI327707 EQZ327707:ERE327707 FAV327707:FBA327707 FKR327707:FKW327707 FUN327707:FUS327707 GEJ327707:GEO327707 GOF327707:GOK327707 GYB327707:GYG327707 HHX327707:HIC327707 HRT327707:HRY327707 IBP327707:IBU327707 ILL327707:ILQ327707 IVH327707:IVM327707 JFD327707:JFI327707 JOZ327707:JPE327707 JYV327707:JZA327707 KIR327707:KIW327707 KSN327707:KSS327707 LCJ327707:LCO327707 LMF327707:LMK327707 LWB327707:LWG327707 MFX327707:MGC327707 MPT327707:MPY327707 MZP327707:MZU327707 NJL327707:NJQ327707 NTH327707:NTM327707 ODD327707:ODI327707 OMZ327707:ONE327707 OWV327707:OXA327707 PGR327707:PGW327707 PQN327707:PQS327707 QAJ327707:QAO327707 QKF327707:QKK327707 QUB327707:QUG327707 RDX327707:REC327707 RNT327707:RNY327707 RXP327707:RXU327707 SHL327707:SHQ327707 SRH327707:SRM327707 TBD327707:TBI327707 TKZ327707:TLE327707 TUV327707:TVA327707 UER327707:UEW327707 UON327707:UOS327707 UYJ327707:UYO327707 VIF327707:VIK327707 VSB327707:VSG327707 WBX327707:WCC327707 WLT327707:WLY327707 WVP327707:WVU327707 H393243:M393243 JD393243:JI393243 SZ393243:TE393243 ACV393243:ADA393243 AMR393243:AMW393243 AWN393243:AWS393243 BGJ393243:BGO393243 BQF393243:BQK393243 CAB393243:CAG393243 CJX393243:CKC393243 CTT393243:CTY393243 DDP393243:DDU393243 DNL393243:DNQ393243 DXH393243:DXM393243 EHD393243:EHI393243 EQZ393243:ERE393243 FAV393243:FBA393243 FKR393243:FKW393243 FUN393243:FUS393243 GEJ393243:GEO393243 GOF393243:GOK393243 GYB393243:GYG393243 HHX393243:HIC393243 HRT393243:HRY393243 IBP393243:IBU393243 ILL393243:ILQ393243 IVH393243:IVM393243 JFD393243:JFI393243 JOZ393243:JPE393243 JYV393243:JZA393243 KIR393243:KIW393243 KSN393243:KSS393243 LCJ393243:LCO393243 LMF393243:LMK393243 LWB393243:LWG393243 MFX393243:MGC393243 MPT393243:MPY393243 MZP393243:MZU393243 NJL393243:NJQ393243 NTH393243:NTM393243 ODD393243:ODI393243 OMZ393243:ONE393243 OWV393243:OXA393243 PGR393243:PGW393243 PQN393243:PQS393243 QAJ393243:QAO393243 QKF393243:QKK393243 QUB393243:QUG393243 RDX393243:REC393243 RNT393243:RNY393243 RXP393243:RXU393243 SHL393243:SHQ393243 SRH393243:SRM393243 TBD393243:TBI393243 TKZ393243:TLE393243 TUV393243:TVA393243 UER393243:UEW393243 UON393243:UOS393243 UYJ393243:UYO393243 VIF393243:VIK393243 VSB393243:VSG393243 WBX393243:WCC393243 WLT393243:WLY393243 WVP393243:WVU393243 H458779:M458779 JD458779:JI458779 SZ458779:TE458779 ACV458779:ADA458779 AMR458779:AMW458779 AWN458779:AWS458779 BGJ458779:BGO458779 BQF458779:BQK458779 CAB458779:CAG458779 CJX458779:CKC458779 CTT458779:CTY458779 DDP458779:DDU458779 DNL458779:DNQ458779 DXH458779:DXM458779 EHD458779:EHI458779 EQZ458779:ERE458779 FAV458779:FBA458779 FKR458779:FKW458779 FUN458779:FUS458779 GEJ458779:GEO458779 GOF458779:GOK458779 GYB458779:GYG458779 HHX458779:HIC458779 HRT458779:HRY458779 IBP458779:IBU458779 ILL458779:ILQ458779 IVH458779:IVM458779 JFD458779:JFI458779 JOZ458779:JPE458779 JYV458779:JZA458779 KIR458779:KIW458779 KSN458779:KSS458779 LCJ458779:LCO458779 LMF458779:LMK458779 LWB458779:LWG458779 MFX458779:MGC458779 MPT458779:MPY458779 MZP458779:MZU458779 NJL458779:NJQ458779 NTH458779:NTM458779 ODD458779:ODI458779 OMZ458779:ONE458779 OWV458779:OXA458779 PGR458779:PGW458779 PQN458779:PQS458779 QAJ458779:QAO458779 QKF458779:QKK458779 QUB458779:QUG458779 RDX458779:REC458779 RNT458779:RNY458779 RXP458779:RXU458779 SHL458779:SHQ458779 SRH458779:SRM458779 TBD458779:TBI458779 TKZ458779:TLE458779 TUV458779:TVA458779 UER458779:UEW458779 UON458779:UOS458779 UYJ458779:UYO458779 VIF458779:VIK458779 VSB458779:VSG458779 WBX458779:WCC458779 WLT458779:WLY458779 WVP458779:WVU458779 H524315:M524315 JD524315:JI524315 SZ524315:TE524315 ACV524315:ADA524315 AMR524315:AMW524315 AWN524315:AWS524315 BGJ524315:BGO524315 BQF524315:BQK524315 CAB524315:CAG524315 CJX524315:CKC524315 CTT524315:CTY524315 DDP524315:DDU524315 DNL524315:DNQ524315 DXH524315:DXM524315 EHD524315:EHI524315 EQZ524315:ERE524315 FAV524315:FBA524315 FKR524315:FKW524315 FUN524315:FUS524315 GEJ524315:GEO524315 GOF524315:GOK524315 GYB524315:GYG524315 HHX524315:HIC524315 HRT524315:HRY524315 IBP524315:IBU524315 ILL524315:ILQ524315 IVH524315:IVM524315 JFD524315:JFI524315 JOZ524315:JPE524315 JYV524315:JZA524315 KIR524315:KIW524315 KSN524315:KSS524315 LCJ524315:LCO524315 LMF524315:LMK524315 LWB524315:LWG524315 MFX524315:MGC524315 MPT524315:MPY524315 MZP524315:MZU524315 NJL524315:NJQ524315 NTH524315:NTM524315 ODD524315:ODI524315 OMZ524315:ONE524315 OWV524315:OXA524315 PGR524315:PGW524315 PQN524315:PQS524315 QAJ524315:QAO524315 QKF524315:QKK524315 QUB524315:QUG524315 RDX524315:REC524315 RNT524315:RNY524315 RXP524315:RXU524315 SHL524315:SHQ524315 SRH524315:SRM524315 TBD524315:TBI524315 TKZ524315:TLE524315 TUV524315:TVA524315 UER524315:UEW524315 UON524315:UOS524315 UYJ524315:UYO524315 VIF524315:VIK524315 VSB524315:VSG524315 WBX524315:WCC524315 WLT524315:WLY524315 WVP524315:WVU524315 H589851:M589851 JD589851:JI589851 SZ589851:TE589851 ACV589851:ADA589851 AMR589851:AMW589851 AWN589851:AWS589851 BGJ589851:BGO589851 BQF589851:BQK589851 CAB589851:CAG589851 CJX589851:CKC589851 CTT589851:CTY589851 DDP589851:DDU589851 DNL589851:DNQ589851 DXH589851:DXM589851 EHD589851:EHI589851 EQZ589851:ERE589851 FAV589851:FBA589851 FKR589851:FKW589851 FUN589851:FUS589851 GEJ589851:GEO589851 GOF589851:GOK589851 GYB589851:GYG589851 HHX589851:HIC589851 HRT589851:HRY589851 IBP589851:IBU589851 ILL589851:ILQ589851 IVH589851:IVM589851 JFD589851:JFI589851 JOZ589851:JPE589851 JYV589851:JZA589851 KIR589851:KIW589851 KSN589851:KSS589851 LCJ589851:LCO589851 LMF589851:LMK589851 LWB589851:LWG589851 MFX589851:MGC589851 MPT589851:MPY589851 MZP589851:MZU589851 NJL589851:NJQ589851 NTH589851:NTM589851 ODD589851:ODI589851 OMZ589851:ONE589851 OWV589851:OXA589851 PGR589851:PGW589851 PQN589851:PQS589851 QAJ589851:QAO589851 QKF589851:QKK589851 QUB589851:QUG589851 RDX589851:REC589851 RNT589851:RNY589851 RXP589851:RXU589851 SHL589851:SHQ589851 SRH589851:SRM589851 TBD589851:TBI589851 TKZ589851:TLE589851 TUV589851:TVA589851 UER589851:UEW589851 UON589851:UOS589851 UYJ589851:UYO589851 VIF589851:VIK589851 VSB589851:VSG589851 WBX589851:WCC589851 WLT589851:WLY589851 WVP589851:WVU589851 H655387:M655387 JD655387:JI655387 SZ655387:TE655387 ACV655387:ADA655387 AMR655387:AMW655387 AWN655387:AWS655387 BGJ655387:BGO655387 BQF655387:BQK655387 CAB655387:CAG655387 CJX655387:CKC655387 CTT655387:CTY655387 DDP655387:DDU655387 DNL655387:DNQ655387 DXH655387:DXM655387 EHD655387:EHI655387 EQZ655387:ERE655387 FAV655387:FBA655387 FKR655387:FKW655387 FUN655387:FUS655387 GEJ655387:GEO655387 GOF655387:GOK655387 GYB655387:GYG655387 HHX655387:HIC655387 HRT655387:HRY655387 IBP655387:IBU655387 ILL655387:ILQ655387 IVH655387:IVM655387 JFD655387:JFI655387 JOZ655387:JPE655387 JYV655387:JZA655387 KIR655387:KIW655387 KSN655387:KSS655387 LCJ655387:LCO655387 LMF655387:LMK655387 LWB655387:LWG655387 MFX655387:MGC655387 MPT655387:MPY655387 MZP655387:MZU655387 NJL655387:NJQ655387 NTH655387:NTM655387 ODD655387:ODI655387 OMZ655387:ONE655387 OWV655387:OXA655387 PGR655387:PGW655387 PQN655387:PQS655387 QAJ655387:QAO655387 QKF655387:QKK655387 QUB655387:QUG655387 RDX655387:REC655387 RNT655387:RNY655387 RXP655387:RXU655387 SHL655387:SHQ655387 SRH655387:SRM655387 TBD655387:TBI655387 TKZ655387:TLE655387 TUV655387:TVA655387 UER655387:UEW655387 UON655387:UOS655387 UYJ655387:UYO655387 VIF655387:VIK655387 VSB655387:VSG655387 WBX655387:WCC655387 WLT655387:WLY655387 WVP655387:WVU655387 H720923:M720923 JD720923:JI720923 SZ720923:TE720923 ACV720923:ADA720923 AMR720923:AMW720923 AWN720923:AWS720923 BGJ720923:BGO720923 BQF720923:BQK720923 CAB720923:CAG720923 CJX720923:CKC720923 CTT720923:CTY720923 DDP720923:DDU720923 DNL720923:DNQ720923 DXH720923:DXM720923 EHD720923:EHI720923 EQZ720923:ERE720923 FAV720923:FBA720923 FKR720923:FKW720923 FUN720923:FUS720923 GEJ720923:GEO720923 GOF720923:GOK720923 GYB720923:GYG720923 HHX720923:HIC720923 HRT720923:HRY720923 IBP720923:IBU720923 ILL720923:ILQ720923 IVH720923:IVM720923 JFD720923:JFI720923 JOZ720923:JPE720923 JYV720923:JZA720923 KIR720923:KIW720923 KSN720923:KSS720923 LCJ720923:LCO720923 LMF720923:LMK720923 LWB720923:LWG720923 MFX720923:MGC720923 MPT720923:MPY720923 MZP720923:MZU720923 NJL720923:NJQ720923 NTH720923:NTM720923 ODD720923:ODI720923 OMZ720923:ONE720923 OWV720923:OXA720923 PGR720923:PGW720923 PQN720923:PQS720923 QAJ720923:QAO720923 QKF720923:QKK720923 QUB720923:QUG720923 RDX720923:REC720923 RNT720923:RNY720923 RXP720923:RXU720923 SHL720923:SHQ720923 SRH720923:SRM720923 TBD720923:TBI720923 TKZ720923:TLE720923 TUV720923:TVA720923 UER720923:UEW720923 UON720923:UOS720923 UYJ720923:UYO720923 VIF720923:VIK720923 VSB720923:VSG720923 WBX720923:WCC720923 WLT720923:WLY720923 WVP720923:WVU720923 H786459:M786459 JD786459:JI786459 SZ786459:TE786459 ACV786459:ADA786459 AMR786459:AMW786459 AWN786459:AWS786459 BGJ786459:BGO786459 BQF786459:BQK786459 CAB786459:CAG786459 CJX786459:CKC786459 CTT786459:CTY786459 DDP786459:DDU786459 DNL786459:DNQ786459 DXH786459:DXM786459 EHD786459:EHI786459 EQZ786459:ERE786459 FAV786459:FBA786459 FKR786459:FKW786459 FUN786459:FUS786459 GEJ786459:GEO786459 GOF786459:GOK786459 GYB786459:GYG786459 HHX786459:HIC786459 HRT786459:HRY786459 IBP786459:IBU786459 ILL786459:ILQ786459 IVH786459:IVM786459 JFD786459:JFI786459 JOZ786459:JPE786459 JYV786459:JZA786459 KIR786459:KIW786459 KSN786459:KSS786459 LCJ786459:LCO786459 LMF786459:LMK786459 LWB786459:LWG786459 MFX786459:MGC786459 MPT786459:MPY786459 MZP786459:MZU786459 NJL786459:NJQ786459 NTH786459:NTM786459 ODD786459:ODI786459 OMZ786459:ONE786459 OWV786459:OXA786459 PGR786459:PGW786459 PQN786459:PQS786459 QAJ786459:QAO786459 QKF786459:QKK786459 QUB786459:QUG786459 RDX786459:REC786459 RNT786459:RNY786459 RXP786459:RXU786459 SHL786459:SHQ786459 SRH786459:SRM786459 TBD786459:TBI786459 TKZ786459:TLE786459 TUV786459:TVA786459 UER786459:UEW786459 UON786459:UOS786459 UYJ786459:UYO786459 VIF786459:VIK786459 VSB786459:VSG786459 WBX786459:WCC786459 WLT786459:WLY786459 WVP786459:WVU786459 H851995:M851995 JD851995:JI851995 SZ851995:TE851995 ACV851995:ADA851995 AMR851995:AMW851995 AWN851995:AWS851995 BGJ851995:BGO851995 BQF851995:BQK851995 CAB851995:CAG851995 CJX851995:CKC851995 CTT851995:CTY851995 DDP851995:DDU851995 DNL851995:DNQ851995 DXH851995:DXM851995 EHD851995:EHI851995 EQZ851995:ERE851995 FAV851995:FBA851995 FKR851995:FKW851995 FUN851995:FUS851995 GEJ851995:GEO851995 GOF851995:GOK851995 GYB851995:GYG851995 HHX851995:HIC851995 HRT851995:HRY851995 IBP851995:IBU851995 ILL851995:ILQ851995 IVH851995:IVM851995 JFD851995:JFI851995 JOZ851995:JPE851995 JYV851995:JZA851995 KIR851995:KIW851995 KSN851995:KSS851995 LCJ851995:LCO851995 LMF851995:LMK851995 LWB851995:LWG851995 MFX851995:MGC851995 MPT851995:MPY851995 MZP851995:MZU851995 NJL851995:NJQ851995 NTH851995:NTM851995 ODD851995:ODI851995 OMZ851995:ONE851995 OWV851995:OXA851995 PGR851995:PGW851995 PQN851995:PQS851995 QAJ851995:QAO851995 QKF851995:QKK851995 QUB851995:QUG851995 RDX851995:REC851995 RNT851995:RNY851995 RXP851995:RXU851995 SHL851995:SHQ851995 SRH851995:SRM851995 TBD851995:TBI851995 TKZ851995:TLE851995 TUV851995:TVA851995 UER851995:UEW851995 UON851995:UOS851995 UYJ851995:UYO851995 VIF851995:VIK851995 VSB851995:VSG851995 WBX851995:WCC851995 WLT851995:WLY851995 WVP851995:WVU851995 H917531:M917531 JD917531:JI917531 SZ917531:TE917531 ACV917531:ADA917531 AMR917531:AMW917531 AWN917531:AWS917531 BGJ917531:BGO917531 BQF917531:BQK917531 CAB917531:CAG917531 CJX917531:CKC917531 CTT917531:CTY917531 DDP917531:DDU917531 DNL917531:DNQ917531 DXH917531:DXM917531 EHD917531:EHI917531 EQZ917531:ERE917531 FAV917531:FBA917531 FKR917531:FKW917531 FUN917531:FUS917531 GEJ917531:GEO917531 GOF917531:GOK917531 GYB917531:GYG917531 HHX917531:HIC917531 HRT917531:HRY917531 IBP917531:IBU917531 ILL917531:ILQ917531 IVH917531:IVM917531 JFD917531:JFI917531 JOZ917531:JPE917531 JYV917531:JZA917531 KIR917531:KIW917531 KSN917531:KSS917531 LCJ917531:LCO917531 LMF917531:LMK917531 LWB917531:LWG917531 MFX917531:MGC917531 MPT917531:MPY917531 MZP917531:MZU917531 NJL917531:NJQ917531 NTH917531:NTM917531 ODD917531:ODI917531 OMZ917531:ONE917531 OWV917531:OXA917531 PGR917531:PGW917531 PQN917531:PQS917531 QAJ917531:QAO917531 QKF917531:QKK917531 QUB917531:QUG917531 RDX917531:REC917531 RNT917531:RNY917531 RXP917531:RXU917531 SHL917531:SHQ917531 SRH917531:SRM917531 TBD917531:TBI917531 TKZ917531:TLE917531 TUV917531:TVA917531 UER917531:UEW917531 UON917531:UOS917531 UYJ917531:UYO917531 VIF917531:VIK917531 VSB917531:VSG917531 WBX917531:WCC917531 WLT917531:WLY917531 WVP917531:WVU917531 H983067:M983067 JD983067:JI983067 SZ983067:TE983067 ACV983067:ADA983067 AMR983067:AMW983067 AWN983067:AWS983067 BGJ983067:BGO983067 BQF983067:BQK983067 CAB983067:CAG983067 CJX983067:CKC983067 CTT983067:CTY983067 DDP983067:DDU983067 DNL983067:DNQ983067 DXH983067:DXM983067 EHD983067:EHI983067 EQZ983067:ERE983067 FAV983067:FBA983067 FKR983067:FKW983067 FUN983067:FUS983067 GEJ983067:GEO983067 GOF983067:GOK983067 GYB983067:GYG983067 HHX983067:HIC983067 HRT983067:HRY983067 IBP983067:IBU983067 ILL983067:ILQ983067 IVH983067:IVM983067 JFD983067:JFI983067 JOZ983067:JPE983067 JYV983067:JZA983067 KIR983067:KIW983067 KSN983067:KSS983067 LCJ983067:LCO983067 LMF983067:LMK983067 LWB983067:LWG983067 MFX983067:MGC983067 MPT983067:MPY983067 MZP983067:MZU983067 NJL983067:NJQ983067 NTH983067:NTM983067 ODD983067:ODI983067 OMZ983067:ONE983067 OWV983067:OXA983067 PGR983067:PGW983067 PQN983067:PQS983067 QAJ983067:QAO983067 QKF983067:QKK983067 QUB983067:QUG983067 RDX983067:REC983067 RNT983067:RNY983067 RXP983067:RXU983067 SHL983067:SHQ983067 SRH983067:SRM983067 TBD983067:TBI983067 TKZ983067:TLE983067 TUV983067:TVA983067 UER983067:UEW983067 UON983067:UOS983067 UYJ983067:UYO983067 VIF983067:VIK983067 VSB983067:VSG983067 WBX983067:WCC983067 WLT983067:WLY983067 WVP983067:WVU983067 M31 JD29:JI29 SZ29:TE29 ACV29:ADA29 AMR29:AMW29 AWN29:AWS29 BGJ29:BGO29 BQF29:BQK29 CAB29:CAG29 CJX29:CKC29 CTT29:CTY29 DDP29:DDU29 DNL29:DNQ29 DXH29:DXM29 EHD29:EHI29 EQZ29:ERE29 FAV29:FBA29 FKR29:FKW29 FUN29:FUS29 GEJ29:GEO29 GOF29:GOK29 GYB29:GYG29 HHX29:HIC29 HRT29:HRY29 IBP29:IBU29 ILL29:ILQ29 IVH29:IVM29 JFD29:JFI29 JOZ29:JPE29 JYV29:JZA29 KIR29:KIW29 KSN29:KSS29 LCJ29:LCO29 LMF29:LMK29 LWB29:LWG29 MFX29:MGC29 MPT29:MPY29 MZP29:MZU29 NJL29:NJQ29 NTH29:NTM29 ODD29:ODI29 OMZ29:ONE29 OWV29:OXA29 PGR29:PGW29 PQN29:PQS29 QAJ29:QAO29 QKF29:QKK29 QUB29:QUG29 RDX29:REC29 RNT29:RNY29 RXP29:RXU29 SHL29:SHQ29 SRH29:SRM29 TBD29:TBI29 TKZ29:TLE29 TUV29:TVA29 UER29:UEW29 UON29:UOS29 UYJ29:UYO29 VIF29:VIK29 VSB29:VSG29 WBX29:WCC29 WLT29:WLY29 WVP29:WVU29 H65565:M65565 JD65565:JI65565 SZ65565:TE65565 ACV65565:ADA65565 AMR65565:AMW65565 AWN65565:AWS65565 BGJ65565:BGO65565 BQF65565:BQK65565 CAB65565:CAG65565 CJX65565:CKC65565 CTT65565:CTY65565 DDP65565:DDU65565 DNL65565:DNQ65565 DXH65565:DXM65565 EHD65565:EHI65565 EQZ65565:ERE65565 FAV65565:FBA65565 FKR65565:FKW65565 FUN65565:FUS65565 GEJ65565:GEO65565 GOF65565:GOK65565 GYB65565:GYG65565 HHX65565:HIC65565 HRT65565:HRY65565 IBP65565:IBU65565 ILL65565:ILQ65565 IVH65565:IVM65565 JFD65565:JFI65565 JOZ65565:JPE65565 JYV65565:JZA65565 KIR65565:KIW65565 KSN65565:KSS65565 LCJ65565:LCO65565 LMF65565:LMK65565 LWB65565:LWG65565 MFX65565:MGC65565 MPT65565:MPY65565 MZP65565:MZU65565 NJL65565:NJQ65565 NTH65565:NTM65565 ODD65565:ODI65565 OMZ65565:ONE65565 OWV65565:OXA65565 PGR65565:PGW65565 PQN65565:PQS65565 QAJ65565:QAO65565 QKF65565:QKK65565 QUB65565:QUG65565 RDX65565:REC65565 RNT65565:RNY65565 RXP65565:RXU65565 SHL65565:SHQ65565 SRH65565:SRM65565 TBD65565:TBI65565 TKZ65565:TLE65565 TUV65565:TVA65565 UER65565:UEW65565 UON65565:UOS65565 UYJ65565:UYO65565 VIF65565:VIK65565 VSB65565:VSG65565 WBX65565:WCC65565 WLT65565:WLY65565 WVP65565:WVU65565 H131101:M131101 JD131101:JI131101 SZ131101:TE131101 ACV131101:ADA131101 AMR131101:AMW131101 AWN131101:AWS131101 BGJ131101:BGO131101 BQF131101:BQK131101 CAB131101:CAG131101 CJX131101:CKC131101 CTT131101:CTY131101 DDP131101:DDU131101 DNL131101:DNQ131101 DXH131101:DXM131101 EHD131101:EHI131101 EQZ131101:ERE131101 FAV131101:FBA131101 FKR131101:FKW131101 FUN131101:FUS131101 GEJ131101:GEO131101 GOF131101:GOK131101 GYB131101:GYG131101 HHX131101:HIC131101 HRT131101:HRY131101 IBP131101:IBU131101 ILL131101:ILQ131101 IVH131101:IVM131101 JFD131101:JFI131101 JOZ131101:JPE131101 JYV131101:JZA131101 KIR131101:KIW131101 KSN131101:KSS131101 LCJ131101:LCO131101 LMF131101:LMK131101 LWB131101:LWG131101 MFX131101:MGC131101 MPT131101:MPY131101 MZP131101:MZU131101 NJL131101:NJQ131101 NTH131101:NTM131101 ODD131101:ODI131101 OMZ131101:ONE131101 OWV131101:OXA131101 PGR131101:PGW131101 PQN131101:PQS131101 QAJ131101:QAO131101 QKF131101:QKK131101 QUB131101:QUG131101 RDX131101:REC131101 RNT131101:RNY131101 RXP131101:RXU131101 SHL131101:SHQ131101 SRH131101:SRM131101 TBD131101:TBI131101 TKZ131101:TLE131101 TUV131101:TVA131101 UER131101:UEW131101 UON131101:UOS131101 UYJ131101:UYO131101 VIF131101:VIK131101 VSB131101:VSG131101 WBX131101:WCC131101 WLT131101:WLY131101 WVP131101:WVU131101 H196637:M196637 JD196637:JI196637 SZ196637:TE196637 ACV196637:ADA196637 AMR196637:AMW196637 AWN196637:AWS196637 BGJ196637:BGO196637 BQF196637:BQK196637 CAB196637:CAG196637 CJX196637:CKC196637 CTT196637:CTY196637 DDP196637:DDU196637 DNL196637:DNQ196637 DXH196637:DXM196637 EHD196637:EHI196637 EQZ196637:ERE196637 FAV196637:FBA196637 FKR196637:FKW196637 FUN196637:FUS196637 GEJ196637:GEO196637 GOF196637:GOK196637 GYB196637:GYG196637 HHX196637:HIC196637 HRT196637:HRY196637 IBP196637:IBU196637 ILL196637:ILQ196637 IVH196637:IVM196637 JFD196637:JFI196637 JOZ196637:JPE196637 JYV196637:JZA196637 KIR196637:KIW196637 KSN196637:KSS196637 LCJ196637:LCO196637 LMF196637:LMK196637 LWB196637:LWG196637 MFX196637:MGC196637 MPT196637:MPY196637 MZP196637:MZU196637 NJL196637:NJQ196637 NTH196637:NTM196637 ODD196637:ODI196637 OMZ196637:ONE196637 OWV196637:OXA196637 PGR196637:PGW196637 PQN196637:PQS196637 QAJ196637:QAO196637 QKF196637:QKK196637 QUB196637:QUG196637 RDX196637:REC196637 RNT196637:RNY196637 RXP196637:RXU196637 SHL196637:SHQ196637 SRH196637:SRM196637 TBD196637:TBI196637 TKZ196637:TLE196637 TUV196637:TVA196637 UER196637:UEW196637 UON196637:UOS196637 UYJ196637:UYO196637 VIF196637:VIK196637 VSB196637:VSG196637 WBX196637:WCC196637 WLT196637:WLY196637 WVP196637:WVU196637 H262173:M262173 JD262173:JI262173 SZ262173:TE262173 ACV262173:ADA262173 AMR262173:AMW262173 AWN262173:AWS262173 BGJ262173:BGO262173 BQF262173:BQK262173 CAB262173:CAG262173 CJX262173:CKC262173 CTT262173:CTY262173 DDP262173:DDU262173 DNL262173:DNQ262173 DXH262173:DXM262173 EHD262173:EHI262173 EQZ262173:ERE262173 FAV262173:FBA262173 FKR262173:FKW262173 FUN262173:FUS262173 GEJ262173:GEO262173 GOF262173:GOK262173 GYB262173:GYG262173 HHX262173:HIC262173 HRT262173:HRY262173 IBP262173:IBU262173 ILL262173:ILQ262173 IVH262173:IVM262173 JFD262173:JFI262173 JOZ262173:JPE262173 JYV262173:JZA262173 KIR262173:KIW262173 KSN262173:KSS262173 LCJ262173:LCO262173 LMF262173:LMK262173 LWB262173:LWG262173 MFX262173:MGC262173 MPT262173:MPY262173 MZP262173:MZU262173 NJL262173:NJQ262173 NTH262173:NTM262173 ODD262173:ODI262173 OMZ262173:ONE262173 OWV262173:OXA262173 PGR262173:PGW262173 PQN262173:PQS262173 QAJ262173:QAO262173 QKF262173:QKK262173 QUB262173:QUG262173 RDX262173:REC262173 RNT262173:RNY262173 RXP262173:RXU262173 SHL262173:SHQ262173 SRH262173:SRM262173 TBD262173:TBI262173 TKZ262173:TLE262173 TUV262173:TVA262173 UER262173:UEW262173 UON262173:UOS262173 UYJ262173:UYO262173 VIF262173:VIK262173 VSB262173:VSG262173 WBX262173:WCC262173 WLT262173:WLY262173 WVP262173:WVU262173 H327709:M327709 JD327709:JI327709 SZ327709:TE327709 ACV327709:ADA327709 AMR327709:AMW327709 AWN327709:AWS327709 BGJ327709:BGO327709 BQF327709:BQK327709 CAB327709:CAG327709 CJX327709:CKC327709 CTT327709:CTY327709 DDP327709:DDU327709 DNL327709:DNQ327709 DXH327709:DXM327709 EHD327709:EHI327709 EQZ327709:ERE327709 FAV327709:FBA327709 FKR327709:FKW327709 FUN327709:FUS327709 GEJ327709:GEO327709 GOF327709:GOK327709 GYB327709:GYG327709 HHX327709:HIC327709 HRT327709:HRY327709 IBP327709:IBU327709 ILL327709:ILQ327709 IVH327709:IVM327709 JFD327709:JFI327709 JOZ327709:JPE327709 JYV327709:JZA327709 KIR327709:KIW327709 KSN327709:KSS327709 LCJ327709:LCO327709 LMF327709:LMK327709 LWB327709:LWG327709 MFX327709:MGC327709 MPT327709:MPY327709 MZP327709:MZU327709 NJL327709:NJQ327709 NTH327709:NTM327709 ODD327709:ODI327709 OMZ327709:ONE327709 OWV327709:OXA327709 PGR327709:PGW327709 PQN327709:PQS327709 QAJ327709:QAO327709 QKF327709:QKK327709 QUB327709:QUG327709 RDX327709:REC327709 RNT327709:RNY327709 RXP327709:RXU327709 SHL327709:SHQ327709 SRH327709:SRM327709 TBD327709:TBI327709 TKZ327709:TLE327709 TUV327709:TVA327709 UER327709:UEW327709 UON327709:UOS327709 UYJ327709:UYO327709 VIF327709:VIK327709 VSB327709:VSG327709 WBX327709:WCC327709 WLT327709:WLY327709 WVP327709:WVU327709 H393245:M393245 JD393245:JI393245 SZ393245:TE393245 ACV393245:ADA393245 AMR393245:AMW393245 AWN393245:AWS393245 BGJ393245:BGO393245 BQF393245:BQK393245 CAB393245:CAG393245 CJX393245:CKC393245 CTT393245:CTY393245 DDP393245:DDU393245 DNL393245:DNQ393245 DXH393245:DXM393245 EHD393245:EHI393245 EQZ393245:ERE393245 FAV393245:FBA393245 FKR393245:FKW393245 FUN393245:FUS393245 GEJ393245:GEO393245 GOF393245:GOK393245 GYB393245:GYG393245 HHX393245:HIC393245 HRT393245:HRY393245 IBP393245:IBU393245 ILL393245:ILQ393245 IVH393245:IVM393245 JFD393245:JFI393245 JOZ393245:JPE393245 JYV393245:JZA393245 KIR393245:KIW393245 KSN393245:KSS393245 LCJ393245:LCO393245 LMF393245:LMK393245 LWB393245:LWG393245 MFX393245:MGC393245 MPT393245:MPY393245 MZP393245:MZU393245 NJL393245:NJQ393245 NTH393245:NTM393245 ODD393245:ODI393245 OMZ393245:ONE393245 OWV393245:OXA393245 PGR393245:PGW393245 PQN393245:PQS393245 QAJ393245:QAO393245 QKF393245:QKK393245 QUB393245:QUG393245 RDX393245:REC393245 RNT393245:RNY393245 RXP393245:RXU393245 SHL393245:SHQ393245 SRH393245:SRM393245 TBD393245:TBI393245 TKZ393245:TLE393245 TUV393245:TVA393245 UER393245:UEW393245 UON393245:UOS393245 UYJ393245:UYO393245 VIF393245:VIK393245 VSB393245:VSG393245 WBX393245:WCC393245 WLT393245:WLY393245 WVP393245:WVU393245 H458781:M458781 JD458781:JI458781 SZ458781:TE458781 ACV458781:ADA458781 AMR458781:AMW458781 AWN458781:AWS458781 BGJ458781:BGO458781 BQF458781:BQK458781 CAB458781:CAG458781 CJX458781:CKC458781 CTT458781:CTY458781 DDP458781:DDU458781 DNL458781:DNQ458781 DXH458781:DXM458781 EHD458781:EHI458781 EQZ458781:ERE458781 FAV458781:FBA458781 FKR458781:FKW458781 FUN458781:FUS458781 GEJ458781:GEO458781 GOF458781:GOK458781 GYB458781:GYG458781 HHX458781:HIC458781 HRT458781:HRY458781 IBP458781:IBU458781 ILL458781:ILQ458781 IVH458781:IVM458781 JFD458781:JFI458781 JOZ458781:JPE458781 JYV458781:JZA458781 KIR458781:KIW458781 KSN458781:KSS458781 LCJ458781:LCO458781 LMF458781:LMK458781 LWB458781:LWG458781 MFX458781:MGC458781 MPT458781:MPY458781 MZP458781:MZU458781 NJL458781:NJQ458781 NTH458781:NTM458781 ODD458781:ODI458781 OMZ458781:ONE458781 OWV458781:OXA458781 PGR458781:PGW458781 PQN458781:PQS458781 QAJ458781:QAO458781 QKF458781:QKK458781 QUB458781:QUG458781 RDX458781:REC458781 RNT458781:RNY458781 RXP458781:RXU458781 SHL458781:SHQ458781 SRH458781:SRM458781 TBD458781:TBI458781 TKZ458781:TLE458781 TUV458781:TVA458781 UER458781:UEW458781 UON458781:UOS458781 UYJ458781:UYO458781 VIF458781:VIK458781 VSB458781:VSG458781 WBX458781:WCC458781 WLT458781:WLY458781 WVP458781:WVU458781 H524317:M524317 JD524317:JI524317 SZ524317:TE524317 ACV524317:ADA524317 AMR524317:AMW524317 AWN524317:AWS524317 BGJ524317:BGO524317 BQF524317:BQK524317 CAB524317:CAG524317 CJX524317:CKC524317 CTT524317:CTY524317 DDP524317:DDU524317 DNL524317:DNQ524317 DXH524317:DXM524317 EHD524317:EHI524317 EQZ524317:ERE524317 FAV524317:FBA524317 FKR524317:FKW524317 FUN524317:FUS524317 GEJ524317:GEO524317 GOF524317:GOK524317 GYB524317:GYG524317 HHX524317:HIC524317 HRT524317:HRY524317 IBP524317:IBU524317 ILL524317:ILQ524317 IVH524317:IVM524317 JFD524317:JFI524317 JOZ524317:JPE524317 JYV524317:JZA524317 KIR524317:KIW524317 KSN524317:KSS524317 LCJ524317:LCO524317 LMF524317:LMK524317 LWB524317:LWG524317 MFX524317:MGC524317 MPT524317:MPY524317 MZP524317:MZU524317 NJL524317:NJQ524317 NTH524317:NTM524317 ODD524317:ODI524317 OMZ524317:ONE524317 OWV524317:OXA524317 PGR524317:PGW524317 PQN524317:PQS524317 QAJ524317:QAO524317 QKF524317:QKK524317 QUB524317:QUG524317 RDX524317:REC524317 RNT524317:RNY524317 RXP524317:RXU524317 SHL524317:SHQ524317 SRH524317:SRM524317 TBD524317:TBI524317 TKZ524317:TLE524317 TUV524317:TVA524317 UER524317:UEW524317 UON524317:UOS524317 UYJ524317:UYO524317 VIF524317:VIK524317 VSB524317:VSG524317 WBX524317:WCC524317 WLT524317:WLY524317 WVP524317:WVU524317 H589853:M589853 JD589853:JI589853 SZ589853:TE589853 ACV589853:ADA589853 AMR589853:AMW589853 AWN589853:AWS589853 BGJ589853:BGO589853 BQF589853:BQK589853 CAB589853:CAG589853 CJX589853:CKC589853 CTT589853:CTY589853 DDP589853:DDU589853 DNL589853:DNQ589853 DXH589853:DXM589853 EHD589853:EHI589853 EQZ589853:ERE589853 FAV589853:FBA589853 FKR589853:FKW589853 FUN589853:FUS589853 GEJ589853:GEO589853 GOF589853:GOK589853 GYB589853:GYG589853 HHX589853:HIC589853 HRT589853:HRY589853 IBP589853:IBU589853 ILL589853:ILQ589853 IVH589853:IVM589853 JFD589853:JFI589853 JOZ589853:JPE589853 JYV589853:JZA589853 KIR589853:KIW589853 KSN589853:KSS589853 LCJ589853:LCO589853 LMF589853:LMK589853 LWB589853:LWG589853 MFX589853:MGC589853 MPT589853:MPY589853 MZP589853:MZU589853 NJL589853:NJQ589853 NTH589853:NTM589853 ODD589853:ODI589853 OMZ589853:ONE589853 OWV589853:OXA589853 PGR589853:PGW589853 PQN589853:PQS589853 QAJ589853:QAO589853 QKF589853:QKK589853 QUB589853:QUG589853 RDX589853:REC589853 RNT589853:RNY589853 RXP589853:RXU589853 SHL589853:SHQ589853 SRH589853:SRM589853 TBD589853:TBI589853 TKZ589853:TLE589853 TUV589853:TVA589853 UER589853:UEW589853 UON589853:UOS589853 UYJ589853:UYO589853 VIF589853:VIK589853 VSB589853:VSG589853 WBX589853:WCC589853 WLT589853:WLY589853 WVP589853:WVU589853 H655389:M655389 JD655389:JI655389 SZ655389:TE655389 ACV655389:ADA655389 AMR655389:AMW655389 AWN655389:AWS655389 BGJ655389:BGO655389 BQF655389:BQK655389 CAB655389:CAG655389 CJX655389:CKC655389 CTT655389:CTY655389 DDP655389:DDU655389 DNL655389:DNQ655389 DXH655389:DXM655389 EHD655389:EHI655389 EQZ655389:ERE655389 FAV655389:FBA655389 FKR655389:FKW655389 FUN655389:FUS655389 GEJ655389:GEO655389 GOF655389:GOK655389 GYB655389:GYG655389 HHX655389:HIC655389 HRT655389:HRY655389 IBP655389:IBU655389 ILL655389:ILQ655389 IVH655389:IVM655389 JFD655389:JFI655389 JOZ655389:JPE655389 JYV655389:JZA655389 KIR655389:KIW655389 KSN655389:KSS655389 LCJ655389:LCO655389 LMF655389:LMK655389 LWB655389:LWG655389 MFX655389:MGC655389 MPT655389:MPY655389 MZP655389:MZU655389 NJL655389:NJQ655389 NTH655389:NTM655389 ODD655389:ODI655389 OMZ655389:ONE655389 OWV655389:OXA655389 PGR655389:PGW655389 PQN655389:PQS655389 QAJ655389:QAO655389 QKF655389:QKK655389 QUB655389:QUG655389 RDX655389:REC655389 RNT655389:RNY655389 RXP655389:RXU655389 SHL655389:SHQ655389 SRH655389:SRM655389 TBD655389:TBI655389 TKZ655389:TLE655389 TUV655389:TVA655389 UER655389:UEW655389 UON655389:UOS655389 UYJ655389:UYO655389 VIF655389:VIK655389 VSB655389:VSG655389 WBX655389:WCC655389 WLT655389:WLY655389 WVP655389:WVU655389 H720925:M720925 JD720925:JI720925 SZ720925:TE720925 ACV720925:ADA720925 AMR720925:AMW720925 AWN720925:AWS720925 BGJ720925:BGO720925 BQF720925:BQK720925 CAB720925:CAG720925 CJX720925:CKC720925 CTT720925:CTY720925 DDP720925:DDU720925 DNL720925:DNQ720925 DXH720925:DXM720925 EHD720925:EHI720925 EQZ720925:ERE720925 FAV720925:FBA720925 FKR720925:FKW720925 FUN720925:FUS720925 GEJ720925:GEO720925 GOF720925:GOK720925 GYB720925:GYG720925 HHX720925:HIC720925 HRT720925:HRY720925 IBP720925:IBU720925 ILL720925:ILQ720925 IVH720925:IVM720925 JFD720925:JFI720925 JOZ720925:JPE720925 JYV720925:JZA720925 KIR720925:KIW720925 KSN720925:KSS720925 LCJ720925:LCO720925 LMF720925:LMK720925 LWB720925:LWG720925 MFX720925:MGC720925 MPT720925:MPY720925 MZP720925:MZU720925 NJL720925:NJQ720925 NTH720925:NTM720925 ODD720925:ODI720925 OMZ720925:ONE720925 OWV720925:OXA720925 PGR720925:PGW720925 PQN720925:PQS720925 QAJ720925:QAO720925 QKF720925:QKK720925 QUB720925:QUG720925 RDX720925:REC720925 RNT720925:RNY720925 RXP720925:RXU720925 SHL720925:SHQ720925 SRH720925:SRM720925 TBD720925:TBI720925 TKZ720925:TLE720925 TUV720925:TVA720925 UER720925:UEW720925 UON720925:UOS720925 UYJ720925:UYO720925 VIF720925:VIK720925 VSB720925:VSG720925 WBX720925:WCC720925 WLT720925:WLY720925 WVP720925:WVU720925 H786461:M786461 JD786461:JI786461 SZ786461:TE786461 ACV786461:ADA786461 AMR786461:AMW786461 AWN786461:AWS786461 BGJ786461:BGO786461 BQF786461:BQK786461 CAB786461:CAG786461 CJX786461:CKC786461 CTT786461:CTY786461 DDP786461:DDU786461 DNL786461:DNQ786461 DXH786461:DXM786461 EHD786461:EHI786461 EQZ786461:ERE786461 FAV786461:FBA786461 FKR786461:FKW786461 FUN786461:FUS786461 GEJ786461:GEO786461 GOF786461:GOK786461 GYB786461:GYG786461 HHX786461:HIC786461 HRT786461:HRY786461 IBP786461:IBU786461 ILL786461:ILQ786461 IVH786461:IVM786461 JFD786461:JFI786461 JOZ786461:JPE786461 JYV786461:JZA786461 KIR786461:KIW786461 KSN786461:KSS786461 LCJ786461:LCO786461 LMF786461:LMK786461 LWB786461:LWG786461 MFX786461:MGC786461 MPT786461:MPY786461 MZP786461:MZU786461 NJL786461:NJQ786461 NTH786461:NTM786461 ODD786461:ODI786461 OMZ786461:ONE786461 OWV786461:OXA786461 PGR786461:PGW786461 PQN786461:PQS786461 QAJ786461:QAO786461 QKF786461:QKK786461 QUB786461:QUG786461 RDX786461:REC786461 RNT786461:RNY786461 RXP786461:RXU786461 SHL786461:SHQ786461 SRH786461:SRM786461 TBD786461:TBI786461 TKZ786461:TLE786461 TUV786461:TVA786461 UER786461:UEW786461 UON786461:UOS786461 UYJ786461:UYO786461 VIF786461:VIK786461 VSB786461:VSG786461 WBX786461:WCC786461 WLT786461:WLY786461 WVP786461:WVU786461 H851997:M851997 JD851997:JI851997 SZ851997:TE851997 ACV851997:ADA851997 AMR851997:AMW851997 AWN851997:AWS851997 BGJ851997:BGO851997 BQF851997:BQK851997 CAB851997:CAG851997 CJX851997:CKC851997 CTT851997:CTY851997 DDP851997:DDU851997 DNL851997:DNQ851997 DXH851997:DXM851997 EHD851997:EHI851997 EQZ851997:ERE851997 FAV851997:FBA851997 FKR851997:FKW851997 FUN851997:FUS851997 GEJ851997:GEO851997 GOF851997:GOK851997 GYB851997:GYG851997 HHX851997:HIC851997 HRT851997:HRY851997 IBP851997:IBU851997 ILL851997:ILQ851997 IVH851997:IVM851997 JFD851997:JFI851997 JOZ851997:JPE851997 JYV851997:JZA851997 KIR851997:KIW851997 KSN851997:KSS851997 LCJ851997:LCO851997 LMF851997:LMK851997 LWB851997:LWG851997 MFX851997:MGC851997 MPT851997:MPY851997 MZP851997:MZU851997 NJL851997:NJQ851997 NTH851997:NTM851997 ODD851997:ODI851997 OMZ851997:ONE851997 OWV851997:OXA851997 PGR851997:PGW851997 PQN851997:PQS851997 QAJ851997:QAO851997 QKF851997:QKK851997 QUB851997:QUG851997 RDX851997:REC851997 RNT851997:RNY851997 RXP851997:RXU851997 SHL851997:SHQ851997 SRH851997:SRM851997 TBD851997:TBI851997 TKZ851997:TLE851997 TUV851997:TVA851997 UER851997:UEW851997 UON851997:UOS851997 UYJ851997:UYO851997 VIF851997:VIK851997 VSB851997:VSG851997 WBX851997:WCC851997 WLT851997:WLY851997 WVP851997:WVU851997 H917533:M917533 JD917533:JI917533 SZ917533:TE917533 ACV917533:ADA917533 AMR917533:AMW917533 AWN917533:AWS917533 BGJ917533:BGO917533 BQF917533:BQK917533 CAB917533:CAG917533 CJX917533:CKC917533 CTT917533:CTY917533 DDP917533:DDU917533 DNL917533:DNQ917533 DXH917533:DXM917533 EHD917533:EHI917533 EQZ917533:ERE917533 FAV917533:FBA917533 FKR917533:FKW917533 FUN917533:FUS917533 GEJ917533:GEO917533 GOF917533:GOK917533 GYB917533:GYG917533 HHX917533:HIC917533 HRT917533:HRY917533 IBP917533:IBU917533 ILL917533:ILQ917533 IVH917533:IVM917533 JFD917533:JFI917533 JOZ917533:JPE917533 JYV917533:JZA917533 KIR917533:KIW917533 KSN917533:KSS917533 LCJ917533:LCO917533 LMF917533:LMK917533 LWB917533:LWG917533 MFX917533:MGC917533 MPT917533:MPY917533 MZP917533:MZU917533 NJL917533:NJQ917533 NTH917533:NTM917533 ODD917533:ODI917533 OMZ917533:ONE917533 OWV917533:OXA917533 PGR917533:PGW917533 PQN917533:PQS917533 QAJ917533:QAO917533 QKF917533:QKK917533 QUB917533:QUG917533 RDX917533:REC917533 RNT917533:RNY917533 RXP917533:RXU917533 SHL917533:SHQ917533 SRH917533:SRM917533 TBD917533:TBI917533 TKZ917533:TLE917533 TUV917533:TVA917533 UER917533:UEW917533 UON917533:UOS917533 UYJ917533:UYO917533 VIF917533:VIK917533 VSB917533:VSG917533 WBX917533:WCC917533 WLT917533:WLY917533 WVP917533:WVU917533 H983069:M983069 JD983069:JI983069 SZ983069:TE983069 ACV983069:ADA983069 AMR983069:AMW983069 AWN983069:AWS983069 BGJ983069:BGO983069 BQF983069:BQK983069 CAB983069:CAG983069 CJX983069:CKC983069 CTT983069:CTY983069 DDP983069:DDU983069 DNL983069:DNQ983069 DXH983069:DXM983069 EHD983069:EHI983069 EQZ983069:ERE983069 FAV983069:FBA983069 FKR983069:FKW983069 FUN983069:FUS983069 GEJ983069:GEO983069 GOF983069:GOK983069 GYB983069:GYG983069 HHX983069:HIC983069 HRT983069:HRY983069 IBP983069:IBU983069 ILL983069:ILQ983069 IVH983069:IVM983069 JFD983069:JFI983069 JOZ983069:JPE983069 JYV983069:JZA983069 KIR983069:KIW983069 KSN983069:KSS983069 LCJ983069:LCO983069 LMF983069:LMK983069 LWB983069:LWG983069 MFX983069:MGC983069 MPT983069:MPY983069 MZP983069:MZU983069 NJL983069:NJQ983069 NTH983069:NTM983069 ODD983069:ODI983069 OMZ983069:ONE983069 OWV983069:OXA983069 PGR983069:PGW983069 PQN983069:PQS983069 QAJ983069:QAO983069 QKF983069:QKK983069 QUB983069:QUG983069 RDX983069:REC983069 RNT983069:RNY983069 RXP983069:RXU983069 SHL983069:SHQ983069 SRH983069:SRM983069 TBD983069:TBI983069 TKZ983069:TLE983069 TUV983069:TVA983069 UER983069:UEW983069 UON983069:UOS983069 UYJ983069:UYO983069 VIF983069:VIK983069 VSB983069:VSG983069 WBX983069:WCC983069 WLT983069:WLY983069 WVP983069:WVU983069 M35 JD31:JI31 SZ31:TE31 ACV31:ADA31 AMR31:AMW31 AWN31:AWS31 BGJ31:BGO31 BQF31:BQK31 CAB31:CAG31 CJX31:CKC31 CTT31:CTY31 DDP31:DDU31 DNL31:DNQ31 DXH31:DXM31 EHD31:EHI31 EQZ31:ERE31 FAV31:FBA31 FKR31:FKW31 FUN31:FUS31 GEJ31:GEO31 GOF31:GOK31 GYB31:GYG31 HHX31:HIC31 HRT31:HRY31 IBP31:IBU31 ILL31:ILQ31 IVH31:IVM31 JFD31:JFI31 JOZ31:JPE31 JYV31:JZA31 KIR31:KIW31 KSN31:KSS31 LCJ31:LCO31 LMF31:LMK31 LWB31:LWG31 MFX31:MGC31 MPT31:MPY31 MZP31:MZU31 NJL31:NJQ31 NTH31:NTM31 ODD31:ODI31 OMZ31:ONE31 OWV31:OXA31 PGR31:PGW31 PQN31:PQS31 QAJ31:QAO31 QKF31:QKK31 QUB31:QUG31 RDX31:REC31 RNT31:RNY31 RXP31:RXU31 SHL31:SHQ31 SRH31:SRM31 TBD31:TBI31 TKZ31:TLE31 TUV31:TVA31 UER31:UEW31 UON31:UOS31 UYJ31:UYO31 VIF31:VIK31 VSB31:VSG31 WBX31:WCC31 WLT31:WLY31 WVP31:WVU31 H65567:M65567 JD65567:JI65567 SZ65567:TE65567 ACV65567:ADA65567 AMR65567:AMW65567 AWN65567:AWS65567 BGJ65567:BGO65567 BQF65567:BQK65567 CAB65567:CAG65567 CJX65567:CKC65567 CTT65567:CTY65567 DDP65567:DDU65567 DNL65567:DNQ65567 DXH65567:DXM65567 EHD65567:EHI65567 EQZ65567:ERE65567 FAV65567:FBA65567 FKR65567:FKW65567 FUN65567:FUS65567 GEJ65567:GEO65567 GOF65567:GOK65567 GYB65567:GYG65567 HHX65567:HIC65567 HRT65567:HRY65567 IBP65567:IBU65567 ILL65567:ILQ65567 IVH65567:IVM65567 JFD65567:JFI65567 JOZ65567:JPE65567 JYV65567:JZA65567 KIR65567:KIW65567 KSN65567:KSS65567 LCJ65567:LCO65567 LMF65567:LMK65567 LWB65567:LWG65567 MFX65567:MGC65567 MPT65567:MPY65567 MZP65567:MZU65567 NJL65567:NJQ65567 NTH65567:NTM65567 ODD65567:ODI65567 OMZ65567:ONE65567 OWV65567:OXA65567 PGR65567:PGW65567 PQN65567:PQS65567 QAJ65567:QAO65567 QKF65567:QKK65567 QUB65567:QUG65567 RDX65567:REC65567 RNT65567:RNY65567 RXP65567:RXU65567 SHL65567:SHQ65567 SRH65567:SRM65567 TBD65567:TBI65567 TKZ65567:TLE65567 TUV65567:TVA65567 UER65567:UEW65567 UON65567:UOS65567 UYJ65567:UYO65567 VIF65567:VIK65567 VSB65567:VSG65567 WBX65567:WCC65567 WLT65567:WLY65567 WVP65567:WVU65567 H131103:M131103 JD131103:JI131103 SZ131103:TE131103 ACV131103:ADA131103 AMR131103:AMW131103 AWN131103:AWS131103 BGJ131103:BGO131103 BQF131103:BQK131103 CAB131103:CAG131103 CJX131103:CKC131103 CTT131103:CTY131103 DDP131103:DDU131103 DNL131103:DNQ131103 DXH131103:DXM131103 EHD131103:EHI131103 EQZ131103:ERE131103 FAV131103:FBA131103 FKR131103:FKW131103 FUN131103:FUS131103 GEJ131103:GEO131103 GOF131103:GOK131103 GYB131103:GYG131103 HHX131103:HIC131103 HRT131103:HRY131103 IBP131103:IBU131103 ILL131103:ILQ131103 IVH131103:IVM131103 JFD131103:JFI131103 JOZ131103:JPE131103 JYV131103:JZA131103 KIR131103:KIW131103 KSN131103:KSS131103 LCJ131103:LCO131103 LMF131103:LMK131103 LWB131103:LWG131103 MFX131103:MGC131103 MPT131103:MPY131103 MZP131103:MZU131103 NJL131103:NJQ131103 NTH131103:NTM131103 ODD131103:ODI131103 OMZ131103:ONE131103 OWV131103:OXA131103 PGR131103:PGW131103 PQN131103:PQS131103 QAJ131103:QAO131103 QKF131103:QKK131103 QUB131103:QUG131103 RDX131103:REC131103 RNT131103:RNY131103 RXP131103:RXU131103 SHL131103:SHQ131103 SRH131103:SRM131103 TBD131103:TBI131103 TKZ131103:TLE131103 TUV131103:TVA131103 UER131103:UEW131103 UON131103:UOS131103 UYJ131103:UYO131103 VIF131103:VIK131103 VSB131103:VSG131103 WBX131103:WCC131103 WLT131103:WLY131103 WVP131103:WVU131103 H196639:M196639 JD196639:JI196639 SZ196639:TE196639 ACV196639:ADA196639 AMR196639:AMW196639 AWN196639:AWS196639 BGJ196639:BGO196639 BQF196639:BQK196639 CAB196639:CAG196639 CJX196639:CKC196639 CTT196639:CTY196639 DDP196639:DDU196639 DNL196639:DNQ196639 DXH196639:DXM196639 EHD196639:EHI196639 EQZ196639:ERE196639 FAV196639:FBA196639 FKR196639:FKW196639 FUN196639:FUS196639 GEJ196639:GEO196639 GOF196639:GOK196639 GYB196639:GYG196639 HHX196639:HIC196639 HRT196639:HRY196639 IBP196639:IBU196639 ILL196639:ILQ196639 IVH196639:IVM196639 JFD196639:JFI196639 JOZ196639:JPE196639 JYV196639:JZA196639 KIR196639:KIW196639 KSN196639:KSS196639 LCJ196639:LCO196639 LMF196639:LMK196639 LWB196639:LWG196639 MFX196639:MGC196639 MPT196639:MPY196639 MZP196639:MZU196639 NJL196639:NJQ196639 NTH196639:NTM196639 ODD196639:ODI196639 OMZ196639:ONE196639 OWV196639:OXA196639 PGR196639:PGW196639 PQN196639:PQS196639 QAJ196639:QAO196639 QKF196639:QKK196639 QUB196639:QUG196639 RDX196639:REC196639 RNT196639:RNY196639 RXP196639:RXU196639 SHL196639:SHQ196639 SRH196639:SRM196639 TBD196639:TBI196639 TKZ196639:TLE196639 TUV196639:TVA196639 UER196639:UEW196639 UON196639:UOS196639 UYJ196639:UYO196639 VIF196639:VIK196639 VSB196639:VSG196639 WBX196639:WCC196639 WLT196639:WLY196639 WVP196639:WVU196639 H262175:M262175 JD262175:JI262175 SZ262175:TE262175 ACV262175:ADA262175 AMR262175:AMW262175 AWN262175:AWS262175 BGJ262175:BGO262175 BQF262175:BQK262175 CAB262175:CAG262175 CJX262175:CKC262175 CTT262175:CTY262175 DDP262175:DDU262175 DNL262175:DNQ262175 DXH262175:DXM262175 EHD262175:EHI262175 EQZ262175:ERE262175 FAV262175:FBA262175 FKR262175:FKW262175 FUN262175:FUS262175 GEJ262175:GEO262175 GOF262175:GOK262175 GYB262175:GYG262175 HHX262175:HIC262175 HRT262175:HRY262175 IBP262175:IBU262175 ILL262175:ILQ262175 IVH262175:IVM262175 JFD262175:JFI262175 JOZ262175:JPE262175 JYV262175:JZA262175 KIR262175:KIW262175 KSN262175:KSS262175 LCJ262175:LCO262175 LMF262175:LMK262175 LWB262175:LWG262175 MFX262175:MGC262175 MPT262175:MPY262175 MZP262175:MZU262175 NJL262175:NJQ262175 NTH262175:NTM262175 ODD262175:ODI262175 OMZ262175:ONE262175 OWV262175:OXA262175 PGR262175:PGW262175 PQN262175:PQS262175 QAJ262175:QAO262175 QKF262175:QKK262175 QUB262175:QUG262175 RDX262175:REC262175 RNT262175:RNY262175 RXP262175:RXU262175 SHL262175:SHQ262175 SRH262175:SRM262175 TBD262175:TBI262175 TKZ262175:TLE262175 TUV262175:TVA262175 UER262175:UEW262175 UON262175:UOS262175 UYJ262175:UYO262175 VIF262175:VIK262175 VSB262175:VSG262175 WBX262175:WCC262175 WLT262175:WLY262175 WVP262175:WVU262175 H327711:M327711 JD327711:JI327711 SZ327711:TE327711 ACV327711:ADA327711 AMR327711:AMW327711 AWN327711:AWS327711 BGJ327711:BGO327711 BQF327711:BQK327711 CAB327711:CAG327711 CJX327711:CKC327711 CTT327711:CTY327711 DDP327711:DDU327711 DNL327711:DNQ327711 DXH327711:DXM327711 EHD327711:EHI327711 EQZ327711:ERE327711 FAV327711:FBA327711 FKR327711:FKW327711 FUN327711:FUS327711 GEJ327711:GEO327711 GOF327711:GOK327711 GYB327711:GYG327711 HHX327711:HIC327711 HRT327711:HRY327711 IBP327711:IBU327711 ILL327711:ILQ327711 IVH327711:IVM327711 JFD327711:JFI327711 JOZ327711:JPE327711 JYV327711:JZA327711 KIR327711:KIW327711 KSN327711:KSS327711 LCJ327711:LCO327711 LMF327711:LMK327711 LWB327711:LWG327711 MFX327711:MGC327711 MPT327711:MPY327711 MZP327711:MZU327711 NJL327711:NJQ327711 NTH327711:NTM327711 ODD327711:ODI327711 OMZ327711:ONE327711 OWV327711:OXA327711 PGR327711:PGW327711 PQN327711:PQS327711 QAJ327711:QAO327711 QKF327711:QKK327711 QUB327711:QUG327711 RDX327711:REC327711 RNT327711:RNY327711 RXP327711:RXU327711 SHL327711:SHQ327711 SRH327711:SRM327711 TBD327711:TBI327711 TKZ327711:TLE327711 TUV327711:TVA327711 UER327711:UEW327711 UON327711:UOS327711 UYJ327711:UYO327711 VIF327711:VIK327711 VSB327711:VSG327711 WBX327711:WCC327711 WLT327711:WLY327711 WVP327711:WVU327711 H393247:M393247 JD393247:JI393247 SZ393247:TE393247 ACV393247:ADA393247 AMR393247:AMW393247 AWN393247:AWS393247 BGJ393247:BGO393247 BQF393247:BQK393247 CAB393247:CAG393247 CJX393247:CKC393247 CTT393247:CTY393247 DDP393247:DDU393247 DNL393247:DNQ393247 DXH393247:DXM393247 EHD393247:EHI393247 EQZ393247:ERE393247 FAV393247:FBA393247 FKR393247:FKW393247 FUN393247:FUS393247 GEJ393247:GEO393247 GOF393247:GOK393247 GYB393247:GYG393247 HHX393247:HIC393247 HRT393247:HRY393247 IBP393247:IBU393247 ILL393247:ILQ393247 IVH393247:IVM393247 JFD393247:JFI393247 JOZ393247:JPE393247 JYV393247:JZA393247 KIR393247:KIW393247 KSN393247:KSS393247 LCJ393247:LCO393247 LMF393247:LMK393247 LWB393247:LWG393247 MFX393247:MGC393247 MPT393247:MPY393247 MZP393247:MZU393247 NJL393247:NJQ393247 NTH393247:NTM393247 ODD393247:ODI393247 OMZ393247:ONE393247 OWV393247:OXA393247 PGR393247:PGW393247 PQN393247:PQS393247 QAJ393247:QAO393247 QKF393247:QKK393247 QUB393247:QUG393247 RDX393247:REC393247 RNT393247:RNY393247 RXP393247:RXU393247 SHL393247:SHQ393247 SRH393247:SRM393247 TBD393247:TBI393247 TKZ393247:TLE393247 TUV393247:TVA393247 UER393247:UEW393247 UON393247:UOS393247 UYJ393247:UYO393247 VIF393247:VIK393247 VSB393247:VSG393247 WBX393247:WCC393247 WLT393247:WLY393247 WVP393247:WVU393247 H458783:M458783 JD458783:JI458783 SZ458783:TE458783 ACV458783:ADA458783 AMR458783:AMW458783 AWN458783:AWS458783 BGJ458783:BGO458783 BQF458783:BQK458783 CAB458783:CAG458783 CJX458783:CKC458783 CTT458783:CTY458783 DDP458783:DDU458783 DNL458783:DNQ458783 DXH458783:DXM458783 EHD458783:EHI458783 EQZ458783:ERE458783 FAV458783:FBA458783 FKR458783:FKW458783 FUN458783:FUS458783 GEJ458783:GEO458783 GOF458783:GOK458783 GYB458783:GYG458783 HHX458783:HIC458783 HRT458783:HRY458783 IBP458783:IBU458783 ILL458783:ILQ458783 IVH458783:IVM458783 JFD458783:JFI458783 JOZ458783:JPE458783 JYV458783:JZA458783 KIR458783:KIW458783 KSN458783:KSS458783 LCJ458783:LCO458783 LMF458783:LMK458783 LWB458783:LWG458783 MFX458783:MGC458783 MPT458783:MPY458783 MZP458783:MZU458783 NJL458783:NJQ458783 NTH458783:NTM458783 ODD458783:ODI458783 OMZ458783:ONE458783 OWV458783:OXA458783 PGR458783:PGW458783 PQN458783:PQS458783 QAJ458783:QAO458783 QKF458783:QKK458783 QUB458783:QUG458783 RDX458783:REC458783 RNT458783:RNY458783 RXP458783:RXU458783 SHL458783:SHQ458783 SRH458783:SRM458783 TBD458783:TBI458783 TKZ458783:TLE458783 TUV458783:TVA458783 UER458783:UEW458783 UON458783:UOS458783 UYJ458783:UYO458783 VIF458783:VIK458783 VSB458783:VSG458783 WBX458783:WCC458783 WLT458783:WLY458783 WVP458783:WVU458783 H524319:M524319 JD524319:JI524319 SZ524319:TE524319 ACV524319:ADA524319 AMR524319:AMW524319 AWN524319:AWS524319 BGJ524319:BGO524319 BQF524319:BQK524319 CAB524319:CAG524319 CJX524319:CKC524319 CTT524319:CTY524319 DDP524319:DDU524319 DNL524319:DNQ524319 DXH524319:DXM524319 EHD524319:EHI524319 EQZ524319:ERE524319 FAV524319:FBA524319 FKR524319:FKW524319 FUN524319:FUS524319 GEJ524319:GEO524319 GOF524319:GOK524319 GYB524319:GYG524319 HHX524319:HIC524319 HRT524319:HRY524319 IBP524319:IBU524319 ILL524319:ILQ524319 IVH524319:IVM524319 JFD524319:JFI524319 JOZ524319:JPE524319 JYV524319:JZA524319 KIR524319:KIW524319 KSN524319:KSS524319 LCJ524319:LCO524319 LMF524319:LMK524319 LWB524319:LWG524319 MFX524319:MGC524319 MPT524319:MPY524319 MZP524319:MZU524319 NJL524319:NJQ524319 NTH524319:NTM524319 ODD524319:ODI524319 OMZ524319:ONE524319 OWV524319:OXA524319 PGR524319:PGW524319 PQN524319:PQS524319 QAJ524319:QAO524319 QKF524319:QKK524319 QUB524319:QUG524319 RDX524319:REC524319 RNT524319:RNY524319 RXP524319:RXU524319 SHL524319:SHQ524319 SRH524319:SRM524319 TBD524319:TBI524319 TKZ524319:TLE524319 TUV524319:TVA524319 UER524319:UEW524319 UON524319:UOS524319 UYJ524319:UYO524319 VIF524319:VIK524319 VSB524319:VSG524319 WBX524319:WCC524319 WLT524319:WLY524319 WVP524319:WVU524319 H589855:M589855 JD589855:JI589855 SZ589855:TE589855 ACV589855:ADA589855 AMR589855:AMW589855 AWN589855:AWS589855 BGJ589855:BGO589855 BQF589855:BQK589855 CAB589855:CAG589855 CJX589855:CKC589855 CTT589855:CTY589855 DDP589855:DDU589855 DNL589855:DNQ589855 DXH589855:DXM589855 EHD589855:EHI589855 EQZ589855:ERE589855 FAV589855:FBA589855 FKR589855:FKW589855 FUN589855:FUS589855 GEJ589855:GEO589855 GOF589855:GOK589855 GYB589855:GYG589855 HHX589855:HIC589855 HRT589855:HRY589855 IBP589855:IBU589855 ILL589855:ILQ589855 IVH589855:IVM589855 JFD589855:JFI589855 JOZ589855:JPE589855 JYV589855:JZA589855 KIR589855:KIW589855 KSN589855:KSS589855 LCJ589855:LCO589855 LMF589855:LMK589855 LWB589855:LWG589855 MFX589855:MGC589855 MPT589855:MPY589855 MZP589855:MZU589855 NJL589855:NJQ589855 NTH589855:NTM589855 ODD589855:ODI589855 OMZ589855:ONE589855 OWV589855:OXA589855 PGR589855:PGW589855 PQN589855:PQS589855 QAJ589855:QAO589855 QKF589855:QKK589855 QUB589855:QUG589855 RDX589855:REC589855 RNT589855:RNY589855 RXP589855:RXU589855 SHL589855:SHQ589855 SRH589855:SRM589855 TBD589855:TBI589855 TKZ589855:TLE589855 TUV589855:TVA589855 UER589855:UEW589855 UON589855:UOS589855 UYJ589855:UYO589855 VIF589855:VIK589855 VSB589855:VSG589855 WBX589855:WCC589855 WLT589855:WLY589855 WVP589855:WVU589855 H655391:M655391 JD655391:JI655391 SZ655391:TE655391 ACV655391:ADA655391 AMR655391:AMW655391 AWN655391:AWS655391 BGJ655391:BGO655391 BQF655391:BQK655391 CAB655391:CAG655391 CJX655391:CKC655391 CTT655391:CTY655391 DDP655391:DDU655391 DNL655391:DNQ655391 DXH655391:DXM655391 EHD655391:EHI655391 EQZ655391:ERE655391 FAV655391:FBA655391 FKR655391:FKW655391 FUN655391:FUS655391 GEJ655391:GEO655391 GOF655391:GOK655391 GYB655391:GYG655391 HHX655391:HIC655391 HRT655391:HRY655391 IBP655391:IBU655391 ILL655391:ILQ655391 IVH655391:IVM655391 JFD655391:JFI655391 JOZ655391:JPE655391 JYV655391:JZA655391 KIR655391:KIW655391 KSN655391:KSS655391 LCJ655391:LCO655391 LMF655391:LMK655391 LWB655391:LWG655391 MFX655391:MGC655391 MPT655391:MPY655391 MZP655391:MZU655391 NJL655391:NJQ655391 NTH655391:NTM655391 ODD655391:ODI655391 OMZ655391:ONE655391 OWV655391:OXA655391 PGR655391:PGW655391 PQN655391:PQS655391 QAJ655391:QAO655391 QKF655391:QKK655391 QUB655391:QUG655391 RDX655391:REC655391 RNT655391:RNY655391 RXP655391:RXU655391 SHL655391:SHQ655391 SRH655391:SRM655391 TBD655391:TBI655391 TKZ655391:TLE655391 TUV655391:TVA655391 UER655391:UEW655391 UON655391:UOS655391 UYJ655391:UYO655391 VIF655391:VIK655391 VSB655391:VSG655391 WBX655391:WCC655391 WLT655391:WLY655391 WVP655391:WVU655391 H720927:M720927 JD720927:JI720927 SZ720927:TE720927 ACV720927:ADA720927 AMR720927:AMW720927 AWN720927:AWS720927 BGJ720927:BGO720927 BQF720927:BQK720927 CAB720927:CAG720927 CJX720927:CKC720927 CTT720927:CTY720927 DDP720927:DDU720927 DNL720927:DNQ720927 DXH720927:DXM720927 EHD720927:EHI720927 EQZ720927:ERE720927 FAV720927:FBA720927 FKR720927:FKW720927 FUN720927:FUS720927 GEJ720927:GEO720927 GOF720927:GOK720927 GYB720927:GYG720927 HHX720927:HIC720927 HRT720927:HRY720927 IBP720927:IBU720927 ILL720927:ILQ720927 IVH720927:IVM720927 JFD720927:JFI720927 JOZ720927:JPE720927 JYV720927:JZA720927 KIR720927:KIW720927 KSN720927:KSS720927 LCJ720927:LCO720927 LMF720927:LMK720927 LWB720927:LWG720927 MFX720927:MGC720927 MPT720927:MPY720927 MZP720927:MZU720927 NJL720927:NJQ720927 NTH720927:NTM720927 ODD720927:ODI720927 OMZ720927:ONE720927 OWV720927:OXA720927 PGR720927:PGW720927 PQN720927:PQS720927 QAJ720927:QAO720927 QKF720927:QKK720927 QUB720927:QUG720927 RDX720927:REC720927 RNT720927:RNY720927 RXP720927:RXU720927 SHL720927:SHQ720927 SRH720927:SRM720927 TBD720927:TBI720927 TKZ720927:TLE720927 TUV720927:TVA720927 UER720927:UEW720927 UON720927:UOS720927 UYJ720927:UYO720927 VIF720927:VIK720927 VSB720927:VSG720927 WBX720927:WCC720927 WLT720927:WLY720927 WVP720927:WVU720927 H786463:M786463 JD786463:JI786463 SZ786463:TE786463 ACV786463:ADA786463 AMR786463:AMW786463 AWN786463:AWS786463 BGJ786463:BGO786463 BQF786463:BQK786463 CAB786463:CAG786463 CJX786463:CKC786463 CTT786463:CTY786463 DDP786463:DDU786463 DNL786463:DNQ786463 DXH786463:DXM786463 EHD786463:EHI786463 EQZ786463:ERE786463 FAV786463:FBA786463 FKR786463:FKW786463 FUN786463:FUS786463 GEJ786463:GEO786463 GOF786463:GOK786463 GYB786463:GYG786463 HHX786463:HIC786463 HRT786463:HRY786463 IBP786463:IBU786463 ILL786463:ILQ786463 IVH786463:IVM786463 JFD786463:JFI786463 JOZ786463:JPE786463 JYV786463:JZA786463 KIR786463:KIW786463 KSN786463:KSS786463 LCJ786463:LCO786463 LMF786463:LMK786463 LWB786463:LWG786463 MFX786463:MGC786463 MPT786463:MPY786463 MZP786463:MZU786463 NJL786463:NJQ786463 NTH786463:NTM786463 ODD786463:ODI786463 OMZ786463:ONE786463 OWV786463:OXA786463 PGR786463:PGW786463 PQN786463:PQS786463 QAJ786463:QAO786463 QKF786463:QKK786463 QUB786463:QUG786463 RDX786463:REC786463 RNT786463:RNY786463 RXP786463:RXU786463 SHL786463:SHQ786463 SRH786463:SRM786463 TBD786463:TBI786463 TKZ786463:TLE786463 TUV786463:TVA786463 UER786463:UEW786463 UON786463:UOS786463 UYJ786463:UYO786463 VIF786463:VIK786463 VSB786463:VSG786463 WBX786463:WCC786463 WLT786463:WLY786463 WVP786463:WVU786463 H851999:M851999 JD851999:JI851999 SZ851999:TE851999 ACV851999:ADA851999 AMR851999:AMW851999 AWN851999:AWS851999 BGJ851999:BGO851999 BQF851999:BQK851999 CAB851999:CAG851999 CJX851999:CKC851999 CTT851999:CTY851999 DDP851999:DDU851999 DNL851999:DNQ851999 DXH851999:DXM851999 EHD851999:EHI851999 EQZ851999:ERE851999 FAV851999:FBA851999 FKR851999:FKW851999 FUN851999:FUS851999 GEJ851999:GEO851999 GOF851999:GOK851999 GYB851999:GYG851999 HHX851999:HIC851999 HRT851999:HRY851999 IBP851999:IBU851999 ILL851999:ILQ851999 IVH851999:IVM851999 JFD851999:JFI851999 JOZ851999:JPE851999 JYV851999:JZA851999 KIR851999:KIW851999 KSN851999:KSS851999 LCJ851999:LCO851999 LMF851999:LMK851999 LWB851999:LWG851999 MFX851999:MGC851999 MPT851999:MPY851999 MZP851999:MZU851999 NJL851999:NJQ851999 NTH851999:NTM851999 ODD851999:ODI851999 OMZ851999:ONE851999 OWV851999:OXA851999 PGR851999:PGW851999 PQN851999:PQS851999 QAJ851999:QAO851999 QKF851999:QKK851999 QUB851999:QUG851999 RDX851999:REC851999 RNT851999:RNY851999 RXP851999:RXU851999 SHL851999:SHQ851999 SRH851999:SRM851999 TBD851999:TBI851999 TKZ851999:TLE851999 TUV851999:TVA851999 UER851999:UEW851999 UON851999:UOS851999 UYJ851999:UYO851999 VIF851999:VIK851999 VSB851999:VSG851999 WBX851999:WCC851999 WLT851999:WLY851999 WVP851999:WVU851999 H917535:M917535 JD917535:JI917535 SZ917535:TE917535 ACV917535:ADA917535 AMR917535:AMW917535 AWN917535:AWS917535 BGJ917535:BGO917535 BQF917535:BQK917535 CAB917535:CAG917535 CJX917535:CKC917535 CTT917535:CTY917535 DDP917535:DDU917535 DNL917535:DNQ917535 DXH917535:DXM917535 EHD917535:EHI917535 EQZ917535:ERE917535 FAV917535:FBA917535 FKR917535:FKW917535 FUN917535:FUS917535 GEJ917535:GEO917535 GOF917535:GOK917535 GYB917535:GYG917535 HHX917535:HIC917535 HRT917535:HRY917535 IBP917535:IBU917535 ILL917535:ILQ917535 IVH917535:IVM917535 JFD917535:JFI917535 JOZ917535:JPE917535 JYV917535:JZA917535 KIR917535:KIW917535 KSN917535:KSS917535 LCJ917535:LCO917535 LMF917535:LMK917535 LWB917535:LWG917535 MFX917535:MGC917535 MPT917535:MPY917535 MZP917535:MZU917535 NJL917535:NJQ917535 NTH917535:NTM917535 ODD917535:ODI917535 OMZ917535:ONE917535 OWV917535:OXA917535 PGR917535:PGW917535 PQN917535:PQS917535 QAJ917535:QAO917535 QKF917535:QKK917535 QUB917535:QUG917535 RDX917535:REC917535 RNT917535:RNY917535 RXP917535:RXU917535 SHL917535:SHQ917535 SRH917535:SRM917535 TBD917535:TBI917535 TKZ917535:TLE917535 TUV917535:TVA917535 UER917535:UEW917535 UON917535:UOS917535 UYJ917535:UYO917535 VIF917535:VIK917535 VSB917535:VSG917535 WBX917535:WCC917535 WLT917535:WLY917535 WVP917535:WVU917535 H983071:M983071 JD983071:JI983071 SZ983071:TE983071 ACV983071:ADA983071 AMR983071:AMW983071 AWN983071:AWS983071 BGJ983071:BGO983071 BQF983071:BQK983071 CAB983071:CAG983071 CJX983071:CKC983071 CTT983071:CTY983071 DDP983071:DDU983071 DNL983071:DNQ983071 DXH983071:DXM983071 EHD983071:EHI983071 EQZ983071:ERE983071 FAV983071:FBA983071 FKR983071:FKW983071 FUN983071:FUS983071 GEJ983071:GEO983071 GOF983071:GOK983071 GYB983071:GYG983071 HHX983071:HIC983071 HRT983071:HRY983071 IBP983071:IBU983071 ILL983071:ILQ983071 IVH983071:IVM983071 JFD983071:JFI983071 JOZ983071:JPE983071 JYV983071:JZA983071 KIR983071:KIW983071 KSN983071:KSS983071 LCJ983071:LCO983071 LMF983071:LMK983071 LWB983071:LWG983071 MFX983071:MGC983071 MPT983071:MPY983071 MZP983071:MZU983071 NJL983071:NJQ983071 NTH983071:NTM983071 ODD983071:ODI983071 OMZ983071:ONE983071 OWV983071:OXA983071 PGR983071:PGW983071 PQN983071:PQS983071 QAJ983071:QAO983071 QKF983071:QKK983071 QUB983071:QUG983071 RDX983071:REC983071 RNT983071:RNY983071 RXP983071:RXU983071 SHL983071:SHQ983071 SRH983071:SRM983071 TBD983071:TBI983071 TKZ983071:TLE983071 TUV983071:TVA983071 UER983071:UEW983071 UON983071:UOS983071 UYJ983071:UYO983071 VIF983071:VIK983071 VSB983071:VSG983071 WBX983071:WCC983071 WLT983071:WLY983071 WVP983071:WVU983071 M39:M41 JD35:JI35 SZ35:TE35 ACV35:ADA35 AMR35:AMW35 AWN35:AWS35 BGJ35:BGO35 BQF35:BQK35 CAB35:CAG35 CJX35:CKC35 CTT35:CTY35 DDP35:DDU35 DNL35:DNQ35 DXH35:DXM35 EHD35:EHI35 EQZ35:ERE35 FAV35:FBA35 FKR35:FKW35 FUN35:FUS35 GEJ35:GEO35 GOF35:GOK35 GYB35:GYG35 HHX35:HIC35 HRT35:HRY35 IBP35:IBU35 ILL35:ILQ35 IVH35:IVM35 JFD35:JFI35 JOZ35:JPE35 JYV35:JZA35 KIR35:KIW35 KSN35:KSS35 LCJ35:LCO35 LMF35:LMK35 LWB35:LWG35 MFX35:MGC35 MPT35:MPY35 MZP35:MZU35 NJL35:NJQ35 NTH35:NTM35 ODD35:ODI35 OMZ35:ONE35 OWV35:OXA35 PGR35:PGW35 PQN35:PQS35 QAJ35:QAO35 QKF35:QKK35 QUB35:QUG35 RDX35:REC35 RNT35:RNY35 RXP35:RXU35 SHL35:SHQ35 SRH35:SRM35 TBD35:TBI35 TKZ35:TLE35 TUV35:TVA35 UER35:UEW35 UON35:UOS35 UYJ35:UYO35 VIF35:VIK35 VSB35:VSG35 WBX35:WCC35 WLT35:WLY35 WVP35:WVU35 H65571:M65571 JD65571:JI65571 SZ65571:TE65571 ACV65571:ADA65571 AMR65571:AMW65571 AWN65571:AWS65571 BGJ65571:BGO65571 BQF65571:BQK65571 CAB65571:CAG65571 CJX65571:CKC65571 CTT65571:CTY65571 DDP65571:DDU65571 DNL65571:DNQ65571 DXH65571:DXM65571 EHD65571:EHI65571 EQZ65571:ERE65571 FAV65571:FBA65571 FKR65571:FKW65571 FUN65571:FUS65571 GEJ65571:GEO65571 GOF65571:GOK65571 GYB65571:GYG65571 HHX65571:HIC65571 HRT65571:HRY65571 IBP65571:IBU65571 ILL65571:ILQ65571 IVH65571:IVM65571 JFD65571:JFI65571 JOZ65571:JPE65571 JYV65571:JZA65571 KIR65571:KIW65571 KSN65571:KSS65571 LCJ65571:LCO65571 LMF65571:LMK65571 LWB65571:LWG65571 MFX65571:MGC65571 MPT65571:MPY65571 MZP65571:MZU65571 NJL65571:NJQ65571 NTH65571:NTM65571 ODD65571:ODI65571 OMZ65571:ONE65571 OWV65571:OXA65571 PGR65571:PGW65571 PQN65571:PQS65571 QAJ65571:QAO65571 QKF65571:QKK65571 QUB65571:QUG65571 RDX65571:REC65571 RNT65571:RNY65571 RXP65571:RXU65571 SHL65571:SHQ65571 SRH65571:SRM65571 TBD65571:TBI65571 TKZ65571:TLE65571 TUV65571:TVA65571 UER65571:UEW65571 UON65571:UOS65571 UYJ65571:UYO65571 VIF65571:VIK65571 VSB65571:VSG65571 WBX65571:WCC65571 WLT65571:WLY65571 WVP65571:WVU65571 H131107:M131107 JD131107:JI131107 SZ131107:TE131107 ACV131107:ADA131107 AMR131107:AMW131107 AWN131107:AWS131107 BGJ131107:BGO131107 BQF131107:BQK131107 CAB131107:CAG131107 CJX131107:CKC131107 CTT131107:CTY131107 DDP131107:DDU131107 DNL131107:DNQ131107 DXH131107:DXM131107 EHD131107:EHI131107 EQZ131107:ERE131107 FAV131107:FBA131107 FKR131107:FKW131107 FUN131107:FUS131107 GEJ131107:GEO131107 GOF131107:GOK131107 GYB131107:GYG131107 HHX131107:HIC131107 HRT131107:HRY131107 IBP131107:IBU131107 ILL131107:ILQ131107 IVH131107:IVM131107 JFD131107:JFI131107 JOZ131107:JPE131107 JYV131107:JZA131107 KIR131107:KIW131107 KSN131107:KSS131107 LCJ131107:LCO131107 LMF131107:LMK131107 LWB131107:LWG131107 MFX131107:MGC131107 MPT131107:MPY131107 MZP131107:MZU131107 NJL131107:NJQ131107 NTH131107:NTM131107 ODD131107:ODI131107 OMZ131107:ONE131107 OWV131107:OXA131107 PGR131107:PGW131107 PQN131107:PQS131107 QAJ131107:QAO131107 QKF131107:QKK131107 QUB131107:QUG131107 RDX131107:REC131107 RNT131107:RNY131107 RXP131107:RXU131107 SHL131107:SHQ131107 SRH131107:SRM131107 TBD131107:TBI131107 TKZ131107:TLE131107 TUV131107:TVA131107 UER131107:UEW131107 UON131107:UOS131107 UYJ131107:UYO131107 VIF131107:VIK131107 VSB131107:VSG131107 WBX131107:WCC131107 WLT131107:WLY131107 WVP131107:WVU131107 H196643:M196643 JD196643:JI196643 SZ196643:TE196643 ACV196643:ADA196643 AMR196643:AMW196643 AWN196643:AWS196643 BGJ196643:BGO196643 BQF196643:BQK196643 CAB196643:CAG196643 CJX196643:CKC196643 CTT196643:CTY196643 DDP196643:DDU196643 DNL196643:DNQ196643 DXH196643:DXM196643 EHD196643:EHI196643 EQZ196643:ERE196643 FAV196643:FBA196643 FKR196643:FKW196643 FUN196643:FUS196643 GEJ196643:GEO196643 GOF196643:GOK196643 GYB196643:GYG196643 HHX196643:HIC196643 HRT196643:HRY196643 IBP196643:IBU196643 ILL196643:ILQ196643 IVH196643:IVM196643 JFD196643:JFI196643 JOZ196643:JPE196643 JYV196643:JZA196643 KIR196643:KIW196643 KSN196643:KSS196643 LCJ196643:LCO196643 LMF196643:LMK196643 LWB196643:LWG196643 MFX196643:MGC196643 MPT196643:MPY196643 MZP196643:MZU196643 NJL196643:NJQ196643 NTH196643:NTM196643 ODD196643:ODI196643 OMZ196643:ONE196643 OWV196643:OXA196643 PGR196643:PGW196643 PQN196643:PQS196643 QAJ196643:QAO196643 QKF196643:QKK196643 QUB196643:QUG196643 RDX196643:REC196643 RNT196643:RNY196643 RXP196643:RXU196643 SHL196643:SHQ196643 SRH196643:SRM196643 TBD196643:TBI196643 TKZ196643:TLE196643 TUV196643:TVA196643 UER196643:UEW196643 UON196643:UOS196643 UYJ196643:UYO196643 VIF196643:VIK196643 VSB196643:VSG196643 WBX196643:WCC196643 WLT196643:WLY196643 WVP196643:WVU196643 H262179:M262179 JD262179:JI262179 SZ262179:TE262179 ACV262179:ADA262179 AMR262179:AMW262179 AWN262179:AWS262179 BGJ262179:BGO262179 BQF262179:BQK262179 CAB262179:CAG262179 CJX262179:CKC262179 CTT262179:CTY262179 DDP262179:DDU262179 DNL262179:DNQ262179 DXH262179:DXM262179 EHD262179:EHI262179 EQZ262179:ERE262179 FAV262179:FBA262179 FKR262179:FKW262179 FUN262179:FUS262179 GEJ262179:GEO262179 GOF262179:GOK262179 GYB262179:GYG262179 HHX262179:HIC262179 HRT262179:HRY262179 IBP262179:IBU262179 ILL262179:ILQ262179 IVH262179:IVM262179 JFD262179:JFI262179 JOZ262179:JPE262179 JYV262179:JZA262179 KIR262179:KIW262179 KSN262179:KSS262179 LCJ262179:LCO262179 LMF262179:LMK262179 LWB262179:LWG262179 MFX262179:MGC262179 MPT262179:MPY262179 MZP262179:MZU262179 NJL262179:NJQ262179 NTH262179:NTM262179 ODD262179:ODI262179 OMZ262179:ONE262179 OWV262179:OXA262179 PGR262179:PGW262179 PQN262179:PQS262179 QAJ262179:QAO262179 QKF262179:QKK262179 QUB262179:QUG262179 RDX262179:REC262179 RNT262179:RNY262179 RXP262179:RXU262179 SHL262179:SHQ262179 SRH262179:SRM262179 TBD262179:TBI262179 TKZ262179:TLE262179 TUV262179:TVA262179 UER262179:UEW262179 UON262179:UOS262179 UYJ262179:UYO262179 VIF262179:VIK262179 VSB262179:VSG262179 WBX262179:WCC262179 WLT262179:WLY262179 WVP262179:WVU262179 H327715:M327715 JD327715:JI327715 SZ327715:TE327715 ACV327715:ADA327715 AMR327715:AMW327715 AWN327715:AWS327715 BGJ327715:BGO327715 BQF327715:BQK327715 CAB327715:CAG327715 CJX327715:CKC327715 CTT327715:CTY327715 DDP327715:DDU327715 DNL327715:DNQ327715 DXH327715:DXM327715 EHD327715:EHI327715 EQZ327715:ERE327715 FAV327715:FBA327715 FKR327715:FKW327715 FUN327715:FUS327715 GEJ327715:GEO327715 GOF327715:GOK327715 GYB327715:GYG327715 HHX327715:HIC327715 HRT327715:HRY327715 IBP327715:IBU327715 ILL327715:ILQ327715 IVH327715:IVM327715 JFD327715:JFI327715 JOZ327715:JPE327715 JYV327715:JZA327715 KIR327715:KIW327715 KSN327715:KSS327715 LCJ327715:LCO327715 LMF327715:LMK327715 LWB327715:LWG327715 MFX327715:MGC327715 MPT327715:MPY327715 MZP327715:MZU327715 NJL327715:NJQ327715 NTH327715:NTM327715 ODD327715:ODI327715 OMZ327715:ONE327715 OWV327715:OXA327715 PGR327715:PGW327715 PQN327715:PQS327715 QAJ327715:QAO327715 QKF327715:QKK327715 QUB327715:QUG327715 RDX327715:REC327715 RNT327715:RNY327715 RXP327715:RXU327715 SHL327715:SHQ327715 SRH327715:SRM327715 TBD327715:TBI327715 TKZ327715:TLE327715 TUV327715:TVA327715 UER327715:UEW327715 UON327715:UOS327715 UYJ327715:UYO327715 VIF327715:VIK327715 VSB327715:VSG327715 WBX327715:WCC327715 WLT327715:WLY327715 WVP327715:WVU327715 H393251:M393251 JD393251:JI393251 SZ393251:TE393251 ACV393251:ADA393251 AMR393251:AMW393251 AWN393251:AWS393251 BGJ393251:BGO393251 BQF393251:BQK393251 CAB393251:CAG393251 CJX393251:CKC393251 CTT393251:CTY393251 DDP393251:DDU393251 DNL393251:DNQ393251 DXH393251:DXM393251 EHD393251:EHI393251 EQZ393251:ERE393251 FAV393251:FBA393251 FKR393251:FKW393251 FUN393251:FUS393251 GEJ393251:GEO393251 GOF393251:GOK393251 GYB393251:GYG393251 HHX393251:HIC393251 HRT393251:HRY393251 IBP393251:IBU393251 ILL393251:ILQ393251 IVH393251:IVM393251 JFD393251:JFI393251 JOZ393251:JPE393251 JYV393251:JZA393251 KIR393251:KIW393251 KSN393251:KSS393251 LCJ393251:LCO393251 LMF393251:LMK393251 LWB393251:LWG393251 MFX393251:MGC393251 MPT393251:MPY393251 MZP393251:MZU393251 NJL393251:NJQ393251 NTH393251:NTM393251 ODD393251:ODI393251 OMZ393251:ONE393251 OWV393251:OXA393251 PGR393251:PGW393251 PQN393251:PQS393251 QAJ393251:QAO393251 QKF393251:QKK393251 QUB393251:QUG393251 RDX393251:REC393251 RNT393251:RNY393251 RXP393251:RXU393251 SHL393251:SHQ393251 SRH393251:SRM393251 TBD393251:TBI393251 TKZ393251:TLE393251 TUV393251:TVA393251 UER393251:UEW393251 UON393251:UOS393251 UYJ393251:UYO393251 VIF393251:VIK393251 VSB393251:VSG393251 WBX393251:WCC393251 WLT393251:WLY393251 WVP393251:WVU393251 H458787:M458787 JD458787:JI458787 SZ458787:TE458787 ACV458787:ADA458787 AMR458787:AMW458787 AWN458787:AWS458787 BGJ458787:BGO458787 BQF458787:BQK458787 CAB458787:CAG458787 CJX458787:CKC458787 CTT458787:CTY458787 DDP458787:DDU458787 DNL458787:DNQ458787 DXH458787:DXM458787 EHD458787:EHI458787 EQZ458787:ERE458787 FAV458787:FBA458787 FKR458787:FKW458787 FUN458787:FUS458787 GEJ458787:GEO458787 GOF458787:GOK458787 GYB458787:GYG458787 HHX458787:HIC458787 HRT458787:HRY458787 IBP458787:IBU458787 ILL458787:ILQ458787 IVH458787:IVM458787 JFD458787:JFI458787 JOZ458787:JPE458787 JYV458787:JZA458787 KIR458787:KIW458787 KSN458787:KSS458787 LCJ458787:LCO458787 LMF458787:LMK458787 LWB458787:LWG458787 MFX458787:MGC458787 MPT458787:MPY458787 MZP458787:MZU458787 NJL458787:NJQ458787 NTH458787:NTM458787 ODD458787:ODI458787 OMZ458787:ONE458787 OWV458787:OXA458787 PGR458787:PGW458787 PQN458787:PQS458787 QAJ458787:QAO458787 QKF458787:QKK458787 QUB458787:QUG458787 RDX458787:REC458787 RNT458787:RNY458787 RXP458787:RXU458787 SHL458787:SHQ458787 SRH458787:SRM458787 TBD458787:TBI458787 TKZ458787:TLE458787 TUV458787:TVA458787 UER458787:UEW458787 UON458787:UOS458787 UYJ458787:UYO458787 VIF458787:VIK458787 VSB458787:VSG458787 WBX458787:WCC458787 WLT458787:WLY458787 WVP458787:WVU458787 H524323:M524323 JD524323:JI524323 SZ524323:TE524323 ACV524323:ADA524323 AMR524323:AMW524323 AWN524323:AWS524323 BGJ524323:BGO524323 BQF524323:BQK524323 CAB524323:CAG524323 CJX524323:CKC524323 CTT524323:CTY524323 DDP524323:DDU524323 DNL524323:DNQ524323 DXH524323:DXM524323 EHD524323:EHI524323 EQZ524323:ERE524323 FAV524323:FBA524323 FKR524323:FKW524323 FUN524323:FUS524323 GEJ524323:GEO524323 GOF524323:GOK524323 GYB524323:GYG524323 HHX524323:HIC524323 HRT524323:HRY524323 IBP524323:IBU524323 ILL524323:ILQ524323 IVH524323:IVM524323 JFD524323:JFI524323 JOZ524323:JPE524323 JYV524323:JZA524323 KIR524323:KIW524323 KSN524323:KSS524323 LCJ524323:LCO524323 LMF524323:LMK524323 LWB524323:LWG524323 MFX524323:MGC524323 MPT524323:MPY524323 MZP524323:MZU524323 NJL524323:NJQ524323 NTH524323:NTM524323 ODD524323:ODI524323 OMZ524323:ONE524323 OWV524323:OXA524323 PGR524323:PGW524323 PQN524323:PQS524323 QAJ524323:QAO524323 QKF524323:QKK524323 QUB524323:QUG524323 RDX524323:REC524323 RNT524323:RNY524323 RXP524323:RXU524323 SHL524323:SHQ524323 SRH524323:SRM524323 TBD524323:TBI524323 TKZ524323:TLE524323 TUV524323:TVA524323 UER524323:UEW524323 UON524323:UOS524323 UYJ524323:UYO524323 VIF524323:VIK524323 VSB524323:VSG524323 WBX524323:WCC524323 WLT524323:WLY524323 WVP524323:WVU524323 H589859:M589859 JD589859:JI589859 SZ589859:TE589859 ACV589859:ADA589859 AMR589859:AMW589859 AWN589859:AWS589859 BGJ589859:BGO589859 BQF589859:BQK589859 CAB589859:CAG589859 CJX589859:CKC589859 CTT589859:CTY589859 DDP589859:DDU589859 DNL589859:DNQ589859 DXH589859:DXM589859 EHD589859:EHI589859 EQZ589859:ERE589859 FAV589859:FBA589859 FKR589859:FKW589859 FUN589859:FUS589859 GEJ589859:GEO589859 GOF589859:GOK589859 GYB589859:GYG589859 HHX589859:HIC589859 HRT589859:HRY589859 IBP589859:IBU589859 ILL589859:ILQ589859 IVH589859:IVM589859 JFD589859:JFI589859 JOZ589859:JPE589859 JYV589859:JZA589859 KIR589859:KIW589859 KSN589859:KSS589859 LCJ589859:LCO589859 LMF589859:LMK589859 LWB589859:LWG589859 MFX589859:MGC589859 MPT589859:MPY589859 MZP589859:MZU589859 NJL589859:NJQ589859 NTH589859:NTM589859 ODD589859:ODI589859 OMZ589859:ONE589859 OWV589859:OXA589859 PGR589859:PGW589859 PQN589859:PQS589859 QAJ589859:QAO589859 QKF589859:QKK589859 QUB589859:QUG589859 RDX589859:REC589859 RNT589859:RNY589859 RXP589859:RXU589859 SHL589859:SHQ589859 SRH589859:SRM589859 TBD589859:TBI589859 TKZ589859:TLE589859 TUV589859:TVA589859 UER589859:UEW589859 UON589859:UOS589859 UYJ589859:UYO589859 VIF589859:VIK589859 VSB589859:VSG589859 WBX589859:WCC589859 WLT589859:WLY589859 WVP589859:WVU589859 H655395:M655395 JD655395:JI655395 SZ655395:TE655395 ACV655395:ADA655395 AMR655395:AMW655395 AWN655395:AWS655395 BGJ655395:BGO655395 BQF655395:BQK655395 CAB655395:CAG655395 CJX655395:CKC655395 CTT655395:CTY655395 DDP655395:DDU655395 DNL655395:DNQ655395 DXH655395:DXM655395 EHD655395:EHI655395 EQZ655395:ERE655395 FAV655395:FBA655395 FKR655395:FKW655395 FUN655395:FUS655395 GEJ655395:GEO655395 GOF655395:GOK655395 GYB655395:GYG655395 HHX655395:HIC655395 HRT655395:HRY655395 IBP655395:IBU655395 ILL655395:ILQ655395 IVH655395:IVM655395 JFD655395:JFI655395 JOZ655395:JPE655395 JYV655395:JZA655395 KIR655395:KIW655395 KSN655395:KSS655395 LCJ655395:LCO655395 LMF655395:LMK655395 LWB655395:LWG655395 MFX655395:MGC655395 MPT655395:MPY655395 MZP655395:MZU655395 NJL655395:NJQ655395 NTH655395:NTM655395 ODD655395:ODI655395 OMZ655395:ONE655395 OWV655395:OXA655395 PGR655395:PGW655395 PQN655395:PQS655395 QAJ655395:QAO655395 QKF655395:QKK655395 QUB655395:QUG655395 RDX655395:REC655395 RNT655395:RNY655395 RXP655395:RXU655395 SHL655395:SHQ655395 SRH655395:SRM655395 TBD655395:TBI655395 TKZ655395:TLE655395 TUV655395:TVA655395 UER655395:UEW655395 UON655395:UOS655395 UYJ655395:UYO655395 VIF655395:VIK655395 VSB655395:VSG655395 WBX655395:WCC655395 WLT655395:WLY655395 WVP655395:WVU655395 H720931:M720931 JD720931:JI720931 SZ720931:TE720931 ACV720931:ADA720931 AMR720931:AMW720931 AWN720931:AWS720931 BGJ720931:BGO720931 BQF720931:BQK720931 CAB720931:CAG720931 CJX720931:CKC720931 CTT720931:CTY720931 DDP720931:DDU720931 DNL720931:DNQ720931 DXH720931:DXM720931 EHD720931:EHI720931 EQZ720931:ERE720931 FAV720931:FBA720931 FKR720931:FKW720931 FUN720931:FUS720931 GEJ720931:GEO720931 GOF720931:GOK720931 GYB720931:GYG720931 HHX720931:HIC720931 HRT720931:HRY720931 IBP720931:IBU720931 ILL720931:ILQ720931 IVH720931:IVM720931 JFD720931:JFI720931 JOZ720931:JPE720931 JYV720931:JZA720931 KIR720931:KIW720931 KSN720931:KSS720931 LCJ720931:LCO720931 LMF720931:LMK720931 LWB720931:LWG720931 MFX720931:MGC720931 MPT720931:MPY720931 MZP720931:MZU720931 NJL720931:NJQ720931 NTH720931:NTM720931 ODD720931:ODI720931 OMZ720931:ONE720931 OWV720931:OXA720931 PGR720931:PGW720931 PQN720931:PQS720931 QAJ720931:QAO720931 QKF720931:QKK720931 QUB720931:QUG720931 RDX720931:REC720931 RNT720931:RNY720931 RXP720931:RXU720931 SHL720931:SHQ720931 SRH720931:SRM720931 TBD720931:TBI720931 TKZ720931:TLE720931 TUV720931:TVA720931 UER720931:UEW720931 UON720931:UOS720931 UYJ720931:UYO720931 VIF720931:VIK720931 VSB720931:VSG720931 WBX720931:WCC720931 WLT720931:WLY720931 WVP720931:WVU720931 H786467:M786467 JD786467:JI786467 SZ786467:TE786467 ACV786467:ADA786467 AMR786467:AMW786467 AWN786467:AWS786467 BGJ786467:BGO786467 BQF786467:BQK786467 CAB786467:CAG786467 CJX786467:CKC786467 CTT786467:CTY786467 DDP786467:DDU786467 DNL786467:DNQ786467 DXH786467:DXM786467 EHD786467:EHI786467 EQZ786467:ERE786467 FAV786467:FBA786467 FKR786467:FKW786467 FUN786467:FUS786467 GEJ786467:GEO786467 GOF786467:GOK786467 GYB786467:GYG786467 HHX786467:HIC786467 HRT786467:HRY786467 IBP786467:IBU786467 ILL786467:ILQ786467 IVH786467:IVM786467 JFD786467:JFI786467 JOZ786467:JPE786467 JYV786467:JZA786467 KIR786467:KIW786467 KSN786467:KSS786467 LCJ786467:LCO786467 LMF786467:LMK786467 LWB786467:LWG786467 MFX786467:MGC786467 MPT786467:MPY786467 MZP786467:MZU786467 NJL786467:NJQ786467 NTH786467:NTM786467 ODD786467:ODI786467 OMZ786467:ONE786467 OWV786467:OXA786467 PGR786467:PGW786467 PQN786467:PQS786467 QAJ786467:QAO786467 QKF786467:QKK786467 QUB786467:QUG786467 RDX786467:REC786467 RNT786467:RNY786467 RXP786467:RXU786467 SHL786467:SHQ786467 SRH786467:SRM786467 TBD786467:TBI786467 TKZ786467:TLE786467 TUV786467:TVA786467 UER786467:UEW786467 UON786467:UOS786467 UYJ786467:UYO786467 VIF786467:VIK786467 VSB786467:VSG786467 WBX786467:WCC786467 WLT786467:WLY786467 WVP786467:WVU786467 H852003:M852003 JD852003:JI852003 SZ852003:TE852003 ACV852003:ADA852003 AMR852003:AMW852003 AWN852003:AWS852003 BGJ852003:BGO852003 BQF852003:BQK852003 CAB852003:CAG852003 CJX852003:CKC852003 CTT852003:CTY852003 DDP852003:DDU852003 DNL852003:DNQ852003 DXH852003:DXM852003 EHD852003:EHI852003 EQZ852003:ERE852003 FAV852003:FBA852003 FKR852003:FKW852003 FUN852003:FUS852003 GEJ852003:GEO852003 GOF852003:GOK852003 GYB852003:GYG852003 HHX852003:HIC852003 HRT852003:HRY852003 IBP852003:IBU852003 ILL852003:ILQ852003 IVH852003:IVM852003 JFD852003:JFI852003 JOZ852003:JPE852003 JYV852003:JZA852003 KIR852003:KIW852003 KSN852003:KSS852003 LCJ852003:LCO852003 LMF852003:LMK852003 LWB852003:LWG852003 MFX852003:MGC852003 MPT852003:MPY852003 MZP852003:MZU852003 NJL852003:NJQ852003 NTH852003:NTM852003 ODD852003:ODI852003 OMZ852003:ONE852003 OWV852003:OXA852003 PGR852003:PGW852003 PQN852003:PQS852003 QAJ852003:QAO852003 QKF852003:QKK852003 QUB852003:QUG852003 RDX852003:REC852003 RNT852003:RNY852003 RXP852003:RXU852003 SHL852003:SHQ852003 SRH852003:SRM852003 TBD852003:TBI852003 TKZ852003:TLE852003 TUV852003:TVA852003 UER852003:UEW852003 UON852003:UOS852003 UYJ852003:UYO852003 VIF852003:VIK852003 VSB852003:VSG852003 WBX852003:WCC852003 WLT852003:WLY852003 WVP852003:WVU852003 H917539:M917539 JD917539:JI917539 SZ917539:TE917539 ACV917539:ADA917539 AMR917539:AMW917539 AWN917539:AWS917539 BGJ917539:BGO917539 BQF917539:BQK917539 CAB917539:CAG917539 CJX917539:CKC917539 CTT917539:CTY917539 DDP917539:DDU917539 DNL917539:DNQ917539 DXH917539:DXM917539 EHD917539:EHI917539 EQZ917539:ERE917539 FAV917539:FBA917539 FKR917539:FKW917539 FUN917539:FUS917539 GEJ917539:GEO917539 GOF917539:GOK917539 GYB917539:GYG917539 HHX917539:HIC917539 HRT917539:HRY917539 IBP917539:IBU917539 ILL917539:ILQ917539 IVH917539:IVM917539 JFD917539:JFI917539 JOZ917539:JPE917539 JYV917539:JZA917539 KIR917539:KIW917539 KSN917539:KSS917539 LCJ917539:LCO917539 LMF917539:LMK917539 LWB917539:LWG917539 MFX917539:MGC917539 MPT917539:MPY917539 MZP917539:MZU917539 NJL917539:NJQ917539 NTH917539:NTM917539 ODD917539:ODI917539 OMZ917539:ONE917539 OWV917539:OXA917539 PGR917539:PGW917539 PQN917539:PQS917539 QAJ917539:QAO917539 QKF917539:QKK917539 QUB917539:QUG917539 RDX917539:REC917539 RNT917539:RNY917539 RXP917539:RXU917539 SHL917539:SHQ917539 SRH917539:SRM917539 TBD917539:TBI917539 TKZ917539:TLE917539 TUV917539:TVA917539 UER917539:UEW917539 UON917539:UOS917539 UYJ917539:UYO917539 VIF917539:VIK917539 VSB917539:VSG917539 WBX917539:WCC917539 WLT917539:WLY917539 WVP917539:WVU917539 H983075:M983075 JD983075:JI983075 SZ983075:TE983075 ACV983075:ADA983075 AMR983075:AMW983075 AWN983075:AWS983075 BGJ983075:BGO983075 BQF983075:BQK983075 CAB983075:CAG983075 CJX983075:CKC983075 CTT983075:CTY983075 DDP983075:DDU983075 DNL983075:DNQ983075 DXH983075:DXM983075 EHD983075:EHI983075 EQZ983075:ERE983075 FAV983075:FBA983075 FKR983075:FKW983075 FUN983075:FUS983075 GEJ983075:GEO983075 GOF983075:GOK983075 GYB983075:GYG983075 HHX983075:HIC983075 HRT983075:HRY983075 IBP983075:IBU983075 ILL983075:ILQ983075 IVH983075:IVM983075 JFD983075:JFI983075 JOZ983075:JPE983075 JYV983075:JZA983075 KIR983075:KIW983075 KSN983075:KSS983075 LCJ983075:LCO983075 LMF983075:LMK983075 LWB983075:LWG983075 MFX983075:MGC983075 MPT983075:MPY983075 MZP983075:MZU983075 NJL983075:NJQ983075 NTH983075:NTM983075 ODD983075:ODI983075 OMZ983075:ONE983075 OWV983075:OXA983075 PGR983075:PGW983075 PQN983075:PQS983075 QAJ983075:QAO983075 QKF983075:QKK983075 QUB983075:QUG983075 RDX983075:REC983075 RNT983075:RNY983075 RXP983075:RXU983075 SHL983075:SHQ983075 SRH983075:SRM983075 TBD983075:TBI983075 TKZ983075:TLE983075 TUV983075:TVA983075 UER983075:UEW983075 UON983075:UOS983075 UYJ983075:UYO983075 VIF983075:VIK983075 VSB983075:VSG983075 WBX983075:WCC983075 WLT983075:WLY983075 WVP983075:WVU983075 WLT983079:WLY983081 JD39:JI41 SZ39:TE41 ACV39:ADA41 AMR39:AMW41 AWN39:AWS41 BGJ39:BGO41 BQF39:BQK41 CAB39:CAG41 CJX39:CKC41 CTT39:CTY41 DDP39:DDU41 DNL39:DNQ41 DXH39:DXM41 EHD39:EHI41 EQZ39:ERE41 FAV39:FBA41 FKR39:FKW41 FUN39:FUS41 GEJ39:GEO41 GOF39:GOK41 GYB39:GYG41 HHX39:HIC41 HRT39:HRY41 IBP39:IBU41 ILL39:ILQ41 IVH39:IVM41 JFD39:JFI41 JOZ39:JPE41 JYV39:JZA41 KIR39:KIW41 KSN39:KSS41 LCJ39:LCO41 LMF39:LMK41 LWB39:LWG41 MFX39:MGC41 MPT39:MPY41 MZP39:MZU41 NJL39:NJQ41 NTH39:NTM41 ODD39:ODI41 OMZ39:ONE41 OWV39:OXA41 PGR39:PGW41 PQN39:PQS41 QAJ39:QAO41 QKF39:QKK41 QUB39:QUG41 RDX39:REC41 RNT39:RNY41 RXP39:RXU41 SHL39:SHQ41 SRH39:SRM41 TBD39:TBI41 TKZ39:TLE41 TUV39:TVA41 UER39:UEW41 UON39:UOS41 UYJ39:UYO41 VIF39:VIK41 VSB39:VSG41 WBX39:WCC41 WLT39:WLY41 WVP39:WVU41 H65575:M65577 JD65575:JI65577 SZ65575:TE65577 ACV65575:ADA65577 AMR65575:AMW65577 AWN65575:AWS65577 BGJ65575:BGO65577 BQF65575:BQK65577 CAB65575:CAG65577 CJX65575:CKC65577 CTT65575:CTY65577 DDP65575:DDU65577 DNL65575:DNQ65577 DXH65575:DXM65577 EHD65575:EHI65577 EQZ65575:ERE65577 FAV65575:FBA65577 FKR65575:FKW65577 FUN65575:FUS65577 GEJ65575:GEO65577 GOF65575:GOK65577 GYB65575:GYG65577 HHX65575:HIC65577 HRT65575:HRY65577 IBP65575:IBU65577 ILL65575:ILQ65577 IVH65575:IVM65577 JFD65575:JFI65577 JOZ65575:JPE65577 JYV65575:JZA65577 KIR65575:KIW65577 KSN65575:KSS65577 LCJ65575:LCO65577 LMF65575:LMK65577 LWB65575:LWG65577 MFX65575:MGC65577 MPT65575:MPY65577 MZP65575:MZU65577 NJL65575:NJQ65577 NTH65575:NTM65577 ODD65575:ODI65577 OMZ65575:ONE65577 OWV65575:OXA65577 PGR65575:PGW65577 PQN65575:PQS65577 QAJ65575:QAO65577 QKF65575:QKK65577 QUB65575:QUG65577 RDX65575:REC65577 RNT65575:RNY65577 RXP65575:RXU65577 SHL65575:SHQ65577 SRH65575:SRM65577 TBD65575:TBI65577 TKZ65575:TLE65577 TUV65575:TVA65577 UER65575:UEW65577 UON65575:UOS65577 UYJ65575:UYO65577 VIF65575:VIK65577 VSB65575:VSG65577 WBX65575:WCC65577 WLT65575:WLY65577 WVP65575:WVU65577 H131111:M131113 JD131111:JI131113 SZ131111:TE131113 ACV131111:ADA131113 AMR131111:AMW131113 AWN131111:AWS131113 BGJ131111:BGO131113 BQF131111:BQK131113 CAB131111:CAG131113 CJX131111:CKC131113 CTT131111:CTY131113 DDP131111:DDU131113 DNL131111:DNQ131113 DXH131111:DXM131113 EHD131111:EHI131113 EQZ131111:ERE131113 FAV131111:FBA131113 FKR131111:FKW131113 FUN131111:FUS131113 GEJ131111:GEO131113 GOF131111:GOK131113 GYB131111:GYG131113 HHX131111:HIC131113 HRT131111:HRY131113 IBP131111:IBU131113 ILL131111:ILQ131113 IVH131111:IVM131113 JFD131111:JFI131113 JOZ131111:JPE131113 JYV131111:JZA131113 KIR131111:KIW131113 KSN131111:KSS131113 LCJ131111:LCO131113 LMF131111:LMK131113 LWB131111:LWG131113 MFX131111:MGC131113 MPT131111:MPY131113 MZP131111:MZU131113 NJL131111:NJQ131113 NTH131111:NTM131113 ODD131111:ODI131113 OMZ131111:ONE131113 OWV131111:OXA131113 PGR131111:PGW131113 PQN131111:PQS131113 QAJ131111:QAO131113 QKF131111:QKK131113 QUB131111:QUG131113 RDX131111:REC131113 RNT131111:RNY131113 RXP131111:RXU131113 SHL131111:SHQ131113 SRH131111:SRM131113 TBD131111:TBI131113 TKZ131111:TLE131113 TUV131111:TVA131113 UER131111:UEW131113 UON131111:UOS131113 UYJ131111:UYO131113 VIF131111:VIK131113 VSB131111:VSG131113 WBX131111:WCC131113 WLT131111:WLY131113 WVP131111:WVU131113 H196647:M196649 JD196647:JI196649 SZ196647:TE196649 ACV196647:ADA196649 AMR196647:AMW196649 AWN196647:AWS196649 BGJ196647:BGO196649 BQF196647:BQK196649 CAB196647:CAG196649 CJX196647:CKC196649 CTT196647:CTY196649 DDP196647:DDU196649 DNL196647:DNQ196649 DXH196647:DXM196649 EHD196647:EHI196649 EQZ196647:ERE196649 FAV196647:FBA196649 FKR196647:FKW196649 FUN196647:FUS196649 GEJ196647:GEO196649 GOF196647:GOK196649 GYB196647:GYG196649 HHX196647:HIC196649 HRT196647:HRY196649 IBP196647:IBU196649 ILL196647:ILQ196649 IVH196647:IVM196649 JFD196647:JFI196649 JOZ196647:JPE196649 JYV196647:JZA196649 KIR196647:KIW196649 KSN196647:KSS196649 LCJ196647:LCO196649 LMF196647:LMK196649 LWB196647:LWG196649 MFX196647:MGC196649 MPT196647:MPY196649 MZP196647:MZU196649 NJL196647:NJQ196649 NTH196647:NTM196649 ODD196647:ODI196649 OMZ196647:ONE196649 OWV196647:OXA196649 PGR196647:PGW196649 PQN196647:PQS196649 QAJ196647:QAO196649 QKF196647:QKK196649 QUB196647:QUG196649 RDX196647:REC196649 RNT196647:RNY196649 RXP196647:RXU196649 SHL196647:SHQ196649 SRH196647:SRM196649 TBD196647:TBI196649 TKZ196647:TLE196649 TUV196647:TVA196649 UER196647:UEW196649 UON196647:UOS196649 UYJ196647:UYO196649 VIF196647:VIK196649 VSB196647:VSG196649 WBX196647:WCC196649 WLT196647:WLY196649 WVP196647:WVU196649 H262183:M262185 JD262183:JI262185 SZ262183:TE262185 ACV262183:ADA262185 AMR262183:AMW262185 AWN262183:AWS262185 BGJ262183:BGO262185 BQF262183:BQK262185 CAB262183:CAG262185 CJX262183:CKC262185 CTT262183:CTY262185 DDP262183:DDU262185 DNL262183:DNQ262185 DXH262183:DXM262185 EHD262183:EHI262185 EQZ262183:ERE262185 FAV262183:FBA262185 FKR262183:FKW262185 FUN262183:FUS262185 GEJ262183:GEO262185 GOF262183:GOK262185 GYB262183:GYG262185 HHX262183:HIC262185 HRT262183:HRY262185 IBP262183:IBU262185 ILL262183:ILQ262185 IVH262183:IVM262185 JFD262183:JFI262185 JOZ262183:JPE262185 JYV262183:JZA262185 KIR262183:KIW262185 KSN262183:KSS262185 LCJ262183:LCO262185 LMF262183:LMK262185 LWB262183:LWG262185 MFX262183:MGC262185 MPT262183:MPY262185 MZP262183:MZU262185 NJL262183:NJQ262185 NTH262183:NTM262185 ODD262183:ODI262185 OMZ262183:ONE262185 OWV262183:OXA262185 PGR262183:PGW262185 PQN262183:PQS262185 QAJ262183:QAO262185 QKF262183:QKK262185 QUB262183:QUG262185 RDX262183:REC262185 RNT262183:RNY262185 RXP262183:RXU262185 SHL262183:SHQ262185 SRH262183:SRM262185 TBD262183:TBI262185 TKZ262183:TLE262185 TUV262183:TVA262185 UER262183:UEW262185 UON262183:UOS262185 UYJ262183:UYO262185 VIF262183:VIK262185 VSB262183:VSG262185 WBX262183:WCC262185 WLT262183:WLY262185 WVP262183:WVU262185 H327719:M327721 JD327719:JI327721 SZ327719:TE327721 ACV327719:ADA327721 AMR327719:AMW327721 AWN327719:AWS327721 BGJ327719:BGO327721 BQF327719:BQK327721 CAB327719:CAG327721 CJX327719:CKC327721 CTT327719:CTY327721 DDP327719:DDU327721 DNL327719:DNQ327721 DXH327719:DXM327721 EHD327719:EHI327721 EQZ327719:ERE327721 FAV327719:FBA327721 FKR327719:FKW327721 FUN327719:FUS327721 GEJ327719:GEO327721 GOF327719:GOK327721 GYB327719:GYG327721 HHX327719:HIC327721 HRT327719:HRY327721 IBP327719:IBU327721 ILL327719:ILQ327721 IVH327719:IVM327721 JFD327719:JFI327721 JOZ327719:JPE327721 JYV327719:JZA327721 KIR327719:KIW327721 KSN327719:KSS327721 LCJ327719:LCO327721 LMF327719:LMK327721 LWB327719:LWG327721 MFX327719:MGC327721 MPT327719:MPY327721 MZP327719:MZU327721 NJL327719:NJQ327721 NTH327719:NTM327721 ODD327719:ODI327721 OMZ327719:ONE327721 OWV327719:OXA327721 PGR327719:PGW327721 PQN327719:PQS327721 QAJ327719:QAO327721 QKF327719:QKK327721 QUB327719:QUG327721 RDX327719:REC327721 RNT327719:RNY327721 RXP327719:RXU327721 SHL327719:SHQ327721 SRH327719:SRM327721 TBD327719:TBI327721 TKZ327719:TLE327721 TUV327719:TVA327721 UER327719:UEW327721 UON327719:UOS327721 UYJ327719:UYO327721 VIF327719:VIK327721 VSB327719:VSG327721 WBX327719:WCC327721 WLT327719:WLY327721 WVP327719:WVU327721 H393255:M393257 JD393255:JI393257 SZ393255:TE393257 ACV393255:ADA393257 AMR393255:AMW393257 AWN393255:AWS393257 BGJ393255:BGO393257 BQF393255:BQK393257 CAB393255:CAG393257 CJX393255:CKC393257 CTT393255:CTY393257 DDP393255:DDU393257 DNL393255:DNQ393257 DXH393255:DXM393257 EHD393255:EHI393257 EQZ393255:ERE393257 FAV393255:FBA393257 FKR393255:FKW393257 FUN393255:FUS393257 GEJ393255:GEO393257 GOF393255:GOK393257 GYB393255:GYG393257 HHX393255:HIC393257 HRT393255:HRY393257 IBP393255:IBU393257 ILL393255:ILQ393257 IVH393255:IVM393257 JFD393255:JFI393257 JOZ393255:JPE393257 JYV393255:JZA393257 KIR393255:KIW393257 KSN393255:KSS393257 LCJ393255:LCO393257 LMF393255:LMK393257 LWB393255:LWG393257 MFX393255:MGC393257 MPT393255:MPY393257 MZP393255:MZU393257 NJL393255:NJQ393257 NTH393255:NTM393257 ODD393255:ODI393257 OMZ393255:ONE393257 OWV393255:OXA393257 PGR393255:PGW393257 PQN393255:PQS393257 QAJ393255:QAO393257 QKF393255:QKK393257 QUB393255:QUG393257 RDX393255:REC393257 RNT393255:RNY393257 RXP393255:RXU393257 SHL393255:SHQ393257 SRH393255:SRM393257 TBD393255:TBI393257 TKZ393255:TLE393257 TUV393255:TVA393257 UER393255:UEW393257 UON393255:UOS393257 UYJ393255:UYO393257 VIF393255:VIK393257 VSB393255:VSG393257 WBX393255:WCC393257 WLT393255:WLY393257 WVP393255:WVU393257 H458791:M458793 JD458791:JI458793 SZ458791:TE458793 ACV458791:ADA458793 AMR458791:AMW458793 AWN458791:AWS458793 BGJ458791:BGO458793 BQF458791:BQK458793 CAB458791:CAG458793 CJX458791:CKC458793 CTT458791:CTY458793 DDP458791:DDU458793 DNL458791:DNQ458793 DXH458791:DXM458793 EHD458791:EHI458793 EQZ458791:ERE458793 FAV458791:FBA458793 FKR458791:FKW458793 FUN458791:FUS458793 GEJ458791:GEO458793 GOF458791:GOK458793 GYB458791:GYG458793 HHX458791:HIC458793 HRT458791:HRY458793 IBP458791:IBU458793 ILL458791:ILQ458793 IVH458791:IVM458793 JFD458791:JFI458793 JOZ458791:JPE458793 JYV458791:JZA458793 KIR458791:KIW458793 KSN458791:KSS458793 LCJ458791:LCO458793 LMF458791:LMK458793 LWB458791:LWG458793 MFX458791:MGC458793 MPT458791:MPY458793 MZP458791:MZU458793 NJL458791:NJQ458793 NTH458791:NTM458793 ODD458791:ODI458793 OMZ458791:ONE458793 OWV458791:OXA458793 PGR458791:PGW458793 PQN458791:PQS458793 QAJ458791:QAO458793 QKF458791:QKK458793 QUB458791:QUG458793 RDX458791:REC458793 RNT458791:RNY458793 RXP458791:RXU458793 SHL458791:SHQ458793 SRH458791:SRM458793 TBD458791:TBI458793 TKZ458791:TLE458793 TUV458791:TVA458793 UER458791:UEW458793 UON458791:UOS458793 UYJ458791:UYO458793 VIF458791:VIK458793 VSB458791:VSG458793 WBX458791:WCC458793 WLT458791:WLY458793 WVP458791:WVU458793 H524327:M524329 JD524327:JI524329 SZ524327:TE524329 ACV524327:ADA524329 AMR524327:AMW524329 AWN524327:AWS524329 BGJ524327:BGO524329 BQF524327:BQK524329 CAB524327:CAG524329 CJX524327:CKC524329 CTT524327:CTY524329 DDP524327:DDU524329 DNL524327:DNQ524329 DXH524327:DXM524329 EHD524327:EHI524329 EQZ524327:ERE524329 FAV524327:FBA524329 FKR524327:FKW524329 FUN524327:FUS524329 GEJ524327:GEO524329 GOF524327:GOK524329 GYB524327:GYG524329 HHX524327:HIC524329 HRT524327:HRY524329 IBP524327:IBU524329 ILL524327:ILQ524329 IVH524327:IVM524329 JFD524327:JFI524329 JOZ524327:JPE524329 JYV524327:JZA524329 KIR524327:KIW524329 KSN524327:KSS524329 LCJ524327:LCO524329 LMF524327:LMK524329 LWB524327:LWG524329 MFX524327:MGC524329 MPT524327:MPY524329 MZP524327:MZU524329 NJL524327:NJQ524329 NTH524327:NTM524329 ODD524327:ODI524329 OMZ524327:ONE524329 OWV524327:OXA524329 PGR524327:PGW524329 PQN524327:PQS524329 QAJ524327:QAO524329 QKF524327:QKK524329 QUB524327:QUG524329 RDX524327:REC524329 RNT524327:RNY524329 RXP524327:RXU524329 SHL524327:SHQ524329 SRH524327:SRM524329 TBD524327:TBI524329 TKZ524327:TLE524329 TUV524327:TVA524329 UER524327:UEW524329 UON524327:UOS524329 UYJ524327:UYO524329 VIF524327:VIK524329 VSB524327:VSG524329 WBX524327:WCC524329 WLT524327:WLY524329 WVP524327:WVU524329 H589863:M589865 JD589863:JI589865 SZ589863:TE589865 ACV589863:ADA589865 AMR589863:AMW589865 AWN589863:AWS589865 BGJ589863:BGO589865 BQF589863:BQK589865 CAB589863:CAG589865 CJX589863:CKC589865 CTT589863:CTY589865 DDP589863:DDU589865 DNL589863:DNQ589865 DXH589863:DXM589865 EHD589863:EHI589865 EQZ589863:ERE589865 FAV589863:FBA589865 FKR589863:FKW589865 FUN589863:FUS589865 GEJ589863:GEO589865 GOF589863:GOK589865 GYB589863:GYG589865 HHX589863:HIC589865 HRT589863:HRY589865 IBP589863:IBU589865 ILL589863:ILQ589865 IVH589863:IVM589865 JFD589863:JFI589865 JOZ589863:JPE589865 JYV589863:JZA589865 KIR589863:KIW589865 KSN589863:KSS589865 LCJ589863:LCO589865 LMF589863:LMK589865 LWB589863:LWG589865 MFX589863:MGC589865 MPT589863:MPY589865 MZP589863:MZU589865 NJL589863:NJQ589865 NTH589863:NTM589865 ODD589863:ODI589865 OMZ589863:ONE589865 OWV589863:OXA589865 PGR589863:PGW589865 PQN589863:PQS589865 QAJ589863:QAO589865 QKF589863:QKK589865 QUB589863:QUG589865 RDX589863:REC589865 RNT589863:RNY589865 RXP589863:RXU589865 SHL589863:SHQ589865 SRH589863:SRM589865 TBD589863:TBI589865 TKZ589863:TLE589865 TUV589863:TVA589865 UER589863:UEW589865 UON589863:UOS589865 UYJ589863:UYO589865 VIF589863:VIK589865 VSB589863:VSG589865 WBX589863:WCC589865 WLT589863:WLY589865 WVP589863:WVU589865 H655399:M655401 JD655399:JI655401 SZ655399:TE655401 ACV655399:ADA655401 AMR655399:AMW655401 AWN655399:AWS655401 BGJ655399:BGO655401 BQF655399:BQK655401 CAB655399:CAG655401 CJX655399:CKC655401 CTT655399:CTY655401 DDP655399:DDU655401 DNL655399:DNQ655401 DXH655399:DXM655401 EHD655399:EHI655401 EQZ655399:ERE655401 FAV655399:FBA655401 FKR655399:FKW655401 FUN655399:FUS655401 GEJ655399:GEO655401 GOF655399:GOK655401 GYB655399:GYG655401 HHX655399:HIC655401 HRT655399:HRY655401 IBP655399:IBU655401 ILL655399:ILQ655401 IVH655399:IVM655401 JFD655399:JFI655401 JOZ655399:JPE655401 JYV655399:JZA655401 KIR655399:KIW655401 KSN655399:KSS655401 LCJ655399:LCO655401 LMF655399:LMK655401 LWB655399:LWG655401 MFX655399:MGC655401 MPT655399:MPY655401 MZP655399:MZU655401 NJL655399:NJQ655401 NTH655399:NTM655401 ODD655399:ODI655401 OMZ655399:ONE655401 OWV655399:OXA655401 PGR655399:PGW655401 PQN655399:PQS655401 QAJ655399:QAO655401 QKF655399:QKK655401 QUB655399:QUG655401 RDX655399:REC655401 RNT655399:RNY655401 RXP655399:RXU655401 SHL655399:SHQ655401 SRH655399:SRM655401 TBD655399:TBI655401 TKZ655399:TLE655401 TUV655399:TVA655401 UER655399:UEW655401 UON655399:UOS655401 UYJ655399:UYO655401 VIF655399:VIK655401 VSB655399:VSG655401 WBX655399:WCC655401 WLT655399:WLY655401 WVP655399:WVU655401 H720935:M720937 JD720935:JI720937 SZ720935:TE720937 ACV720935:ADA720937 AMR720935:AMW720937 AWN720935:AWS720937 BGJ720935:BGO720937 BQF720935:BQK720937 CAB720935:CAG720937 CJX720935:CKC720937 CTT720935:CTY720937 DDP720935:DDU720937 DNL720935:DNQ720937 DXH720935:DXM720937 EHD720935:EHI720937 EQZ720935:ERE720937 FAV720935:FBA720937 FKR720935:FKW720937 FUN720935:FUS720937 GEJ720935:GEO720937 GOF720935:GOK720937 GYB720935:GYG720937 HHX720935:HIC720937 HRT720935:HRY720937 IBP720935:IBU720937 ILL720935:ILQ720937 IVH720935:IVM720937 JFD720935:JFI720937 JOZ720935:JPE720937 JYV720935:JZA720937 KIR720935:KIW720937 KSN720935:KSS720937 LCJ720935:LCO720937 LMF720935:LMK720937 LWB720935:LWG720937 MFX720935:MGC720937 MPT720935:MPY720937 MZP720935:MZU720937 NJL720935:NJQ720937 NTH720935:NTM720937 ODD720935:ODI720937 OMZ720935:ONE720937 OWV720935:OXA720937 PGR720935:PGW720937 PQN720935:PQS720937 QAJ720935:QAO720937 QKF720935:QKK720937 QUB720935:QUG720937 RDX720935:REC720937 RNT720935:RNY720937 RXP720935:RXU720937 SHL720935:SHQ720937 SRH720935:SRM720937 TBD720935:TBI720937 TKZ720935:TLE720937 TUV720935:TVA720937 UER720935:UEW720937 UON720935:UOS720937 UYJ720935:UYO720937 VIF720935:VIK720937 VSB720935:VSG720937 WBX720935:WCC720937 WLT720935:WLY720937 WVP720935:WVU720937 H786471:M786473 JD786471:JI786473 SZ786471:TE786473 ACV786471:ADA786473 AMR786471:AMW786473 AWN786471:AWS786473 BGJ786471:BGO786473 BQF786471:BQK786473 CAB786471:CAG786473 CJX786471:CKC786473 CTT786471:CTY786473 DDP786471:DDU786473 DNL786471:DNQ786473 DXH786471:DXM786473 EHD786471:EHI786473 EQZ786471:ERE786473 FAV786471:FBA786473 FKR786471:FKW786473 FUN786471:FUS786473 GEJ786471:GEO786473 GOF786471:GOK786473 GYB786471:GYG786473 HHX786471:HIC786473 HRT786471:HRY786473 IBP786471:IBU786473 ILL786471:ILQ786473 IVH786471:IVM786473 JFD786471:JFI786473 JOZ786471:JPE786473 JYV786471:JZA786473 KIR786471:KIW786473 KSN786471:KSS786473 LCJ786471:LCO786473 LMF786471:LMK786473 LWB786471:LWG786473 MFX786471:MGC786473 MPT786471:MPY786473 MZP786471:MZU786473 NJL786471:NJQ786473 NTH786471:NTM786473 ODD786471:ODI786473 OMZ786471:ONE786473 OWV786471:OXA786473 PGR786471:PGW786473 PQN786471:PQS786473 QAJ786471:QAO786473 QKF786471:QKK786473 QUB786471:QUG786473 RDX786471:REC786473 RNT786471:RNY786473 RXP786471:RXU786473 SHL786471:SHQ786473 SRH786471:SRM786473 TBD786471:TBI786473 TKZ786471:TLE786473 TUV786471:TVA786473 UER786471:UEW786473 UON786471:UOS786473 UYJ786471:UYO786473 VIF786471:VIK786473 VSB786471:VSG786473 WBX786471:WCC786473 WLT786471:WLY786473 WVP786471:WVU786473 H852007:M852009 JD852007:JI852009 SZ852007:TE852009 ACV852007:ADA852009 AMR852007:AMW852009 AWN852007:AWS852009 BGJ852007:BGO852009 BQF852007:BQK852009 CAB852007:CAG852009 CJX852007:CKC852009 CTT852007:CTY852009 DDP852007:DDU852009 DNL852007:DNQ852009 DXH852007:DXM852009 EHD852007:EHI852009 EQZ852007:ERE852009 FAV852007:FBA852009 FKR852007:FKW852009 FUN852007:FUS852009 GEJ852007:GEO852009 GOF852007:GOK852009 GYB852007:GYG852009 HHX852007:HIC852009 HRT852007:HRY852009 IBP852007:IBU852009 ILL852007:ILQ852009 IVH852007:IVM852009 JFD852007:JFI852009 JOZ852007:JPE852009 JYV852007:JZA852009 KIR852007:KIW852009 KSN852007:KSS852009 LCJ852007:LCO852009 LMF852007:LMK852009 LWB852007:LWG852009 MFX852007:MGC852009 MPT852007:MPY852009 MZP852007:MZU852009 NJL852007:NJQ852009 NTH852007:NTM852009 ODD852007:ODI852009 OMZ852007:ONE852009 OWV852007:OXA852009 PGR852007:PGW852009 PQN852007:PQS852009 QAJ852007:QAO852009 QKF852007:QKK852009 QUB852007:QUG852009 RDX852007:REC852009 RNT852007:RNY852009 RXP852007:RXU852009 SHL852007:SHQ852009 SRH852007:SRM852009 TBD852007:TBI852009 TKZ852007:TLE852009 TUV852007:TVA852009 UER852007:UEW852009 UON852007:UOS852009 UYJ852007:UYO852009 VIF852007:VIK852009 VSB852007:VSG852009 WBX852007:WCC852009 WLT852007:WLY852009 WVP852007:WVU852009 H917543:M917545 JD917543:JI917545 SZ917543:TE917545 ACV917543:ADA917545 AMR917543:AMW917545 AWN917543:AWS917545 BGJ917543:BGO917545 BQF917543:BQK917545 CAB917543:CAG917545 CJX917543:CKC917545 CTT917543:CTY917545 DDP917543:DDU917545 DNL917543:DNQ917545 DXH917543:DXM917545 EHD917543:EHI917545 EQZ917543:ERE917545 FAV917543:FBA917545 FKR917543:FKW917545 FUN917543:FUS917545 GEJ917543:GEO917545 GOF917543:GOK917545 GYB917543:GYG917545 HHX917543:HIC917545 HRT917543:HRY917545 IBP917543:IBU917545 ILL917543:ILQ917545 IVH917543:IVM917545 JFD917543:JFI917545 JOZ917543:JPE917545 JYV917543:JZA917545 KIR917543:KIW917545 KSN917543:KSS917545 LCJ917543:LCO917545 LMF917543:LMK917545 LWB917543:LWG917545 MFX917543:MGC917545 MPT917543:MPY917545 MZP917543:MZU917545 NJL917543:NJQ917545 NTH917543:NTM917545 ODD917543:ODI917545 OMZ917543:ONE917545 OWV917543:OXA917545 PGR917543:PGW917545 PQN917543:PQS917545 QAJ917543:QAO917545 QKF917543:QKK917545 QUB917543:QUG917545 RDX917543:REC917545 RNT917543:RNY917545 RXP917543:RXU917545 SHL917543:SHQ917545 SRH917543:SRM917545 TBD917543:TBI917545 TKZ917543:TLE917545 TUV917543:TVA917545 UER917543:UEW917545 UON917543:UOS917545 UYJ917543:UYO917545 VIF917543:VIK917545 VSB917543:VSG917545 WBX917543:WCC917545 WLT917543:WLY917545 WVP917543:WVU917545 H983079:M983081 JD983079:JI983081 SZ983079:TE983081 ACV983079:ADA983081 AMR983079:AMW983081 AWN983079:AWS983081 BGJ983079:BGO983081 BQF983079:BQK983081 CAB983079:CAG983081 CJX983079:CKC983081 CTT983079:CTY983081 DDP983079:DDU983081 DNL983079:DNQ983081 DXH983079:DXM983081 EHD983079:EHI983081 EQZ983079:ERE983081 FAV983079:FBA983081 FKR983079:FKW983081 FUN983079:FUS983081 GEJ983079:GEO983081 GOF983079:GOK983081 GYB983079:GYG983081 HHX983079:HIC983081 HRT983079:HRY983081 IBP983079:IBU983081 ILL983079:ILQ983081 IVH983079:IVM983081 JFD983079:JFI983081 JOZ983079:JPE983081 JYV983079:JZA983081 KIR983079:KIW983081 KSN983079:KSS983081 LCJ983079:LCO983081 LMF983079:LMK983081 LWB983079:LWG983081 MFX983079:MGC983081 MPT983079:MPY983081 MZP983079:MZU983081 NJL983079:NJQ983081 NTH983079:NTM983081 ODD983079:ODI983081 OMZ983079:ONE983081 OWV983079:OXA983081 PGR983079:PGW983081 PQN983079:PQS983081 QAJ983079:QAO983081 QKF983079:QKK983081 QUB983079:QUG983081 RDX983079:REC983081 RNT983079:RNY983081 RXP983079:RXU983081 SHL983079:SHQ983081 SRH983079:SRM983081 TBD983079:TBI983081 TKZ983079:TLE983081 TUV983079:TVA983081 UER983079:UEW983081 UON983079:UOS983081 M20:M23</xm:sqref>
        </x14:dataValidation>
        <x14:dataValidation operator="greaterThan" allowBlank="1" showInputMessage="1" showErrorMessage="1" error="Enter in number format only">
          <xm:sqref>B9:B64 IX9:IX64 ST9:ST64 ACP9:ACP64 AML9:AML64 AWH9:AWH64 BGD9:BGD64 BPZ9:BPZ64 BZV9:BZV64 CJR9:CJR64 CTN9:CTN64 DDJ9:DDJ64 DNF9:DNF64 DXB9:DXB64 EGX9:EGX64 EQT9:EQT64 FAP9:FAP64 FKL9:FKL64 FUH9:FUH64 GED9:GED64 GNZ9:GNZ64 GXV9:GXV64 HHR9:HHR64 HRN9:HRN64 IBJ9:IBJ64 ILF9:ILF64 IVB9:IVB64 JEX9:JEX64 JOT9:JOT64 JYP9:JYP64 KIL9:KIL64 KSH9:KSH64 LCD9:LCD64 LLZ9:LLZ64 LVV9:LVV64 MFR9:MFR64 MPN9:MPN64 MZJ9:MZJ64 NJF9:NJF64 NTB9:NTB64 OCX9:OCX64 OMT9:OMT64 OWP9:OWP64 PGL9:PGL64 PQH9:PQH64 QAD9:QAD64 QJZ9:QJZ64 QTV9:QTV64 RDR9:RDR64 RNN9:RNN64 RXJ9:RXJ64 SHF9:SHF64 SRB9:SRB64 TAX9:TAX64 TKT9:TKT64 TUP9:TUP64 UEL9:UEL64 UOH9:UOH64 UYD9:UYD64 VHZ9:VHZ64 VRV9:VRV64 WBR9:WBR64 WLN9:WLN64 WVJ9:WVJ64 B65545:B65600 IX65545:IX65600 ST65545:ST65600 ACP65545:ACP65600 AML65545:AML65600 AWH65545:AWH65600 BGD65545:BGD65600 BPZ65545:BPZ65600 BZV65545:BZV65600 CJR65545:CJR65600 CTN65545:CTN65600 DDJ65545:DDJ65600 DNF65545:DNF65600 DXB65545:DXB65600 EGX65545:EGX65600 EQT65545:EQT65600 FAP65545:FAP65600 FKL65545:FKL65600 FUH65545:FUH65600 GED65545:GED65600 GNZ65545:GNZ65600 GXV65545:GXV65600 HHR65545:HHR65600 HRN65545:HRN65600 IBJ65545:IBJ65600 ILF65545:ILF65600 IVB65545:IVB65600 JEX65545:JEX65600 JOT65545:JOT65600 JYP65545:JYP65600 KIL65545:KIL65600 KSH65545:KSH65600 LCD65545:LCD65600 LLZ65545:LLZ65600 LVV65545:LVV65600 MFR65545:MFR65600 MPN65545:MPN65600 MZJ65545:MZJ65600 NJF65545:NJF65600 NTB65545:NTB65600 OCX65545:OCX65600 OMT65545:OMT65600 OWP65545:OWP65600 PGL65545:PGL65600 PQH65545:PQH65600 QAD65545:QAD65600 QJZ65545:QJZ65600 QTV65545:QTV65600 RDR65545:RDR65600 RNN65545:RNN65600 RXJ65545:RXJ65600 SHF65545:SHF65600 SRB65545:SRB65600 TAX65545:TAX65600 TKT65545:TKT65600 TUP65545:TUP65600 UEL65545:UEL65600 UOH65545:UOH65600 UYD65545:UYD65600 VHZ65545:VHZ65600 VRV65545:VRV65600 WBR65545:WBR65600 WLN65545:WLN65600 WVJ65545:WVJ65600 B131081:B131136 IX131081:IX131136 ST131081:ST131136 ACP131081:ACP131136 AML131081:AML131136 AWH131081:AWH131136 BGD131081:BGD131136 BPZ131081:BPZ131136 BZV131081:BZV131136 CJR131081:CJR131136 CTN131081:CTN131136 DDJ131081:DDJ131136 DNF131081:DNF131136 DXB131081:DXB131136 EGX131081:EGX131136 EQT131081:EQT131136 FAP131081:FAP131136 FKL131081:FKL131136 FUH131081:FUH131136 GED131081:GED131136 GNZ131081:GNZ131136 GXV131081:GXV131136 HHR131081:HHR131136 HRN131081:HRN131136 IBJ131081:IBJ131136 ILF131081:ILF131136 IVB131081:IVB131136 JEX131081:JEX131136 JOT131081:JOT131136 JYP131081:JYP131136 KIL131081:KIL131136 KSH131081:KSH131136 LCD131081:LCD131136 LLZ131081:LLZ131136 LVV131081:LVV131136 MFR131081:MFR131136 MPN131081:MPN131136 MZJ131081:MZJ131136 NJF131081:NJF131136 NTB131081:NTB131136 OCX131081:OCX131136 OMT131081:OMT131136 OWP131081:OWP131136 PGL131081:PGL131136 PQH131081:PQH131136 QAD131081:QAD131136 QJZ131081:QJZ131136 QTV131081:QTV131136 RDR131081:RDR131136 RNN131081:RNN131136 RXJ131081:RXJ131136 SHF131081:SHF131136 SRB131081:SRB131136 TAX131081:TAX131136 TKT131081:TKT131136 TUP131081:TUP131136 UEL131081:UEL131136 UOH131081:UOH131136 UYD131081:UYD131136 VHZ131081:VHZ131136 VRV131081:VRV131136 WBR131081:WBR131136 WLN131081:WLN131136 WVJ131081:WVJ131136 B196617:B196672 IX196617:IX196672 ST196617:ST196672 ACP196617:ACP196672 AML196617:AML196672 AWH196617:AWH196672 BGD196617:BGD196672 BPZ196617:BPZ196672 BZV196617:BZV196672 CJR196617:CJR196672 CTN196617:CTN196672 DDJ196617:DDJ196672 DNF196617:DNF196672 DXB196617:DXB196672 EGX196617:EGX196672 EQT196617:EQT196672 FAP196617:FAP196672 FKL196617:FKL196672 FUH196617:FUH196672 GED196617:GED196672 GNZ196617:GNZ196672 GXV196617:GXV196672 HHR196617:HHR196672 HRN196617:HRN196672 IBJ196617:IBJ196672 ILF196617:ILF196672 IVB196617:IVB196672 JEX196617:JEX196672 JOT196617:JOT196672 JYP196617:JYP196672 KIL196617:KIL196672 KSH196617:KSH196672 LCD196617:LCD196672 LLZ196617:LLZ196672 LVV196617:LVV196672 MFR196617:MFR196672 MPN196617:MPN196672 MZJ196617:MZJ196672 NJF196617:NJF196672 NTB196617:NTB196672 OCX196617:OCX196672 OMT196617:OMT196672 OWP196617:OWP196672 PGL196617:PGL196672 PQH196617:PQH196672 QAD196617:QAD196672 QJZ196617:QJZ196672 QTV196617:QTV196672 RDR196617:RDR196672 RNN196617:RNN196672 RXJ196617:RXJ196672 SHF196617:SHF196672 SRB196617:SRB196672 TAX196617:TAX196672 TKT196617:TKT196672 TUP196617:TUP196672 UEL196617:UEL196672 UOH196617:UOH196672 UYD196617:UYD196672 VHZ196617:VHZ196672 VRV196617:VRV196672 WBR196617:WBR196672 WLN196617:WLN196672 WVJ196617:WVJ196672 B262153:B262208 IX262153:IX262208 ST262153:ST262208 ACP262153:ACP262208 AML262153:AML262208 AWH262153:AWH262208 BGD262153:BGD262208 BPZ262153:BPZ262208 BZV262153:BZV262208 CJR262153:CJR262208 CTN262153:CTN262208 DDJ262153:DDJ262208 DNF262153:DNF262208 DXB262153:DXB262208 EGX262153:EGX262208 EQT262153:EQT262208 FAP262153:FAP262208 FKL262153:FKL262208 FUH262153:FUH262208 GED262153:GED262208 GNZ262153:GNZ262208 GXV262153:GXV262208 HHR262153:HHR262208 HRN262153:HRN262208 IBJ262153:IBJ262208 ILF262153:ILF262208 IVB262153:IVB262208 JEX262153:JEX262208 JOT262153:JOT262208 JYP262153:JYP262208 KIL262153:KIL262208 KSH262153:KSH262208 LCD262153:LCD262208 LLZ262153:LLZ262208 LVV262153:LVV262208 MFR262153:MFR262208 MPN262153:MPN262208 MZJ262153:MZJ262208 NJF262153:NJF262208 NTB262153:NTB262208 OCX262153:OCX262208 OMT262153:OMT262208 OWP262153:OWP262208 PGL262153:PGL262208 PQH262153:PQH262208 QAD262153:QAD262208 QJZ262153:QJZ262208 QTV262153:QTV262208 RDR262153:RDR262208 RNN262153:RNN262208 RXJ262153:RXJ262208 SHF262153:SHF262208 SRB262153:SRB262208 TAX262153:TAX262208 TKT262153:TKT262208 TUP262153:TUP262208 UEL262153:UEL262208 UOH262153:UOH262208 UYD262153:UYD262208 VHZ262153:VHZ262208 VRV262153:VRV262208 WBR262153:WBR262208 WLN262153:WLN262208 WVJ262153:WVJ262208 B327689:B327744 IX327689:IX327744 ST327689:ST327744 ACP327689:ACP327744 AML327689:AML327744 AWH327689:AWH327744 BGD327689:BGD327744 BPZ327689:BPZ327744 BZV327689:BZV327744 CJR327689:CJR327744 CTN327689:CTN327744 DDJ327689:DDJ327744 DNF327689:DNF327744 DXB327689:DXB327744 EGX327689:EGX327744 EQT327689:EQT327744 FAP327689:FAP327744 FKL327689:FKL327744 FUH327689:FUH327744 GED327689:GED327744 GNZ327689:GNZ327744 GXV327689:GXV327744 HHR327689:HHR327744 HRN327689:HRN327744 IBJ327689:IBJ327744 ILF327689:ILF327744 IVB327689:IVB327744 JEX327689:JEX327744 JOT327689:JOT327744 JYP327689:JYP327744 KIL327689:KIL327744 KSH327689:KSH327744 LCD327689:LCD327744 LLZ327689:LLZ327744 LVV327689:LVV327744 MFR327689:MFR327744 MPN327689:MPN327744 MZJ327689:MZJ327744 NJF327689:NJF327744 NTB327689:NTB327744 OCX327689:OCX327744 OMT327689:OMT327744 OWP327689:OWP327744 PGL327689:PGL327744 PQH327689:PQH327744 QAD327689:QAD327744 QJZ327689:QJZ327744 QTV327689:QTV327744 RDR327689:RDR327744 RNN327689:RNN327744 RXJ327689:RXJ327744 SHF327689:SHF327744 SRB327689:SRB327744 TAX327689:TAX327744 TKT327689:TKT327744 TUP327689:TUP327744 UEL327689:UEL327744 UOH327689:UOH327744 UYD327689:UYD327744 VHZ327689:VHZ327744 VRV327689:VRV327744 WBR327689:WBR327744 WLN327689:WLN327744 WVJ327689:WVJ327744 B393225:B393280 IX393225:IX393280 ST393225:ST393280 ACP393225:ACP393280 AML393225:AML393280 AWH393225:AWH393280 BGD393225:BGD393280 BPZ393225:BPZ393280 BZV393225:BZV393280 CJR393225:CJR393280 CTN393225:CTN393280 DDJ393225:DDJ393280 DNF393225:DNF393280 DXB393225:DXB393280 EGX393225:EGX393280 EQT393225:EQT393280 FAP393225:FAP393280 FKL393225:FKL393280 FUH393225:FUH393280 GED393225:GED393280 GNZ393225:GNZ393280 GXV393225:GXV393280 HHR393225:HHR393280 HRN393225:HRN393280 IBJ393225:IBJ393280 ILF393225:ILF393280 IVB393225:IVB393280 JEX393225:JEX393280 JOT393225:JOT393280 JYP393225:JYP393280 KIL393225:KIL393280 KSH393225:KSH393280 LCD393225:LCD393280 LLZ393225:LLZ393280 LVV393225:LVV393280 MFR393225:MFR393280 MPN393225:MPN393280 MZJ393225:MZJ393280 NJF393225:NJF393280 NTB393225:NTB393280 OCX393225:OCX393280 OMT393225:OMT393280 OWP393225:OWP393280 PGL393225:PGL393280 PQH393225:PQH393280 QAD393225:QAD393280 QJZ393225:QJZ393280 QTV393225:QTV393280 RDR393225:RDR393280 RNN393225:RNN393280 RXJ393225:RXJ393280 SHF393225:SHF393280 SRB393225:SRB393280 TAX393225:TAX393280 TKT393225:TKT393280 TUP393225:TUP393280 UEL393225:UEL393280 UOH393225:UOH393280 UYD393225:UYD393280 VHZ393225:VHZ393280 VRV393225:VRV393280 WBR393225:WBR393280 WLN393225:WLN393280 WVJ393225:WVJ393280 B458761:B458816 IX458761:IX458816 ST458761:ST458816 ACP458761:ACP458816 AML458761:AML458816 AWH458761:AWH458816 BGD458761:BGD458816 BPZ458761:BPZ458816 BZV458761:BZV458816 CJR458761:CJR458816 CTN458761:CTN458816 DDJ458761:DDJ458816 DNF458761:DNF458816 DXB458761:DXB458816 EGX458761:EGX458816 EQT458761:EQT458816 FAP458761:FAP458816 FKL458761:FKL458816 FUH458761:FUH458816 GED458761:GED458816 GNZ458761:GNZ458816 GXV458761:GXV458816 HHR458761:HHR458816 HRN458761:HRN458816 IBJ458761:IBJ458816 ILF458761:ILF458816 IVB458761:IVB458816 JEX458761:JEX458816 JOT458761:JOT458816 JYP458761:JYP458816 KIL458761:KIL458816 KSH458761:KSH458816 LCD458761:LCD458816 LLZ458761:LLZ458816 LVV458761:LVV458816 MFR458761:MFR458816 MPN458761:MPN458816 MZJ458761:MZJ458816 NJF458761:NJF458816 NTB458761:NTB458816 OCX458761:OCX458816 OMT458761:OMT458816 OWP458761:OWP458816 PGL458761:PGL458816 PQH458761:PQH458816 QAD458761:QAD458816 QJZ458761:QJZ458816 QTV458761:QTV458816 RDR458761:RDR458816 RNN458761:RNN458816 RXJ458761:RXJ458816 SHF458761:SHF458816 SRB458761:SRB458816 TAX458761:TAX458816 TKT458761:TKT458816 TUP458761:TUP458816 UEL458761:UEL458816 UOH458761:UOH458816 UYD458761:UYD458816 VHZ458761:VHZ458816 VRV458761:VRV458816 WBR458761:WBR458816 WLN458761:WLN458816 WVJ458761:WVJ458816 B524297:B524352 IX524297:IX524352 ST524297:ST524352 ACP524297:ACP524352 AML524297:AML524352 AWH524297:AWH524352 BGD524297:BGD524352 BPZ524297:BPZ524352 BZV524297:BZV524352 CJR524297:CJR524352 CTN524297:CTN524352 DDJ524297:DDJ524352 DNF524297:DNF524352 DXB524297:DXB524352 EGX524297:EGX524352 EQT524297:EQT524352 FAP524297:FAP524352 FKL524297:FKL524352 FUH524297:FUH524352 GED524297:GED524352 GNZ524297:GNZ524352 GXV524297:GXV524352 HHR524297:HHR524352 HRN524297:HRN524352 IBJ524297:IBJ524352 ILF524297:ILF524352 IVB524297:IVB524352 JEX524297:JEX524352 JOT524297:JOT524352 JYP524297:JYP524352 KIL524297:KIL524352 KSH524297:KSH524352 LCD524297:LCD524352 LLZ524297:LLZ524352 LVV524297:LVV524352 MFR524297:MFR524352 MPN524297:MPN524352 MZJ524297:MZJ524352 NJF524297:NJF524352 NTB524297:NTB524352 OCX524297:OCX524352 OMT524297:OMT524352 OWP524297:OWP524352 PGL524297:PGL524352 PQH524297:PQH524352 QAD524297:QAD524352 QJZ524297:QJZ524352 QTV524297:QTV524352 RDR524297:RDR524352 RNN524297:RNN524352 RXJ524297:RXJ524352 SHF524297:SHF524352 SRB524297:SRB524352 TAX524297:TAX524352 TKT524297:TKT524352 TUP524297:TUP524352 UEL524297:UEL524352 UOH524297:UOH524352 UYD524297:UYD524352 VHZ524297:VHZ524352 VRV524297:VRV524352 WBR524297:WBR524352 WLN524297:WLN524352 WVJ524297:WVJ524352 B589833:B589888 IX589833:IX589888 ST589833:ST589888 ACP589833:ACP589888 AML589833:AML589888 AWH589833:AWH589888 BGD589833:BGD589888 BPZ589833:BPZ589888 BZV589833:BZV589888 CJR589833:CJR589888 CTN589833:CTN589888 DDJ589833:DDJ589888 DNF589833:DNF589888 DXB589833:DXB589888 EGX589833:EGX589888 EQT589833:EQT589888 FAP589833:FAP589888 FKL589833:FKL589888 FUH589833:FUH589888 GED589833:GED589888 GNZ589833:GNZ589888 GXV589833:GXV589888 HHR589833:HHR589888 HRN589833:HRN589888 IBJ589833:IBJ589888 ILF589833:ILF589888 IVB589833:IVB589888 JEX589833:JEX589888 JOT589833:JOT589888 JYP589833:JYP589888 KIL589833:KIL589888 KSH589833:KSH589888 LCD589833:LCD589888 LLZ589833:LLZ589888 LVV589833:LVV589888 MFR589833:MFR589888 MPN589833:MPN589888 MZJ589833:MZJ589888 NJF589833:NJF589888 NTB589833:NTB589888 OCX589833:OCX589888 OMT589833:OMT589888 OWP589833:OWP589888 PGL589833:PGL589888 PQH589833:PQH589888 QAD589833:QAD589888 QJZ589833:QJZ589888 QTV589833:QTV589888 RDR589833:RDR589888 RNN589833:RNN589888 RXJ589833:RXJ589888 SHF589833:SHF589888 SRB589833:SRB589888 TAX589833:TAX589888 TKT589833:TKT589888 TUP589833:TUP589888 UEL589833:UEL589888 UOH589833:UOH589888 UYD589833:UYD589888 VHZ589833:VHZ589888 VRV589833:VRV589888 WBR589833:WBR589888 WLN589833:WLN589888 WVJ589833:WVJ589888 B655369:B655424 IX655369:IX655424 ST655369:ST655424 ACP655369:ACP655424 AML655369:AML655424 AWH655369:AWH655424 BGD655369:BGD655424 BPZ655369:BPZ655424 BZV655369:BZV655424 CJR655369:CJR655424 CTN655369:CTN655424 DDJ655369:DDJ655424 DNF655369:DNF655424 DXB655369:DXB655424 EGX655369:EGX655424 EQT655369:EQT655424 FAP655369:FAP655424 FKL655369:FKL655424 FUH655369:FUH655424 GED655369:GED655424 GNZ655369:GNZ655424 GXV655369:GXV655424 HHR655369:HHR655424 HRN655369:HRN655424 IBJ655369:IBJ655424 ILF655369:ILF655424 IVB655369:IVB655424 JEX655369:JEX655424 JOT655369:JOT655424 JYP655369:JYP655424 KIL655369:KIL655424 KSH655369:KSH655424 LCD655369:LCD655424 LLZ655369:LLZ655424 LVV655369:LVV655424 MFR655369:MFR655424 MPN655369:MPN655424 MZJ655369:MZJ655424 NJF655369:NJF655424 NTB655369:NTB655424 OCX655369:OCX655424 OMT655369:OMT655424 OWP655369:OWP655424 PGL655369:PGL655424 PQH655369:PQH655424 QAD655369:QAD655424 QJZ655369:QJZ655424 QTV655369:QTV655424 RDR655369:RDR655424 RNN655369:RNN655424 RXJ655369:RXJ655424 SHF655369:SHF655424 SRB655369:SRB655424 TAX655369:TAX655424 TKT655369:TKT655424 TUP655369:TUP655424 UEL655369:UEL655424 UOH655369:UOH655424 UYD655369:UYD655424 VHZ655369:VHZ655424 VRV655369:VRV655424 WBR655369:WBR655424 WLN655369:WLN655424 WVJ655369:WVJ655424 B720905:B720960 IX720905:IX720960 ST720905:ST720960 ACP720905:ACP720960 AML720905:AML720960 AWH720905:AWH720960 BGD720905:BGD720960 BPZ720905:BPZ720960 BZV720905:BZV720960 CJR720905:CJR720960 CTN720905:CTN720960 DDJ720905:DDJ720960 DNF720905:DNF720960 DXB720905:DXB720960 EGX720905:EGX720960 EQT720905:EQT720960 FAP720905:FAP720960 FKL720905:FKL720960 FUH720905:FUH720960 GED720905:GED720960 GNZ720905:GNZ720960 GXV720905:GXV720960 HHR720905:HHR720960 HRN720905:HRN720960 IBJ720905:IBJ720960 ILF720905:ILF720960 IVB720905:IVB720960 JEX720905:JEX720960 JOT720905:JOT720960 JYP720905:JYP720960 KIL720905:KIL720960 KSH720905:KSH720960 LCD720905:LCD720960 LLZ720905:LLZ720960 LVV720905:LVV720960 MFR720905:MFR720960 MPN720905:MPN720960 MZJ720905:MZJ720960 NJF720905:NJF720960 NTB720905:NTB720960 OCX720905:OCX720960 OMT720905:OMT720960 OWP720905:OWP720960 PGL720905:PGL720960 PQH720905:PQH720960 QAD720905:QAD720960 QJZ720905:QJZ720960 QTV720905:QTV720960 RDR720905:RDR720960 RNN720905:RNN720960 RXJ720905:RXJ720960 SHF720905:SHF720960 SRB720905:SRB720960 TAX720905:TAX720960 TKT720905:TKT720960 TUP720905:TUP720960 UEL720905:UEL720960 UOH720905:UOH720960 UYD720905:UYD720960 VHZ720905:VHZ720960 VRV720905:VRV720960 WBR720905:WBR720960 WLN720905:WLN720960 WVJ720905:WVJ720960 B786441:B786496 IX786441:IX786496 ST786441:ST786496 ACP786441:ACP786496 AML786441:AML786496 AWH786441:AWH786496 BGD786441:BGD786496 BPZ786441:BPZ786496 BZV786441:BZV786496 CJR786441:CJR786496 CTN786441:CTN786496 DDJ786441:DDJ786496 DNF786441:DNF786496 DXB786441:DXB786496 EGX786441:EGX786496 EQT786441:EQT786496 FAP786441:FAP786496 FKL786441:FKL786496 FUH786441:FUH786496 GED786441:GED786496 GNZ786441:GNZ786496 GXV786441:GXV786496 HHR786441:HHR786496 HRN786441:HRN786496 IBJ786441:IBJ786496 ILF786441:ILF786496 IVB786441:IVB786496 JEX786441:JEX786496 JOT786441:JOT786496 JYP786441:JYP786496 KIL786441:KIL786496 KSH786441:KSH786496 LCD786441:LCD786496 LLZ786441:LLZ786496 LVV786441:LVV786496 MFR786441:MFR786496 MPN786441:MPN786496 MZJ786441:MZJ786496 NJF786441:NJF786496 NTB786441:NTB786496 OCX786441:OCX786496 OMT786441:OMT786496 OWP786441:OWP786496 PGL786441:PGL786496 PQH786441:PQH786496 QAD786441:QAD786496 QJZ786441:QJZ786496 QTV786441:QTV786496 RDR786441:RDR786496 RNN786441:RNN786496 RXJ786441:RXJ786496 SHF786441:SHF786496 SRB786441:SRB786496 TAX786441:TAX786496 TKT786441:TKT786496 TUP786441:TUP786496 UEL786441:UEL786496 UOH786441:UOH786496 UYD786441:UYD786496 VHZ786441:VHZ786496 VRV786441:VRV786496 WBR786441:WBR786496 WLN786441:WLN786496 WVJ786441:WVJ786496 B851977:B852032 IX851977:IX852032 ST851977:ST852032 ACP851977:ACP852032 AML851977:AML852032 AWH851977:AWH852032 BGD851977:BGD852032 BPZ851977:BPZ852032 BZV851977:BZV852032 CJR851977:CJR852032 CTN851977:CTN852032 DDJ851977:DDJ852032 DNF851977:DNF852032 DXB851977:DXB852032 EGX851977:EGX852032 EQT851977:EQT852032 FAP851977:FAP852032 FKL851977:FKL852032 FUH851977:FUH852032 GED851977:GED852032 GNZ851977:GNZ852032 GXV851977:GXV852032 HHR851977:HHR852032 HRN851977:HRN852032 IBJ851977:IBJ852032 ILF851977:ILF852032 IVB851977:IVB852032 JEX851977:JEX852032 JOT851977:JOT852032 JYP851977:JYP852032 KIL851977:KIL852032 KSH851977:KSH852032 LCD851977:LCD852032 LLZ851977:LLZ852032 LVV851977:LVV852032 MFR851977:MFR852032 MPN851977:MPN852032 MZJ851977:MZJ852032 NJF851977:NJF852032 NTB851977:NTB852032 OCX851977:OCX852032 OMT851977:OMT852032 OWP851977:OWP852032 PGL851977:PGL852032 PQH851977:PQH852032 QAD851977:QAD852032 QJZ851977:QJZ852032 QTV851977:QTV852032 RDR851977:RDR852032 RNN851977:RNN852032 RXJ851977:RXJ852032 SHF851977:SHF852032 SRB851977:SRB852032 TAX851977:TAX852032 TKT851977:TKT852032 TUP851977:TUP852032 UEL851977:UEL852032 UOH851977:UOH852032 UYD851977:UYD852032 VHZ851977:VHZ852032 VRV851977:VRV852032 WBR851977:WBR852032 WLN851977:WLN852032 WVJ851977:WVJ852032 B917513:B917568 IX917513:IX917568 ST917513:ST917568 ACP917513:ACP917568 AML917513:AML917568 AWH917513:AWH917568 BGD917513:BGD917568 BPZ917513:BPZ917568 BZV917513:BZV917568 CJR917513:CJR917568 CTN917513:CTN917568 DDJ917513:DDJ917568 DNF917513:DNF917568 DXB917513:DXB917568 EGX917513:EGX917568 EQT917513:EQT917568 FAP917513:FAP917568 FKL917513:FKL917568 FUH917513:FUH917568 GED917513:GED917568 GNZ917513:GNZ917568 GXV917513:GXV917568 HHR917513:HHR917568 HRN917513:HRN917568 IBJ917513:IBJ917568 ILF917513:ILF917568 IVB917513:IVB917568 JEX917513:JEX917568 JOT917513:JOT917568 JYP917513:JYP917568 KIL917513:KIL917568 KSH917513:KSH917568 LCD917513:LCD917568 LLZ917513:LLZ917568 LVV917513:LVV917568 MFR917513:MFR917568 MPN917513:MPN917568 MZJ917513:MZJ917568 NJF917513:NJF917568 NTB917513:NTB917568 OCX917513:OCX917568 OMT917513:OMT917568 OWP917513:OWP917568 PGL917513:PGL917568 PQH917513:PQH917568 QAD917513:QAD917568 QJZ917513:QJZ917568 QTV917513:QTV917568 RDR917513:RDR917568 RNN917513:RNN917568 RXJ917513:RXJ917568 SHF917513:SHF917568 SRB917513:SRB917568 TAX917513:TAX917568 TKT917513:TKT917568 TUP917513:TUP917568 UEL917513:UEL917568 UOH917513:UOH917568 UYD917513:UYD917568 VHZ917513:VHZ917568 VRV917513:VRV917568 WBR917513:WBR917568 WLN917513:WLN917568 WVJ917513:WVJ917568 B983049:B983104 IX983049:IX983104 ST983049:ST983104 ACP983049:ACP983104 AML983049:AML983104 AWH983049:AWH983104 BGD983049:BGD983104 BPZ983049:BPZ983104 BZV983049:BZV983104 CJR983049:CJR983104 CTN983049:CTN983104 DDJ983049:DDJ983104 DNF983049:DNF983104 DXB983049:DXB983104 EGX983049:EGX983104 EQT983049:EQT983104 FAP983049:FAP983104 FKL983049:FKL983104 FUH983049:FUH983104 GED983049:GED983104 GNZ983049:GNZ983104 GXV983049:GXV983104 HHR983049:HHR983104 HRN983049:HRN983104 IBJ983049:IBJ983104 ILF983049:ILF983104 IVB983049:IVB983104 JEX983049:JEX983104 JOT983049:JOT983104 JYP983049:JYP983104 KIL983049:KIL983104 KSH983049:KSH983104 LCD983049:LCD983104 LLZ983049:LLZ983104 LVV983049:LVV983104 MFR983049:MFR983104 MPN983049:MPN983104 MZJ983049:MZJ983104 NJF983049:NJF983104 NTB983049:NTB983104 OCX983049:OCX983104 OMT983049:OMT983104 OWP983049:OWP983104 PGL983049:PGL983104 PQH983049:PQH983104 QAD983049:QAD983104 QJZ983049:QJZ983104 QTV983049:QTV983104 RDR983049:RDR983104 RNN983049:RNN983104 RXJ983049:RXJ983104 SHF983049:SHF983104 SRB983049:SRB983104 TAX983049:TAX983104 TKT983049:TKT983104 TUP983049:TUP983104 UEL983049:UEL983104 UOH983049:UOH983104 UYD983049:UYD983104 VHZ983049:VHZ983104 VRV983049:VRV983104 WBR983049:WBR983104 WLN983049:WLN983104 WVJ983049:WVJ983104 TUQ983046:TUT983104 JC20:JC23 SY20:SY23 ACU20:ACU23 AMQ20:AMQ23 AWM20:AWM23 BGI20:BGI23 BQE20:BQE23 CAA20:CAA23 CJW20:CJW23 CTS20:CTS23 DDO20:DDO23 DNK20:DNK23 DXG20:DXG23 EHC20:EHC23 EQY20:EQY23 FAU20:FAU23 FKQ20:FKQ23 FUM20:FUM23 GEI20:GEI23 GOE20:GOE23 GYA20:GYA23 HHW20:HHW23 HRS20:HRS23 IBO20:IBO23 ILK20:ILK23 IVG20:IVG23 JFC20:JFC23 JOY20:JOY23 JYU20:JYU23 KIQ20:KIQ23 KSM20:KSM23 LCI20:LCI23 LME20:LME23 LWA20:LWA23 MFW20:MFW23 MPS20:MPS23 MZO20:MZO23 NJK20:NJK23 NTG20:NTG23 ODC20:ODC23 OMY20:OMY23 OWU20:OWU23 PGQ20:PGQ23 PQM20:PQM23 QAI20:QAI23 QKE20:QKE23 QUA20:QUA23 RDW20:RDW23 RNS20:RNS23 RXO20:RXO23 SHK20:SHK23 SRG20:SRG23 TBC20:TBC23 TKY20:TKY23 TUU20:TUU23 UEQ20:UEQ23 UOM20:UOM23 UYI20:UYI23 VIE20:VIE23 VSA20:VSA23 WBW20:WBW23 WLS20:WLS23 WVO20:WVO23 G65556:G65559 JC65556:JC65559 SY65556:SY65559 ACU65556:ACU65559 AMQ65556:AMQ65559 AWM65556:AWM65559 BGI65556:BGI65559 BQE65556:BQE65559 CAA65556:CAA65559 CJW65556:CJW65559 CTS65556:CTS65559 DDO65556:DDO65559 DNK65556:DNK65559 DXG65556:DXG65559 EHC65556:EHC65559 EQY65556:EQY65559 FAU65556:FAU65559 FKQ65556:FKQ65559 FUM65556:FUM65559 GEI65556:GEI65559 GOE65556:GOE65559 GYA65556:GYA65559 HHW65556:HHW65559 HRS65556:HRS65559 IBO65556:IBO65559 ILK65556:ILK65559 IVG65556:IVG65559 JFC65556:JFC65559 JOY65556:JOY65559 JYU65556:JYU65559 KIQ65556:KIQ65559 KSM65556:KSM65559 LCI65556:LCI65559 LME65556:LME65559 LWA65556:LWA65559 MFW65556:MFW65559 MPS65556:MPS65559 MZO65556:MZO65559 NJK65556:NJK65559 NTG65556:NTG65559 ODC65556:ODC65559 OMY65556:OMY65559 OWU65556:OWU65559 PGQ65556:PGQ65559 PQM65556:PQM65559 QAI65556:QAI65559 QKE65556:QKE65559 QUA65556:QUA65559 RDW65556:RDW65559 RNS65556:RNS65559 RXO65556:RXO65559 SHK65556:SHK65559 SRG65556:SRG65559 TBC65556:TBC65559 TKY65556:TKY65559 TUU65556:TUU65559 UEQ65556:UEQ65559 UOM65556:UOM65559 UYI65556:UYI65559 VIE65556:VIE65559 VSA65556:VSA65559 WBW65556:WBW65559 WLS65556:WLS65559 WVO65556:WVO65559 G131092:G131095 JC131092:JC131095 SY131092:SY131095 ACU131092:ACU131095 AMQ131092:AMQ131095 AWM131092:AWM131095 BGI131092:BGI131095 BQE131092:BQE131095 CAA131092:CAA131095 CJW131092:CJW131095 CTS131092:CTS131095 DDO131092:DDO131095 DNK131092:DNK131095 DXG131092:DXG131095 EHC131092:EHC131095 EQY131092:EQY131095 FAU131092:FAU131095 FKQ131092:FKQ131095 FUM131092:FUM131095 GEI131092:GEI131095 GOE131092:GOE131095 GYA131092:GYA131095 HHW131092:HHW131095 HRS131092:HRS131095 IBO131092:IBO131095 ILK131092:ILK131095 IVG131092:IVG131095 JFC131092:JFC131095 JOY131092:JOY131095 JYU131092:JYU131095 KIQ131092:KIQ131095 KSM131092:KSM131095 LCI131092:LCI131095 LME131092:LME131095 LWA131092:LWA131095 MFW131092:MFW131095 MPS131092:MPS131095 MZO131092:MZO131095 NJK131092:NJK131095 NTG131092:NTG131095 ODC131092:ODC131095 OMY131092:OMY131095 OWU131092:OWU131095 PGQ131092:PGQ131095 PQM131092:PQM131095 QAI131092:QAI131095 QKE131092:QKE131095 QUA131092:QUA131095 RDW131092:RDW131095 RNS131092:RNS131095 RXO131092:RXO131095 SHK131092:SHK131095 SRG131092:SRG131095 TBC131092:TBC131095 TKY131092:TKY131095 TUU131092:TUU131095 UEQ131092:UEQ131095 UOM131092:UOM131095 UYI131092:UYI131095 VIE131092:VIE131095 VSA131092:VSA131095 WBW131092:WBW131095 WLS131092:WLS131095 WVO131092:WVO131095 G196628:G196631 JC196628:JC196631 SY196628:SY196631 ACU196628:ACU196631 AMQ196628:AMQ196631 AWM196628:AWM196631 BGI196628:BGI196631 BQE196628:BQE196631 CAA196628:CAA196631 CJW196628:CJW196631 CTS196628:CTS196631 DDO196628:DDO196631 DNK196628:DNK196631 DXG196628:DXG196631 EHC196628:EHC196631 EQY196628:EQY196631 FAU196628:FAU196631 FKQ196628:FKQ196631 FUM196628:FUM196631 GEI196628:GEI196631 GOE196628:GOE196631 GYA196628:GYA196631 HHW196628:HHW196631 HRS196628:HRS196631 IBO196628:IBO196631 ILK196628:ILK196631 IVG196628:IVG196631 JFC196628:JFC196631 JOY196628:JOY196631 JYU196628:JYU196631 KIQ196628:KIQ196631 KSM196628:KSM196631 LCI196628:LCI196631 LME196628:LME196631 LWA196628:LWA196631 MFW196628:MFW196631 MPS196628:MPS196631 MZO196628:MZO196631 NJK196628:NJK196631 NTG196628:NTG196631 ODC196628:ODC196631 OMY196628:OMY196631 OWU196628:OWU196631 PGQ196628:PGQ196631 PQM196628:PQM196631 QAI196628:QAI196631 QKE196628:QKE196631 QUA196628:QUA196631 RDW196628:RDW196631 RNS196628:RNS196631 RXO196628:RXO196631 SHK196628:SHK196631 SRG196628:SRG196631 TBC196628:TBC196631 TKY196628:TKY196631 TUU196628:TUU196631 UEQ196628:UEQ196631 UOM196628:UOM196631 UYI196628:UYI196631 VIE196628:VIE196631 VSA196628:VSA196631 WBW196628:WBW196631 WLS196628:WLS196631 WVO196628:WVO196631 G262164:G262167 JC262164:JC262167 SY262164:SY262167 ACU262164:ACU262167 AMQ262164:AMQ262167 AWM262164:AWM262167 BGI262164:BGI262167 BQE262164:BQE262167 CAA262164:CAA262167 CJW262164:CJW262167 CTS262164:CTS262167 DDO262164:DDO262167 DNK262164:DNK262167 DXG262164:DXG262167 EHC262164:EHC262167 EQY262164:EQY262167 FAU262164:FAU262167 FKQ262164:FKQ262167 FUM262164:FUM262167 GEI262164:GEI262167 GOE262164:GOE262167 GYA262164:GYA262167 HHW262164:HHW262167 HRS262164:HRS262167 IBO262164:IBO262167 ILK262164:ILK262167 IVG262164:IVG262167 JFC262164:JFC262167 JOY262164:JOY262167 JYU262164:JYU262167 KIQ262164:KIQ262167 KSM262164:KSM262167 LCI262164:LCI262167 LME262164:LME262167 LWA262164:LWA262167 MFW262164:MFW262167 MPS262164:MPS262167 MZO262164:MZO262167 NJK262164:NJK262167 NTG262164:NTG262167 ODC262164:ODC262167 OMY262164:OMY262167 OWU262164:OWU262167 PGQ262164:PGQ262167 PQM262164:PQM262167 QAI262164:QAI262167 QKE262164:QKE262167 QUA262164:QUA262167 RDW262164:RDW262167 RNS262164:RNS262167 RXO262164:RXO262167 SHK262164:SHK262167 SRG262164:SRG262167 TBC262164:TBC262167 TKY262164:TKY262167 TUU262164:TUU262167 UEQ262164:UEQ262167 UOM262164:UOM262167 UYI262164:UYI262167 VIE262164:VIE262167 VSA262164:VSA262167 WBW262164:WBW262167 WLS262164:WLS262167 WVO262164:WVO262167 G327700:G327703 JC327700:JC327703 SY327700:SY327703 ACU327700:ACU327703 AMQ327700:AMQ327703 AWM327700:AWM327703 BGI327700:BGI327703 BQE327700:BQE327703 CAA327700:CAA327703 CJW327700:CJW327703 CTS327700:CTS327703 DDO327700:DDO327703 DNK327700:DNK327703 DXG327700:DXG327703 EHC327700:EHC327703 EQY327700:EQY327703 FAU327700:FAU327703 FKQ327700:FKQ327703 FUM327700:FUM327703 GEI327700:GEI327703 GOE327700:GOE327703 GYA327700:GYA327703 HHW327700:HHW327703 HRS327700:HRS327703 IBO327700:IBO327703 ILK327700:ILK327703 IVG327700:IVG327703 JFC327700:JFC327703 JOY327700:JOY327703 JYU327700:JYU327703 KIQ327700:KIQ327703 KSM327700:KSM327703 LCI327700:LCI327703 LME327700:LME327703 LWA327700:LWA327703 MFW327700:MFW327703 MPS327700:MPS327703 MZO327700:MZO327703 NJK327700:NJK327703 NTG327700:NTG327703 ODC327700:ODC327703 OMY327700:OMY327703 OWU327700:OWU327703 PGQ327700:PGQ327703 PQM327700:PQM327703 QAI327700:QAI327703 QKE327700:QKE327703 QUA327700:QUA327703 RDW327700:RDW327703 RNS327700:RNS327703 RXO327700:RXO327703 SHK327700:SHK327703 SRG327700:SRG327703 TBC327700:TBC327703 TKY327700:TKY327703 TUU327700:TUU327703 UEQ327700:UEQ327703 UOM327700:UOM327703 UYI327700:UYI327703 VIE327700:VIE327703 VSA327700:VSA327703 WBW327700:WBW327703 WLS327700:WLS327703 WVO327700:WVO327703 G393236:G393239 JC393236:JC393239 SY393236:SY393239 ACU393236:ACU393239 AMQ393236:AMQ393239 AWM393236:AWM393239 BGI393236:BGI393239 BQE393236:BQE393239 CAA393236:CAA393239 CJW393236:CJW393239 CTS393236:CTS393239 DDO393236:DDO393239 DNK393236:DNK393239 DXG393236:DXG393239 EHC393236:EHC393239 EQY393236:EQY393239 FAU393236:FAU393239 FKQ393236:FKQ393239 FUM393236:FUM393239 GEI393236:GEI393239 GOE393236:GOE393239 GYA393236:GYA393239 HHW393236:HHW393239 HRS393236:HRS393239 IBO393236:IBO393239 ILK393236:ILK393239 IVG393236:IVG393239 JFC393236:JFC393239 JOY393236:JOY393239 JYU393236:JYU393239 KIQ393236:KIQ393239 KSM393236:KSM393239 LCI393236:LCI393239 LME393236:LME393239 LWA393236:LWA393239 MFW393236:MFW393239 MPS393236:MPS393239 MZO393236:MZO393239 NJK393236:NJK393239 NTG393236:NTG393239 ODC393236:ODC393239 OMY393236:OMY393239 OWU393236:OWU393239 PGQ393236:PGQ393239 PQM393236:PQM393239 QAI393236:QAI393239 QKE393236:QKE393239 QUA393236:QUA393239 RDW393236:RDW393239 RNS393236:RNS393239 RXO393236:RXO393239 SHK393236:SHK393239 SRG393236:SRG393239 TBC393236:TBC393239 TKY393236:TKY393239 TUU393236:TUU393239 UEQ393236:UEQ393239 UOM393236:UOM393239 UYI393236:UYI393239 VIE393236:VIE393239 VSA393236:VSA393239 WBW393236:WBW393239 WLS393236:WLS393239 WVO393236:WVO393239 G458772:G458775 JC458772:JC458775 SY458772:SY458775 ACU458772:ACU458775 AMQ458772:AMQ458775 AWM458772:AWM458775 BGI458772:BGI458775 BQE458772:BQE458775 CAA458772:CAA458775 CJW458772:CJW458775 CTS458772:CTS458775 DDO458772:DDO458775 DNK458772:DNK458775 DXG458772:DXG458775 EHC458772:EHC458775 EQY458772:EQY458775 FAU458772:FAU458775 FKQ458772:FKQ458775 FUM458772:FUM458775 GEI458772:GEI458775 GOE458772:GOE458775 GYA458772:GYA458775 HHW458772:HHW458775 HRS458772:HRS458775 IBO458772:IBO458775 ILK458772:ILK458775 IVG458772:IVG458775 JFC458772:JFC458775 JOY458772:JOY458775 JYU458772:JYU458775 KIQ458772:KIQ458775 KSM458772:KSM458775 LCI458772:LCI458775 LME458772:LME458775 LWA458772:LWA458775 MFW458772:MFW458775 MPS458772:MPS458775 MZO458772:MZO458775 NJK458772:NJK458775 NTG458772:NTG458775 ODC458772:ODC458775 OMY458772:OMY458775 OWU458772:OWU458775 PGQ458772:PGQ458775 PQM458772:PQM458775 QAI458772:QAI458775 QKE458772:QKE458775 QUA458772:QUA458775 RDW458772:RDW458775 RNS458772:RNS458775 RXO458772:RXO458775 SHK458772:SHK458775 SRG458772:SRG458775 TBC458772:TBC458775 TKY458772:TKY458775 TUU458772:TUU458775 UEQ458772:UEQ458775 UOM458772:UOM458775 UYI458772:UYI458775 VIE458772:VIE458775 VSA458772:VSA458775 WBW458772:WBW458775 WLS458772:WLS458775 WVO458772:WVO458775 G524308:G524311 JC524308:JC524311 SY524308:SY524311 ACU524308:ACU524311 AMQ524308:AMQ524311 AWM524308:AWM524311 BGI524308:BGI524311 BQE524308:BQE524311 CAA524308:CAA524311 CJW524308:CJW524311 CTS524308:CTS524311 DDO524308:DDO524311 DNK524308:DNK524311 DXG524308:DXG524311 EHC524308:EHC524311 EQY524308:EQY524311 FAU524308:FAU524311 FKQ524308:FKQ524311 FUM524308:FUM524311 GEI524308:GEI524311 GOE524308:GOE524311 GYA524308:GYA524311 HHW524308:HHW524311 HRS524308:HRS524311 IBO524308:IBO524311 ILK524308:ILK524311 IVG524308:IVG524311 JFC524308:JFC524311 JOY524308:JOY524311 JYU524308:JYU524311 KIQ524308:KIQ524311 KSM524308:KSM524311 LCI524308:LCI524311 LME524308:LME524311 LWA524308:LWA524311 MFW524308:MFW524311 MPS524308:MPS524311 MZO524308:MZO524311 NJK524308:NJK524311 NTG524308:NTG524311 ODC524308:ODC524311 OMY524308:OMY524311 OWU524308:OWU524311 PGQ524308:PGQ524311 PQM524308:PQM524311 QAI524308:QAI524311 QKE524308:QKE524311 QUA524308:QUA524311 RDW524308:RDW524311 RNS524308:RNS524311 RXO524308:RXO524311 SHK524308:SHK524311 SRG524308:SRG524311 TBC524308:TBC524311 TKY524308:TKY524311 TUU524308:TUU524311 UEQ524308:UEQ524311 UOM524308:UOM524311 UYI524308:UYI524311 VIE524308:VIE524311 VSA524308:VSA524311 WBW524308:WBW524311 WLS524308:WLS524311 WVO524308:WVO524311 G589844:G589847 JC589844:JC589847 SY589844:SY589847 ACU589844:ACU589847 AMQ589844:AMQ589847 AWM589844:AWM589847 BGI589844:BGI589847 BQE589844:BQE589847 CAA589844:CAA589847 CJW589844:CJW589847 CTS589844:CTS589847 DDO589844:DDO589847 DNK589844:DNK589847 DXG589844:DXG589847 EHC589844:EHC589847 EQY589844:EQY589847 FAU589844:FAU589847 FKQ589844:FKQ589847 FUM589844:FUM589847 GEI589844:GEI589847 GOE589844:GOE589847 GYA589844:GYA589847 HHW589844:HHW589847 HRS589844:HRS589847 IBO589844:IBO589847 ILK589844:ILK589847 IVG589844:IVG589847 JFC589844:JFC589847 JOY589844:JOY589847 JYU589844:JYU589847 KIQ589844:KIQ589847 KSM589844:KSM589847 LCI589844:LCI589847 LME589844:LME589847 LWA589844:LWA589847 MFW589844:MFW589847 MPS589844:MPS589847 MZO589844:MZO589847 NJK589844:NJK589847 NTG589844:NTG589847 ODC589844:ODC589847 OMY589844:OMY589847 OWU589844:OWU589847 PGQ589844:PGQ589847 PQM589844:PQM589847 QAI589844:QAI589847 QKE589844:QKE589847 QUA589844:QUA589847 RDW589844:RDW589847 RNS589844:RNS589847 RXO589844:RXO589847 SHK589844:SHK589847 SRG589844:SRG589847 TBC589844:TBC589847 TKY589844:TKY589847 TUU589844:TUU589847 UEQ589844:UEQ589847 UOM589844:UOM589847 UYI589844:UYI589847 VIE589844:VIE589847 VSA589844:VSA589847 WBW589844:WBW589847 WLS589844:WLS589847 WVO589844:WVO589847 G655380:G655383 JC655380:JC655383 SY655380:SY655383 ACU655380:ACU655383 AMQ655380:AMQ655383 AWM655380:AWM655383 BGI655380:BGI655383 BQE655380:BQE655383 CAA655380:CAA655383 CJW655380:CJW655383 CTS655380:CTS655383 DDO655380:DDO655383 DNK655380:DNK655383 DXG655380:DXG655383 EHC655380:EHC655383 EQY655380:EQY655383 FAU655380:FAU655383 FKQ655380:FKQ655383 FUM655380:FUM655383 GEI655380:GEI655383 GOE655380:GOE655383 GYA655380:GYA655383 HHW655380:HHW655383 HRS655380:HRS655383 IBO655380:IBO655383 ILK655380:ILK655383 IVG655380:IVG655383 JFC655380:JFC655383 JOY655380:JOY655383 JYU655380:JYU655383 KIQ655380:KIQ655383 KSM655380:KSM655383 LCI655380:LCI655383 LME655380:LME655383 LWA655380:LWA655383 MFW655380:MFW655383 MPS655380:MPS655383 MZO655380:MZO655383 NJK655380:NJK655383 NTG655380:NTG655383 ODC655380:ODC655383 OMY655380:OMY655383 OWU655380:OWU655383 PGQ655380:PGQ655383 PQM655380:PQM655383 QAI655380:QAI655383 QKE655380:QKE655383 QUA655380:QUA655383 RDW655380:RDW655383 RNS655380:RNS655383 RXO655380:RXO655383 SHK655380:SHK655383 SRG655380:SRG655383 TBC655380:TBC655383 TKY655380:TKY655383 TUU655380:TUU655383 UEQ655380:UEQ655383 UOM655380:UOM655383 UYI655380:UYI655383 VIE655380:VIE655383 VSA655380:VSA655383 WBW655380:WBW655383 WLS655380:WLS655383 WVO655380:WVO655383 G720916:G720919 JC720916:JC720919 SY720916:SY720919 ACU720916:ACU720919 AMQ720916:AMQ720919 AWM720916:AWM720919 BGI720916:BGI720919 BQE720916:BQE720919 CAA720916:CAA720919 CJW720916:CJW720919 CTS720916:CTS720919 DDO720916:DDO720919 DNK720916:DNK720919 DXG720916:DXG720919 EHC720916:EHC720919 EQY720916:EQY720919 FAU720916:FAU720919 FKQ720916:FKQ720919 FUM720916:FUM720919 GEI720916:GEI720919 GOE720916:GOE720919 GYA720916:GYA720919 HHW720916:HHW720919 HRS720916:HRS720919 IBO720916:IBO720919 ILK720916:ILK720919 IVG720916:IVG720919 JFC720916:JFC720919 JOY720916:JOY720919 JYU720916:JYU720919 KIQ720916:KIQ720919 KSM720916:KSM720919 LCI720916:LCI720919 LME720916:LME720919 LWA720916:LWA720919 MFW720916:MFW720919 MPS720916:MPS720919 MZO720916:MZO720919 NJK720916:NJK720919 NTG720916:NTG720919 ODC720916:ODC720919 OMY720916:OMY720919 OWU720916:OWU720919 PGQ720916:PGQ720919 PQM720916:PQM720919 QAI720916:QAI720919 QKE720916:QKE720919 QUA720916:QUA720919 RDW720916:RDW720919 RNS720916:RNS720919 RXO720916:RXO720919 SHK720916:SHK720919 SRG720916:SRG720919 TBC720916:TBC720919 TKY720916:TKY720919 TUU720916:TUU720919 UEQ720916:UEQ720919 UOM720916:UOM720919 UYI720916:UYI720919 VIE720916:VIE720919 VSA720916:VSA720919 WBW720916:WBW720919 WLS720916:WLS720919 WVO720916:WVO720919 G786452:G786455 JC786452:JC786455 SY786452:SY786455 ACU786452:ACU786455 AMQ786452:AMQ786455 AWM786452:AWM786455 BGI786452:BGI786455 BQE786452:BQE786455 CAA786452:CAA786455 CJW786452:CJW786455 CTS786452:CTS786455 DDO786452:DDO786455 DNK786452:DNK786455 DXG786452:DXG786455 EHC786452:EHC786455 EQY786452:EQY786455 FAU786452:FAU786455 FKQ786452:FKQ786455 FUM786452:FUM786455 GEI786452:GEI786455 GOE786452:GOE786455 GYA786452:GYA786455 HHW786452:HHW786455 HRS786452:HRS786455 IBO786452:IBO786455 ILK786452:ILK786455 IVG786452:IVG786455 JFC786452:JFC786455 JOY786452:JOY786455 JYU786452:JYU786455 KIQ786452:KIQ786455 KSM786452:KSM786455 LCI786452:LCI786455 LME786452:LME786455 LWA786452:LWA786455 MFW786452:MFW786455 MPS786452:MPS786455 MZO786452:MZO786455 NJK786452:NJK786455 NTG786452:NTG786455 ODC786452:ODC786455 OMY786452:OMY786455 OWU786452:OWU786455 PGQ786452:PGQ786455 PQM786452:PQM786455 QAI786452:QAI786455 QKE786452:QKE786455 QUA786452:QUA786455 RDW786452:RDW786455 RNS786452:RNS786455 RXO786452:RXO786455 SHK786452:SHK786455 SRG786452:SRG786455 TBC786452:TBC786455 TKY786452:TKY786455 TUU786452:TUU786455 UEQ786452:UEQ786455 UOM786452:UOM786455 UYI786452:UYI786455 VIE786452:VIE786455 VSA786452:VSA786455 WBW786452:WBW786455 WLS786452:WLS786455 WVO786452:WVO786455 G851988:G851991 JC851988:JC851991 SY851988:SY851991 ACU851988:ACU851991 AMQ851988:AMQ851991 AWM851988:AWM851991 BGI851988:BGI851991 BQE851988:BQE851991 CAA851988:CAA851991 CJW851988:CJW851991 CTS851988:CTS851991 DDO851988:DDO851991 DNK851988:DNK851991 DXG851988:DXG851991 EHC851988:EHC851991 EQY851988:EQY851991 FAU851988:FAU851991 FKQ851988:FKQ851991 FUM851988:FUM851991 GEI851988:GEI851991 GOE851988:GOE851991 GYA851988:GYA851991 HHW851988:HHW851991 HRS851988:HRS851991 IBO851988:IBO851991 ILK851988:ILK851991 IVG851988:IVG851991 JFC851988:JFC851991 JOY851988:JOY851991 JYU851988:JYU851991 KIQ851988:KIQ851991 KSM851988:KSM851991 LCI851988:LCI851991 LME851988:LME851991 LWA851988:LWA851991 MFW851988:MFW851991 MPS851988:MPS851991 MZO851988:MZO851991 NJK851988:NJK851991 NTG851988:NTG851991 ODC851988:ODC851991 OMY851988:OMY851991 OWU851988:OWU851991 PGQ851988:PGQ851991 PQM851988:PQM851991 QAI851988:QAI851991 QKE851988:QKE851991 QUA851988:QUA851991 RDW851988:RDW851991 RNS851988:RNS851991 RXO851988:RXO851991 SHK851988:SHK851991 SRG851988:SRG851991 TBC851988:TBC851991 TKY851988:TKY851991 TUU851988:TUU851991 UEQ851988:UEQ851991 UOM851988:UOM851991 UYI851988:UYI851991 VIE851988:VIE851991 VSA851988:VSA851991 WBW851988:WBW851991 WLS851988:WLS851991 WVO851988:WVO851991 G917524:G917527 JC917524:JC917527 SY917524:SY917527 ACU917524:ACU917527 AMQ917524:AMQ917527 AWM917524:AWM917527 BGI917524:BGI917527 BQE917524:BQE917527 CAA917524:CAA917527 CJW917524:CJW917527 CTS917524:CTS917527 DDO917524:DDO917527 DNK917524:DNK917527 DXG917524:DXG917527 EHC917524:EHC917527 EQY917524:EQY917527 FAU917524:FAU917527 FKQ917524:FKQ917527 FUM917524:FUM917527 GEI917524:GEI917527 GOE917524:GOE917527 GYA917524:GYA917527 HHW917524:HHW917527 HRS917524:HRS917527 IBO917524:IBO917527 ILK917524:ILK917527 IVG917524:IVG917527 JFC917524:JFC917527 JOY917524:JOY917527 JYU917524:JYU917527 KIQ917524:KIQ917527 KSM917524:KSM917527 LCI917524:LCI917527 LME917524:LME917527 LWA917524:LWA917527 MFW917524:MFW917527 MPS917524:MPS917527 MZO917524:MZO917527 NJK917524:NJK917527 NTG917524:NTG917527 ODC917524:ODC917527 OMY917524:OMY917527 OWU917524:OWU917527 PGQ917524:PGQ917527 PQM917524:PQM917527 QAI917524:QAI917527 QKE917524:QKE917527 QUA917524:QUA917527 RDW917524:RDW917527 RNS917524:RNS917527 RXO917524:RXO917527 SHK917524:SHK917527 SRG917524:SRG917527 TBC917524:TBC917527 TKY917524:TKY917527 TUU917524:TUU917527 UEQ917524:UEQ917527 UOM917524:UOM917527 UYI917524:UYI917527 VIE917524:VIE917527 VSA917524:VSA917527 WBW917524:WBW917527 WLS917524:WLS917527 WVO917524:WVO917527 G983060:G983063 JC983060:JC983063 SY983060:SY983063 ACU983060:ACU983063 AMQ983060:AMQ983063 AWM983060:AWM983063 BGI983060:BGI983063 BQE983060:BQE983063 CAA983060:CAA983063 CJW983060:CJW983063 CTS983060:CTS983063 DDO983060:DDO983063 DNK983060:DNK983063 DXG983060:DXG983063 EHC983060:EHC983063 EQY983060:EQY983063 FAU983060:FAU983063 FKQ983060:FKQ983063 FUM983060:FUM983063 GEI983060:GEI983063 GOE983060:GOE983063 GYA983060:GYA983063 HHW983060:HHW983063 HRS983060:HRS983063 IBO983060:IBO983063 ILK983060:ILK983063 IVG983060:IVG983063 JFC983060:JFC983063 JOY983060:JOY983063 JYU983060:JYU983063 KIQ983060:KIQ983063 KSM983060:KSM983063 LCI983060:LCI983063 LME983060:LME983063 LWA983060:LWA983063 MFW983060:MFW983063 MPS983060:MPS983063 MZO983060:MZO983063 NJK983060:NJK983063 NTG983060:NTG983063 ODC983060:ODC983063 OMY983060:OMY983063 OWU983060:OWU983063 PGQ983060:PGQ983063 PQM983060:PQM983063 QAI983060:QAI983063 QKE983060:QKE983063 QUA983060:QUA983063 RDW983060:RDW983063 RNS983060:RNS983063 RXO983060:RXO983063 SHK983060:SHK983063 SRG983060:SRG983063 TBC983060:TBC983063 TKY983060:TKY983063 TUU983060:TUU983063 UEQ983060:UEQ983063 UOM983060:UOM983063 UYI983060:UYI983063 VIE983060:VIE983063 VSA983060:VSA983063 WBW983060:WBW983063 WLS983060:WLS983063 WVO983060:WVO983063 UEM983046:UEP983104 JC25 SY25 ACU25 AMQ25 AWM25 BGI25 BQE25 CAA25 CJW25 CTS25 DDO25 DNK25 DXG25 EHC25 EQY25 FAU25 FKQ25 FUM25 GEI25 GOE25 GYA25 HHW25 HRS25 IBO25 ILK25 IVG25 JFC25 JOY25 JYU25 KIQ25 KSM25 LCI25 LME25 LWA25 MFW25 MPS25 MZO25 NJK25 NTG25 ODC25 OMY25 OWU25 PGQ25 PQM25 QAI25 QKE25 QUA25 RDW25 RNS25 RXO25 SHK25 SRG25 TBC25 TKY25 TUU25 UEQ25 UOM25 UYI25 VIE25 VSA25 WBW25 WLS25 WVO25 G65561 JC65561 SY65561 ACU65561 AMQ65561 AWM65561 BGI65561 BQE65561 CAA65561 CJW65561 CTS65561 DDO65561 DNK65561 DXG65561 EHC65561 EQY65561 FAU65561 FKQ65561 FUM65561 GEI65561 GOE65561 GYA65561 HHW65561 HRS65561 IBO65561 ILK65561 IVG65561 JFC65561 JOY65561 JYU65561 KIQ65561 KSM65561 LCI65561 LME65561 LWA65561 MFW65561 MPS65561 MZO65561 NJK65561 NTG65561 ODC65561 OMY65561 OWU65561 PGQ65561 PQM65561 QAI65561 QKE65561 QUA65561 RDW65561 RNS65561 RXO65561 SHK65561 SRG65561 TBC65561 TKY65561 TUU65561 UEQ65561 UOM65561 UYI65561 VIE65561 VSA65561 WBW65561 WLS65561 WVO65561 G131097 JC131097 SY131097 ACU131097 AMQ131097 AWM131097 BGI131097 BQE131097 CAA131097 CJW131097 CTS131097 DDO131097 DNK131097 DXG131097 EHC131097 EQY131097 FAU131097 FKQ131097 FUM131097 GEI131097 GOE131097 GYA131097 HHW131097 HRS131097 IBO131097 ILK131097 IVG131097 JFC131097 JOY131097 JYU131097 KIQ131097 KSM131097 LCI131097 LME131097 LWA131097 MFW131097 MPS131097 MZO131097 NJK131097 NTG131097 ODC131097 OMY131097 OWU131097 PGQ131097 PQM131097 QAI131097 QKE131097 QUA131097 RDW131097 RNS131097 RXO131097 SHK131097 SRG131097 TBC131097 TKY131097 TUU131097 UEQ131097 UOM131097 UYI131097 VIE131097 VSA131097 WBW131097 WLS131097 WVO131097 G196633 JC196633 SY196633 ACU196633 AMQ196633 AWM196633 BGI196633 BQE196633 CAA196633 CJW196633 CTS196633 DDO196633 DNK196633 DXG196633 EHC196633 EQY196633 FAU196633 FKQ196633 FUM196633 GEI196633 GOE196633 GYA196633 HHW196633 HRS196633 IBO196633 ILK196633 IVG196633 JFC196633 JOY196633 JYU196633 KIQ196633 KSM196633 LCI196633 LME196633 LWA196633 MFW196633 MPS196633 MZO196633 NJK196633 NTG196633 ODC196633 OMY196633 OWU196633 PGQ196633 PQM196633 QAI196633 QKE196633 QUA196633 RDW196633 RNS196633 RXO196633 SHK196633 SRG196633 TBC196633 TKY196633 TUU196633 UEQ196633 UOM196633 UYI196633 VIE196633 VSA196633 WBW196633 WLS196633 WVO196633 G262169 JC262169 SY262169 ACU262169 AMQ262169 AWM262169 BGI262169 BQE262169 CAA262169 CJW262169 CTS262169 DDO262169 DNK262169 DXG262169 EHC262169 EQY262169 FAU262169 FKQ262169 FUM262169 GEI262169 GOE262169 GYA262169 HHW262169 HRS262169 IBO262169 ILK262169 IVG262169 JFC262169 JOY262169 JYU262169 KIQ262169 KSM262169 LCI262169 LME262169 LWA262169 MFW262169 MPS262169 MZO262169 NJK262169 NTG262169 ODC262169 OMY262169 OWU262169 PGQ262169 PQM262169 QAI262169 QKE262169 QUA262169 RDW262169 RNS262169 RXO262169 SHK262169 SRG262169 TBC262169 TKY262169 TUU262169 UEQ262169 UOM262169 UYI262169 VIE262169 VSA262169 WBW262169 WLS262169 WVO262169 G327705 JC327705 SY327705 ACU327705 AMQ327705 AWM327705 BGI327705 BQE327705 CAA327705 CJW327705 CTS327705 DDO327705 DNK327705 DXG327705 EHC327705 EQY327705 FAU327705 FKQ327705 FUM327705 GEI327705 GOE327705 GYA327705 HHW327705 HRS327705 IBO327705 ILK327705 IVG327705 JFC327705 JOY327705 JYU327705 KIQ327705 KSM327705 LCI327705 LME327705 LWA327705 MFW327705 MPS327705 MZO327705 NJK327705 NTG327705 ODC327705 OMY327705 OWU327705 PGQ327705 PQM327705 QAI327705 QKE327705 QUA327705 RDW327705 RNS327705 RXO327705 SHK327705 SRG327705 TBC327705 TKY327705 TUU327705 UEQ327705 UOM327705 UYI327705 VIE327705 VSA327705 WBW327705 WLS327705 WVO327705 G393241 JC393241 SY393241 ACU393241 AMQ393241 AWM393241 BGI393241 BQE393241 CAA393241 CJW393241 CTS393241 DDO393241 DNK393241 DXG393241 EHC393241 EQY393241 FAU393241 FKQ393241 FUM393241 GEI393241 GOE393241 GYA393241 HHW393241 HRS393241 IBO393241 ILK393241 IVG393241 JFC393241 JOY393241 JYU393241 KIQ393241 KSM393241 LCI393241 LME393241 LWA393241 MFW393241 MPS393241 MZO393241 NJK393241 NTG393241 ODC393241 OMY393241 OWU393241 PGQ393241 PQM393241 QAI393241 QKE393241 QUA393241 RDW393241 RNS393241 RXO393241 SHK393241 SRG393241 TBC393241 TKY393241 TUU393241 UEQ393241 UOM393241 UYI393241 VIE393241 VSA393241 WBW393241 WLS393241 WVO393241 G458777 JC458777 SY458777 ACU458777 AMQ458777 AWM458777 BGI458777 BQE458777 CAA458777 CJW458777 CTS458777 DDO458777 DNK458777 DXG458777 EHC458777 EQY458777 FAU458777 FKQ458777 FUM458777 GEI458777 GOE458777 GYA458777 HHW458777 HRS458777 IBO458777 ILK458777 IVG458777 JFC458777 JOY458777 JYU458777 KIQ458777 KSM458777 LCI458777 LME458777 LWA458777 MFW458777 MPS458777 MZO458777 NJK458777 NTG458777 ODC458777 OMY458777 OWU458777 PGQ458777 PQM458777 QAI458777 QKE458777 QUA458777 RDW458777 RNS458777 RXO458777 SHK458777 SRG458777 TBC458777 TKY458777 TUU458777 UEQ458777 UOM458777 UYI458777 VIE458777 VSA458777 WBW458777 WLS458777 WVO458777 G524313 JC524313 SY524313 ACU524313 AMQ524313 AWM524313 BGI524313 BQE524313 CAA524313 CJW524313 CTS524313 DDO524313 DNK524313 DXG524313 EHC524313 EQY524313 FAU524313 FKQ524313 FUM524313 GEI524313 GOE524313 GYA524313 HHW524313 HRS524313 IBO524313 ILK524313 IVG524313 JFC524313 JOY524313 JYU524313 KIQ524313 KSM524313 LCI524313 LME524313 LWA524313 MFW524313 MPS524313 MZO524313 NJK524313 NTG524313 ODC524313 OMY524313 OWU524313 PGQ524313 PQM524313 QAI524313 QKE524313 QUA524313 RDW524313 RNS524313 RXO524313 SHK524313 SRG524313 TBC524313 TKY524313 TUU524313 UEQ524313 UOM524313 UYI524313 VIE524313 VSA524313 WBW524313 WLS524313 WVO524313 G589849 JC589849 SY589849 ACU589849 AMQ589849 AWM589849 BGI589849 BQE589849 CAA589849 CJW589849 CTS589849 DDO589849 DNK589849 DXG589849 EHC589849 EQY589849 FAU589849 FKQ589849 FUM589849 GEI589849 GOE589849 GYA589849 HHW589849 HRS589849 IBO589849 ILK589849 IVG589849 JFC589849 JOY589849 JYU589849 KIQ589849 KSM589849 LCI589849 LME589849 LWA589849 MFW589849 MPS589849 MZO589849 NJK589849 NTG589849 ODC589849 OMY589849 OWU589849 PGQ589849 PQM589849 QAI589849 QKE589849 QUA589849 RDW589849 RNS589849 RXO589849 SHK589849 SRG589849 TBC589849 TKY589849 TUU589849 UEQ589849 UOM589849 UYI589849 VIE589849 VSA589849 WBW589849 WLS589849 WVO589849 G655385 JC655385 SY655385 ACU655385 AMQ655385 AWM655385 BGI655385 BQE655385 CAA655385 CJW655385 CTS655385 DDO655385 DNK655385 DXG655385 EHC655385 EQY655385 FAU655385 FKQ655385 FUM655385 GEI655385 GOE655385 GYA655385 HHW655385 HRS655385 IBO655385 ILK655385 IVG655385 JFC655385 JOY655385 JYU655385 KIQ655385 KSM655385 LCI655385 LME655385 LWA655385 MFW655385 MPS655385 MZO655385 NJK655385 NTG655385 ODC655385 OMY655385 OWU655385 PGQ655385 PQM655385 QAI655385 QKE655385 QUA655385 RDW655385 RNS655385 RXO655385 SHK655385 SRG655385 TBC655385 TKY655385 TUU655385 UEQ655385 UOM655385 UYI655385 VIE655385 VSA655385 WBW655385 WLS655385 WVO655385 G720921 JC720921 SY720921 ACU720921 AMQ720921 AWM720921 BGI720921 BQE720921 CAA720921 CJW720921 CTS720921 DDO720921 DNK720921 DXG720921 EHC720921 EQY720921 FAU720921 FKQ720921 FUM720921 GEI720921 GOE720921 GYA720921 HHW720921 HRS720921 IBO720921 ILK720921 IVG720921 JFC720921 JOY720921 JYU720921 KIQ720921 KSM720921 LCI720921 LME720921 LWA720921 MFW720921 MPS720921 MZO720921 NJK720921 NTG720921 ODC720921 OMY720921 OWU720921 PGQ720921 PQM720921 QAI720921 QKE720921 QUA720921 RDW720921 RNS720921 RXO720921 SHK720921 SRG720921 TBC720921 TKY720921 TUU720921 UEQ720921 UOM720921 UYI720921 VIE720921 VSA720921 WBW720921 WLS720921 WVO720921 G786457 JC786457 SY786457 ACU786457 AMQ786457 AWM786457 BGI786457 BQE786457 CAA786457 CJW786457 CTS786457 DDO786457 DNK786457 DXG786457 EHC786457 EQY786457 FAU786457 FKQ786457 FUM786457 GEI786457 GOE786457 GYA786457 HHW786457 HRS786457 IBO786457 ILK786457 IVG786457 JFC786457 JOY786457 JYU786457 KIQ786457 KSM786457 LCI786457 LME786457 LWA786457 MFW786457 MPS786457 MZO786457 NJK786457 NTG786457 ODC786457 OMY786457 OWU786457 PGQ786457 PQM786457 QAI786457 QKE786457 QUA786457 RDW786457 RNS786457 RXO786457 SHK786457 SRG786457 TBC786457 TKY786457 TUU786457 UEQ786457 UOM786457 UYI786457 VIE786457 VSA786457 WBW786457 WLS786457 WVO786457 G851993 JC851993 SY851993 ACU851993 AMQ851993 AWM851993 BGI851993 BQE851993 CAA851993 CJW851993 CTS851993 DDO851993 DNK851993 DXG851993 EHC851993 EQY851993 FAU851993 FKQ851993 FUM851993 GEI851993 GOE851993 GYA851993 HHW851993 HRS851993 IBO851993 ILK851993 IVG851993 JFC851993 JOY851993 JYU851993 KIQ851993 KSM851993 LCI851993 LME851993 LWA851993 MFW851993 MPS851993 MZO851993 NJK851993 NTG851993 ODC851993 OMY851993 OWU851993 PGQ851993 PQM851993 QAI851993 QKE851993 QUA851993 RDW851993 RNS851993 RXO851993 SHK851993 SRG851993 TBC851993 TKY851993 TUU851993 UEQ851993 UOM851993 UYI851993 VIE851993 VSA851993 WBW851993 WLS851993 WVO851993 G917529 JC917529 SY917529 ACU917529 AMQ917529 AWM917529 BGI917529 BQE917529 CAA917529 CJW917529 CTS917529 DDO917529 DNK917529 DXG917529 EHC917529 EQY917529 FAU917529 FKQ917529 FUM917529 GEI917529 GOE917529 GYA917529 HHW917529 HRS917529 IBO917529 ILK917529 IVG917529 JFC917529 JOY917529 JYU917529 KIQ917529 KSM917529 LCI917529 LME917529 LWA917529 MFW917529 MPS917529 MZO917529 NJK917529 NTG917529 ODC917529 OMY917529 OWU917529 PGQ917529 PQM917529 QAI917529 QKE917529 QUA917529 RDW917529 RNS917529 RXO917529 SHK917529 SRG917529 TBC917529 TKY917529 TUU917529 UEQ917529 UOM917529 UYI917529 VIE917529 VSA917529 WBW917529 WLS917529 WVO917529 G983065 JC983065 SY983065 ACU983065 AMQ983065 AWM983065 BGI983065 BQE983065 CAA983065 CJW983065 CTS983065 DDO983065 DNK983065 DXG983065 EHC983065 EQY983065 FAU983065 FKQ983065 FUM983065 GEI983065 GOE983065 GYA983065 HHW983065 HRS983065 IBO983065 ILK983065 IVG983065 JFC983065 JOY983065 JYU983065 KIQ983065 KSM983065 LCI983065 LME983065 LWA983065 MFW983065 MPS983065 MZO983065 NJK983065 NTG983065 ODC983065 OMY983065 OWU983065 PGQ983065 PQM983065 QAI983065 QKE983065 QUA983065 RDW983065 RNS983065 RXO983065 SHK983065 SRG983065 TBC983065 TKY983065 TUU983065 UEQ983065 UOM983065 UYI983065 VIE983065 VSA983065 WBW983065 WLS983065 WVO983065 UOI983046:UOL983104 JC27 SY27 ACU27 AMQ27 AWM27 BGI27 BQE27 CAA27 CJW27 CTS27 DDO27 DNK27 DXG27 EHC27 EQY27 FAU27 FKQ27 FUM27 GEI27 GOE27 GYA27 HHW27 HRS27 IBO27 ILK27 IVG27 JFC27 JOY27 JYU27 KIQ27 KSM27 LCI27 LME27 LWA27 MFW27 MPS27 MZO27 NJK27 NTG27 ODC27 OMY27 OWU27 PGQ27 PQM27 QAI27 QKE27 QUA27 RDW27 RNS27 RXO27 SHK27 SRG27 TBC27 TKY27 TUU27 UEQ27 UOM27 UYI27 VIE27 VSA27 WBW27 WLS27 WVO27 G65563 JC65563 SY65563 ACU65563 AMQ65563 AWM65563 BGI65563 BQE65563 CAA65563 CJW65563 CTS65563 DDO65563 DNK65563 DXG65563 EHC65563 EQY65563 FAU65563 FKQ65563 FUM65563 GEI65563 GOE65563 GYA65563 HHW65563 HRS65563 IBO65563 ILK65563 IVG65563 JFC65563 JOY65563 JYU65563 KIQ65563 KSM65563 LCI65563 LME65563 LWA65563 MFW65563 MPS65563 MZO65563 NJK65563 NTG65563 ODC65563 OMY65563 OWU65563 PGQ65563 PQM65563 QAI65563 QKE65563 QUA65563 RDW65563 RNS65563 RXO65563 SHK65563 SRG65563 TBC65563 TKY65563 TUU65563 UEQ65563 UOM65563 UYI65563 VIE65563 VSA65563 WBW65563 WLS65563 WVO65563 G131099 JC131099 SY131099 ACU131099 AMQ131099 AWM131099 BGI131099 BQE131099 CAA131099 CJW131099 CTS131099 DDO131099 DNK131099 DXG131099 EHC131099 EQY131099 FAU131099 FKQ131099 FUM131099 GEI131099 GOE131099 GYA131099 HHW131099 HRS131099 IBO131099 ILK131099 IVG131099 JFC131099 JOY131099 JYU131099 KIQ131099 KSM131099 LCI131099 LME131099 LWA131099 MFW131099 MPS131099 MZO131099 NJK131099 NTG131099 ODC131099 OMY131099 OWU131099 PGQ131099 PQM131099 QAI131099 QKE131099 QUA131099 RDW131099 RNS131099 RXO131099 SHK131099 SRG131099 TBC131099 TKY131099 TUU131099 UEQ131099 UOM131099 UYI131099 VIE131099 VSA131099 WBW131099 WLS131099 WVO131099 G196635 JC196635 SY196635 ACU196635 AMQ196635 AWM196635 BGI196635 BQE196635 CAA196635 CJW196635 CTS196635 DDO196635 DNK196635 DXG196635 EHC196635 EQY196635 FAU196635 FKQ196635 FUM196635 GEI196635 GOE196635 GYA196635 HHW196635 HRS196635 IBO196635 ILK196635 IVG196635 JFC196635 JOY196635 JYU196635 KIQ196635 KSM196635 LCI196635 LME196635 LWA196635 MFW196635 MPS196635 MZO196635 NJK196635 NTG196635 ODC196635 OMY196635 OWU196635 PGQ196635 PQM196635 QAI196635 QKE196635 QUA196635 RDW196635 RNS196635 RXO196635 SHK196635 SRG196635 TBC196635 TKY196635 TUU196635 UEQ196635 UOM196635 UYI196635 VIE196635 VSA196635 WBW196635 WLS196635 WVO196635 G262171 JC262171 SY262171 ACU262171 AMQ262171 AWM262171 BGI262171 BQE262171 CAA262171 CJW262171 CTS262171 DDO262171 DNK262171 DXG262171 EHC262171 EQY262171 FAU262171 FKQ262171 FUM262171 GEI262171 GOE262171 GYA262171 HHW262171 HRS262171 IBO262171 ILK262171 IVG262171 JFC262171 JOY262171 JYU262171 KIQ262171 KSM262171 LCI262171 LME262171 LWA262171 MFW262171 MPS262171 MZO262171 NJK262171 NTG262171 ODC262171 OMY262171 OWU262171 PGQ262171 PQM262171 QAI262171 QKE262171 QUA262171 RDW262171 RNS262171 RXO262171 SHK262171 SRG262171 TBC262171 TKY262171 TUU262171 UEQ262171 UOM262171 UYI262171 VIE262171 VSA262171 WBW262171 WLS262171 WVO262171 G327707 JC327707 SY327707 ACU327707 AMQ327707 AWM327707 BGI327707 BQE327707 CAA327707 CJW327707 CTS327707 DDO327707 DNK327707 DXG327707 EHC327707 EQY327707 FAU327707 FKQ327707 FUM327707 GEI327707 GOE327707 GYA327707 HHW327707 HRS327707 IBO327707 ILK327707 IVG327707 JFC327707 JOY327707 JYU327707 KIQ327707 KSM327707 LCI327707 LME327707 LWA327707 MFW327707 MPS327707 MZO327707 NJK327707 NTG327707 ODC327707 OMY327707 OWU327707 PGQ327707 PQM327707 QAI327707 QKE327707 QUA327707 RDW327707 RNS327707 RXO327707 SHK327707 SRG327707 TBC327707 TKY327707 TUU327707 UEQ327707 UOM327707 UYI327707 VIE327707 VSA327707 WBW327707 WLS327707 WVO327707 G393243 JC393243 SY393243 ACU393243 AMQ393243 AWM393243 BGI393243 BQE393243 CAA393243 CJW393243 CTS393243 DDO393243 DNK393243 DXG393243 EHC393243 EQY393243 FAU393243 FKQ393243 FUM393243 GEI393243 GOE393243 GYA393243 HHW393243 HRS393243 IBO393243 ILK393243 IVG393243 JFC393243 JOY393243 JYU393243 KIQ393243 KSM393243 LCI393243 LME393243 LWA393243 MFW393243 MPS393243 MZO393243 NJK393243 NTG393243 ODC393243 OMY393243 OWU393243 PGQ393243 PQM393243 QAI393243 QKE393243 QUA393243 RDW393243 RNS393243 RXO393243 SHK393243 SRG393243 TBC393243 TKY393243 TUU393243 UEQ393243 UOM393243 UYI393243 VIE393243 VSA393243 WBW393243 WLS393243 WVO393243 G458779 JC458779 SY458779 ACU458779 AMQ458779 AWM458779 BGI458779 BQE458779 CAA458779 CJW458779 CTS458779 DDO458779 DNK458779 DXG458779 EHC458779 EQY458779 FAU458779 FKQ458779 FUM458779 GEI458779 GOE458779 GYA458779 HHW458779 HRS458779 IBO458779 ILK458779 IVG458779 JFC458779 JOY458779 JYU458779 KIQ458779 KSM458779 LCI458779 LME458779 LWA458779 MFW458779 MPS458779 MZO458779 NJK458779 NTG458779 ODC458779 OMY458779 OWU458779 PGQ458779 PQM458779 QAI458779 QKE458779 QUA458779 RDW458779 RNS458779 RXO458779 SHK458779 SRG458779 TBC458779 TKY458779 TUU458779 UEQ458779 UOM458779 UYI458779 VIE458779 VSA458779 WBW458779 WLS458779 WVO458779 G524315 JC524315 SY524315 ACU524315 AMQ524315 AWM524315 BGI524315 BQE524315 CAA524315 CJW524315 CTS524315 DDO524315 DNK524315 DXG524315 EHC524315 EQY524315 FAU524315 FKQ524315 FUM524315 GEI524315 GOE524315 GYA524315 HHW524315 HRS524315 IBO524315 ILK524315 IVG524315 JFC524315 JOY524315 JYU524315 KIQ524315 KSM524315 LCI524315 LME524315 LWA524315 MFW524315 MPS524315 MZO524315 NJK524315 NTG524315 ODC524315 OMY524315 OWU524315 PGQ524315 PQM524315 QAI524315 QKE524315 QUA524315 RDW524315 RNS524315 RXO524315 SHK524315 SRG524315 TBC524315 TKY524315 TUU524315 UEQ524315 UOM524315 UYI524315 VIE524315 VSA524315 WBW524315 WLS524315 WVO524315 G589851 JC589851 SY589851 ACU589851 AMQ589851 AWM589851 BGI589851 BQE589851 CAA589851 CJW589851 CTS589851 DDO589851 DNK589851 DXG589851 EHC589851 EQY589851 FAU589851 FKQ589851 FUM589851 GEI589851 GOE589851 GYA589851 HHW589851 HRS589851 IBO589851 ILK589851 IVG589851 JFC589851 JOY589851 JYU589851 KIQ589851 KSM589851 LCI589851 LME589851 LWA589851 MFW589851 MPS589851 MZO589851 NJK589851 NTG589851 ODC589851 OMY589851 OWU589851 PGQ589851 PQM589851 QAI589851 QKE589851 QUA589851 RDW589851 RNS589851 RXO589851 SHK589851 SRG589851 TBC589851 TKY589851 TUU589851 UEQ589851 UOM589851 UYI589851 VIE589851 VSA589851 WBW589851 WLS589851 WVO589851 G655387 JC655387 SY655387 ACU655387 AMQ655387 AWM655387 BGI655387 BQE655387 CAA655387 CJW655387 CTS655387 DDO655387 DNK655387 DXG655387 EHC655387 EQY655387 FAU655387 FKQ655387 FUM655387 GEI655387 GOE655387 GYA655387 HHW655387 HRS655387 IBO655387 ILK655387 IVG655387 JFC655387 JOY655387 JYU655387 KIQ655387 KSM655387 LCI655387 LME655387 LWA655387 MFW655387 MPS655387 MZO655387 NJK655387 NTG655387 ODC655387 OMY655387 OWU655387 PGQ655387 PQM655387 QAI655387 QKE655387 QUA655387 RDW655387 RNS655387 RXO655387 SHK655387 SRG655387 TBC655387 TKY655387 TUU655387 UEQ655387 UOM655387 UYI655387 VIE655387 VSA655387 WBW655387 WLS655387 WVO655387 G720923 JC720923 SY720923 ACU720923 AMQ720923 AWM720923 BGI720923 BQE720923 CAA720923 CJW720923 CTS720923 DDO720923 DNK720923 DXG720923 EHC720923 EQY720923 FAU720923 FKQ720923 FUM720923 GEI720923 GOE720923 GYA720923 HHW720923 HRS720923 IBO720923 ILK720923 IVG720923 JFC720923 JOY720923 JYU720923 KIQ720923 KSM720923 LCI720923 LME720923 LWA720923 MFW720923 MPS720923 MZO720923 NJK720923 NTG720923 ODC720923 OMY720923 OWU720923 PGQ720923 PQM720923 QAI720923 QKE720923 QUA720923 RDW720923 RNS720923 RXO720923 SHK720923 SRG720923 TBC720923 TKY720923 TUU720923 UEQ720923 UOM720923 UYI720923 VIE720923 VSA720923 WBW720923 WLS720923 WVO720923 G786459 JC786459 SY786459 ACU786459 AMQ786459 AWM786459 BGI786459 BQE786459 CAA786459 CJW786459 CTS786459 DDO786459 DNK786459 DXG786459 EHC786459 EQY786459 FAU786459 FKQ786459 FUM786459 GEI786459 GOE786459 GYA786459 HHW786459 HRS786459 IBO786459 ILK786459 IVG786459 JFC786459 JOY786459 JYU786459 KIQ786459 KSM786459 LCI786459 LME786459 LWA786459 MFW786459 MPS786459 MZO786459 NJK786459 NTG786459 ODC786459 OMY786459 OWU786459 PGQ786459 PQM786459 QAI786459 QKE786459 QUA786459 RDW786459 RNS786459 RXO786459 SHK786459 SRG786459 TBC786459 TKY786459 TUU786459 UEQ786459 UOM786459 UYI786459 VIE786459 VSA786459 WBW786459 WLS786459 WVO786459 G851995 JC851995 SY851995 ACU851995 AMQ851995 AWM851995 BGI851995 BQE851995 CAA851995 CJW851995 CTS851995 DDO851995 DNK851995 DXG851995 EHC851995 EQY851995 FAU851995 FKQ851995 FUM851995 GEI851995 GOE851995 GYA851995 HHW851995 HRS851995 IBO851995 ILK851995 IVG851995 JFC851995 JOY851995 JYU851995 KIQ851995 KSM851995 LCI851995 LME851995 LWA851995 MFW851995 MPS851995 MZO851995 NJK851995 NTG851995 ODC851995 OMY851995 OWU851995 PGQ851995 PQM851995 QAI851995 QKE851995 QUA851995 RDW851995 RNS851995 RXO851995 SHK851995 SRG851995 TBC851995 TKY851995 TUU851995 UEQ851995 UOM851995 UYI851995 VIE851995 VSA851995 WBW851995 WLS851995 WVO851995 G917531 JC917531 SY917531 ACU917531 AMQ917531 AWM917531 BGI917531 BQE917531 CAA917531 CJW917531 CTS917531 DDO917531 DNK917531 DXG917531 EHC917531 EQY917531 FAU917531 FKQ917531 FUM917531 GEI917531 GOE917531 GYA917531 HHW917531 HRS917531 IBO917531 ILK917531 IVG917531 JFC917531 JOY917531 JYU917531 KIQ917531 KSM917531 LCI917531 LME917531 LWA917531 MFW917531 MPS917531 MZO917531 NJK917531 NTG917531 ODC917531 OMY917531 OWU917531 PGQ917531 PQM917531 QAI917531 QKE917531 QUA917531 RDW917531 RNS917531 RXO917531 SHK917531 SRG917531 TBC917531 TKY917531 TUU917531 UEQ917531 UOM917531 UYI917531 VIE917531 VSA917531 WBW917531 WLS917531 WVO917531 G983067 JC983067 SY983067 ACU983067 AMQ983067 AWM983067 BGI983067 BQE983067 CAA983067 CJW983067 CTS983067 DDO983067 DNK983067 DXG983067 EHC983067 EQY983067 FAU983067 FKQ983067 FUM983067 GEI983067 GOE983067 GYA983067 HHW983067 HRS983067 IBO983067 ILK983067 IVG983067 JFC983067 JOY983067 JYU983067 KIQ983067 KSM983067 LCI983067 LME983067 LWA983067 MFW983067 MPS983067 MZO983067 NJK983067 NTG983067 ODC983067 OMY983067 OWU983067 PGQ983067 PQM983067 QAI983067 QKE983067 QUA983067 RDW983067 RNS983067 RXO983067 SHK983067 SRG983067 TBC983067 TKY983067 TUU983067 UEQ983067 UOM983067 UYI983067 VIE983067 VSA983067 WBW983067 WLS983067 WVO983067 UYE983046:UYH983104 JC29 SY29 ACU29 AMQ29 AWM29 BGI29 BQE29 CAA29 CJW29 CTS29 DDO29 DNK29 DXG29 EHC29 EQY29 FAU29 FKQ29 FUM29 GEI29 GOE29 GYA29 HHW29 HRS29 IBO29 ILK29 IVG29 JFC29 JOY29 JYU29 KIQ29 KSM29 LCI29 LME29 LWA29 MFW29 MPS29 MZO29 NJK29 NTG29 ODC29 OMY29 OWU29 PGQ29 PQM29 QAI29 QKE29 QUA29 RDW29 RNS29 RXO29 SHK29 SRG29 TBC29 TKY29 TUU29 UEQ29 UOM29 UYI29 VIE29 VSA29 WBW29 WLS29 WVO29 G65565 JC65565 SY65565 ACU65565 AMQ65565 AWM65565 BGI65565 BQE65565 CAA65565 CJW65565 CTS65565 DDO65565 DNK65565 DXG65565 EHC65565 EQY65565 FAU65565 FKQ65565 FUM65565 GEI65565 GOE65565 GYA65565 HHW65565 HRS65565 IBO65565 ILK65565 IVG65565 JFC65565 JOY65565 JYU65565 KIQ65565 KSM65565 LCI65565 LME65565 LWA65565 MFW65565 MPS65565 MZO65565 NJK65565 NTG65565 ODC65565 OMY65565 OWU65565 PGQ65565 PQM65565 QAI65565 QKE65565 QUA65565 RDW65565 RNS65565 RXO65565 SHK65565 SRG65565 TBC65565 TKY65565 TUU65565 UEQ65565 UOM65565 UYI65565 VIE65565 VSA65565 WBW65565 WLS65565 WVO65565 G131101 JC131101 SY131101 ACU131101 AMQ131101 AWM131101 BGI131101 BQE131101 CAA131101 CJW131101 CTS131101 DDO131101 DNK131101 DXG131101 EHC131101 EQY131101 FAU131101 FKQ131101 FUM131101 GEI131101 GOE131101 GYA131101 HHW131101 HRS131101 IBO131101 ILK131101 IVG131101 JFC131101 JOY131101 JYU131101 KIQ131101 KSM131101 LCI131101 LME131101 LWA131101 MFW131101 MPS131101 MZO131101 NJK131101 NTG131101 ODC131101 OMY131101 OWU131101 PGQ131101 PQM131101 QAI131101 QKE131101 QUA131101 RDW131101 RNS131101 RXO131101 SHK131101 SRG131101 TBC131101 TKY131101 TUU131101 UEQ131101 UOM131101 UYI131101 VIE131101 VSA131101 WBW131101 WLS131101 WVO131101 G196637 JC196637 SY196637 ACU196637 AMQ196637 AWM196637 BGI196637 BQE196637 CAA196637 CJW196637 CTS196637 DDO196637 DNK196637 DXG196637 EHC196637 EQY196637 FAU196637 FKQ196637 FUM196637 GEI196637 GOE196637 GYA196637 HHW196637 HRS196637 IBO196637 ILK196637 IVG196637 JFC196637 JOY196637 JYU196637 KIQ196637 KSM196637 LCI196637 LME196637 LWA196637 MFW196637 MPS196637 MZO196637 NJK196637 NTG196637 ODC196637 OMY196637 OWU196637 PGQ196637 PQM196637 QAI196637 QKE196637 QUA196637 RDW196637 RNS196637 RXO196637 SHK196637 SRG196637 TBC196637 TKY196637 TUU196637 UEQ196637 UOM196637 UYI196637 VIE196637 VSA196637 WBW196637 WLS196637 WVO196637 G262173 JC262173 SY262173 ACU262173 AMQ262173 AWM262173 BGI262173 BQE262173 CAA262173 CJW262173 CTS262173 DDO262173 DNK262173 DXG262173 EHC262173 EQY262173 FAU262173 FKQ262173 FUM262173 GEI262173 GOE262173 GYA262173 HHW262173 HRS262173 IBO262173 ILK262173 IVG262173 JFC262173 JOY262173 JYU262173 KIQ262173 KSM262173 LCI262173 LME262173 LWA262173 MFW262173 MPS262173 MZO262173 NJK262173 NTG262173 ODC262173 OMY262173 OWU262173 PGQ262173 PQM262173 QAI262173 QKE262173 QUA262173 RDW262173 RNS262173 RXO262173 SHK262173 SRG262173 TBC262173 TKY262173 TUU262173 UEQ262173 UOM262173 UYI262173 VIE262173 VSA262173 WBW262173 WLS262173 WVO262173 G327709 JC327709 SY327709 ACU327709 AMQ327709 AWM327709 BGI327709 BQE327709 CAA327709 CJW327709 CTS327709 DDO327709 DNK327709 DXG327709 EHC327709 EQY327709 FAU327709 FKQ327709 FUM327709 GEI327709 GOE327709 GYA327709 HHW327709 HRS327709 IBO327709 ILK327709 IVG327709 JFC327709 JOY327709 JYU327709 KIQ327709 KSM327709 LCI327709 LME327709 LWA327709 MFW327709 MPS327709 MZO327709 NJK327709 NTG327709 ODC327709 OMY327709 OWU327709 PGQ327709 PQM327709 QAI327709 QKE327709 QUA327709 RDW327709 RNS327709 RXO327709 SHK327709 SRG327709 TBC327709 TKY327709 TUU327709 UEQ327709 UOM327709 UYI327709 VIE327709 VSA327709 WBW327709 WLS327709 WVO327709 G393245 JC393245 SY393245 ACU393245 AMQ393245 AWM393245 BGI393245 BQE393245 CAA393245 CJW393245 CTS393245 DDO393245 DNK393245 DXG393245 EHC393245 EQY393245 FAU393245 FKQ393245 FUM393245 GEI393245 GOE393245 GYA393245 HHW393245 HRS393245 IBO393245 ILK393245 IVG393245 JFC393245 JOY393245 JYU393245 KIQ393245 KSM393245 LCI393245 LME393245 LWA393245 MFW393245 MPS393245 MZO393245 NJK393245 NTG393245 ODC393245 OMY393245 OWU393245 PGQ393245 PQM393245 QAI393245 QKE393245 QUA393245 RDW393245 RNS393245 RXO393245 SHK393245 SRG393245 TBC393245 TKY393245 TUU393245 UEQ393245 UOM393245 UYI393245 VIE393245 VSA393245 WBW393245 WLS393245 WVO393245 G458781 JC458781 SY458781 ACU458781 AMQ458781 AWM458781 BGI458781 BQE458781 CAA458781 CJW458781 CTS458781 DDO458781 DNK458781 DXG458781 EHC458781 EQY458781 FAU458781 FKQ458781 FUM458781 GEI458781 GOE458781 GYA458781 HHW458781 HRS458781 IBO458781 ILK458781 IVG458781 JFC458781 JOY458781 JYU458781 KIQ458781 KSM458781 LCI458781 LME458781 LWA458781 MFW458781 MPS458781 MZO458781 NJK458781 NTG458781 ODC458781 OMY458781 OWU458781 PGQ458781 PQM458781 QAI458781 QKE458781 QUA458781 RDW458781 RNS458781 RXO458781 SHK458781 SRG458781 TBC458781 TKY458781 TUU458781 UEQ458781 UOM458781 UYI458781 VIE458781 VSA458781 WBW458781 WLS458781 WVO458781 G524317 JC524317 SY524317 ACU524317 AMQ524317 AWM524317 BGI524317 BQE524317 CAA524317 CJW524317 CTS524317 DDO524317 DNK524317 DXG524317 EHC524317 EQY524317 FAU524317 FKQ524317 FUM524317 GEI524317 GOE524317 GYA524317 HHW524317 HRS524317 IBO524317 ILK524317 IVG524317 JFC524317 JOY524317 JYU524317 KIQ524317 KSM524317 LCI524317 LME524317 LWA524317 MFW524317 MPS524317 MZO524317 NJK524317 NTG524317 ODC524317 OMY524317 OWU524317 PGQ524317 PQM524317 QAI524317 QKE524317 QUA524317 RDW524317 RNS524317 RXO524317 SHK524317 SRG524317 TBC524317 TKY524317 TUU524317 UEQ524317 UOM524317 UYI524317 VIE524317 VSA524317 WBW524317 WLS524317 WVO524317 G589853 JC589853 SY589853 ACU589853 AMQ589853 AWM589853 BGI589853 BQE589853 CAA589853 CJW589853 CTS589853 DDO589853 DNK589853 DXG589853 EHC589853 EQY589853 FAU589853 FKQ589853 FUM589853 GEI589853 GOE589853 GYA589853 HHW589853 HRS589853 IBO589853 ILK589853 IVG589853 JFC589853 JOY589853 JYU589853 KIQ589853 KSM589853 LCI589853 LME589853 LWA589853 MFW589853 MPS589853 MZO589853 NJK589853 NTG589853 ODC589853 OMY589853 OWU589853 PGQ589853 PQM589853 QAI589853 QKE589853 QUA589853 RDW589853 RNS589853 RXO589853 SHK589853 SRG589853 TBC589853 TKY589853 TUU589853 UEQ589853 UOM589853 UYI589853 VIE589853 VSA589853 WBW589853 WLS589853 WVO589853 G655389 JC655389 SY655389 ACU655389 AMQ655389 AWM655389 BGI655389 BQE655389 CAA655389 CJW655389 CTS655389 DDO655389 DNK655389 DXG655389 EHC655389 EQY655389 FAU655389 FKQ655389 FUM655389 GEI655389 GOE655389 GYA655389 HHW655389 HRS655389 IBO655389 ILK655389 IVG655389 JFC655389 JOY655389 JYU655389 KIQ655389 KSM655389 LCI655389 LME655389 LWA655389 MFW655389 MPS655389 MZO655389 NJK655389 NTG655389 ODC655389 OMY655389 OWU655389 PGQ655389 PQM655389 QAI655389 QKE655389 QUA655389 RDW655389 RNS655389 RXO655389 SHK655389 SRG655389 TBC655389 TKY655389 TUU655389 UEQ655389 UOM655389 UYI655389 VIE655389 VSA655389 WBW655389 WLS655389 WVO655389 G720925 JC720925 SY720925 ACU720925 AMQ720925 AWM720925 BGI720925 BQE720925 CAA720925 CJW720925 CTS720925 DDO720925 DNK720925 DXG720925 EHC720925 EQY720925 FAU720925 FKQ720925 FUM720925 GEI720925 GOE720925 GYA720925 HHW720925 HRS720925 IBO720925 ILK720925 IVG720925 JFC720925 JOY720925 JYU720925 KIQ720925 KSM720925 LCI720925 LME720925 LWA720925 MFW720925 MPS720925 MZO720925 NJK720925 NTG720925 ODC720925 OMY720925 OWU720925 PGQ720925 PQM720925 QAI720925 QKE720925 QUA720925 RDW720925 RNS720925 RXO720925 SHK720925 SRG720925 TBC720925 TKY720925 TUU720925 UEQ720925 UOM720925 UYI720925 VIE720925 VSA720925 WBW720925 WLS720925 WVO720925 G786461 JC786461 SY786461 ACU786461 AMQ786461 AWM786461 BGI786461 BQE786461 CAA786461 CJW786461 CTS786461 DDO786461 DNK786461 DXG786461 EHC786461 EQY786461 FAU786461 FKQ786461 FUM786461 GEI786461 GOE786461 GYA786461 HHW786461 HRS786461 IBO786461 ILK786461 IVG786461 JFC786461 JOY786461 JYU786461 KIQ786461 KSM786461 LCI786461 LME786461 LWA786461 MFW786461 MPS786461 MZO786461 NJK786461 NTG786461 ODC786461 OMY786461 OWU786461 PGQ786461 PQM786461 QAI786461 QKE786461 QUA786461 RDW786461 RNS786461 RXO786461 SHK786461 SRG786461 TBC786461 TKY786461 TUU786461 UEQ786461 UOM786461 UYI786461 VIE786461 VSA786461 WBW786461 WLS786461 WVO786461 G851997 JC851997 SY851997 ACU851997 AMQ851997 AWM851997 BGI851997 BQE851997 CAA851997 CJW851997 CTS851997 DDO851997 DNK851997 DXG851997 EHC851997 EQY851997 FAU851997 FKQ851997 FUM851997 GEI851997 GOE851997 GYA851997 HHW851997 HRS851997 IBO851997 ILK851997 IVG851997 JFC851997 JOY851997 JYU851997 KIQ851997 KSM851997 LCI851997 LME851997 LWA851997 MFW851997 MPS851997 MZO851997 NJK851997 NTG851997 ODC851997 OMY851997 OWU851997 PGQ851997 PQM851997 QAI851997 QKE851997 QUA851997 RDW851997 RNS851997 RXO851997 SHK851997 SRG851997 TBC851997 TKY851997 TUU851997 UEQ851997 UOM851997 UYI851997 VIE851997 VSA851997 WBW851997 WLS851997 WVO851997 G917533 JC917533 SY917533 ACU917533 AMQ917533 AWM917533 BGI917533 BQE917533 CAA917533 CJW917533 CTS917533 DDO917533 DNK917533 DXG917533 EHC917533 EQY917533 FAU917533 FKQ917533 FUM917533 GEI917533 GOE917533 GYA917533 HHW917533 HRS917533 IBO917533 ILK917533 IVG917533 JFC917533 JOY917533 JYU917533 KIQ917533 KSM917533 LCI917533 LME917533 LWA917533 MFW917533 MPS917533 MZO917533 NJK917533 NTG917533 ODC917533 OMY917533 OWU917533 PGQ917533 PQM917533 QAI917533 QKE917533 QUA917533 RDW917533 RNS917533 RXO917533 SHK917533 SRG917533 TBC917533 TKY917533 TUU917533 UEQ917533 UOM917533 UYI917533 VIE917533 VSA917533 WBW917533 WLS917533 WVO917533 G983069 JC983069 SY983069 ACU983069 AMQ983069 AWM983069 BGI983069 BQE983069 CAA983069 CJW983069 CTS983069 DDO983069 DNK983069 DXG983069 EHC983069 EQY983069 FAU983069 FKQ983069 FUM983069 GEI983069 GOE983069 GYA983069 HHW983069 HRS983069 IBO983069 ILK983069 IVG983069 JFC983069 JOY983069 JYU983069 KIQ983069 KSM983069 LCI983069 LME983069 LWA983069 MFW983069 MPS983069 MZO983069 NJK983069 NTG983069 ODC983069 OMY983069 OWU983069 PGQ983069 PQM983069 QAI983069 QKE983069 QUA983069 RDW983069 RNS983069 RXO983069 SHK983069 SRG983069 TBC983069 TKY983069 TUU983069 UEQ983069 UOM983069 UYI983069 VIE983069 VSA983069 WBW983069 WLS983069 WVO983069 VIA983046:VID983104 JC31 SY31 ACU31 AMQ31 AWM31 BGI31 BQE31 CAA31 CJW31 CTS31 DDO31 DNK31 DXG31 EHC31 EQY31 FAU31 FKQ31 FUM31 GEI31 GOE31 GYA31 HHW31 HRS31 IBO31 ILK31 IVG31 JFC31 JOY31 JYU31 KIQ31 KSM31 LCI31 LME31 LWA31 MFW31 MPS31 MZO31 NJK31 NTG31 ODC31 OMY31 OWU31 PGQ31 PQM31 QAI31 QKE31 QUA31 RDW31 RNS31 RXO31 SHK31 SRG31 TBC31 TKY31 TUU31 UEQ31 UOM31 UYI31 VIE31 VSA31 WBW31 WLS31 WVO31 G65567 JC65567 SY65567 ACU65567 AMQ65567 AWM65567 BGI65567 BQE65567 CAA65567 CJW65567 CTS65567 DDO65567 DNK65567 DXG65567 EHC65567 EQY65567 FAU65567 FKQ65567 FUM65567 GEI65567 GOE65567 GYA65567 HHW65567 HRS65567 IBO65567 ILK65567 IVG65567 JFC65567 JOY65567 JYU65567 KIQ65567 KSM65567 LCI65567 LME65567 LWA65567 MFW65567 MPS65567 MZO65567 NJK65567 NTG65567 ODC65567 OMY65567 OWU65567 PGQ65567 PQM65567 QAI65567 QKE65567 QUA65567 RDW65567 RNS65567 RXO65567 SHK65567 SRG65567 TBC65567 TKY65567 TUU65567 UEQ65567 UOM65567 UYI65567 VIE65567 VSA65567 WBW65567 WLS65567 WVO65567 G131103 JC131103 SY131103 ACU131103 AMQ131103 AWM131103 BGI131103 BQE131103 CAA131103 CJW131103 CTS131103 DDO131103 DNK131103 DXG131103 EHC131103 EQY131103 FAU131103 FKQ131103 FUM131103 GEI131103 GOE131103 GYA131103 HHW131103 HRS131103 IBO131103 ILK131103 IVG131103 JFC131103 JOY131103 JYU131103 KIQ131103 KSM131103 LCI131103 LME131103 LWA131103 MFW131103 MPS131103 MZO131103 NJK131103 NTG131103 ODC131103 OMY131103 OWU131103 PGQ131103 PQM131103 QAI131103 QKE131103 QUA131103 RDW131103 RNS131103 RXO131103 SHK131103 SRG131103 TBC131103 TKY131103 TUU131103 UEQ131103 UOM131103 UYI131103 VIE131103 VSA131103 WBW131103 WLS131103 WVO131103 G196639 JC196639 SY196639 ACU196639 AMQ196639 AWM196639 BGI196639 BQE196639 CAA196639 CJW196639 CTS196639 DDO196639 DNK196639 DXG196639 EHC196639 EQY196639 FAU196639 FKQ196639 FUM196639 GEI196639 GOE196639 GYA196639 HHW196639 HRS196639 IBO196639 ILK196639 IVG196639 JFC196639 JOY196639 JYU196639 KIQ196639 KSM196639 LCI196639 LME196639 LWA196639 MFW196639 MPS196639 MZO196639 NJK196639 NTG196639 ODC196639 OMY196639 OWU196639 PGQ196639 PQM196639 QAI196639 QKE196639 QUA196639 RDW196639 RNS196639 RXO196639 SHK196639 SRG196639 TBC196639 TKY196639 TUU196639 UEQ196639 UOM196639 UYI196639 VIE196639 VSA196639 WBW196639 WLS196639 WVO196639 G262175 JC262175 SY262175 ACU262175 AMQ262175 AWM262175 BGI262175 BQE262175 CAA262175 CJW262175 CTS262175 DDO262175 DNK262175 DXG262175 EHC262175 EQY262175 FAU262175 FKQ262175 FUM262175 GEI262175 GOE262175 GYA262175 HHW262175 HRS262175 IBO262175 ILK262175 IVG262175 JFC262175 JOY262175 JYU262175 KIQ262175 KSM262175 LCI262175 LME262175 LWA262175 MFW262175 MPS262175 MZO262175 NJK262175 NTG262175 ODC262175 OMY262175 OWU262175 PGQ262175 PQM262175 QAI262175 QKE262175 QUA262175 RDW262175 RNS262175 RXO262175 SHK262175 SRG262175 TBC262175 TKY262175 TUU262175 UEQ262175 UOM262175 UYI262175 VIE262175 VSA262175 WBW262175 WLS262175 WVO262175 G327711 JC327711 SY327711 ACU327711 AMQ327711 AWM327711 BGI327711 BQE327711 CAA327711 CJW327711 CTS327711 DDO327711 DNK327711 DXG327711 EHC327711 EQY327711 FAU327711 FKQ327711 FUM327711 GEI327711 GOE327711 GYA327711 HHW327711 HRS327711 IBO327711 ILK327711 IVG327711 JFC327711 JOY327711 JYU327711 KIQ327711 KSM327711 LCI327711 LME327711 LWA327711 MFW327711 MPS327711 MZO327711 NJK327711 NTG327711 ODC327711 OMY327711 OWU327711 PGQ327711 PQM327711 QAI327711 QKE327711 QUA327711 RDW327711 RNS327711 RXO327711 SHK327711 SRG327711 TBC327711 TKY327711 TUU327711 UEQ327711 UOM327711 UYI327711 VIE327711 VSA327711 WBW327711 WLS327711 WVO327711 G393247 JC393247 SY393247 ACU393247 AMQ393247 AWM393247 BGI393247 BQE393247 CAA393247 CJW393247 CTS393247 DDO393247 DNK393247 DXG393247 EHC393247 EQY393247 FAU393247 FKQ393247 FUM393247 GEI393247 GOE393247 GYA393247 HHW393247 HRS393247 IBO393247 ILK393247 IVG393247 JFC393247 JOY393247 JYU393247 KIQ393247 KSM393247 LCI393247 LME393247 LWA393247 MFW393247 MPS393247 MZO393247 NJK393247 NTG393247 ODC393247 OMY393247 OWU393247 PGQ393247 PQM393247 QAI393247 QKE393247 QUA393247 RDW393247 RNS393247 RXO393247 SHK393247 SRG393247 TBC393247 TKY393247 TUU393247 UEQ393247 UOM393247 UYI393247 VIE393247 VSA393247 WBW393247 WLS393247 WVO393247 G458783 JC458783 SY458783 ACU458783 AMQ458783 AWM458783 BGI458783 BQE458783 CAA458783 CJW458783 CTS458783 DDO458783 DNK458783 DXG458783 EHC458783 EQY458783 FAU458783 FKQ458783 FUM458783 GEI458783 GOE458783 GYA458783 HHW458783 HRS458783 IBO458783 ILK458783 IVG458783 JFC458783 JOY458783 JYU458783 KIQ458783 KSM458783 LCI458783 LME458783 LWA458783 MFW458783 MPS458783 MZO458783 NJK458783 NTG458783 ODC458783 OMY458783 OWU458783 PGQ458783 PQM458783 QAI458783 QKE458783 QUA458783 RDW458783 RNS458783 RXO458783 SHK458783 SRG458783 TBC458783 TKY458783 TUU458783 UEQ458783 UOM458783 UYI458783 VIE458783 VSA458783 WBW458783 WLS458783 WVO458783 G524319 JC524319 SY524319 ACU524319 AMQ524319 AWM524319 BGI524319 BQE524319 CAA524319 CJW524319 CTS524319 DDO524319 DNK524319 DXG524319 EHC524319 EQY524319 FAU524319 FKQ524319 FUM524319 GEI524319 GOE524319 GYA524319 HHW524319 HRS524319 IBO524319 ILK524319 IVG524319 JFC524319 JOY524319 JYU524319 KIQ524319 KSM524319 LCI524319 LME524319 LWA524319 MFW524319 MPS524319 MZO524319 NJK524319 NTG524319 ODC524319 OMY524319 OWU524319 PGQ524319 PQM524319 QAI524319 QKE524319 QUA524319 RDW524319 RNS524319 RXO524319 SHK524319 SRG524319 TBC524319 TKY524319 TUU524319 UEQ524319 UOM524319 UYI524319 VIE524319 VSA524319 WBW524319 WLS524319 WVO524319 G589855 JC589855 SY589855 ACU589855 AMQ589855 AWM589855 BGI589855 BQE589855 CAA589855 CJW589855 CTS589855 DDO589855 DNK589855 DXG589855 EHC589855 EQY589855 FAU589855 FKQ589855 FUM589855 GEI589855 GOE589855 GYA589855 HHW589855 HRS589855 IBO589855 ILK589855 IVG589855 JFC589855 JOY589855 JYU589855 KIQ589855 KSM589855 LCI589855 LME589855 LWA589855 MFW589855 MPS589855 MZO589855 NJK589855 NTG589855 ODC589855 OMY589855 OWU589855 PGQ589855 PQM589855 QAI589855 QKE589855 QUA589855 RDW589855 RNS589855 RXO589855 SHK589855 SRG589855 TBC589855 TKY589855 TUU589855 UEQ589855 UOM589855 UYI589855 VIE589855 VSA589855 WBW589855 WLS589855 WVO589855 G655391 JC655391 SY655391 ACU655391 AMQ655391 AWM655391 BGI655391 BQE655391 CAA655391 CJW655391 CTS655391 DDO655391 DNK655391 DXG655391 EHC655391 EQY655391 FAU655391 FKQ655391 FUM655391 GEI655391 GOE655391 GYA655391 HHW655391 HRS655391 IBO655391 ILK655391 IVG655391 JFC655391 JOY655391 JYU655391 KIQ655391 KSM655391 LCI655391 LME655391 LWA655391 MFW655391 MPS655391 MZO655391 NJK655391 NTG655391 ODC655391 OMY655391 OWU655391 PGQ655391 PQM655391 QAI655391 QKE655391 QUA655391 RDW655391 RNS655391 RXO655391 SHK655391 SRG655391 TBC655391 TKY655391 TUU655391 UEQ655391 UOM655391 UYI655391 VIE655391 VSA655391 WBW655391 WLS655391 WVO655391 G720927 JC720927 SY720927 ACU720927 AMQ720927 AWM720927 BGI720927 BQE720927 CAA720927 CJW720927 CTS720927 DDO720927 DNK720927 DXG720927 EHC720927 EQY720927 FAU720927 FKQ720927 FUM720927 GEI720927 GOE720927 GYA720927 HHW720927 HRS720927 IBO720927 ILK720927 IVG720927 JFC720927 JOY720927 JYU720927 KIQ720927 KSM720927 LCI720927 LME720927 LWA720927 MFW720927 MPS720927 MZO720927 NJK720927 NTG720927 ODC720927 OMY720927 OWU720927 PGQ720927 PQM720927 QAI720927 QKE720927 QUA720927 RDW720927 RNS720927 RXO720927 SHK720927 SRG720927 TBC720927 TKY720927 TUU720927 UEQ720927 UOM720927 UYI720927 VIE720927 VSA720927 WBW720927 WLS720927 WVO720927 G786463 JC786463 SY786463 ACU786463 AMQ786463 AWM786463 BGI786463 BQE786463 CAA786463 CJW786463 CTS786463 DDO786463 DNK786463 DXG786463 EHC786463 EQY786463 FAU786463 FKQ786463 FUM786463 GEI786463 GOE786463 GYA786463 HHW786463 HRS786463 IBO786463 ILK786463 IVG786463 JFC786463 JOY786463 JYU786463 KIQ786463 KSM786463 LCI786463 LME786463 LWA786463 MFW786463 MPS786463 MZO786463 NJK786463 NTG786463 ODC786463 OMY786463 OWU786463 PGQ786463 PQM786463 QAI786463 QKE786463 QUA786463 RDW786463 RNS786463 RXO786463 SHK786463 SRG786463 TBC786463 TKY786463 TUU786463 UEQ786463 UOM786463 UYI786463 VIE786463 VSA786463 WBW786463 WLS786463 WVO786463 G851999 JC851999 SY851999 ACU851999 AMQ851999 AWM851999 BGI851999 BQE851999 CAA851999 CJW851999 CTS851999 DDO851999 DNK851999 DXG851999 EHC851999 EQY851999 FAU851999 FKQ851999 FUM851999 GEI851999 GOE851999 GYA851999 HHW851999 HRS851999 IBO851999 ILK851999 IVG851999 JFC851999 JOY851999 JYU851999 KIQ851999 KSM851999 LCI851999 LME851999 LWA851999 MFW851999 MPS851999 MZO851999 NJK851999 NTG851999 ODC851999 OMY851999 OWU851999 PGQ851999 PQM851999 QAI851999 QKE851999 QUA851999 RDW851999 RNS851999 RXO851999 SHK851999 SRG851999 TBC851999 TKY851999 TUU851999 UEQ851999 UOM851999 UYI851999 VIE851999 VSA851999 WBW851999 WLS851999 WVO851999 G917535 JC917535 SY917535 ACU917535 AMQ917535 AWM917535 BGI917535 BQE917535 CAA917535 CJW917535 CTS917535 DDO917535 DNK917535 DXG917535 EHC917535 EQY917535 FAU917535 FKQ917535 FUM917535 GEI917535 GOE917535 GYA917535 HHW917535 HRS917535 IBO917535 ILK917535 IVG917535 JFC917535 JOY917535 JYU917535 KIQ917535 KSM917535 LCI917535 LME917535 LWA917535 MFW917535 MPS917535 MZO917535 NJK917535 NTG917535 ODC917535 OMY917535 OWU917535 PGQ917535 PQM917535 QAI917535 QKE917535 QUA917535 RDW917535 RNS917535 RXO917535 SHK917535 SRG917535 TBC917535 TKY917535 TUU917535 UEQ917535 UOM917535 UYI917535 VIE917535 VSA917535 WBW917535 WLS917535 WVO917535 G983071 JC983071 SY983071 ACU983071 AMQ983071 AWM983071 BGI983071 BQE983071 CAA983071 CJW983071 CTS983071 DDO983071 DNK983071 DXG983071 EHC983071 EQY983071 FAU983071 FKQ983071 FUM983071 GEI983071 GOE983071 GYA983071 HHW983071 HRS983071 IBO983071 ILK983071 IVG983071 JFC983071 JOY983071 JYU983071 KIQ983071 KSM983071 LCI983071 LME983071 LWA983071 MFW983071 MPS983071 MZO983071 NJK983071 NTG983071 ODC983071 OMY983071 OWU983071 PGQ983071 PQM983071 QAI983071 QKE983071 QUA983071 RDW983071 RNS983071 RXO983071 SHK983071 SRG983071 TBC983071 TKY983071 TUU983071 UEQ983071 UOM983071 UYI983071 VIE983071 VSA983071 WBW983071 WLS983071 WVO983071 VRW983046:VRZ983104 JC33 SY33 ACU33 AMQ33 AWM33 BGI33 BQE33 CAA33 CJW33 CTS33 DDO33 DNK33 DXG33 EHC33 EQY33 FAU33 FKQ33 FUM33 GEI33 GOE33 GYA33 HHW33 HRS33 IBO33 ILK33 IVG33 JFC33 JOY33 JYU33 KIQ33 KSM33 LCI33 LME33 LWA33 MFW33 MPS33 MZO33 NJK33 NTG33 ODC33 OMY33 OWU33 PGQ33 PQM33 QAI33 QKE33 QUA33 RDW33 RNS33 RXO33 SHK33 SRG33 TBC33 TKY33 TUU33 UEQ33 UOM33 UYI33 VIE33 VSA33 WBW33 WLS33 WVO33 G65569 JC65569 SY65569 ACU65569 AMQ65569 AWM65569 BGI65569 BQE65569 CAA65569 CJW65569 CTS65569 DDO65569 DNK65569 DXG65569 EHC65569 EQY65569 FAU65569 FKQ65569 FUM65569 GEI65569 GOE65569 GYA65569 HHW65569 HRS65569 IBO65569 ILK65569 IVG65569 JFC65569 JOY65569 JYU65569 KIQ65569 KSM65569 LCI65569 LME65569 LWA65569 MFW65569 MPS65569 MZO65569 NJK65569 NTG65569 ODC65569 OMY65569 OWU65569 PGQ65569 PQM65569 QAI65569 QKE65569 QUA65569 RDW65569 RNS65569 RXO65569 SHK65569 SRG65569 TBC65569 TKY65569 TUU65569 UEQ65569 UOM65569 UYI65569 VIE65569 VSA65569 WBW65569 WLS65569 WVO65569 G131105 JC131105 SY131105 ACU131105 AMQ131105 AWM131105 BGI131105 BQE131105 CAA131105 CJW131105 CTS131105 DDO131105 DNK131105 DXG131105 EHC131105 EQY131105 FAU131105 FKQ131105 FUM131105 GEI131105 GOE131105 GYA131105 HHW131105 HRS131105 IBO131105 ILK131105 IVG131105 JFC131105 JOY131105 JYU131105 KIQ131105 KSM131105 LCI131105 LME131105 LWA131105 MFW131105 MPS131105 MZO131105 NJK131105 NTG131105 ODC131105 OMY131105 OWU131105 PGQ131105 PQM131105 QAI131105 QKE131105 QUA131105 RDW131105 RNS131105 RXO131105 SHK131105 SRG131105 TBC131105 TKY131105 TUU131105 UEQ131105 UOM131105 UYI131105 VIE131105 VSA131105 WBW131105 WLS131105 WVO131105 G196641 JC196641 SY196641 ACU196641 AMQ196641 AWM196641 BGI196641 BQE196641 CAA196641 CJW196641 CTS196641 DDO196641 DNK196641 DXG196641 EHC196641 EQY196641 FAU196641 FKQ196641 FUM196641 GEI196641 GOE196641 GYA196641 HHW196641 HRS196641 IBO196641 ILK196641 IVG196641 JFC196641 JOY196641 JYU196641 KIQ196641 KSM196641 LCI196641 LME196641 LWA196641 MFW196641 MPS196641 MZO196641 NJK196641 NTG196641 ODC196641 OMY196641 OWU196641 PGQ196641 PQM196641 QAI196641 QKE196641 QUA196641 RDW196641 RNS196641 RXO196641 SHK196641 SRG196641 TBC196641 TKY196641 TUU196641 UEQ196641 UOM196641 UYI196641 VIE196641 VSA196641 WBW196641 WLS196641 WVO196641 G262177 JC262177 SY262177 ACU262177 AMQ262177 AWM262177 BGI262177 BQE262177 CAA262177 CJW262177 CTS262177 DDO262177 DNK262177 DXG262177 EHC262177 EQY262177 FAU262177 FKQ262177 FUM262177 GEI262177 GOE262177 GYA262177 HHW262177 HRS262177 IBO262177 ILK262177 IVG262177 JFC262177 JOY262177 JYU262177 KIQ262177 KSM262177 LCI262177 LME262177 LWA262177 MFW262177 MPS262177 MZO262177 NJK262177 NTG262177 ODC262177 OMY262177 OWU262177 PGQ262177 PQM262177 QAI262177 QKE262177 QUA262177 RDW262177 RNS262177 RXO262177 SHK262177 SRG262177 TBC262177 TKY262177 TUU262177 UEQ262177 UOM262177 UYI262177 VIE262177 VSA262177 WBW262177 WLS262177 WVO262177 G327713 JC327713 SY327713 ACU327713 AMQ327713 AWM327713 BGI327713 BQE327713 CAA327713 CJW327713 CTS327713 DDO327713 DNK327713 DXG327713 EHC327713 EQY327713 FAU327713 FKQ327713 FUM327713 GEI327713 GOE327713 GYA327713 HHW327713 HRS327713 IBO327713 ILK327713 IVG327713 JFC327713 JOY327713 JYU327713 KIQ327713 KSM327713 LCI327713 LME327713 LWA327713 MFW327713 MPS327713 MZO327713 NJK327713 NTG327713 ODC327713 OMY327713 OWU327713 PGQ327713 PQM327713 QAI327713 QKE327713 QUA327713 RDW327713 RNS327713 RXO327713 SHK327713 SRG327713 TBC327713 TKY327713 TUU327713 UEQ327713 UOM327713 UYI327713 VIE327713 VSA327713 WBW327713 WLS327713 WVO327713 G393249 JC393249 SY393249 ACU393249 AMQ393249 AWM393249 BGI393249 BQE393249 CAA393249 CJW393249 CTS393249 DDO393249 DNK393249 DXG393249 EHC393249 EQY393249 FAU393249 FKQ393249 FUM393249 GEI393249 GOE393249 GYA393249 HHW393249 HRS393249 IBO393249 ILK393249 IVG393249 JFC393249 JOY393249 JYU393249 KIQ393249 KSM393249 LCI393249 LME393249 LWA393249 MFW393249 MPS393249 MZO393249 NJK393249 NTG393249 ODC393249 OMY393249 OWU393249 PGQ393249 PQM393249 QAI393249 QKE393249 QUA393249 RDW393249 RNS393249 RXO393249 SHK393249 SRG393249 TBC393249 TKY393249 TUU393249 UEQ393249 UOM393249 UYI393249 VIE393249 VSA393249 WBW393249 WLS393249 WVO393249 G458785 JC458785 SY458785 ACU458785 AMQ458785 AWM458785 BGI458785 BQE458785 CAA458785 CJW458785 CTS458785 DDO458785 DNK458785 DXG458785 EHC458785 EQY458785 FAU458785 FKQ458785 FUM458785 GEI458785 GOE458785 GYA458785 HHW458785 HRS458785 IBO458785 ILK458785 IVG458785 JFC458785 JOY458785 JYU458785 KIQ458785 KSM458785 LCI458785 LME458785 LWA458785 MFW458785 MPS458785 MZO458785 NJK458785 NTG458785 ODC458785 OMY458785 OWU458785 PGQ458785 PQM458785 QAI458785 QKE458785 QUA458785 RDW458785 RNS458785 RXO458785 SHK458785 SRG458785 TBC458785 TKY458785 TUU458785 UEQ458785 UOM458785 UYI458785 VIE458785 VSA458785 WBW458785 WLS458785 WVO458785 G524321 JC524321 SY524321 ACU524321 AMQ524321 AWM524321 BGI524321 BQE524321 CAA524321 CJW524321 CTS524321 DDO524321 DNK524321 DXG524321 EHC524321 EQY524321 FAU524321 FKQ524321 FUM524321 GEI524321 GOE524321 GYA524321 HHW524321 HRS524321 IBO524321 ILK524321 IVG524321 JFC524321 JOY524321 JYU524321 KIQ524321 KSM524321 LCI524321 LME524321 LWA524321 MFW524321 MPS524321 MZO524321 NJK524321 NTG524321 ODC524321 OMY524321 OWU524321 PGQ524321 PQM524321 QAI524321 QKE524321 QUA524321 RDW524321 RNS524321 RXO524321 SHK524321 SRG524321 TBC524321 TKY524321 TUU524321 UEQ524321 UOM524321 UYI524321 VIE524321 VSA524321 WBW524321 WLS524321 WVO524321 G589857 JC589857 SY589857 ACU589857 AMQ589857 AWM589857 BGI589857 BQE589857 CAA589857 CJW589857 CTS589857 DDO589857 DNK589857 DXG589857 EHC589857 EQY589857 FAU589857 FKQ589857 FUM589857 GEI589857 GOE589857 GYA589857 HHW589857 HRS589857 IBO589857 ILK589857 IVG589857 JFC589857 JOY589857 JYU589857 KIQ589857 KSM589857 LCI589857 LME589857 LWA589857 MFW589857 MPS589857 MZO589857 NJK589857 NTG589857 ODC589857 OMY589857 OWU589857 PGQ589857 PQM589857 QAI589857 QKE589857 QUA589857 RDW589857 RNS589857 RXO589857 SHK589857 SRG589857 TBC589857 TKY589857 TUU589857 UEQ589857 UOM589857 UYI589857 VIE589857 VSA589857 WBW589857 WLS589857 WVO589857 G655393 JC655393 SY655393 ACU655393 AMQ655393 AWM655393 BGI655393 BQE655393 CAA655393 CJW655393 CTS655393 DDO655393 DNK655393 DXG655393 EHC655393 EQY655393 FAU655393 FKQ655393 FUM655393 GEI655393 GOE655393 GYA655393 HHW655393 HRS655393 IBO655393 ILK655393 IVG655393 JFC655393 JOY655393 JYU655393 KIQ655393 KSM655393 LCI655393 LME655393 LWA655393 MFW655393 MPS655393 MZO655393 NJK655393 NTG655393 ODC655393 OMY655393 OWU655393 PGQ655393 PQM655393 QAI655393 QKE655393 QUA655393 RDW655393 RNS655393 RXO655393 SHK655393 SRG655393 TBC655393 TKY655393 TUU655393 UEQ655393 UOM655393 UYI655393 VIE655393 VSA655393 WBW655393 WLS655393 WVO655393 G720929 JC720929 SY720929 ACU720929 AMQ720929 AWM720929 BGI720929 BQE720929 CAA720929 CJW720929 CTS720929 DDO720929 DNK720929 DXG720929 EHC720929 EQY720929 FAU720929 FKQ720929 FUM720929 GEI720929 GOE720929 GYA720929 HHW720929 HRS720929 IBO720929 ILK720929 IVG720929 JFC720929 JOY720929 JYU720929 KIQ720929 KSM720929 LCI720929 LME720929 LWA720929 MFW720929 MPS720929 MZO720929 NJK720929 NTG720929 ODC720929 OMY720929 OWU720929 PGQ720929 PQM720929 QAI720929 QKE720929 QUA720929 RDW720929 RNS720929 RXO720929 SHK720929 SRG720929 TBC720929 TKY720929 TUU720929 UEQ720929 UOM720929 UYI720929 VIE720929 VSA720929 WBW720929 WLS720929 WVO720929 G786465 JC786465 SY786465 ACU786465 AMQ786465 AWM786465 BGI786465 BQE786465 CAA786465 CJW786465 CTS786465 DDO786465 DNK786465 DXG786465 EHC786465 EQY786465 FAU786465 FKQ786465 FUM786465 GEI786465 GOE786465 GYA786465 HHW786465 HRS786465 IBO786465 ILK786465 IVG786465 JFC786465 JOY786465 JYU786465 KIQ786465 KSM786465 LCI786465 LME786465 LWA786465 MFW786465 MPS786465 MZO786465 NJK786465 NTG786465 ODC786465 OMY786465 OWU786465 PGQ786465 PQM786465 QAI786465 QKE786465 QUA786465 RDW786465 RNS786465 RXO786465 SHK786465 SRG786465 TBC786465 TKY786465 TUU786465 UEQ786465 UOM786465 UYI786465 VIE786465 VSA786465 WBW786465 WLS786465 WVO786465 G852001 JC852001 SY852001 ACU852001 AMQ852001 AWM852001 BGI852001 BQE852001 CAA852001 CJW852001 CTS852001 DDO852001 DNK852001 DXG852001 EHC852001 EQY852001 FAU852001 FKQ852001 FUM852001 GEI852001 GOE852001 GYA852001 HHW852001 HRS852001 IBO852001 ILK852001 IVG852001 JFC852001 JOY852001 JYU852001 KIQ852001 KSM852001 LCI852001 LME852001 LWA852001 MFW852001 MPS852001 MZO852001 NJK852001 NTG852001 ODC852001 OMY852001 OWU852001 PGQ852001 PQM852001 QAI852001 QKE852001 QUA852001 RDW852001 RNS852001 RXO852001 SHK852001 SRG852001 TBC852001 TKY852001 TUU852001 UEQ852001 UOM852001 UYI852001 VIE852001 VSA852001 WBW852001 WLS852001 WVO852001 G917537 JC917537 SY917537 ACU917537 AMQ917537 AWM917537 BGI917537 BQE917537 CAA917537 CJW917537 CTS917537 DDO917537 DNK917537 DXG917537 EHC917537 EQY917537 FAU917537 FKQ917537 FUM917537 GEI917537 GOE917537 GYA917537 HHW917537 HRS917537 IBO917537 ILK917537 IVG917537 JFC917537 JOY917537 JYU917537 KIQ917537 KSM917537 LCI917537 LME917537 LWA917537 MFW917537 MPS917537 MZO917537 NJK917537 NTG917537 ODC917537 OMY917537 OWU917537 PGQ917537 PQM917537 QAI917537 QKE917537 QUA917537 RDW917537 RNS917537 RXO917537 SHK917537 SRG917537 TBC917537 TKY917537 TUU917537 UEQ917537 UOM917537 UYI917537 VIE917537 VSA917537 WBW917537 WLS917537 WVO917537 G983073 JC983073 SY983073 ACU983073 AMQ983073 AWM983073 BGI983073 BQE983073 CAA983073 CJW983073 CTS983073 DDO983073 DNK983073 DXG983073 EHC983073 EQY983073 FAU983073 FKQ983073 FUM983073 GEI983073 GOE983073 GYA983073 HHW983073 HRS983073 IBO983073 ILK983073 IVG983073 JFC983073 JOY983073 JYU983073 KIQ983073 KSM983073 LCI983073 LME983073 LWA983073 MFW983073 MPS983073 MZO983073 NJK983073 NTG983073 ODC983073 OMY983073 OWU983073 PGQ983073 PQM983073 QAI983073 QKE983073 QUA983073 RDW983073 RNS983073 RXO983073 SHK983073 SRG983073 TBC983073 TKY983073 TUU983073 UEQ983073 UOM983073 UYI983073 VIE983073 VSA983073 WBW983073 WLS983073 WVO983073 WBS983046:WBV983104 JC35 SY35 ACU35 AMQ35 AWM35 BGI35 BQE35 CAA35 CJW35 CTS35 DDO35 DNK35 DXG35 EHC35 EQY35 FAU35 FKQ35 FUM35 GEI35 GOE35 GYA35 HHW35 HRS35 IBO35 ILK35 IVG35 JFC35 JOY35 JYU35 KIQ35 KSM35 LCI35 LME35 LWA35 MFW35 MPS35 MZO35 NJK35 NTG35 ODC35 OMY35 OWU35 PGQ35 PQM35 QAI35 QKE35 QUA35 RDW35 RNS35 RXO35 SHK35 SRG35 TBC35 TKY35 TUU35 UEQ35 UOM35 UYI35 VIE35 VSA35 WBW35 WLS35 WVO35 G65571 JC65571 SY65571 ACU65571 AMQ65571 AWM65571 BGI65571 BQE65571 CAA65571 CJW65571 CTS65571 DDO65571 DNK65571 DXG65571 EHC65571 EQY65571 FAU65571 FKQ65571 FUM65571 GEI65571 GOE65571 GYA65571 HHW65571 HRS65571 IBO65571 ILK65571 IVG65571 JFC65571 JOY65571 JYU65571 KIQ65571 KSM65571 LCI65571 LME65571 LWA65571 MFW65571 MPS65571 MZO65571 NJK65571 NTG65571 ODC65571 OMY65571 OWU65571 PGQ65571 PQM65571 QAI65571 QKE65571 QUA65571 RDW65571 RNS65571 RXO65571 SHK65571 SRG65571 TBC65571 TKY65571 TUU65571 UEQ65571 UOM65571 UYI65571 VIE65571 VSA65571 WBW65571 WLS65571 WVO65571 G131107 JC131107 SY131107 ACU131107 AMQ131107 AWM131107 BGI131107 BQE131107 CAA131107 CJW131107 CTS131107 DDO131107 DNK131107 DXG131107 EHC131107 EQY131107 FAU131107 FKQ131107 FUM131107 GEI131107 GOE131107 GYA131107 HHW131107 HRS131107 IBO131107 ILK131107 IVG131107 JFC131107 JOY131107 JYU131107 KIQ131107 KSM131107 LCI131107 LME131107 LWA131107 MFW131107 MPS131107 MZO131107 NJK131107 NTG131107 ODC131107 OMY131107 OWU131107 PGQ131107 PQM131107 QAI131107 QKE131107 QUA131107 RDW131107 RNS131107 RXO131107 SHK131107 SRG131107 TBC131107 TKY131107 TUU131107 UEQ131107 UOM131107 UYI131107 VIE131107 VSA131107 WBW131107 WLS131107 WVO131107 G196643 JC196643 SY196643 ACU196643 AMQ196643 AWM196643 BGI196643 BQE196643 CAA196643 CJW196643 CTS196643 DDO196643 DNK196643 DXG196643 EHC196643 EQY196643 FAU196643 FKQ196643 FUM196643 GEI196643 GOE196643 GYA196643 HHW196643 HRS196643 IBO196643 ILK196643 IVG196643 JFC196643 JOY196643 JYU196643 KIQ196643 KSM196643 LCI196643 LME196643 LWA196643 MFW196643 MPS196643 MZO196643 NJK196643 NTG196643 ODC196643 OMY196643 OWU196643 PGQ196643 PQM196643 QAI196643 QKE196643 QUA196643 RDW196643 RNS196643 RXO196643 SHK196643 SRG196643 TBC196643 TKY196643 TUU196643 UEQ196643 UOM196643 UYI196643 VIE196643 VSA196643 WBW196643 WLS196643 WVO196643 G262179 JC262179 SY262179 ACU262179 AMQ262179 AWM262179 BGI262179 BQE262179 CAA262179 CJW262179 CTS262179 DDO262179 DNK262179 DXG262179 EHC262179 EQY262179 FAU262179 FKQ262179 FUM262179 GEI262179 GOE262179 GYA262179 HHW262179 HRS262179 IBO262179 ILK262179 IVG262179 JFC262179 JOY262179 JYU262179 KIQ262179 KSM262179 LCI262179 LME262179 LWA262179 MFW262179 MPS262179 MZO262179 NJK262179 NTG262179 ODC262179 OMY262179 OWU262179 PGQ262179 PQM262179 QAI262179 QKE262179 QUA262179 RDW262179 RNS262179 RXO262179 SHK262179 SRG262179 TBC262179 TKY262179 TUU262179 UEQ262179 UOM262179 UYI262179 VIE262179 VSA262179 WBW262179 WLS262179 WVO262179 G327715 JC327715 SY327715 ACU327715 AMQ327715 AWM327715 BGI327715 BQE327715 CAA327715 CJW327715 CTS327715 DDO327715 DNK327715 DXG327715 EHC327715 EQY327715 FAU327715 FKQ327715 FUM327715 GEI327715 GOE327715 GYA327715 HHW327715 HRS327715 IBO327715 ILK327715 IVG327715 JFC327715 JOY327715 JYU327715 KIQ327715 KSM327715 LCI327715 LME327715 LWA327715 MFW327715 MPS327715 MZO327715 NJK327715 NTG327715 ODC327715 OMY327715 OWU327715 PGQ327715 PQM327715 QAI327715 QKE327715 QUA327715 RDW327715 RNS327715 RXO327715 SHK327715 SRG327715 TBC327715 TKY327715 TUU327715 UEQ327715 UOM327715 UYI327715 VIE327715 VSA327715 WBW327715 WLS327715 WVO327715 G393251 JC393251 SY393251 ACU393251 AMQ393251 AWM393251 BGI393251 BQE393251 CAA393251 CJW393251 CTS393251 DDO393251 DNK393251 DXG393251 EHC393251 EQY393251 FAU393251 FKQ393251 FUM393251 GEI393251 GOE393251 GYA393251 HHW393251 HRS393251 IBO393251 ILK393251 IVG393251 JFC393251 JOY393251 JYU393251 KIQ393251 KSM393251 LCI393251 LME393251 LWA393251 MFW393251 MPS393251 MZO393251 NJK393251 NTG393251 ODC393251 OMY393251 OWU393251 PGQ393251 PQM393251 QAI393251 QKE393251 QUA393251 RDW393251 RNS393251 RXO393251 SHK393251 SRG393251 TBC393251 TKY393251 TUU393251 UEQ393251 UOM393251 UYI393251 VIE393251 VSA393251 WBW393251 WLS393251 WVO393251 G458787 JC458787 SY458787 ACU458787 AMQ458787 AWM458787 BGI458787 BQE458787 CAA458787 CJW458787 CTS458787 DDO458787 DNK458787 DXG458787 EHC458787 EQY458787 FAU458787 FKQ458787 FUM458787 GEI458787 GOE458787 GYA458787 HHW458787 HRS458787 IBO458787 ILK458787 IVG458787 JFC458787 JOY458787 JYU458787 KIQ458787 KSM458787 LCI458787 LME458787 LWA458787 MFW458787 MPS458787 MZO458787 NJK458787 NTG458787 ODC458787 OMY458787 OWU458787 PGQ458787 PQM458787 QAI458787 QKE458787 QUA458787 RDW458787 RNS458787 RXO458787 SHK458787 SRG458787 TBC458787 TKY458787 TUU458787 UEQ458787 UOM458787 UYI458787 VIE458787 VSA458787 WBW458787 WLS458787 WVO458787 G524323 JC524323 SY524323 ACU524323 AMQ524323 AWM524323 BGI524323 BQE524323 CAA524323 CJW524323 CTS524323 DDO524323 DNK524323 DXG524323 EHC524323 EQY524323 FAU524323 FKQ524323 FUM524323 GEI524323 GOE524323 GYA524323 HHW524323 HRS524323 IBO524323 ILK524323 IVG524323 JFC524323 JOY524323 JYU524323 KIQ524323 KSM524323 LCI524323 LME524323 LWA524323 MFW524323 MPS524323 MZO524323 NJK524323 NTG524323 ODC524323 OMY524323 OWU524323 PGQ524323 PQM524323 QAI524323 QKE524323 QUA524323 RDW524323 RNS524323 RXO524323 SHK524323 SRG524323 TBC524323 TKY524323 TUU524323 UEQ524323 UOM524323 UYI524323 VIE524323 VSA524323 WBW524323 WLS524323 WVO524323 G589859 JC589859 SY589859 ACU589859 AMQ589859 AWM589859 BGI589859 BQE589859 CAA589859 CJW589859 CTS589859 DDO589859 DNK589859 DXG589859 EHC589859 EQY589859 FAU589859 FKQ589859 FUM589859 GEI589859 GOE589859 GYA589859 HHW589859 HRS589859 IBO589859 ILK589859 IVG589859 JFC589859 JOY589859 JYU589859 KIQ589859 KSM589859 LCI589859 LME589859 LWA589859 MFW589859 MPS589859 MZO589859 NJK589859 NTG589859 ODC589859 OMY589859 OWU589859 PGQ589859 PQM589859 QAI589859 QKE589859 QUA589859 RDW589859 RNS589859 RXO589859 SHK589859 SRG589859 TBC589859 TKY589859 TUU589859 UEQ589859 UOM589859 UYI589859 VIE589859 VSA589859 WBW589859 WLS589859 WVO589859 G655395 JC655395 SY655395 ACU655395 AMQ655395 AWM655395 BGI655395 BQE655395 CAA655395 CJW655395 CTS655395 DDO655395 DNK655395 DXG655395 EHC655395 EQY655395 FAU655395 FKQ655395 FUM655395 GEI655395 GOE655395 GYA655395 HHW655395 HRS655395 IBO655395 ILK655395 IVG655395 JFC655395 JOY655395 JYU655395 KIQ655395 KSM655395 LCI655395 LME655395 LWA655395 MFW655395 MPS655395 MZO655395 NJK655395 NTG655395 ODC655395 OMY655395 OWU655395 PGQ655395 PQM655395 QAI655395 QKE655395 QUA655395 RDW655395 RNS655395 RXO655395 SHK655395 SRG655395 TBC655395 TKY655395 TUU655395 UEQ655395 UOM655395 UYI655395 VIE655395 VSA655395 WBW655395 WLS655395 WVO655395 G720931 JC720931 SY720931 ACU720931 AMQ720931 AWM720931 BGI720931 BQE720931 CAA720931 CJW720931 CTS720931 DDO720931 DNK720931 DXG720931 EHC720931 EQY720931 FAU720931 FKQ720931 FUM720931 GEI720931 GOE720931 GYA720931 HHW720931 HRS720931 IBO720931 ILK720931 IVG720931 JFC720931 JOY720931 JYU720931 KIQ720931 KSM720931 LCI720931 LME720931 LWA720931 MFW720931 MPS720931 MZO720931 NJK720931 NTG720931 ODC720931 OMY720931 OWU720931 PGQ720931 PQM720931 QAI720931 QKE720931 QUA720931 RDW720931 RNS720931 RXO720931 SHK720931 SRG720931 TBC720931 TKY720931 TUU720931 UEQ720931 UOM720931 UYI720931 VIE720931 VSA720931 WBW720931 WLS720931 WVO720931 G786467 JC786467 SY786467 ACU786467 AMQ786467 AWM786467 BGI786467 BQE786467 CAA786467 CJW786467 CTS786467 DDO786467 DNK786467 DXG786467 EHC786467 EQY786467 FAU786467 FKQ786467 FUM786467 GEI786467 GOE786467 GYA786467 HHW786467 HRS786467 IBO786467 ILK786467 IVG786467 JFC786467 JOY786467 JYU786467 KIQ786467 KSM786467 LCI786467 LME786467 LWA786467 MFW786467 MPS786467 MZO786467 NJK786467 NTG786467 ODC786467 OMY786467 OWU786467 PGQ786467 PQM786467 QAI786467 QKE786467 QUA786467 RDW786467 RNS786467 RXO786467 SHK786467 SRG786467 TBC786467 TKY786467 TUU786467 UEQ786467 UOM786467 UYI786467 VIE786467 VSA786467 WBW786467 WLS786467 WVO786467 G852003 JC852003 SY852003 ACU852003 AMQ852003 AWM852003 BGI852003 BQE852003 CAA852003 CJW852003 CTS852003 DDO852003 DNK852003 DXG852003 EHC852003 EQY852003 FAU852003 FKQ852003 FUM852003 GEI852003 GOE852003 GYA852003 HHW852003 HRS852003 IBO852003 ILK852003 IVG852003 JFC852003 JOY852003 JYU852003 KIQ852003 KSM852003 LCI852003 LME852003 LWA852003 MFW852003 MPS852003 MZO852003 NJK852003 NTG852003 ODC852003 OMY852003 OWU852003 PGQ852003 PQM852003 QAI852003 QKE852003 QUA852003 RDW852003 RNS852003 RXO852003 SHK852003 SRG852003 TBC852003 TKY852003 TUU852003 UEQ852003 UOM852003 UYI852003 VIE852003 VSA852003 WBW852003 WLS852003 WVO852003 G917539 JC917539 SY917539 ACU917539 AMQ917539 AWM917539 BGI917539 BQE917539 CAA917539 CJW917539 CTS917539 DDO917539 DNK917539 DXG917539 EHC917539 EQY917539 FAU917539 FKQ917539 FUM917539 GEI917539 GOE917539 GYA917539 HHW917539 HRS917539 IBO917539 ILK917539 IVG917539 JFC917539 JOY917539 JYU917539 KIQ917539 KSM917539 LCI917539 LME917539 LWA917539 MFW917539 MPS917539 MZO917539 NJK917539 NTG917539 ODC917539 OMY917539 OWU917539 PGQ917539 PQM917539 QAI917539 QKE917539 QUA917539 RDW917539 RNS917539 RXO917539 SHK917539 SRG917539 TBC917539 TKY917539 TUU917539 UEQ917539 UOM917539 UYI917539 VIE917539 VSA917539 WBW917539 WLS917539 WVO917539 G983075 JC983075 SY983075 ACU983075 AMQ983075 AWM983075 BGI983075 BQE983075 CAA983075 CJW983075 CTS983075 DDO983075 DNK983075 DXG983075 EHC983075 EQY983075 FAU983075 FKQ983075 FUM983075 GEI983075 GOE983075 GYA983075 HHW983075 HRS983075 IBO983075 ILK983075 IVG983075 JFC983075 JOY983075 JYU983075 KIQ983075 KSM983075 LCI983075 LME983075 LWA983075 MFW983075 MPS983075 MZO983075 NJK983075 NTG983075 ODC983075 OMY983075 OWU983075 PGQ983075 PQM983075 QAI983075 QKE983075 QUA983075 RDW983075 RNS983075 RXO983075 SHK983075 SRG983075 TBC983075 TKY983075 TUU983075 UEQ983075 UOM983075 UYI983075 VIE983075 VSA983075 WBW983075 WLS983075 WVO983075 WLO983046:WLR983104 JC37 SY37 ACU37 AMQ37 AWM37 BGI37 BQE37 CAA37 CJW37 CTS37 DDO37 DNK37 DXG37 EHC37 EQY37 FAU37 FKQ37 FUM37 GEI37 GOE37 GYA37 HHW37 HRS37 IBO37 ILK37 IVG37 JFC37 JOY37 JYU37 KIQ37 KSM37 LCI37 LME37 LWA37 MFW37 MPS37 MZO37 NJK37 NTG37 ODC37 OMY37 OWU37 PGQ37 PQM37 QAI37 QKE37 QUA37 RDW37 RNS37 RXO37 SHK37 SRG37 TBC37 TKY37 TUU37 UEQ37 UOM37 UYI37 VIE37 VSA37 WBW37 WLS37 WVO37 G65573 JC65573 SY65573 ACU65573 AMQ65573 AWM65573 BGI65573 BQE65573 CAA65573 CJW65573 CTS65573 DDO65573 DNK65573 DXG65573 EHC65573 EQY65573 FAU65573 FKQ65573 FUM65573 GEI65573 GOE65573 GYA65573 HHW65573 HRS65573 IBO65573 ILK65573 IVG65573 JFC65573 JOY65573 JYU65573 KIQ65573 KSM65573 LCI65573 LME65573 LWA65573 MFW65573 MPS65573 MZO65573 NJK65573 NTG65573 ODC65573 OMY65573 OWU65573 PGQ65573 PQM65573 QAI65573 QKE65573 QUA65573 RDW65573 RNS65573 RXO65573 SHK65573 SRG65573 TBC65573 TKY65573 TUU65573 UEQ65573 UOM65573 UYI65573 VIE65573 VSA65573 WBW65573 WLS65573 WVO65573 G131109 JC131109 SY131109 ACU131109 AMQ131109 AWM131109 BGI131109 BQE131109 CAA131109 CJW131109 CTS131109 DDO131109 DNK131109 DXG131109 EHC131109 EQY131109 FAU131109 FKQ131109 FUM131109 GEI131109 GOE131109 GYA131109 HHW131109 HRS131109 IBO131109 ILK131109 IVG131109 JFC131109 JOY131109 JYU131109 KIQ131109 KSM131109 LCI131109 LME131109 LWA131109 MFW131109 MPS131109 MZO131109 NJK131109 NTG131109 ODC131109 OMY131109 OWU131109 PGQ131109 PQM131109 QAI131109 QKE131109 QUA131109 RDW131109 RNS131109 RXO131109 SHK131109 SRG131109 TBC131109 TKY131109 TUU131109 UEQ131109 UOM131109 UYI131109 VIE131109 VSA131109 WBW131109 WLS131109 WVO131109 G196645 JC196645 SY196645 ACU196645 AMQ196645 AWM196645 BGI196645 BQE196645 CAA196645 CJW196645 CTS196645 DDO196645 DNK196645 DXG196645 EHC196645 EQY196645 FAU196645 FKQ196645 FUM196645 GEI196645 GOE196645 GYA196645 HHW196645 HRS196645 IBO196645 ILK196645 IVG196645 JFC196645 JOY196645 JYU196645 KIQ196645 KSM196645 LCI196645 LME196645 LWA196645 MFW196645 MPS196645 MZO196645 NJK196645 NTG196645 ODC196645 OMY196645 OWU196645 PGQ196645 PQM196645 QAI196645 QKE196645 QUA196645 RDW196645 RNS196645 RXO196645 SHK196645 SRG196645 TBC196645 TKY196645 TUU196645 UEQ196645 UOM196645 UYI196645 VIE196645 VSA196645 WBW196645 WLS196645 WVO196645 G262181 JC262181 SY262181 ACU262181 AMQ262181 AWM262181 BGI262181 BQE262181 CAA262181 CJW262181 CTS262181 DDO262181 DNK262181 DXG262181 EHC262181 EQY262181 FAU262181 FKQ262181 FUM262181 GEI262181 GOE262181 GYA262181 HHW262181 HRS262181 IBO262181 ILK262181 IVG262181 JFC262181 JOY262181 JYU262181 KIQ262181 KSM262181 LCI262181 LME262181 LWA262181 MFW262181 MPS262181 MZO262181 NJK262181 NTG262181 ODC262181 OMY262181 OWU262181 PGQ262181 PQM262181 QAI262181 QKE262181 QUA262181 RDW262181 RNS262181 RXO262181 SHK262181 SRG262181 TBC262181 TKY262181 TUU262181 UEQ262181 UOM262181 UYI262181 VIE262181 VSA262181 WBW262181 WLS262181 WVO262181 G327717 JC327717 SY327717 ACU327717 AMQ327717 AWM327717 BGI327717 BQE327717 CAA327717 CJW327717 CTS327717 DDO327717 DNK327717 DXG327717 EHC327717 EQY327717 FAU327717 FKQ327717 FUM327717 GEI327717 GOE327717 GYA327717 HHW327717 HRS327717 IBO327717 ILK327717 IVG327717 JFC327717 JOY327717 JYU327717 KIQ327717 KSM327717 LCI327717 LME327717 LWA327717 MFW327717 MPS327717 MZO327717 NJK327717 NTG327717 ODC327717 OMY327717 OWU327717 PGQ327717 PQM327717 QAI327717 QKE327717 QUA327717 RDW327717 RNS327717 RXO327717 SHK327717 SRG327717 TBC327717 TKY327717 TUU327717 UEQ327717 UOM327717 UYI327717 VIE327717 VSA327717 WBW327717 WLS327717 WVO327717 G393253 JC393253 SY393253 ACU393253 AMQ393253 AWM393253 BGI393253 BQE393253 CAA393253 CJW393253 CTS393253 DDO393253 DNK393253 DXG393253 EHC393253 EQY393253 FAU393253 FKQ393253 FUM393253 GEI393253 GOE393253 GYA393253 HHW393253 HRS393253 IBO393253 ILK393253 IVG393253 JFC393253 JOY393253 JYU393253 KIQ393253 KSM393253 LCI393253 LME393253 LWA393253 MFW393253 MPS393253 MZO393253 NJK393253 NTG393253 ODC393253 OMY393253 OWU393253 PGQ393253 PQM393253 QAI393253 QKE393253 QUA393253 RDW393253 RNS393253 RXO393253 SHK393253 SRG393253 TBC393253 TKY393253 TUU393253 UEQ393253 UOM393253 UYI393253 VIE393253 VSA393253 WBW393253 WLS393253 WVO393253 G458789 JC458789 SY458789 ACU458789 AMQ458789 AWM458789 BGI458789 BQE458789 CAA458789 CJW458789 CTS458789 DDO458789 DNK458789 DXG458789 EHC458789 EQY458789 FAU458789 FKQ458789 FUM458789 GEI458789 GOE458789 GYA458789 HHW458789 HRS458789 IBO458789 ILK458789 IVG458789 JFC458789 JOY458789 JYU458789 KIQ458789 KSM458789 LCI458789 LME458789 LWA458789 MFW458789 MPS458789 MZO458789 NJK458789 NTG458789 ODC458789 OMY458789 OWU458789 PGQ458789 PQM458789 QAI458789 QKE458789 QUA458789 RDW458789 RNS458789 RXO458789 SHK458789 SRG458789 TBC458789 TKY458789 TUU458789 UEQ458789 UOM458789 UYI458789 VIE458789 VSA458789 WBW458789 WLS458789 WVO458789 G524325 JC524325 SY524325 ACU524325 AMQ524325 AWM524325 BGI524325 BQE524325 CAA524325 CJW524325 CTS524325 DDO524325 DNK524325 DXG524325 EHC524325 EQY524325 FAU524325 FKQ524325 FUM524325 GEI524325 GOE524325 GYA524325 HHW524325 HRS524325 IBO524325 ILK524325 IVG524325 JFC524325 JOY524325 JYU524325 KIQ524325 KSM524325 LCI524325 LME524325 LWA524325 MFW524325 MPS524325 MZO524325 NJK524325 NTG524325 ODC524325 OMY524325 OWU524325 PGQ524325 PQM524325 QAI524325 QKE524325 QUA524325 RDW524325 RNS524325 RXO524325 SHK524325 SRG524325 TBC524325 TKY524325 TUU524325 UEQ524325 UOM524325 UYI524325 VIE524325 VSA524325 WBW524325 WLS524325 WVO524325 G589861 JC589861 SY589861 ACU589861 AMQ589861 AWM589861 BGI589861 BQE589861 CAA589861 CJW589861 CTS589861 DDO589861 DNK589861 DXG589861 EHC589861 EQY589861 FAU589861 FKQ589861 FUM589861 GEI589861 GOE589861 GYA589861 HHW589861 HRS589861 IBO589861 ILK589861 IVG589861 JFC589861 JOY589861 JYU589861 KIQ589861 KSM589861 LCI589861 LME589861 LWA589861 MFW589861 MPS589861 MZO589861 NJK589861 NTG589861 ODC589861 OMY589861 OWU589861 PGQ589861 PQM589861 QAI589861 QKE589861 QUA589861 RDW589861 RNS589861 RXO589861 SHK589861 SRG589861 TBC589861 TKY589861 TUU589861 UEQ589861 UOM589861 UYI589861 VIE589861 VSA589861 WBW589861 WLS589861 WVO589861 G655397 JC655397 SY655397 ACU655397 AMQ655397 AWM655397 BGI655397 BQE655397 CAA655397 CJW655397 CTS655397 DDO655397 DNK655397 DXG655397 EHC655397 EQY655397 FAU655397 FKQ655397 FUM655397 GEI655397 GOE655397 GYA655397 HHW655397 HRS655397 IBO655397 ILK655397 IVG655397 JFC655397 JOY655397 JYU655397 KIQ655397 KSM655397 LCI655397 LME655397 LWA655397 MFW655397 MPS655397 MZO655397 NJK655397 NTG655397 ODC655397 OMY655397 OWU655397 PGQ655397 PQM655397 QAI655397 QKE655397 QUA655397 RDW655397 RNS655397 RXO655397 SHK655397 SRG655397 TBC655397 TKY655397 TUU655397 UEQ655397 UOM655397 UYI655397 VIE655397 VSA655397 WBW655397 WLS655397 WVO655397 G720933 JC720933 SY720933 ACU720933 AMQ720933 AWM720933 BGI720933 BQE720933 CAA720933 CJW720933 CTS720933 DDO720933 DNK720933 DXG720933 EHC720933 EQY720933 FAU720933 FKQ720933 FUM720933 GEI720933 GOE720933 GYA720933 HHW720933 HRS720933 IBO720933 ILK720933 IVG720933 JFC720933 JOY720933 JYU720933 KIQ720933 KSM720933 LCI720933 LME720933 LWA720933 MFW720933 MPS720933 MZO720933 NJK720933 NTG720933 ODC720933 OMY720933 OWU720933 PGQ720933 PQM720933 QAI720933 QKE720933 QUA720933 RDW720933 RNS720933 RXO720933 SHK720933 SRG720933 TBC720933 TKY720933 TUU720933 UEQ720933 UOM720933 UYI720933 VIE720933 VSA720933 WBW720933 WLS720933 WVO720933 G786469 JC786469 SY786469 ACU786469 AMQ786469 AWM786469 BGI786469 BQE786469 CAA786469 CJW786469 CTS786469 DDO786469 DNK786469 DXG786469 EHC786469 EQY786469 FAU786469 FKQ786469 FUM786469 GEI786469 GOE786469 GYA786469 HHW786469 HRS786469 IBO786469 ILK786469 IVG786469 JFC786469 JOY786469 JYU786469 KIQ786469 KSM786469 LCI786469 LME786469 LWA786469 MFW786469 MPS786469 MZO786469 NJK786469 NTG786469 ODC786469 OMY786469 OWU786469 PGQ786469 PQM786469 QAI786469 QKE786469 QUA786469 RDW786469 RNS786469 RXO786469 SHK786469 SRG786469 TBC786469 TKY786469 TUU786469 UEQ786469 UOM786469 UYI786469 VIE786469 VSA786469 WBW786469 WLS786469 WVO786469 G852005 JC852005 SY852005 ACU852005 AMQ852005 AWM852005 BGI852005 BQE852005 CAA852005 CJW852005 CTS852005 DDO852005 DNK852005 DXG852005 EHC852005 EQY852005 FAU852005 FKQ852005 FUM852005 GEI852005 GOE852005 GYA852005 HHW852005 HRS852005 IBO852005 ILK852005 IVG852005 JFC852005 JOY852005 JYU852005 KIQ852005 KSM852005 LCI852005 LME852005 LWA852005 MFW852005 MPS852005 MZO852005 NJK852005 NTG852005 ODC852005 OMY852005 OWU852005 PGQ852005 PQM852005 QAI852005 QKE852005 QUA852005 RDW852005 RNS852005 RXO852005 SHK852005 SRG852005 TBC852005 TKY852005 TUU852005 UEQ852005 UOM852005 UYI852005 VIE852005 VSA852005 WBW852005 WLS852005 WVO852005 G917541 JC917541 SY917541 ACU917541 AMQ917541 AWM917541 BGI917541 BQE917541 CAA917541 CJW917541 CTS917541 DDO917541 DNK917541 DXG917541 EHC917541 EQY917541 FAU917541 FKQ917541 FUM917541 GEI917541 GOE917541 GYA917541 HHW917541 HRS917541 IBO917541 ILK917541 IVG917541 JFC917541 JOY917541 JYU917541 KIQ917541 KSM917541 LCI917541 LME917541 LWA917541 MFW917541 MPS917541 MZO917541 NJK917541 NTG917541 ODC917541 OMY917541 OWU917541 PGQ917541 PQM917541 QAI917541 QKE917541 QUA917541 RDW917541 RNS917541 RXO917541 SHK917541 SRG917541 TBC917541 TKY917541 TUU917541 UEQ917541 UOM917541 UYI917541 VIE917541 VSA917541 WBW917541 WLS917541 WVO917541 G983077 JC983077 SY983077 ACU983077 AMQ983077 AWM983077 BGI983077 BQE983077 CAA983077 CJW983077 CTS983077 DDO983077 DNK983077 DXG983077 EHC983077 EQY983077 FAU983077 FKQ983077 FUM983077 GEI983077 GOE983077 GYA983077 HHW983077 HRS983077 IBO983077 ILK983077 IVG983077 JFC983077 JOY983077 JYU983077 KIQ983077 KSM983077 LCI983077 LME983077 LWA983077 MFW983077 MPS983077 MZO983077 NJK983077 NTG983077 ODC983077 OMY983077 OWU983077 PGQ983077 PQM983077 QAI983077 QKE983077 QUA983077 RDW983077 RNS983077 RXO983077 SHK983077 SRG983077 TBC983077 TKY983077 TUU983077 UEQ983077 UOM983077 UYI983077 VIE983077 VSA983077 WBW983077 WLS983077 WVO983077 WVK983046:WVN983104 JC39:JC41 SY39:SY41 ACU39:ACU41 AMQ39:AMQ41 AWM39:AWM41 BGI39:BGI41 BQE39:BQE41 CAA39:CAA41 CJW39:CJW41 CTS39:CTS41 DDO39:DDO41 DNK39:DNK41 DXG39:DXG41 EHC39:EHC41 EQY39:EQY41 FAU39:FAU41 FKQ39:FKQ41 FUM39:FUM41 GEI39:GEI41 GOE39:GOE41 GYA39:GYA41 HHW39:HHW41 HRS39:HRS41 IBO39:IBO41 ILK39:ILK41 IVG39:IVG41 JFC39:JFC41 JOY39:JOY41 JYU39:JYU41 KIQ39:KIQ41 KSM39:KSM41 LCI39:LCI41 LME39:LME41 LWA39:LWA41 MFW39:MFW41 MPS39:MPS41 MZO39:MZO41 NJK39:NJK41 NTG39:NTG41 ODC39:ODC41 OMY39:OMY41 OWU39:OWU41 PGQ39:PGQ41 PQM39:PQM41 QAI39:QAI41 QKE39:QKE41 QUA39:QUA41 RDW39:RDW41 RNS39:RNS41 RXO39:RXO41 SHK39:SHK41 SRG39:SRG41 TBC39:TBC41 TKY39:TKY41 TUU39:TUU41 UEQ39:UEQ41 UOM39:UOM41 UYI39:UYI41 VIE39:VIE41 VSA39:VSA41 WBW39:WBW41 WLS39:WLS41 WVO39:WVO41 G65575:G65577 JC65575:JC65577 SY65575:SY65577 ACU65575:ACU65577 AMQ65575:AMQ65577 AWM65575:AWM65577 BGI65575:BGI65577 BQE65575:BQE65577 CAA65575:CAA65577 CJW65575:CJW65577 CTS65575:CTS65577 DDO65575:DDO65577 DNK65575:DNK65577 DXG65575:DXG65577 EHC65575:EHC65577 EQY65575:EQY65577 FAU65575:FAU65577 FKQ65575:FKQ65577 FUM65575:FUM65577 GEI65575:GEI65577 GOE65575:GOE65577 GYA65575:GYA65577 HHW65575:HHW65577 HRS65575:HRS65577 IBO65575:IBO65577 ILK65575:ILK65577 IVG65575:IVG65577 JFC65575:JFC65577 JOY65575:JOY65577 JYU65575:JYU65577 KIQ65575:KIQ65577 KSM65575:KSM65577 LCI65575:LCI65577 LME65575:LME65577 LWA65575:LWA65577 MFW65575:MFW65577 MPS65575:MPS65577 MZO65575:MZO65577 NJK65575:NJK65577 NTG65575:NTG65577 ODC65575:ODC65577 OMY65575:OMY65577 OWU65575:OWU65577 PGQ65575:PGQ65577 PQM65575:PQM65577 QAI65575:QAI65577 QKE65575:QKE65577 QUA65575:QUA65577 RDW65575:RDW65577 RNS65575:RNS65577 RXO65575:RXO65577 SHK65575:SHK65577 SRG65575:SRG65577 TBC65575:TBC65577 TKY65575:TKY65577 TUU65575:TUU65577 UEQ65575:UEQ65577 UOM65575:UOM65577 UYI65575:UYI65577 VIE65575:VIE65577 VSA65575:VSA65577 WBW65575:WBW65577 WLS65575:WLS65577 WVO65575:WVO65577 G131111:G131113 JC131111:JC131113 SY131111:SY131113 ACU131111:ACU131113 AMQ131111:AMQ131113 AWM131111:AWM131113 BGI131111:BGI131113 BQE131111:BQE131113 CAA131111:CAA131113 CJW131111:CJW131113 CTS131111:CTS131113 DDO131111:DDO131113 DNK131111:DNK131113 DXG131111:DXG131113 EHC131111:EHC131113 EQY131111:EQY131113 FAU131111:FAU131113 FKQ131111:FKQ131113 FUM131111:FUM131113 GEI131111:GEI131113 GOE131111:GOE131113 GYA131111:GYA131113 HHW131111:HHW131113 HRS131111:HRS131113 IBO131111:IBO131113 ILK131111:ILK131113 IVG131111:IVG131113 JFC131111:JFC131113 JOY131111:JOY131113 JYU131111:JYU131113 KIQ131111:KIQ131113 KSM131111:KSM131113 LCI131111:LCI131113 LME131111:LME131113 LWA131111:LWA131113 MFW131111:MFW131113 MPS131111:MPS131113 MZO131111:MZO131113 NJK131111:NJK131113 NTG131111:NTG131113 ODC131111:ODC131113 OMY131111:OMY131113 OWU131111:OWU131113 PGQ131111:PGQ131113 PQM131111:PQM131113 QAI131111:QAI131113 QKE131111:QKE131113 QUA131111:QUA131113 RDW131111:RDW131113 RNS131111:RNS131113 RXO131111:RXO131113 SHK131111:SHK131113 SRG131111:SRG131113 TBC131111:TBC131113 TKY131111:TKY131113 TUU131111:TUU131113 UEQ131111:UEQ131113 UOM131111:UOM131113 UYI131111:UYI131113 VIE131111:VIE131113 VSA131111:VSA131113 WBW131111:WBW131113 WLS131111:WLS131113 WVO131111:WVO131113 G196647:G196649 JC196647:JC196649 SY196647:SY196649 ACU196647:ACU196649 AMQ196647:AMQ196649 AWM196647:AWM196649 BGI196647:BGI196649 BQE196647:BQE196649 CAA196647:CAA196649 CJW196647:CJW196649 CTS196647:CTS196649 DDO196647:DDO196649 DNK196647:DNK196649 DXG196647:DXG196649 EHC196647:EHC196649 EQY196647:EQY196649 FAU196647:FAU196649 FKQ196647:FKQ196649 FUM196647:FUM196649 GEI196647:GEI196649 GOE196647:GOE196649 GYA196647:GYA196649 HHW196647:HHW196649 HRS196647:HRS196649 IBO196647:IBO196649 ILK196647:ILK196649 IVG196647:IVG196649 JFC196647:JFC196649 JOY196647:JOY196649 JYU196647:JYU196649 KIQ196647:KIQ196649 KSM196647:KSM196649 LCI196647:LCI196649 LME196647:LME196649 LWA196647:LWA196649 MFW196647:MFW196649 MPS196647:MPS196649 MZO196647:MZO196649 NJK196647:NJK196649 NTG196647:NTG196649 ODC196647:ODC196649 OMY196647:OMY196649 OWU196647:OWU196649 PGQ196647:PGQ196649 PQM196647:PQM196649 QAI196647:QAI196649 QKE196647:QKE196649 QUA196647:QUA196649 RDW196647:RDW196649 RNS196647:RNS196649 RXO196647:RXO196649 SHK196647:SHK196649 SRG196647:SRG196649 TBC196647:TBC196649 TKY196647:TKY196649 TUU196647:TUU196649 UEQ196647:UEQ196649 UOM196647:UOM196649 UYI196647:UYI196649 VIE196647:VIE196649 VSA196647:VSA196649 WBW196647:WBW196649 WLS196647:WLS196649 WVO196647:WVO196649 G262183:G262185 JC262183:JC262185 SY262183:SY262185 ACU262183:ACU262185 AMQ262183:AMQ262185 AWM262183:AWM262185 BGI262183:BGI262185 BQE262183:BQE262185 CAA262183:CAA262185 CJW262183:CJW262185 CTS262183:CTS262185 DDO262183:DDO262185 DNK262183:DNK262185 DXG262183:DXG262185 EHC262183:EHC262185 EQY262183:EQY262185 FAU262183:FAU262185 FKQ262183:FKQ262185 FUM262183:FUM262185 GEI262183:GEI262185 GOE262183:GOE262185 GYA262183:GYA262185 HHW262183:HHW262185 HRS262183:HRS262185 IBO262183:IBO262185 ILK262183:ILK262185 IVG262183:IVG262185 JFC262183:JFC262185 JOY262183:JOY262185 JYU262183:JYU262185 KIQ262183:KIQ262185 KSM262183:KSM262185 LCI262183:LCI262185 LME262183:LME262185 LWA262183:LWA262185 MFW262183:MFW262185 MPS262183:MPS262185 MZO262183:MZO262185 NJK262183:NJK262185 NTG262183:NTG262185 ODC262183:ODC262185 OMY262183:OMY262185 OWU262183:OWU262185 PGQ262183:PGQ262185 PQM262183:PQM262185 QAI262183:QAI262185 QKE262183:QKE262185 QUA262183:QUA262185 RDW262183:RDW262185 RNS262183:RNS262185 RXO262183:RXO262185 SHK262183:SHK262185 SRG262183:SRG262185 TBC262183:TBC262185 TKY262183:TKY262185 TUU262183:TUU262185 UEQ262183:UEQ262185 UOM262183:UOM262185 UYI262183:UYI262185 VIE262183:VIE262185 VSA262183:VSA262185 WBW262183:WBW262185 WLS262183:WLS262185 WVO262183:WVO262185 G327719:G327721 JC327719:JC327721 SY327719:SY327721 ACU327719:ACU327721 AMQ327719:AMQ327721 AWM327719:AWM327721 BGI327719:BGI327721 BQE327719:BQE327721 CAA327719:CAA327721 CJW327719:CJW327721 CTS327719:CTS327721 DDO327719:DDO327721 DNK327719:DNK327721 DXG327719:DXG327721 EHC327719:EHC327721 EQY327719:EQY327721 FAU327719:FAU327721 FKQ327719:FKQ327721 FUM327719:FUM327721 GEI327719:GEI327721 GOE327719:GOE327721 GYA327719:GYA327721 HHW327719:HHW327721 HRS327719:HRS327721 IBO327719:IBO327721 ILK327719:ILK327721 IVG327719:IVG327721 JFC327719:JFC327721 JOY327719:JOY327721 JYU327719:JYU327721 KIQ327719:KIQ327721 KSM327719:KSM327721 LCI327719:LCI327721 LME327719:LME327721 LWA327719:LWA327721 MFW327719:MFW327721 MPS327719:MPS327721 MZO327719:MZO327721 NJK327719:NJK327721 NTG327719:NTG327721 ODC327719:ODC327721 OMY327719:OMY327721 OWU327719:OWU327721 PGQ327719:PGQ327721 PQM327719:PQM327721 QAI327719:QAI327721 QKE327719:QKE327721 QUA327719:QUA327721 RDW327719:RDW327721 RNS327719:RNS327721 RXO327719:RXO327721 SHK327719:SHK327721 SRG327719:SRG327721 TBC327719:TBC327721 TKY327719:TKY327721 TUU327719:TUU327721 UEQ327719:UEQ327721 UOM327719:UOM327721 UYI327719:UYI327721 VIE327719:VIE327721 VSA327719:VSA327721 WBW327719:WBW327721 WLS327719:WLS327721 WVO327719:WVO327721 G393255:G393257 JC393255:JC393257 SY393255:SY393257 ACU393255:ACU393257 AMQ393255:AMQ393257 AWM393255:AWM393257 BGI393255:BGI393257 BQE393255:BQE393257 CAA393255:CAA393257 CJW393255:CJW393257 CTS393255:CTS393257 DDO393255:DDO393257 DNK393255:DNK393257 DXG393255:DXG393257 EHC393255:EHC393257 EQY393255:EQY393257 FAU393255:FAU393257 FKQ393255:FKQ393257 FUM393255:FUM393257 GEI393255:GEI393257 GOE393255:GOE393257 GYA393255:GYA393257 HHW393255:HHW393257 HRS393255:HRS393257 IBO393255:IBO393257 ILK393255:ILK393257 IVG393255:IVG393257 JFC393255:JFC393257 JOY393255:JOY393257 JYU393255:JYU393257 KIQ393255:KIQ393257 KSM393255:KSM393257 LCI393255:LCI393257 LME393255:LME393257 LWA393255:LWA393257 MFW393255:MFW393257 MPS393255:MPS393257 MZO393255:MZO393257 NJK393255:NJK393257 NTG393255:NTG393257 ODC393255:ODC393257 OMY393255:OMY393257 OWU393255:OWU393257 PGQ393255:PGQ393257 PQM393255:PQM393257 QAI393255:QAI393257 QKE393255:QKE393257 QUA393255:QUA393257 RDW393255:RDW393257 RNS393255:RNS393257 RXO393255:RXO393257 SHK393255:SHK393257 SRG393255:SRG393257 TBC393255:TBC393257 TKY393255:TKY393257 TUU393255:TUU393257 UEQ393255:UEQ393257 UOM393255:UOM393257 UYI393255:UYI393257 VIE393255:VIE393257 VSA393255:VSA393257 WBW393255:WBW393257 WLS393255:WLS393257 WVO393255:WVO393257 G458791:G458793 JC458791:JC458793 SY458791:SY458793 ACU458791:ACU458793 AMQ458791:AMQ458793 AWM458791:AWM458793 BGI458791:BGI458793 BQE458791:BQE458793 CAA458791:CAA458793 CJW458791:CJW458793 CTS458791:CTS458793 DDO458791:DDO458793 DNK458791:DNK458793 DXG458791:DXG458793 EHC458791:EHC458793 EQY458791:EQY458793 FAU458791:FAU458793 FKQ458791:FKQ458793 FUM458791:FUM458793 GEI458791:GEI458793 GOE458791:GOE458793 GYA458791:GYA458793 HHW458791:HHW458793 HRS458791:HRS458793 IBO458791:IBO458793 ILK458791:ILK458793 IVG458791:IVG458793 JFC458791:JFC458793 JOY458791:JOY458793 JYU458791:JYU458793 KIQ458791:KIQ458793 KSM458791:KSM458793 LCI458791:LCI458793 LME458791:LME458793 LWA458791:LWA458793 MFW458791:MFW458793 MPS458791:MPS458793 MZO458791:MZO458793 NJK458791:NJK458793 NTG458791:NTG458793 ODC458791:ODC458793 OMY458791:OMY458793 OWU458791:OWU458793 PGQ458791:PGQ458793 PQM458791:PQM458793 QAI458791:QAI458793 QKE458791:QKE458793 QUA458791:QUA458793 RDW458791:RDW458793 RNS458791:RNS458793 RXO458791:RXO458793 SHK458791:SHK458793 SRG458791:SRG458793 TBC458791:TBC458793 TKY458791:TKY458793 TUU458791:TUU458793 UEQ458791:UEQ458793 UOM458791:UOM458793 UYI458791:UYI458793 VIE458791:VIE458793 VSA458791:VSA458793 WBW458791:WBW458793 WLS458791:WLS458793 WVO458791:WVO458793 G524327:G524329 JC524327:JC524329 SY524327:SY524329 ACU524327:ACU524329 AMQ524327:AMQ524329 AWM524327:AWM524329 BGI524327:BGI524329 BQE524327:BQE524329 CAA524327:CAA524329 CJW524327:CJW524329 CTS524327:CTS524329 DDO524327:DDO524329 DNK524327:DNK524329 DXG524327:DXG524329 EHC524327:EHC524329 EQY524327:EQY524329 FAU524327:FAU524329 FKQ524327:FKQ524329 FUM524327:FUM524329 GEI524327:GEI524329 GOE524327:GOE524329 GYA524327:GYA524329 HHW524327:HHW524329 HRS524327:HRS524329 IBO524327:IBO524329 ILK524327:ILK524329 IVG524327:IVG524329 JFC524327:JFC524329 JOY524327:JOY524329 JYU524327:JYU524329 KIQ524327:KIQ524329 KSM524327:KSM524329 LCI524327:LCI524329 LME524327:LME524329 LWA524327:LWA524329 MFW524327:MFW524329 MPS524327:MPS524329 MZO524327:MZO524329 NJK524327:NJK524329 NTG524327:NTG524329 ODC524327:ODC524329 OMY524327:OMY524329 OWU524327:OWU524329 PGQ524327:PGQ524329 PQM524327:PQM524329 QAI524327:QAI524329 QKE524327:QKE524329 QUA524327:QUA524329 RDW524327:RDW524329 RNS524327:RNS524329 RXO524327:RXO524329 SHK524327:SHK524329 SRG524327:SRG524329 TBC524327:TBC524329 TKY524327:TKY524329 TUU524327:TUU524329 UEQ524327:UEQ524329 UOM524327:UOM524329 UYI524327:UYI524329 VIE524327:VIE524329 VSA524327:VSA524329 WBW524327:WBW524329 WLS524327:WLS524329 WVO524327:WVO524329 G589863:G589865 JC589863:JC589865 SY589863:SY589865 ACU589863:ACU589865 AMQ589863:AMQ589865 AWM589863:AWM589865 BGI589863:BGI589865 BQE589863:BQE589865 CAA589863:CAA589865 CJW589863:CJW589865 CTS589863:CTS589865 DDO589863:DDO589865 DNK589863:DNK589865 DXG589863:DXG589865 EHC589863:EHC589865 EQY589863:EQY589865 FAU589863:FAU589865 FKQ589863:FKQ589865 FUM589863:FUM589865 GEI589863:GEI589865 GOE589863:GOE589865 GYA589863:GYA589865 HHW589863:HHW589865 HRS589863:HRS589865 IBO589863:IBO589865 ILK589863:ILK589865 IVG589863:IVG589865 JFC589863:JFC589865 JOY589863:JOY589865 JYU589863:JYU589865 KIQ589863:KIQ589865 KSM589863:KSM589865 LCI589863:LCI589865 LME589863:LME589865 LWA589863:LWA589865 MFW589863:MFW589865 MPS589863:MPS589865 MZO589863:MZO589865 NJK589863:NJK589865 NTG589863:NTG589865 ODC589863:ODC589865 OMY589863:OMY589865 OWU589863:OWU589865 PGQ589863:PGQ589865 PQM589863:PQM589865 QAI589863:QAI589865 QKE589863:QKE589865 QUA589863:QUA589865 RDW589863:RDW589865 RNS589863:RNS589865 RXO589863:RXO589865 SHK589863:SHK589865 SRG589863:SRG589865 TBC589863:TBC589865 TKY589863:TKY589865 TUU589863:TUU589865 UEQ589863:UEQ589865 UOM589863:UOM589865 UYI589863:UYI589865 VIE589863:VIE589865 VSA589863:VSA589865 WBW589863:WBW589865 WLS589863:WLS589865 WVO589863:WVO589865 G655399:G655401 JC655399:JC655401 SY655399:SY655401 ACU655399:ACU655401 AMQ655399:AMQ655401 AWM655399:AWM655401 BGI655399:BGI655401 BQE655399:BQE655401 CAA655399:CAA655401 CJW655399:CJW655401 CTS655399:CTS655401 DDO655399:DDO655401 DNK655399:DNK655401 DXG655399:DXG655401 EHC655399:EHC655401 EQY655399:EQY655401 FAU655399:FAU655401 FKQ655399:FKQ655401 FUM655399:FUM655401 GEI655399:GEI655401 GOE655399:GOE655401 GYA655399:GYA655401 HHW655399:HHW655401 HRS655399:HRS655401 IBO655399:IBO655401 ILK655399:ILK655401 IVG655399:IVG655401 JFC655399:JFC655401 JOY655399:JOY655401 JYU655399:JYU655401 KIQ655399:KIQ655401 KSM655399:KSM655401 LCI655399:LCI655401 LME655399:LME655401 LWA655399:LWA655401 MFW655399:MFW655401 MPS655399:MPS655401 MZO655399:MZO655401 NJK655399:NJK655401 NTG655399:NTG655401 ODC655399:ODC655401 OMY655399:OMY655401 OWU655399:OWU655401 PGQ655399:PGQ655401 PQM655399:PQM655401 QAI655399:QAI655401 QKE655399:QKE655401 QUA655399:QUA655401 RDW655399:RDW655401 RNS655399:RNS655401 RXO655399:RXO655401 SHK655399:SHK655401 SRG655399:SRG655401 TBC655399:TBC655401 TKY655399:TKY655401 TUU655399:TUU655401 UEQ655399:UEQ655401 UOM655399:UOM655401 UYI655399:UYI655401 VIE655399:VIE655401 VSA655399:VSA655401 WBW655399:WBW655401 WLS655399:WLS655401 WVO655399:WVO655401 G720935:G720937 JC720935:JC720937 SY720935:SY720937 ACU720935:ACU720937 AMQ720935:AMQ720937 AWM720935:AWM720937 BGI720935:BGI720937 BQE720935:BQE720937 CAA720935:CAA720937 CJW720935:CJW720937 CTS720935:CTS720937 DDO720935:DDO720937 DNK720935:DNK720937 DXG720935:DXG720937 EHC720935:EHC720937 EQY720935:EQY720937 FAU720935:FAU720937 FKQ720935:FKQ720937 FUM720935:FUM720937 GEI720935:GEI720937 GOE720935:GOE720937 GYA720935:GYA720937 HHW720935:HHW720937 HRS720935:HRS720937 IBO720935:IBO720937 ILK720935:ILK720937 IVG720935:IVG720937 JFC720935:JFC720937 JOY720935:JOY720937 JYU720935:JYU720937 KIQ720935:KIQ720937 KSM720935:KSM720937 LCI720935:LCI720937 LME720935:LME720937 LWA720935:LWA720937 MFW720935:MFW720937 MPS720935:MPS720937 MZO720935:MZO720937 NJK720935:NJK720937 NTG720935:NTG720937 ODC720935:ODC720937 OMY720935:OMY720937 OWU720935:OWU720937 PGQ720935:PGQ720937 PQM720935:PQM720937 QAI720935:QAI720937 QKE720935:QKE720937 QUA720935:QUA720937 RDW720935:RDW720937 RNS720935:RNS720937 RXO720935:RXO720937 SHK720935:SHK720937 SRG720935:SRG720937 TBC720935:TBC720937 TKY720935:TKY720937 TUU720935:TUU720937 UEQ720935:UEQ720937 UOM720935:UOM720937 UYI720935:UYI720937 VIE720935:VIE720937 VSA720935:VSA720937 WBW720935:WBW720937 WLS720935:WLS720937 WVO720935:WVO720937 G786471:G786473 JC786471:JC786473 SY786471:SY786473 ACU786471:ACU786473 AMQ786471:AMQ786473 AWM786471:AWM786473 BGI786471:BGI786473 BQE786471:BQE786473 CAA786471:CAA786473 CJW786471:CJW786473 CTS786471:CTS786473 DDO786471:DDO786473 DNK786471:DNK786473 DXG786471:DXG786473 EHC786471:EHC786473 EQY786471:EQY786473 FAU786471:FAU786473 FKQ786471:FKQ786473 FUM786471:FUM786473 GEI786471:GEI786473 GOE786471:GOE786473 GYA786471:GYA786473 HHW786471:HHW786473 HRS786471:HRS786473 IBO786471:IBO786473 ILK786471:ILK786473 IVG786471:IVG786473 JFC786471:JFC786473 JOY786471:JOY786473 JYU786471:JYU786473 KIQ786471:KIQ786473 KSM786471:KSM786473 LCI786471:LCI786473 LME786471:LME786473 LWA786471:LWA786473 MFW786471:MFW786473 MPS786471:MPS786473 MZO786471:MZO786473 NJK786471:NJK786473 NTG786471:NTG786473 ODC786471:ODC786473 OMY786471:OMY786473 OWU786471:OWU786473 PGQ786471:PGQ786473 PQM786471:PQM786473 QAI786471:QAI786473 QKE786471:QKE786473 QUA786471:QUA786473 RDW786471:RDW786473 RNS786471:RNS786473 RXO786471:RXO786473 SHK786471:SHK786473 SRG786471:SRG786473 TBC786471:TBC786473 TKY786471:TKY786473 TUU786471:TUU786473 UEQ786471:UEQ786473 UOM786471:UOM786473 UYI786471:UYI786473 VIE786471:VIE786473 VSA786471:VSA786473 WBW786471:WBW786473 WLS786471:WLS786473 WVO786471:WVO786473 G852007:G852009 JC852007:JC852009 SY852007:SY852009 ACU852007:ACU852009 AMQ852007:AMQ852009 AWM852007:AWM852009 BGI852007:BGI852009 BQE852007:BQE852009 CAA852007:CAA852009 CJW852007:CJW852009 CTS852007:CTS852009 DDO852007:DDO852009 DNK852007:DNK852009 DXG852007:DXG852009 EHC852007:EHC852009 EQY852007:EQY852009 FAU852007:FAU852009 FKQ852007:FKQ852009 FUM852007:FUM852009 GEI852007:GEI852009 GOE852007:GOE852009 GYA852007:GYA852009 HHW852007:HHW852009 HRS852007:HRS852009 IBO852007:IBO852009 ILK852007:ILK852009 IVG852007:IVG852009 JFC852007:JFC852009 JOY852007:JOY852009 JYU852007:JYU852009 KIQ852007:KIQ852009 KSM852007:KSM852009 LCI852007:LCI852009 LME852007:LME852009 LWA852007:LWA852009 MFW852007:MFW852009 MPS852007:MPS852009 MZO852007:MZO852009 NJK852007:NJK852009 NTG852007:NTG852009 ODC852007:ODC852009 OMY852007:OMY852009 OWU852007:OWU852009 PGQ852007:PGQ852009 PQM852007:PQM852009 QAI852007:QAI852009 QKE852007:QKE852009 QUA852007:QUA852009 RDW852007:RDW852009 RNS852007:RNS852009 RXO852007:RXO852009 SHK852007:SHK852009 SRG852007:SRG852009 TBC852007:TBC852009 TKY852007:TKY852009 TUU852007:TUU852009 UEQ852007:UEQ852009 UOM852007:UOM852009 UYI852007:UYI852009 VIE852007:VIE852009 VSA852007:VSA852009 WBW852007:WBW852009 WLS852007:WLS852009 WVO852007:WVO852009 G917543:G917545 JC917543:JC917545 SY917543:SY917545 ACU917543:ACU917545 AMQ917543:AMQ917545 AWM917543:AWM917545 BGI917543:BGI917545 BQE917543:BQE917545 CAA917543:CAA917545 CJW917543:CJW917545 CTS917543:CTS917545 DDO917543:DDO917545 DNK917543:DNK917545 DXG917543:DXG917545 EHC917543:EHC917545 EQY917543:EQY917545 FAU917543:FAU917545 FKQ917543:FKQ917545 FUM917543:FUM917545 GEI917543:GEI917545 GOE917543:GOE917545 GYA917543:GYA917545 HHW917543:HHW917545 HRS917543:HRS917545 IBO917543:IBO917545 ILK917543:ILK917545 IVG917543:IVG917545 JFC917543:JFC917545 JOY917543:JOY917545 JYU917543:JYU917545 KIQ917543:KIQ917545 KSM917543:KSM917545 LCI917543:LCI917545 LME917543:LME917545 LWA917543:LWA917545 MFW917543:MFW917545 MPS917543:MPS917545 MZO917543:MZO917545 NJK917543:NJK917545 NTG917543:NTG917545 ODC917543:ODC917545 OMY917543:OMY917545 OWU917543:OWU917545 PGQ917543:PGQ917545 PQM917543:PQM917545 QAI917543:QAI917545 QKE917543:QKE917545 QUA917543:QUA917545 RDW917543:RDW917545 RNS917543:RNS917545 RXO917543:RXO917545 SHK917543:SHK917545 SRG917543:SRG917545 TBC917543:TBC917545 TKY917543:TKY917545 TUU917543:TUU917545 UEQ917543:UEQ917545 UOM917543:UOM917545 UYI917543:UYI917545 VIE917543:VIE917545 VSA917543:VSA917545 WBW917543:WBW917545 WLS917543:WLS917545 WVO917543:WVO917545 G983079:G983081 JC983079:JC983081 SY983079:SY983081 ACU983079:ACU983081 AMQ983079:AMQ983081 AWM983079:AWM983081 BGI983079:BGI983081 BQE983079:BQE983081 CAA983079:CAA983081 CJW983079:CJW983081 CTS983079:CTS983081 DDO983079:DDO983081 DNK983079:DNK983081 DXG983079:DXG983081 EHC983079:EHC983081 EQY983079:EQY983081 FAU983079:FAU983081 FKQ983079:FKQ983081 FUM983079:FUM983081 GEI983079:GEI983081 GOE983079:GOE983081 GYA983079:GYA983081 HHW983079:HHW983081 HRS983079:HRS983081 IBO983079:IBO983081 ILK983079:ILK983081 IVG983079:IVG983081 JFC983079:JFC983081 JOY983079:JOY983081 JYU983079:JYU983081 KIQ983079:KIQ983081 KSM983079:KSM983081 LCI983079:LCI983081 LME983079:LME983081 LWA983079:LWA983081 MFW983079:MFW983081 MPS983079:MPS983081 MZO983079:MZO983081 NJK983079:NJK983081 NTG983079:NTG983081 ODC983079:ODC983081 OMY983079:OMY983081 OWU983079:OWU983081 PGQ983079:PGQ983081 PQM983079:PQM983081 QAI983079:QAI983081 QKE983079:QKE983081 QUA983079:QUA983081 RDW983079:RDW983081 RNS983079:RNS983081 RXO983079:RXO983081 SHK983079:SHK983081 SRG983079:SRG983081 TBC983079:TBC983081 TKY983079:TKY983081 TUU983079:TUU983081 UEQ983079:UEQ983081 UOM983079:UOM983081 UYI983079:UYI983081 VIE983079:VIE983081 VSA983079:VSA983081 WBW983079:WBW983081 WLS983079:WLS983081 WVO983079:WVO983081 C6:F64 IY6:JB64 SU6:SX64 ACQ6:ACT64 AMM6:AMP64 AWI6:AWL64 BGE6:BGH64 BQA6:BQD64 BZW6:BZZ64 CJS6:CJV64 CTO6:CTR64 DDK6:DDN64 DNG6:DNJ64 DXC6:DXF64 EGY6:EHB64 EQU6:EQX64 FAQ6:FAT64 FKM6:FKP64 FUI6:FUL64 GEE6:GEH64 GOA6:GOD64 GXW6:GXZ64 HHS6:HHV64 HRO6:HRR64 IBK6:IBN64 ILG6:ILJ64 IVC6:IVF64 JEY6:JFB64 JOU6:JOX64 JYQ6:JYT64 KIM6:KIP64 KSI6:KSL64 LCE6:LCH64 LMA6:LMD64 LVW6:LVZ64 MFS6:MFV64 MPO6:MPR64 MZK6:MZN64 NJG6:NJJ64 NTC6:NTF64 OCY6:ODB64 OMU6:OMX64 OWQ6:OWT64 PGM6:PGP64 PQI6:PQL64 QAE6:QAH64 QKA6:QKD64 QTW6:QTZ64 RDS6:RDV64 RNO6:RNR64 RXK6:RXN64 SHG6:SHJ64 SRC6:SRF64 TAY6:TBB64 TKU6:TKX64 TUQ6:TUT64 UEM6:UEP64 UOI6:UOL64 UYE6:UYH64 VIA6:VID64 VRW6:VRZ64 WBS6:WBV64 WLO6:WLR64 WVK6:WVN64 C65542:F65600 IY65542:JB65600 SU65542:SX65600 ACQ65542:ACT65600 AMM65542:AMP65600 AWI65542:AWL65600 BGE65542:BGH65600 BQA65542:BQD65600 BZW65542:BZZ65600 CJS65542:CJV65600 CTO65542:CTR65600 DDK65542:DDN65600 DNG65542:DNJ65600 DXC65542:DXF65600 EGY65542:EHB65600 EQU65542:EQX65600 FAQ65542:FAT65600 FKM65542:FKP65600 FUI65542:FUL65600 GEE65542:GEH65600 GOA65542:GOD65600 GXW65542:GXZ65600 HHS65542:HHV65600 HRO65542:HRR65600 IBK65542:IBN65600 ILG65542:ILJ65600 IVC65542:IVF65600 JEY65542:JFB65600 JOU65542:JOX65600 JYQ65542:JYT65600 KIM65542:KIP65600 KSI65542:KSL65600 LCE65542:LCH65600 LMA65542:LMD65600 LVW65542:LVZ65600 MFS65542:MFV65600 MPO65542:MPR65600 MZK65542:MZN65600 NJG65542:NJJ65600 NTC65542:NTF65600 OCY65542:ODB65600 OMU65542:OMX65600 OWQ65542:OWT65600 PGM65542:PGP65600 PQI65542:PQL65600 QAE65542:QAH65600 QKA65542:QKD65600 QTW65542:QTZ65600 RDS65542:RDV65600 RNO65542:RNR65600 RXK65542:RXN65600 SHG65542:SHJ65600 SRC65542:SRF65600 TAY65542:TBB65600 TKU65542:TKX65600 TUQ65542:TUT65600 UEM65542:UEP65600 UOI65542:UOL65600 UYE65542:UYH65600 VIA65542:VID65600 VRW65542:VRZ65600 WBS65542:WBV65600 WLO65542:WLR65600 WVK65542:WVN65600 C131078:F131136 IY131078:JB131136 SU131078:SX131136 ACQ131078:ACT131136 AMM131078:AMP131136 AWI131078:AWL131136 BGE131078:BGH131136 BQA131078:BQD131136 BZW131078:BZZ131136 CJS131078:CJV131136 CTO131078:CTR131136 DDK131078:DDN131136 DNG131078:DNJ131136 DXC131078:DXF131136 EGY131078:EHB131136 EQU131078:EQX131136 FAQ131078:FAT131136 FKM131078:FKP131136 FUI131078:FUL131136 GEE131078:GEH131136 GOA131078:GOD131136 GXW131078:GXZ131136 HHS131078:HHV131136 HRO131078:HRR131136 IBK131078:IBN131136 ILG131078:ILJ131136 IVC131078:IVF131136 JEY131078:JFB131136 JOU131078:JOX131136 JYQ131078:JYT131136 KIM131078:KIP131136 KSI131078:KSL131136 LCE131078:LCH131136 LMA131078:LMD131136 LVW131078:LVZ131136 MFS131078:MFV131136 MPO131078:MPR131136 MZK131078:MZN131136 NJG131078:NJJ131136 NTC131078:NTF131136 OCY131078:ODB131136 OMU131078:OMX131136 OWQ131078:OWT131136 PGM131078:PGP131136 PQI131078:PQL131136 QAE131078:QAH131136 QKA131078:QKD131136 QTW131078:QTZ131136 RDS131078:RDV131136 RNO131078:RNR131136 RXK131078:RXN131136 SHG131078:SHJ131136 SRC131078:SRF131136 TAY131078:TBB131136 TKU131078:TKX131136 TUQ131078:TUT131136 UEM131078:UEP131136 UOI131078:UOL131136 UYE131078:UYH131136 VIA131078:VID131136 VRW131078:VRZ131136 WBS131078:WBV131136 WLO131078:WLR131136 WVK131078:WVN131136 C196614:F196672 IY196614:JB196672 SU196614:SX196672 ACQ196614:ACT196672 AMM196614:AMP196672 AWI196614:AWL196672 BGE196614:BGH196672 BQA196614:BQD196672 BZW196614:BZZ196672 CJS196614:CJV196672 CTO196614:CTR196672 DDK196614:DDN196672 DNG196614:DNJ196672 DXC196614:DXF196672 EGY196614:EHB196672 EQU196614:EQX196672 FAQ196614:FAT196672 FKM196614:FKP196672 FUI196614:FUL196672 GEE196614:GEH196672 GOA196614:GOD196672 GXW196614:GXZ196672 HHS196614:HHV196672 HRO196614:HRR196672 IBK196614:IBN196672 ILG196614:ILJ196672 IVC196614:IVF196672 JEY196614:JFB196672 JOU196614:JOX196672 JYQ196614:JYT196672 KIM196614:KIP196672 KSI196614:KSL196672 LCE196614:LCH196672 LMA196614:LMD196672 LVW196614:LVZ196672 MFS196614:MFV196672 MPO196614:MPR196672 MZK196614:MZN196672 NJG196614:NJJ196672 NTC196614:NTF196672 OCY196614:ODB196672 OMU196614:OMX196672 OWQ196614:OWT196672 PGM196614:PGP196672 PQI196614:PQL196672 QAE196614:QAH196672 QKA196614:QKD196672 QTW196614:QTZ196672 RDS196614:RDV196672 RNO196614:RNR196672 RXK196614:RXN196672 SHG196614:SHJ196672 SRC196614:SRF196672 TAY196614:TBB196672 TKU196614:TKX196672 TUQ196614:TUT196672 UEM196614:UEP196672 UOI196614:UOL196672 UYE196614:UYH196672 VIA196614:VID196672 VRW196614:VRZ196672 WBS196614:WBV196672 WLO196614:WLR196672 WVK196614:WVN196672 C262150:F262208 IY262150:JB262208 SU262150:SX262208 ACQ262150:ACT262208 AMM262150:AMP262208 AWI262150:AWL262208 BGE262150:BGH262208 BQA262150:BQD262208 BZW262150:BZZ262208 CJS262150:CJV262208 CTO262150:CTR262208 DDK262150:DDN262208 DNG262150:DNJ262208 DXC262150:DXF262208 EGY262150:EHB262208 EQU262150:EQX262208 FAQ262150:FAT262208 FKM262150:FKP262208 FUI262150:FUL262208 GEE262150:GEH262208 GOA262150:GOD262208 GXW262150:GXZ262208 HHS262150:HHV262208 HRO262150:HRR262208 IBK262150:IBN262208 ILG262150:ILJ262208 IVC262150:IVF262208 JEY262150:JFB262208 JOU262150:JOX262208 JYQ262150:JYT262208 KIM262150:KIP262208 KSI262150:KSL262208 LCE262150:LCH262208 LMA262150:LMD262208 LVW262150:LVZ262208 MFS262150:MFV262208 MPO262150:MPR262208 MZK262150:MZN262208 NJG262150:NJJ262208 NTC262150:NTF262208 OCY262150:ODB262208 OMU262150:OMX262208 OWQ262150:OWT262208 PGM262150:PGP262208 PQI262150:PQL262208 QAE262150:QAH262208 QKA262150:QKD262208 QTW262150:QTZ262208 RDS262150:RDV262208 RNO262150:RNR262208 RXK262150:RXN262208 SHG262150:SHJ262208 SRC262150:SRF262208 TAY262150:TBB262208 TKU262150:TKX262208 TUQ262150:TUT262208 UEM262150:UEP262208 UOI262150:UOL262208 UYE262150:UYH262208 VIA262150:VID262208 VRW262150:VRZ262208 WBS262150:WBV262208 WLO262150:WLR262208 WVK262150:WVN262208 C327686:F327744 IY327686:JB327744 SU327686:SX327744 ACQ327686:ACT327744 AMM327686:AMP327744 AWI327686:AWL327744 BGE327686:BGH327744 BQA327686:BQD327744 BZW327686:BZZ327744 CJS327686:CJV327744 CTO327686:CTR327744 DDK327686:DDN327744 DNG327686:DNJ327744 DXC327686:DXF327744 EGY327686:EHB327744 EQU327686:EQX327744 FAQ327686:FAT327744 FKM327686:FKP327744 FUI327686:FUL327744 GEE327686:GEH327744 GOA327686:GOD327744 GXW327686:GXZ327744 HHS327686:HHV327744 HRO327686:HRR327744 IBK327686:IBN327744 ILG327686:ILJ327744 IVC327686:IVF327744 JEY327686:JFB327744 JOU327686:JOX327744 JYQ327686:JYT327744 KIM327686:KIP327744 KSI327686:KSL327744 LCE327686:LCH327744 LMA327686:LMD327744 LVW327686:LVZ327744 MFS327686:MFV327744 MPO327686:MPR327744 MZK327686:MZN327744 NJG327686:NJJ327744 NTC327686:NTF327744 OCY327686:ODB327744 OMU327686:OMX327744 OWQ327686:OWT327744 PGM327686:PGP327744 PQI327686:PQL327744 QAE327686:QAH327744 QKA327686:QKD327744 QTW327686:QTZ327744 RDS327686:RDV327744 RNO327686:RNR327744 RXK327686:RXN327744 SHG327686:SHJ327744 SRC327686:SRF327744 TAY327686:TBB327744 TKU327686:TKX327744 TUQ327686:TUT327744 UEM327686:UEP327744 UOI327686:UOL327744 UYE327686:UYH327744 VIA327686:VID327744 VRW327686:VRZ327744 WBS327686:WBV327744 WLO327686:WLR327744 WVK327686:WVN327744 C393222:F393280 IY393222:JB393280 SU393222:SX393280 ACQ393222:ACT393280 AMM393222:AMP393280 AWI393222:AWL393280 BGE393222:BGH393280 BQA393222:BQD393280 BZW393222:BZZ393280 CJS393222:CJV393280 CTO393222:CTR393280 DDK393222:DDN393280 DNG393222:DNJ393280 DXC393222:DXF393280 EGY393222:EHB393280 EQU393222:EQX393280 FAQ393222:FAT393280 FKM393222:FKP393280 FUI393222:FUL393280 GEE393222:GEH393280 GOA393222:GOD393280 GXW393222:GXZ393280 HHS393222:HHV393280 HRO393222:HRR393280 IBK393222:IBN393280 ILG393222:ILJ393280 IVC393222:IVF393280 JEY393222:JFB393280 JOU393222:JOX393280 JYQ393222:JYT393280 KIM393222:KIP393280 KSI393222:KSL393280 LCE393222:LCH393280 LMA393222:LMD393280 LVW393222:LVZ393280 MFS393222:MFV393280 MPO393222:MPR393280 MZK393222:MZN393280 NJG393222:NJJ393280 NTC393222:NTF393280 OCY393222:ODB393280 OMU393222:OMX393280 OWQ393222:OWT393280 PGM393222:PGP393280 PQI393222:PQL393280 QAE393222:QAH393280 QKA393222:QKD393280 QTW393222:QTZ393280 RDS393222:RDV393280 RNO393222:RNR393280 RXK393222:RXN393280 SHG393222:SHJ393280 SRC393222:SRF393280 TAY393222:TBB393280 TKU393222:TKX393280 TUQ393222:TUT393280 UEM393222:UEP393280 UOI393222:UOL393280 UYE393222:UYH393280 VIA393222:VID393280 VRW393222:VRZ393280 WBS393222:WBV393280 WLO393222:WLR393280 WVK393222:WVN393280 C458758:F458816 IY458758:JB458816 SU458758:SX458816 ACQ458758:ACT458816 AMM458758:AMP458816 AWI458758:AWL458816 BGE458758:BGH458816 BQA458758:BQD458816 BZW458758:BZZ458816 CJS458758:CJV458816 CTO458758:CTR458816 DDK458758:DDN458816 DNG458758:DNJ458816 DXC458758:DXF458816 EGY458758:EHB458816 EQU458758:EQX458816 FAQ458758:FAT458816 FKM458758:FKP458816 FUI458758:FUL458816 GEE458758:GEH458816 GOA458758:GOD458816 GXW458758:GXZ458816 HHS458758:HHV458816 HRO458758:HRR458816 IBK458758:IBN458816 ILG458758:ILJ458816 IVC458758:IVF458816 JEY458758:JFB458816 JOU458758:JOX458816 JYQ458758:JYT458816 KIM458758:KIP458816 KSI458758:KSL458816 LCE458758:LCH458816 LMA458758:LMD458816 LVW458758:LVZ458816 MFS458758:MFV458816 MPO458758:MPR458816 MZK458758:MZN458816 NJG458758:NJJ458816 NTC458758:NTF458816 OCY458758:ODB458816 OMU458758:OMX458816 OWQ458758:OWT458816 PGM458758:PGP458816 PQI458758:PQL458816 QAE458758:QAH458816 QKA458758:QKD458816 QTW458758:QTZ458816 RDS458758:RDV458816 RNO458758:RNR458816 RXK458758:RXN458816 SHG458758:SHJ458816 SRC458758:SRF458816 TAY458758:TBB458816 TKU458758:TKX458816 TUQ458758:TUT458816 UEM458758:UEP458816 UOI458758:UOL458816 UYE458758:UYH458816 VIA458758:VID458816 VRW458758:VRZ458816 WBS458758:WBV458816 WLO458758:WLR458816 WVK458758:WVN458816 C524294:F524352 IY524294:JB524352 SU524294:SX524352 ACQ524294:ACT524352 AMM524294:AMP524352 AWI524294:AWL524352 BGE524294:BGH524352 BQA524294:BQD524352 BZW524294:BZZ524352 CJS524294:CJV524352 CTO524294:CTR524352 DDK524294:DDN524352 DNG524294:DNJ524352 DXC524294:DXF524352 EGY524294:EHB524352 EQU524294:EQX524352 FAQ524294:FAT524352 FKM524294:FKP524352 FUI524294:FUL524352 GEE524294:GEH524352 GOA524294:GOD524352 GXW524294:GXZ524352 HHS524294:HHV524352 HRO524294:HRR524352 IBK524294:IBN524352 ILG524294:ILJ524352 IVC524294:IVF524352 JEY524294:JFB524352 JOU524294:JOX524352 JYQ524294:JYT524352 KIM524294:KIP524352 KSI524294:KSL524352 LCE524294:LCH524352 LMA524294:LMD524352 LVW524294:LVZ524352 MFS524294:MFV524352 MPO524294:MPR524352 MZK524294:MZN524352 NJG524294:NJJ524352 NTC524294:NTF524352 OCY524294:ODB524352 OMU524294:OMX524352 OWQ524294:OWT524352 PGM524294:PGP524352 PQI524294:PQL524352 QAE524294:QAH524352 QKA524294:QKD524352 QTW524294:QTZ524352 RDS524294:RDV524352 RNO524294:RNR524352 RXK524294:RXN524352 SHG524294:SHJ524352 SRC524294:SRF524352 TAY524294:TBB524352 TKU524294:TKX524352 TUQ524294:TUT524352 UEM524294:UEP524352 UOI524294:UOL524352 UYE524294:UYH524352 VIA524294:VID524352 VRW524294:VRZ524352 WBS524294:WBV524352 WLO524294:WLR524352 WVK524294:WVN524352 C589830:F589888 IY589830:JB589888 SU589830:SX589888 ACQ589830:ACT589888 AMM589830:AMP589888 AWI589830:AWL589888 BGE589830:BGH589888 BQA589830:BQD589888 BZW589830:BZZ589888 CJS589830:CJV589888 CTO589830:CTR589888 DDK589830:DDN589888 DNG589830:DNJ589888 DXC589830:DXF589888 EGY589830:EHB589888 EQU589830:EQX589888 FAQ589830:FAT589888 FKM589830:FKP589888 FUI589830:FUL589888 GEE589830:GEH589888 GOA589830:GOD589888 GXW589830:GXZ589888 HHS589830:HHV589888 HRO589830:HRR589888 IBK589830:IBN589888 ILG589830:ILJ589888 IVC589830:IVF589888 JEY589830:JFB589888 JOU589830:JOX589888 JYQ589830:JYT589888 KIM589830:KIP589888 KSI589830:KSL589888 LCE589830:LCH589888 LMA589830:LMD589888 LVW589830:LVZ589888 MFS589830:MFV589888 MPO589830:MPR589888 MZK589830:MZN589888 NJG589830:NJJ589888 NTC589830:NTF589888 OCY589830:ODB589888 OMU589830:OMX589888 OWQ589830:OWT589888 PGM589830:PGP589888 PQI589830:PQL589888 QAE589830:QAH589888 QKA589830:QKD589888 QTW589830:QTZ589888 RDS589830:RDV589888 RNO589830:RNR589888 RXK589830:RXN589888 SHG589830:SHJ589888 SRC589830:SRF589888 TAY589830:TBB589888 TKU589830:TKX589888 TUQ589830:TUT589888 UEM589830:UEP589888 UOI589830:UOL589888 UYE589830:UYH589888 VIA589830:VID589888 VRW589830:VRZ589888 WBS589830:WBV589888 WLO589830:WLR589888 WVK589830:WVN589888 C655366:F655424 IY655366:JB655424 SU655366:SX655424 ACQ655366:ACT655424 AMM655366:AMP655424 AWI655366:AWL655424 BGE655366:BGH655424 BQA655366:BQD655424 BZW655366:BZZ655424 CJS655366:CJV655424 CTO655366:CTR655424 DDK655366:DDN655424 DNG655366:DNJ655424 DXC655366:DXF655424 EGY655366:EHB655424 EQU655366:EQX655424 FAQ655366:FAT655424 FKM655366:FKP655424 FUI655366:FUL655424 GEE655366:GEH655424 GOA655366:GOD655424 GXW655366:GXZ655424 HHS655366:HHV655424 HRO655366:HRR655424 IBK655366:IBN655424 ILG655366:ILJ655424 IVC655366:IVF655424 JEY655366:JFB655424 JOU655366:JOX655424 JYQ655366:JYT655424 KIM655366:KIP655424 KSI655366:KSL655424 LCE655366:LCH655424 LMA655366:LMD655424 LVW655366:LVZ655424 MFS655366:MFV655424 MPO655366:MPR655424 MZK655366:MZN655424 NJG655366:NJJ655424 NTC655366:NTF655424 OCY655366:ODB655424 OMU655366:OMX655424 OWQ655366:OWT655424 PGM655366:PGP655424 PQI655366:PQL655424 QAE655366:QAH655424 QKA655366:QKD655424 QTW655366:QTZ655424 RDS655366:RDV655424 RNO655366:RNR655424 RXK655366:RXN655424 SHG655366:SHJ655424 SRC655366:SRF655424 TAY655366:TBB655424 TKU655366:TKX655424 TUQ655366:TUT655424 UEM655366:UEP655424 UOI655366:UOL655424 UYE655366:UYH655424 VIA655366:VID655424 VRW655366:VRZ655424 WBS655366:WBV655424 WLO655366:WLR655424 WVK655366:WVN655424 C720902:F720960 IY720902:JB720960 SU720902:SX720960 ACQ720902:ACT720960 AMM720902:AMP720960 AWI720902:AWL720960 BGE720902:BGH720960 BQA720902:BQD720960 BZW720902:BZZ720960 CJS720902:CJV720960 CTO720902:CTR720960 DDK720902:DDN720960 DNG720902:DNJ720960 DXC720902:DXF720960 EGY720902:EHB720960 EQU720902:EQX720960 FAQ720902:FAT720960 FKM720902:FKP720960 FUI720902:FUL720960 GEE720902:GEH720960 GOA720902:GOD720960 GXW720902:GXZ720960 HHS720902:HHV720960 HRO720902:HRR720960 IBK720902:IBN720960 ILG720902:ILJ720960 IVC720902:IVF720960 JEY720902:JFB720960 JOU720902:JOX720960 JYQ720902:JYT720960 KIM720902:KIP720960 KSI720902:KSL720960 LCE720902:LCH720960 LMA720902:LMD720960 LVW720902:LVZ720960 MFS720902:MFV720960 MPO720902:MPR720960 MZK720902:MZN720960 NJG720902:NJJ720960 NTC720902:NTF720960 OCY720902:ODB720960 OMU720902:OMX720960 OWQ720902:OWT720960 PGM720902:PGP720960 PQI720902:PQL720960 QAE720902:QAH720960 QKA720902:QKD720960 QTW720902:QTZ720960 RDS720902:RDV720960 RNO720902:RNR720960 RXK720902:RXN720960 SHG720902:SHJ720960 SRC720902:SRF720960 TAY720902:TBB720960 TKU720902:TKX720960 TUQ720902:TUT720960 UEM720902:UEP720960 UOI720902:UOL720960 UYE720902:UYH720960 VIA720902:VID720960 VRW720902:VRZ720960 WBS720902:WBV720960 WLO720902:WLR720960 WVK720902:WVN720960 C786438:F786496 IY786438:JB786496 SU786438:SX786496 ACQ786438:ACT786496 AMM786438:AMP786496 AWI786438:AWL786496 BGE786438:BGH786496 BQA786438:BQD786496 BZW786438:BZZ786496 CJS786438:CJV786496 CTO786438:CTR786496 DDK786438:DDN786496 DNG786438:DNJ786496 DXC786438:DXF786496 EGY786438:EHB786496 EQU786438:EQX786496 FAQ786438:FAT786496 FKM786438:FKP786496 FUI786438:FUL786496 GEE786438:GEH786496 GOA786438:GOD786496 GXW786438:GXZ786496 HHS786438:HHV786496 HRO786438:HRR786496 IBK786438:IBN786496 ILG786438:ILJ786496 IVC786438:IVF786496 JEY786438:JFB786496 JOU786438:JOX786496 JYQ786438:JYT786496 KIM786438:KIP786496 KSI786438:KSL786496 LCE786438:LCH786496 LMA786438:LMD786496 LVW786438:LVZ786496 MFS786438:MFV786496 MPO786438:MPR786496 MZK786438:MZN786496 NJG786438:NJJ786496 NTC786438:NTF786496 OCY786438:ODB786496 OMU786438:OMX786496 OWQ786438:OWT786496 PGM786438:PGP786496 PQI786438:PQL786496 QAE786438:QAH786496 QKA786438:QKD786496 QTW786438:QTZ786496 RDS786438:RDV786496 RNO786438:RNR786496 RXK786438:RXN786496 SHG786438:SHJ786496 SRC786438:SRF786496 TAY786438:TBB786496 TKU786438:TKX786496 TUQ786438:TUT786496 UEM786438:UEP786496 UOI786438:UOL786496 UYE786438:UYH786496 VIA786438:VID786496 VRW786438:VRZ786496 WBS786438:WBV786496 WLO786438:WLR786496 WVK786438:WVN786496 C851974:F852032 IY851974:JB852032 SU851974:SX852032 ACQ851974:ACT852032 AMM851974:AMP852032 AWI851974:AWL852032 BGE851974:BGH852032 BQA851974:BQD852032 BZW851974:BZZ852032 CJS851974:CJV852032 CTO851974:CTR852032 DDK851974:DDN852032 DNG851974:DNJ852032 DXC851974:DXF852032 EGY851974:EHB852032 EQU851974:EQX852032 FAQ851974:FAT852032 FKM851974:FKP852032 FUI851974:FUL852032 GEE851974:GEH852032 GOA851974:GOD852032 GXW851974:GXZ852032 HHS851974:HHV852032 HRO851974:HRR852032 IBK851974:IBN852032 ILG851974:ILJ852032 IVC851974:IVF852032 JEY851974:JFB852032 JOU851974:JOX852032 JYQ851974:JYT852032 KIM851974:KIP852032 KSI851974:KSL852032 LCE851974:LCH852032 LMA851974:LMD852032 LVW851974:LVZ852032 MFS851974:MFV852032 MPO851974:MPR852032 MZK851974:MZN852032 NJG851974:NJJ852032 NTC851974:NTF852032 OCY851974:ODB852032 OMU851974:OMX852032 OWQ851974:OWT852032 PGM851974:PGP852032 PQI851974:PQL852032 QAE851974:QAH852032 QKA851974:QKD852032 QTW851974:QTZ852032 RDS851974:RDV852032 RNO851974:RNR852032 RXK851974:RXN852032 SHG851974:SHJ852032 SRC851974:SRF852032 TAY851974:TBB852032 TKU851974:TKX852032 TUQ851974:TUT852032 UEM851974:UEP852032 UOI851974:UOL852032 UYE851974:UYH852032 VIA851974:VID852032 VRW851974:VRZ852032 WBS851974:WBV852032 WLO851974:WLR852032 WVK851974:WVN852032 C917510:F917568 IY917510:JB917568 SU917510:SX917568 ACQ917510:ACT917568 AMM917510:AMP917568 AWI917510:AWL917568 BGE917510:BGH917568 BQA917510:BQD917568 BZW917510:BZZ917568 CJS917510:CJV917568 CTO917510:CTR917568 DDK917510:DDN917568 DNG917510:DNJ917568 DXC917510:DXF917568 EGY917510:EHB917568 EQU917510:EQX917568 FAQ917510:FAT917568 FKM917510:FKP917568 FUI917510:FUL917568 GEE917510:GEH917568 GOA917510:GOD917568 GXW917510:GXZ917568 HHS917510:HHV917568 HRO917510:HRR917568 IBK917510:IBN917568 ILG917510:ILJ917568 IVC917510:IVF917568 JEY917510:JFB917568 JOU917510:JOX917568 JYQ917510:JYT917568 KIM917510:KIP917568 KSI917510:KSL917568 LCE917510:LCH917568 LMA917510:LMD917568 LVW917510:LVZ917568 MFS917510:MFV917568 MPO917510:MPR917568 MZK917510:MZN917568 NJG917510:NJJ917568 NTC917510:NTF917568 OCY917510:ODB917568 OMU917510:OMX917568 OWQ917510:OWT917568 PGM917510:PGP917568 PQI917510:PQL917568 QAE917510:QAH917568 QKA917510:QKD917568 QTW917510:QTZ917568 RDS917510:RDV917568 RNO917510:RNR917568 RXK917510:RXN917568 SHG917510:SHJ917568 SRC917510:SRF917568 TAY917510:TBB917568 TKU917510:TKX917568 TUQ917510:TUT917568 UEM917510:UEP917568 UOI917510:UOL917568 UYE917510:UYH917568 VIA917510:VID917568 VRW917510:VRZ917568 WBS917510:WBV917568 WLO917510:WLR917568 WVK917510:WVN917568 C983046:F983104 IY983046:JB983104 SU983046:SX983104 ACQ983046:ACT983104 AMM983046:AMP983104 AWI983046:AWL983104 BGE983046:BGH983104 BQA983046:BQD983104 BZW983046:BZZ983104 CJS983046:CJV983104 CTO983046:CTR983104 DDK983046:DDN983104 DNG983046:DNJ983104 DXC983046:DXF983104 EGY983046:EHB983104 EQU983046:EQX983104 FAQ983046:FAT983104 FKM983046:FKP983104 FUI983046:FUL983104 GEE983046:GEH983104 GOA983046:GOD983104 GXW983046:GXZ983104 HHS983046:HHV983104 HRO983046:HRR983104 IBK983046:IBN983104 ILG983046:ILJ983104 IVC983046:IVF983104 JEY983046:JFB983104 JOU983046:JOX983104 JYQ983046:JYT983104 KIM983046:KIP983104 KSI983046:KSL983104 LCE983046:LCH983104 LMA983046:LMD983104 LVW983046:LVZ983104 MFS983046:MFV983104 MPO983046:MPR983104 MZK983046:MZN983104 NJG983046:NJJ983104 NTC983046:NTF983104 OCY983046:ODB983104 OMU983046:OMX983104 OWQ983046:OWT983104 PGM983046:PGP983104 PQI983046:PQL983104 QAE983046:QAH983104 QKA983046:QKD983104 QTW983046:QTZ983104 RDS983046:RDV983104 RNO983046:RNR983104 RXK983046:RXN983104 SHG983046:SHJ983104 SRC983046:SRF983104 TAY983046:TBB983104 TKU983046:TKX983104</xm:sqref>
        </x14:dataValidation>
      </x14:dataValidations>
    </ext>
  </extLst>
</worksheet>
</file>

<file path=xl/worksheets/sheet23.xml><?xml version="1.0" encoding="utf-8"?>
<worksheet xmlns="http://schemas.openxmlformats.org/spreadsheetml/2006/main" xmlns:r="http://schemas.openxmlformats.org/officeDocument/2006/relationships">
  <sheetPr>
    <tabColor theme="6" tint="0.39997558519241921"/>
  </sheetPr>
  <dimension ref="A1:I12970"/>
  <sheetViews>
    <sheetView topLeftCell="B1" workbookViewId="0">
      <selection activeCell="E9" sqref="E9"/>
    </sheetView>
  </sheetViews>
  <sheetFormatPr defaultRowHeight="14.25"/>
  <cols>
    <col min="1" max="1" width="9.140625" style="1"/>
    <col min="2" max="2" width="7.5703125" style="1" bestFit="1" customWidth="1"/>
    <col min="3" max="3" width="29.5703125" style="1" customWidth="1"/>
    <col min="4" max="4" width="10.42578125" style="1" customWidth="1"/>
    <col min="5" max="6" width="12.7109375" style="1" customWidth="1"/>
    <col min="7" max="7" width="12.7109375" style="381" customWidth="1"/>
    <col min="8" max="8" width="12.7109375" style="1" customWidth="1"/>
    <col min="9" max="9" width="19" style="1" customWidth="1"/>
    <col min="10" max="257" width="9.140625" style="1"/>
    <col min="258" max="258" width="0" style="1" hidden="1" customWidth="1"/>
    <col min="259" max="259" width="50" style="1" customWidth="1"/>
    <col min="260" max="260" width="10.42578125" style="1" customWidth="1"/>
    <col min="261" max="264" width="12.7109375" style="1" customWidth="1"/>
    <col min="265" max="265" width="19" style="1" customWidth="1"/>
    <col min="266" max="513" width="9.140625" style="1"/>
    <col min="514" max="514" width="0" style="1" hidden="1" customWidth="1"/>
    <col min="515" max="515" width="50" style="1" customWidth="1"/>
    <col min="516" max="516" width="10.42578125" style="1" customWidth="1"/>
    <col min="517" max="520" width="12.7109375" style="1" customWidth="1"/>
    <col min="521" max="521" width="19" style="1" customWidth="1"/>
    <col min="522" max="769" width="9.140625" style="1"/>
    <col min="770" max="770" width="0" style="1" hidden="1" customWidth="1"/>
    <col min="771" max="771" width="50" style="1" customWidth="1"/>
    <col min="772" max="772" width="10.42578125" style="1" customWidth="1"/>
    <col min="773" max="776" width="12.7109375" style="1" customWidth="1"/>
    <col min="777" max="777" width="19" style="1" customWidth="1"/>
    <col min="778" max="1025" width="9.140625" style="1"/>
    <col min="1026" max="1026" width="0" style="1" hidden="1" customWidth="1"/>
    <col min="1027" max="1027" width="50" style="1" customWidth="1"/>
    <col min="1028" max="1028" width="10.42578125" style="1" customWidth="1"/>
    <col min="1029" max="1032" width="12.7109375" style="1" customWidth="1"/>
    <col min="1033" max="1033" width="19" style="1" customWidth="1"/>
    <col min="1034" max="1281" width="9.140625" style="1"/>
    <col min="1282" max="1282" width="0" style="1" hidden="1" customWidth="1"/>
    <col min="1283" max="1283" width="50" style="1" customWidth="1"/>
    <col min="1284" max="1284" width="10.42578125" style="1" customWidth="1"/>
    <col min="1285" max="1288" width="12.7109375" style="1" customWidth="1"/>
    <col min="1289" max="1289" width="19" style="1" customWidth="1"/>
    <col min="1290" max="1537" width="9.140625" style="1"/>
    <col min="1538" max="1538" width="0" style="1" hidden="1" customWidth="1"/>
    <col min="1539" max="1539" width="50" style="1" customWidth="1"/>
    <col min="1540" max="1540" width="10.42578125" style="1" customWidth="1"/>
    <col min="1541" max="1544" width="12.7109375" style="1" customWidth="1"/>
    <col min="1545" max="1545" width="19" style="1" customWidth="1"/>
    <col min="1546" max="1793" width="9.140625" style="1"/>
    <col min="1794" max="1794" width="0" style="1" hidden="1" customWidth="1"/>
    <col min="1795" max="1795" width="50" style="1" customWidth="1"/>
    <col min="1796" max="1796" width="10.42578125" style="1" customWidth="1"/>
    <col min="1797" max="1800" width="12.7109375" style="1" customWidth="1"/>
    <col min="1801" max="1801" width="19" style="1" customWidth="1"/>
    <col min="1802" max="2049" width="9.140625" style="1"/>
    <col min="2050" max="2050" width="0" style="1" hidden="1" customWidth="1"/>
    <col min="2051" max="2051" width="50" style="1" customWidth="1"/>
    <col min="2052" max="2052" width="10.42578125" style="1" customWidth="1"/>
    <col min="2053" max="2056" width="12.7109375" style="1" customWidth="1"/>
    <col min="2057" max="2057" width="19" style="1" customWidth="1"/>
    <col min="2058" max="2305" width="9.140625" style="1"/>
    <col min="2306" max="2306" width="0" style="1" hidden="1" customWidth="1"/>
    <col min="2307" max="2307" width="50" style="1" customWidth="1"/>
    <col min="2308" max="2308" width="10.42578125" style="1" customWidth="1"/>
    <col min="2309" max="2312" width="12.7109375" style="1" customWidth="1"/>
    <col min="2313" max="2313" width="19" style="1" customWidth="1"/>
    <col min="2314" max="2561" width="9.140625" style="1"/>
    <col min="2562" max="2562" width="0" style="1" hidden="1" customWidth="1"/>
    <col min="2563" max="2563" width="50" style="1" customWidth="1"/>
    <col min="2564" max="2564" width="10.42578125" style="1" customWidth="1"/>
    <col min="2565" max="2568" width="12.7109375" style="1" customWidth="1"/>
    <col min="2569" max="2569" width="19" style="1" customWidth="1"/>
    <col min="2570" max="2817" width="9.140625" style="1"/>
    <col min="2818" max="2818" width="0" style="1" hidden="1" customWidth="1"/>
    <col min="2819" max="2819" width="50" style="1" customWidth="1"/>
    <col min="2820" max="2820" width="10.42578125" style="1" customWidth="1"/>
    <col min="2821" max="2824" width="12.7109375" style="1" customWidth="1"/>
    <col min="2825" max="2825" width="19" style="1" customWidth="1"/>
    <col min="2826" max="3073" width="9.140625" style="1"/>
    <col min="3074" max="3074" width="0" style="1" hidden="1" customWidth="1"/>
    <col min="3075" max="3075" width="50" style="1" customWidth="1"/>
    <col min="3076" max="3076" width="10.42578125" style="1" customWidth="1"/>
    <col min="3077" max="3080" width="12.7109375" style="1" customWidth="1"/>
    <col min="3081" max="3081" width="19" style="1" customWidth="1"/>
    <col min="3082" max="3329" width="9.140625" style="1"/>
    <col min="3330" max="3330" width="0" style="1" hidden="1" customWidth="1"/>
    <col min="3331" max="3331" width="50" style="1" customWidth="1"/>
    <col min="3332" max="3332" width="10.42578125" style="1" customWidth="1"/>
    <col min="3333" max="3336" width="12.7109375" style="1" customWidth="1"/>
    <col min="3337" max="3337" width="19" style="1" customWidth="1"/>
    <col min="3338" max="3585" width="9.140625" style="1"/>
    <col min="3586" max="3586" width="0" style="1" hidden="1" customWidth="1"/>
    <col min="3587" max="3587" width="50" style="1" customWidth="1"/>
    <col min="3588" max="3588" width="10.42578125" style="1" customWidth="1"/>
    <col min="3589" max="3592" width="12.7109375" style="1" customWidth="1"/>
    <col min="3593" max="3593" width="19" style="1" customWidth="1"/>
    <col min="3594" max="3841" width="9.140625" style="1"/>
    <col min="3842" max="3842" width="0" style="1" hidden="1" customWidth="1"/>
    <col min="3843" max="3843" width="50" style="1" customWidth="1"/>
    <col min="3844" max="3844" width="10.42578125" style="1" customWidth="1"/>
    <col min="3845" max="3848" width="12.7109375" style="1" customWidth="1"/>
    <col min="3849" max="3849" width="19" style="1" customWidth="1"/>
    <col min="3850" max="4097" width="9.140625" style="1"/>
    <col min="4098" max="4098" width="0" style="1" hidden="1" customWidth="1"/>
    <col min="4099" max="4099" width="50" style="1" customWidth="1"/>
    <col min="4100" max="4100" width="10.42578125" style="1" customWidth="1"/>
    <col min="4101" max="4104" width="12.7109375" style="1" customWidth="1"/>
    <col min="4105" max="4105" width="19" style="1" customWidth="1"/>
    <col min="4106" max="4353" width="9.140625" style="1"/>
    <col min="4354" max="4354" width="0" style="1" hidden="1" customWidth="1"/>
    <col min="4355" max="4355" width="50" style="1" customWidth="1"/>
    <col min="4356" max="4356" width="10.42578125" style="1" customWidth="1"/>
    <col min="4357" max="4360" width="12.7109375" style="1" customWidth="1"/>
    <col min="4361" max="4361" width="19" style="1" customWidth="1"/>
    <col min="4362" max="4609" width="9.140625" style="1"/>
    <col min="4610" max="4610" width="0" style="1" hidden="1" customWidth="1"/>
    <col min="4611" max="4611" width="50" style="1" customWidth="1"/>
    <col min="4612" max="4612" width="10.42578125" style="1" customWidth="1"/>
    <col min="4613" max="4616" width="12.7109375" style="1" customWidth="1"/>
    <col min="4617" max="4617" width="19" style="1" customWidth="1"/>
    <col min="4618" max="4865" width="9.140625" style="1"/>
    <col min="4866" max="4866" width="0" style="1" hidden="1" customWidth="1"/>
    <col min="4867" max="4867" width="50" style="1" customWidth="1"/>
    <col min="4868" max="4868" width="10.42578125" style="1" customWidth="1"/>
    <col min="4869" max="4872" width="12.7109375" style="1" customWidth="1"/>
    <col min="4873" max="4873" width="19" style="1" customWidth="1"/>
    <col min="4874" max="5121" width="9.140625" style="1"/>
    <col min="5122" max="5122" width="0" style="1" hidden="1" customWidth="1"/>
    <col min="5123" max="5123" width="50" style="1" customWidth="1"/>
    <col min="5124" max="5124" width="10.42578125" style="1" customWidth="1"/>
    <col min="5125" max="5128" width="12.7109375" style="1" customWidth="1"/>
    <col min="5129" max="5129" width="19" style="1" customWidth="1"/>
    <col min="5130" max="5377" width="9.140625" style="1"/>
    <col min="5378" max="5378" width="0" style="1" hidden="1" customWidth="1"/>
    <col min="5379" max="5379" width="50" style="1" customWidth="1"/>
    <col min="5380" max="5380" width="10.42578125" style="1" customWidth="1"/>
    <col min="5381" max="5384" width="12.7109375" style="1" customWidth="1"/>
    <col min="5385" max="5385" width="19" style="1" customWidth="1"/>
    <col min="5386" max="5633" width="9.140625" style="1"/>
    <col min="5634" max="5634" width="0" style="1" hidden="1" customWidth="1"/>
    <col min="5635" max="5635" width="50" style="1" customWidth="1"/>
    <col min="5636" max="5636" width="10.42578125" style="1" customWidth="1"/>
    <col min="5637" max="5640" width="12.7109375" style="1" customWidth="1"/>
    <col min="5641" max="5641" width="19" style="1" customWidth="1"/>
    <col min="5642" max="5889" width="9.140625" style="1"/>
    <col min="5890" max="5890" width="0" style="1" hidden="1" customWidth="1"/>
    <col min="5891" max="5891" width="50" style="1" customWidth="1"/>
    <col min="5892" max="5892" width="10.42578125" style="1" customWidth="1"/>
    <col min="5893" max="5896" width="12.7109375" style="1" customWidth="1"/>
    <col min="5897" max="5897" width="19" style="1" customWidth="1"/>
    <col min="5898" max="6145" width="9.140625" style="1"/>
    <col min="6146" max="6146" width="0" style="1" hidden="1" customWidth="1"/>
    <col min="6147" max="6147" width="50" style="1" customWidth="1"/>
    <col min="6148" max="6148" width="10.42578125" style="1" customWidth="1"/>
    <col min="6149" max="6152" width="12.7109375" style="1" customWidth="1"/>
    <col min="6153" max="6153" width="19" style="1" customWidth="1"/>
    <col min="6154" max="6401" width="9.140625" style="1"/>
    <col min="6402" max="6402" width="0" style="1" hidden="1" customWidth="1"/>
    <col min="6403" max="6403" width="50" style="1" customWidth="1"/>
    <col min="6404" max="6404" width="10.42578125" style="1" customWidth="1"/>
    <col min="6405" max="6408" width="12.7109375" style="1" customWidth="1"/>
    <col min="6409" max="6409" width="19" style="1" customWidth="1"/>
    <col min="6410" max="6657" width="9.140625" style="1"/>
    <col min="6658" max="6658" width="0" style="1" hidden="1" customWidth="1"/>
    <col min="6659" max="6659" width="50" style="1" customWidth="1"/>
    <col min="6660" max="6660" width="10.42578125" style="1" customWidth="1"/>
    <col min="6661" max="6664" width="12.7109375" style="1" customWidth="1"/>
    <col min="6665" max="6665" width="19" style="1" customWidth="1"/>
    <col min="6666" max="6913" width="9.140625" style="1"/>
    <col min="6914" max="6914" width="0" style="1" hidden="1" customWidth="1"/>
    <col min="6915" max="6915" width="50" style="1" customWidth="1"/>
    <col min="6916" max="6916" width="10.42578125" style="1" customWidth="1"/>
    <col min="6917" max="6920" width="12.7109375" style="1" customWidth="1"/>
    <col min="6921" max="6921" width="19" style="1" customWidth="1"/>
    <col min="6922" max="7169" width="9.140625" style="1"/>
    <col min="7170" max="7170" width="0" style="1" hidden="1" customWidth="1"/>
    <col min="7171" max="7171" width="50" style="1" customWidth="1"/>
    <col min="7172" max="7172" width="10.42578125" style="1" customWidth="1"/>
    <col min="7173" max="7176" width="12.7109375" style="1" customWidth="1"/>
    <col min="7177" max="7177" width="19" style="1" customWidth="1"/>
    <col min="7178" max="7425" width="9.140625" style="1"/>
    <col min="7426" max="7426" width="0" style="1" hidden="1" customWidth="1"/>
    <col min="7427" max="7427" width="50" style="1" customWidth="1"/>
    <col min="7428" max="7428" width="10.42578125" style="1" customWidth="1"/>
    <col min="7429" max="7432" width="12.7109375" style="1" customWidth="1"/>
    <col min="7433" max="7433" width="19" style="1" customWidth="1"/>
    <col min="7434" max="7681" width="9.140625" style="1"/>
    <col min="7682" max="7682" width="0" style="1" hidden="1" customWidth="1"/>
    <col min="7683" max="7683" width="50" style="1" customWidth="1"/>
    <col min="7684" max="7684" width="10.42578125" style="1" customWidth="1"/>
    <col min="7685" max="7688" width="12.7109375" style="1" customWidth="1"/>
    <col min="7689" max="7689" width="19" style="1" customWidth="1"/>
    <col min="7690" max="7937" width="9.140625" style="1"/>
    <col min="7938" max="7938" width="0" style="1" hidden="1" customWidth="1"/>
    <col min="7939" max="7939" width="50" style="1" customWidth="1"/>
    <col min="7940" max="7940" width="10.42578125" style="1" customWidth="1"/>
    <col min="7941" max="7944" width="12.7109375" style="1" customWidth="1"/>
    <col min="7945" max="7945" width="19" style="1" customWidth="1"/>
    <col min="7946" max="8193" width="9.140625" style="1"/>
    <col min="8194" max="8194" width="0" style="1" hidden="1" customWidth="1"/>
    <col min="8195" max="8195" width="50" style="1" customWidth="1"/>
    <col min="8196" max="8196" width="10.42578125" style="1" customWidth="1"/>
    <col min="8197" max="8200" width="12.7109375" style="1" customWidth="1"/>
    <col min="8201" max="8201" width="19" style="1" customWidth="1"/>
    <col min="8202" max="8449" width="9.140625" style="1"/>
    <col min="8450" max="8450" width="0" style="1" hidden="1" customWidth="1"/>
    <col min="8451" max="8451" width="50" style="1" customWidth="1"/>
    <col min="8452" max="8452" width="10.42578125" style="1" customWidth="1"/>
    <col min="8453" max="8456" width="12.7109375" style="1" customWidth="1"/>
    <col min="8457" max="8457" width="19" style="1" customWidth="1"/>
    <col min="8458" max="8705" width="9.140625" style="1"/>
    <col min="8706" max="8706" width="0" style="1" hidden="1" customWidth="1"/>
    <col min="8707" max="8707" width="50" style="1" customWidth="1"/>
    <col min="8708" max="8708" width="10.42578125" style="1" customWidth="1"/>
    <col min="8709" max="8712" width="12.7109375" style="1" customWidth="1"/>
    <col min="8713" max="8713" width="19" style="1" customWidth="1"/>
    <col min="8714" max="8961" width="9.140625" style="1"/>
    <col min="8962" max="8962" width="0" style="1" hidden="1" customWidth="1"/>
    <col min="8963" max="8963" width="50" style="1" customWidth="1"/>
    <col min="8964" max="8964" width="10.42578125" style="1" customWidth="1"/>
    <col min="8965" max="8968" width="12.7109375" style="1" customWidth="1"/>
    <col min="8969" max="8969" width="19" style="1" customWidth="1"/>
    <col min="8970" max="9217" width="9.140625" style="1"/>
    <col min="9218" max="9218" width="0" style="1" hidden="1" customWidth="1"/>
    <col min="9219" max="9219" width="50" style="1" customWidth="1"/>
    <col min="9220" max="9220" width="10.42578125" style="1" customWidth="1"/>
    <col min="9221" max="9224" width="12.7109375" style="1" customWidth="1"/>
    <col min="9225" max="9225" width="19" style="1" customWidth="1"/>
    <col min="9226" max="9473" width="9.140625" style="1"/>
    <col min="9474" max="9474" width="0" style="1" hidden="1" customWidth="1"/>
    <col min="9475" max="9475" width="50" style="1" customWidth="1"/>
    <col min="9476" max="9476" width="10.42578125" style="1" customWidth="1"/>
    <col min="9477" max="9480" width="12.7109375" style="1" customWidth="1"/>
    <col min="9481" max="9481" width="19" style="1" customWidth="1"/>
    <col min="9482" max="9729" width="9.140625" style="1"/>
    <col min="9730" max="9730" width="0" style="1" hidden="1" customWidth="1"/>
    <col min="9731" max="9731" width="50" style="1" customWidth="1"/>
    <col min="9732" max="9732" width="10.42578125" style="1" customWidth="1"/>
    <col min="9733" max="9736" width="12.7109375" style="1" customWidth="1"/>
    <col min="9737" max="9737" width="19" style="1" customWidth="1"/>
    <col min="9738" max="9985" width="9.140625" style="1"/>
    <col min="9986" max="9986" width="0" style="1" hidden="1" customWidth="1"/>
    <col min="9987" max="9987" width="50" style="1" customWidth="1"/>
    <col min="9988" max="9988" width="10.42578125" style="1" customWidth="1"/>
    <col min="9989" max="9992" width="12.7109375" style="1" customWidth="1"/>
    <col min="9993" max="9993" width="19" style="1" customWidth="1"/>
    <col min="9994" max="10241" width="9.140625" style="1"/>
    <col min="10242" max="10242" width="0" style="1" hidden="1" customWidth="1"/>
    <col min="10243" max="10243" width="50" style="1" customWidth="1"/>
    <col min="10244" max="10244" width="10.42578125" style="1" customWidth="1"/>
    <col min="10245" max="10248" width="12.7109375" style="1" customWidth="1"/>
    <col min="10249" max="10249" width="19" style="1" customWidth="1"/>
    <col min="10250" max="10497" width="9.140625" style="1"/>
    <col min="10498" max="10498" width="0" style="1" hidden="1" customWidth="1"/>
    <col min="10499" max="10499" width="50" style="1" customWidth="1"/>
    <col min="10500" max="10500" width="10.42578125" style="1" customWidth="1"/>
    <col min="10501" max="10504" width="12.7109375" style="1" customWidth="1"/>
    <col min="10505" max="10505" width="19" style="1" customWidth="1"/>
    <col min="10506" max="10753" width="9.140625" style="1"/>
    <col min="10754" max="10754" width="0" style="1" hidden="1" customWidth="1"/>
    <col min="10755" max="10755" width="50" style="1" customWidth="1"/>
    <col min="10756" max="10756" width="10.42578125" style="1" customWidth="1"/>
    <col min="10757" max="10760" width="12.7109375" style="1" customWidth="1"/>
    <col min="10761" max="10761" width="19" style="1" customWidth="1"/>
    <col min="10762" max="11009" width="9.140625" style="1"/>
    <col min="11010" max="11010" width="0" style="1" hidden="1" customWidth="1"/>
    <col min="11011" max="11011" width="50" style="1" customWidth="1"/>
    <col min="11012" max="11012" width="10.42578125" style="1" customWidth="1"/>
    <col min="11013" max="11016" width="12.7109375" style="1" customWidth="1"/>
    <col min="11017" max="11017" width="19" style="1" customWidth="1"/>
    <col min="11018" max="11265" width="9.140625" style="1"/>
    <col min="11266" max="11266" width="0" style="1" hidden="1" customWidth="1"/>
    <col min="11267" max="11267" width="50" style="1" customWidth="1"/>
    <col min="11268" max="11268" width="10.42578125" style="1" customWidth="1"/>
    <col min="11269" max="11272" width="12.7109375" style="1" customWidth="1"/>
    <col min="11273" max="11273" width="19" style="1" customWidth="1"/>
    <col min="11274" max="11521" width="9.140625" style="1"/>
    <col min="11522" max="11522" width="0" style="1" hidden="1" customWidth="1"/>
    <col min="11523" max="11523" width="50" style="1" customWidth="1"/>
    <col min="11524" max="11524" width="10.42578125" style="1" customWidth="1"/>
    <col min="11525" max="11528" width="12.7109375" style="1" customWidth="1"/>
    <col min="11529" max="11529" width="19" style="1" customWidth="1"/>
    <col min="11530" max="11777" width="9.140625" style="1"/>
    <col min="11778" max="11778" width="0" style="1" hidden="1" customWidth="1"/>
    <col min="11779" max="11779" width="50" style="1" customWidth="1"/>
    <col min="11780" max="11780" width="10.42578125" style="1" customWidth="1"/>
    <col min="11781" max="11784" width="12.7109375" style="1" customWidth="1"/>
    <col min="11785" max="11785" width="19" style="1" customWidth="1"/>
    <col min="11786" max="12033" width="9.140625" style="1"/>
    <col min="12034" max="12034" width="0" style="1" hidden="1" customWidth="1"/>
    <col min="12035" max="12035" width="50" style="1" customWidth="1"/>
    <col min="12036" max="12036" width="10.42578125" style="1" customWidth="1"/>
    <col min="12037" max="12040" width="12.7109375" style="1" customWidth="1"/>
    <col min="12041" max="12041" width="19" style="1" customWidth="1"/>
    <col min="12042" max="12289" width="9.140625" style="1"/>
    <col min="12290" max="12290" width="0" style="1" hidden="1" customWidth="1"/>
    <col min="12291" max="12291" width="50" style="1" customWidth="1"/>
    <col min="12292" max="12292" width="10.42578125" style="1" customWidth="1"/>
    <col min="12293" max="12296" width="12.7109375" style="1" customWidth="1"/>
    <col min="12297" max="12297" width="19" style="1" customWidth="1"/>
    <col min="12298" max="12545" width="9.140625" style="1"/>
    <col min="12546" max="12546" width="0" style="1" hidden="1" customWidth="1"/>
    <col min="12547" max="12547" width="50" style="1" customWidth="1"/>
    <col min="12548" max="12548" width="10.42578125" style="1" customWidth="1"/>
    <col min="12549" max="12552" width="12.7109375" style="1" customWidth="1"/>
    <col min="12553" max="12553" width="19" style="1" customWidth="1"/>
    <col min="12554" max="12801" width="9.140625" style="1"/>
    <col min="12802" max="12802" width="0" style="1" hidden="1" customWidth="1"/>
    <col min="12803" max="12803" width="50" style="1" customWidth="1"/>
    <col min="12804" max="12804" width="10.42578125" style="1" customWidth="1"/>
    <col min="12805" max="12808" width="12.7109375" style="1" customWidth="1"/>
    <col min="12809" max="12809" width="19" style="1" customWidth="1"/>
    <col min="12810" max="13057" width="9.140625" style="1"/>
    <col min="13058" max="13058" width="0" style="1" hidden="1" customWidth="1"/>
    <col min="13059" max="13059" width="50" style="1" customWidth="1"/>
    <col min="13060" max="13060" width="10.42578125" style="1" customWidth="1"/>
    <col min="13061" max="13064" width="12.7109375" style="1" customWidth="1"/>
    <col min="13065" max="13065" width="19" style="1" customWidth="1"/>
    <col min="13066" max="13313" width="9.140625" style="1"/>
    <col min="13314" max="13314" width="0" style="1" hidden="1" customWidth="1"/>
    <col min="13315" max="13315" width="50" style="1" customWidth="1"/>
    <col min="13316" max="13316" width="10.42578125" style="1" customWidth="1"/>
    <col min="13317" max="13320" width="12.7109375" style="1" customWidth="1"/>
    <col min="13321" max="13321" width="19" style="1" customWidth="1"/>
    <col min="13322" max="13569" width="9.140625" style="1"/>
    <col min="13570" max="13570" width="0" style="1" hidden="1" customWidth="1"/>
    <col min="13571" max="13571" width="50" style="1" customWidth="1"/>
    <col min="13572" max="13572" width="10.42578125" style="1" customWidth="1"/>
    <col min="13573" max="13576" width="12.7109375" style="1" customWidth="1"/>
    <col min="13577" max="13577" width="19" style="1" customWidth="1"/>
    <col min="13578" max="13825" width="9.140625" style="1"/>
    <col min="13826" max="13826" width="0" style="1" hidden="1" customWidth="1"/>
    <col min="13827" max="13827" width="50" style="1" customWidth="1"/>
    <col min="13828" max="13828" width="10.42578125" style="1" customWidth="1"/>
    <col min="13829" max="13832" width="12.7109375" style="1" customWidth="1"/>
    <col min="13833" max="13833" width="19" style="1" customWidth="1"/>
    <col min="13834" max="14081" width="9.140625" style="1"/>
    <col min="14082" max="14082" width="0" style="1" hidden="1" customWidth="1"/>
    <col min="14083" max="14083" width="50" style="1" customWidth="1"/>
    <col min="14084" max="14084" width="10.42578125" style="1" customWidth="1"/>
    <col min="14085" max="14088" width="12.7109375" style="1" customWidth="1"/>
    <col min="14089" max="14089" width="19" style="1" customWidth="1"/>
    <col min="14090" max="14337" width="9.140625" style="1"/>
    <col min="14338" max="14338" width="0" style="1" hidden="1" customWidth="1"/>
    <col min="14339" max="14339" width="50" style="1" customWidth="1"/>
    <col min="14340" max="14340" width="10.42578125" style="1" customWidth="1"/>
    <col min="14341" max="14344" width="12.7109375" style="1" customWidth="1"/>
    <col min="14345" max="14345" width="19" style="1" customWidth="1"/>
    <col min="14346" max="14593" width="9.140625" style="1"/>
    <col min="14594" max="14594" width="0" style="1" hidden="1" customWidth="1"/>
    <col min="14595" max="14595" width="50" style="1" customWidth="1"/>
    <col min="14596" max="14596" width="10.42578125" style="1" customWidth="1"/>
    <col min="14597" max="14600" width="12.7109375" style="1" customWidth="1"/>
    <col min="14601" max="14601" width="19" style="1" customWidth="1"/>
    <col min="14602" max="14849" width="9.140625" style="1"/>
    <col min="14850" max="14850" width="0" style="1" hidden="1" customWidth="1"/>
    <col min="14851" max="14851" width="50" style="1" customWidth="1"/>
    <col min="14852" max="14852" width="10.42578125" style="1" customWidth="1"/>
    <col min="14853" max="14856" width="12.7109375" style="1" customWidth="1"/>
    <col min="14857" max="14857" width="19" style="1" customWidth="1"/>
    <col min="14858" max="15105" width="9.140625" style="1"/>
    <col min="15106" max="15106" width="0" style="1" hidden="1" customWidth="1"/>
    <col min="15107" max="15107" width="50" style="1" customWidth="1"/>
    <col min="15108" max="15108" width="10.42578125" style="1" customWidth="1"/>
    <col min="15109" max="15112" width="12.7109375" style="1" customWidth="1"/>
    <col min="15113" max="15113" width="19" style="1" customWidth="1"/>
    <col min="15114" max="15361" width="9.140625" style="1"/>
    <col min="15362" max="15362" width="0" style="1" hidden="1" customWidth="1"/>
    <col min="15363" max="15363" width="50" style="1" customWidth="1"/>
    <col min="15364" max="15364" width="10.42578125" style="1" customWidth="1"/>
    <col min="15365" max="15368" width="12.7109375" style="1" customWidth="1"/>
    <col min="15369" max="15369" width="19" style="1" customWidth="1"/>
    <col min="15370" max="15617" width="9.140625" style="1"/>
    <col min="15618" max="15618" width="0" style="1" hidden="1" customWidth="1"/>
    <col min="15619" max="15619" width="50" style="1" customWidth="1"/>
    <col min="15620" max="15620" width="10.42578125" style="1" customWidth="1"/>
    <col min="15621" max="15624" width="12.7109375" style="1" customWidth="1"/>
    <col min="15625" max="15625" width="19" style="1" customWidth="1"/>
    <col min="15626" max="15873" width="9.140625" style="1"/>
    <col min="15874" max="15874" width="0" style="1" hidden="1" customWidth="1"/>
    <col min="15875" max="15875" width="50" style="1" customWidth="1"/>
    <col min="15876" max="15876" width="10.42578125" style="1" customWidth="1"/>
    <col min="15877" max="15880" width="12.7109375" style="1" customWidth="1"/>
    <col min="15881" max="15881" width="19" style="1" customWidth="1"/>
    <col min="15882" max="16129" width="9.140625" style="1"/>
    <col min="16130" max="16130" width="0" style="1" hidden="1" customWidth="1"/>
    <col min="16131" max="16131" width="50" style="1" customWidth="1"/>
    <col min="16132" max="16132" width="10.42578125" style="1" customWidth="1"/>
    <col min="16133" max="16136" width="12.7109375" style="1" customWidth="1"/>
    <col min="16137" max="16137" width="19" style="1" customWidth="1"/>
    <col min="16138" max="16384" width="9.140625" style="1"/>
  </cols>
  <sheetData>
    <row r="1" spans="1:9">
      <c r="A1" s="73" t="s">
        <v>110</v>
      </c>
      <c r="G1" s="1"/>
    </row>
    <row r="2" spans="1:9">
      <c r="G2" s="1"/>
    </row>
    <row r="3" spans="1:9">
      <c r="B3" s="13"/>
      <c r="C3" s="13" t="s">
        <v>439</v>
      </c>
      <c r="G3" s="1"/>
    </row>
    <row r="4" spans="1:9">
      <c r="D4" s="371"/>
      <c r="G4" s="1"/>
    </row>
    <row r="5" spans="1:9" ht="15" thickBot="1">
      <c r="B5" s="13"/>
      <c r="C5" s="372" t="s">
        <v>118</v>
      </c>
      <c r="D5" s="371"/>
      <c r="G5" s="1"/>
    </row>
    <row r="6" spans="1:9" ht="72" thickBot="1">
      <c r="B6" s="104" t="s">
        <v>115</v>
      </c>
      <c r="C6" s="104" t="s">
        <v>116</v>
      </c>
      <c r="D6" s="104" t="s">
        <v>117</v>
      </c>
      <c r="E6" s="104" t="s">
        <v>440</v>
      </c>
      <c r="F6" s="104" t="s">
        <v>204</v>
      </c>
      <c r="G6" s="104" t="s">
        <v>441</v>
      </c>
      <c r="H6" s="104" t="s">
        <v>442</v>
      </c>
      <c r="I6" s="104" t="s">
        <v>114</v>
      </c>
    </row>
    <row r="7" spans="1:9">
      <c r="B7" s="297">
        <v>40001</v>
      </c>
      <c r="C7" s="373" t="s">
        <v>443</v>
      </c>
      <c r="D7" s="5"/>
      <c r="E7" s="374">
        <v>2561.35</v>
      </c>
      <c r="F7" s="374">
        <v>726.30799999999999</v>
      </c>
      <c r="G7" s="374">
        <v>202</v>
      </c>
      <c r="H7" s="374">
        <v>3085.6579999999999</v>
      </c>
      <c r="I7" s="374"/>
    </row>
    <row r="8" spans="1:9" ht="15" thickBot="1">
      <c r="B8" s="362">
        <v>40004</v>
      </c>
      <c r="C8" s="375" t="s">
        <v>444</v>
      </c>
      <c r="D8" s="376"/>
      <c r="E8" s="374">
        <v>580.84</v>
      </c>
      <c r="F8" s="374">
        <v>555.03</v>
      </c>
      <c r="G8" s="374">
        <v>58.31859999999989</v>
      </c>
      <c r="H8" s="374">
        <v>1077.5514000000001</v>
      </c>
      <c r="I8" s="377"/>
    </row>
    <row r="9" spans="1:9" ht="15" thickBot="1">
      <c r="B9" s="378"/>
      <c r="C9" s="379" t="s">
        <v>172</v>
      </c>
      <c r="D9" s="380"/>
      <c r="E9" s="379">
        <f>SUM(E7:E8)</f>
        <v>3142.19</v>
      </c>
      <c r="F9" s="379">
        <f>SUM(F7:F8)</f>
        <v>1281.338</v>
      </c>
      <c r="G9" s="379">
        <f>SUM(G7:G8)</f>
        <v>260.31859999999989</v>
      </c>
      <c r="H9" s="379">
        <f>SUM(H7:H8)</f>
        <v>4163.2093999999997</v>
      </c>
      <c r="I9" s="379"/>
    </row>
    <row r="10" spans="1:9" ht="9.75" customHeight="1">
      <c r="G10" s="1"/>
    </row>
    <row r="11" spans="1:9">
      <c r="G11" s="1"/>
    </row>
    <row r="12" spans="1:9">
      <c r="G12" s="1"/>
    </row>
    <row r="13" spans="1:9">
      <c r="G13" s="1"/>
    </row>
    <row r="14" spans="1:9" ht="15" thickBot="1">
      <c r="B14" s="13"/>
      <c r="C14" s="372" t="s">
        <v>119</v>
      </c>
      <c r="D14" s="371"/>
      <c r="G14" s="1"/>
    </row>
    <row r="15" spans="1:9" ht="72" thickBot="1">
      <c r="B15" s="104" t="s">
        <v>115</v>
      </c>
      <c r="C15" s="104" t="s">
        <v>116</v>
      </c>
      <c r="D15" s="104" t="s">
        <v>117</v>
      </c>
      <c r="E15" s="104" t="s">
        <v>440</v>
      </c>
      <c r="F15" s="104" t="s">
        <v>204</v>
      </c>
      <c r="G15" s="104" t="s">
        <v>441</v>
      </c>
      <c r="H15" s="104" t="s">
        <v>442</v>
      </c>
      <c r="I15" s="104" t="s">
        <v>114</v>
      </c>
    </row>
    <row r="16" spans="1:9">
      <c r="B16" s="297">
        <v>40001</v>
      </c>
      <c r="C16" s="373" t="s">
        <v>443</v>
      </c>
      <c r="D16" s="5"/>
      <c r="E16" s="374">
        <v>3085.6579999999999</v>
      </c>
      <c r="F16" s="374">
        <v>798.93880000000001</v>
      </c>
      <c r="G16" s="374">
        <v>208.06</v>
      </c>
      <c r="H16" s="374">
        <v>3676.5367999999999</v>
      </c>
      <c r="I16" s="374"/>
    </row>
    <row r="17" spans="2:9" ht="15" thickBot="1">
      <c r="B17" s="362">
        <v>40004</v>
      </c>
      <c r="C17" s="375" t="s">
        <v>444</v>
      </c>
      <c r="D17" s="376"/>
      <c r="E17" s="374">
        <v>1077.5514000000001</v>
      </c>
      <c r="F17" s="374">
        <v>99.85</v>
      </c>
      <c r="G17" s="374">
        <v>60.06815799999989</v>
      </c>
      <c r="H17" s="374">
        <v>1117.3332420000002</v>
      </c>
      <c r="I17" s="377"/>
    </row>
    <row r="18" spans="2:9" ht="15" thickBot="1">
      <c r="B18" s="378"/>
      <c r="C18" s="379" t="s">
        <v>172</v>
      </c>
      <c r="D18" s="380"/>
      <c r="E18" s="379">
        <f>SUM(E16:E17)</f>
        <v>4163.2093999999997</v>
      </c>
      <c r="F18" s="379">
        <f>SUM(F16:F17)</f>
        <v>898.78880000000004</v>
      </c>
      <c r="G18" s="379">
        <f>SUM(G16:G17)</f>
        <v>268.12815799999987</v>
      </c>
      <c r="H18" s="379">
        <f>SUM(H16:H17)</f>
        <v>4793.8700420000005</v>
      </c>
      <c r="I18" s="379"/>
    </row>
    <row r="19" spans="2:9">
      <c r="G19" s="1"/>
    </row>
    <row r="20" spans="2:9">
      <c r="G20" s="1"/>
    </row>
    <row r="21" spans="2:9">
      <c r="G21" s="1"/>
    </row>
    <row r="22" spans="2:9">
      <c r="G22" s="1"/>
    </row>
    <row r="23" spans="2:9" ht="15" thickBot="1">
      <c r="B23" s="13"/>
      <c r="C23" s="372" t="s">
        <v>120</v>
      </c>
      <c r="D23" s="371"/>
      <c r="G23" s="1"/>
    </row>
    <row r="24" spans="2:9" ht="72" thickBot="1">
      <c r="B24" s="104" t="s">
        <v>115</v>
      </c>
      <c r="C24" s="104" t="s">
        <v>116</v>
      </c>
      <c r="D24" s="104" t="s">
        <v>117</v>
      </c>
      <c r="E24" s="104" t="s">
        <v>440</v>
      </c>
      <c r="F24" s="104" t="s">
        <v>204</v>
      </c>
      <c r="G24" s="104" t="s">
        <v>441</v>
      </c>
      <c r="H24" s="104" t="s">
        <v>442</v>
      </c>
      <c r="I24" s="104" t="s">
        <v>114</v>
      </c>
    </row>
    <row r="25" spans="2:9">
      <c r="B25" s="297">
        <v>40001</v>
      </c>
      <c r="C25" s="373" t="s">
        <v>443</v>
      </c>
      <c r="D25" s="5"/>
      <c r="E25" s="374">
        <v>3676.5367999999999</v>
      </c>
      <c r="F25" s="374">
        <v>878.8326800000001</v>
      </c>
      <c r="G25" s="374">
        <v>214.30180000000001</v>
      </c>
      <c r="H25" s="374">
        <v>4341.0676800000001</v>
      </c>
      <c r="I25" s="374"/>
    </row>
    <row r="26" spans="2:9" ht="15" thickBot="1">
      <c r="B26" s="362">
        <v>40004</v>
      </c>
      <c r="C26" s="375" t="s">
        <v>444</v>
      </c>
      <c r="D26" s="376"/>
      <c r="E26" s="374">
        <v>1117.3332420000002</v>
      </c>
      <c r="F26" s="374">
        <v>71.75</v>
      </c>
      <c r="G26" s="374">
        <v>61.87020273999989</v>
      </c>
      <c r="H26" s="374">
        <v>1127.2130392600002</v>
      </c>
      <c r="I26" s="377"/>
    </row>
    <row r="27" spans="2:9" ht="15" thickBot="1">
      <c r="B27" s="378"/>
      <c r="C27" s="379" t="s">
        <v>172</v>
      </c>
      <c r="D27" s="380"/>
      <c r="E27" s="379">
        <f>SUM(E25:E26)</f>
        <v>4793.8700420000005</v>
      </c>
      <c r="F27" s="379">
        <f>SUM(F25:F26)</f>
        <v>950.5826800000001</v>
      </c>
      <c r="G27" s="379">
        <f>SUM(G25:G26)</f>
        <v>276.17200273999993</v>
      </c>
      <c r="H27" s="379">
        <f>SUM(H25:H26)</f>
        <v>5468.2807192600003</v>
      </c>
      <c r="I27" s="379"/>
    </row>
    <row r="28" spans="2:9">
      <c r="G28" s="1"/>
    </row>
    <row r="29" spans="2:9">
      <c r="G29" s="1"/>
    </row>
    <row r="30" spans="2:9">
      <c r="G30" s="1"/>
    </row>
    <row r="31" spans="2:9">
      <c r="G31" s="1"/>
    </row>
    <row r="32" spans="2:9" ht="15" thickBot="1">
      <c r="B32" s="13"/>
      <c r="C32" s="372" t="s">
        <v>121</v>
      </c>
      <c r="D32" s="371"/>
      <c r="G32" s="1"/>
    </row>
    <row r="33" spans="2:9" ht="72" thickBot="1">
      <c r="B33" s="104" t="s">
        <v>115</v>
      </c>
      <c r="C33" s="104" t="s">
        <v>116</v>
      </c>
      <c r="D33" s="104" t="s">
        <v>117</v>
      </c>
      <c r="E33" s="104" t="s">
        <v>440</v>
      </c>
      <c r="F33" s="104" t="s">
        <v>204</v>
      </c>
      <c r="G33" s="104" t="s">
        <v>441</v>
      </c>
      <c r="H33" s="104" t="s">
        <v>442</v>
      </c>
      <c r="I33" s="104" t="s">
        <v>114</v>
      </c>
    </row>
    <row r="34" spans="2:9">
      <c r="B34" s="297">
        <v>40001</v>
      </c>
      <c r="C34" s="373" t="s">
        <v>443</v>
      </c>
      <c r="D34" s="5"/>
      <c r="E34" s="374">
        <v>4341.0676800000001</v>
      </c>
      <c r="F34" s="374">
        <v>966.71594800000014</v>
      </c>
      <c r="G34" s="374">
        <v>220.73085400000002</v>
      </c>
      <c r="H34" s="374">
        <v>5087.0527739999998</v>
      </c>
      <c r="I34" s="374"/>
    </row>
    <row r="35" spans="2:9" ht="15" thickBot="1">
      <c r="B35" s="362">
        <v>40004</v>
      </c>
      <c r="C35" s="375" t="s">
        <v>444</v>
      </c>
      <c r="D35" s="376"/>
      <c r="E35" s="374">
        <v>1127.2130392600002</v>
      </c>
      <c r="F35" s="374">
        <v>71.75</v>
      </c>
      <c r="G35" s="374">
        <v>63.72630882219989</v>
      </c>
      <c r="H35" s="374">
        <v>1135.2367304378004</v>
      </c>
      <c r="I35" s="377"/>
    </row>
    <row r="36" spans="2:9" ht="15" thickBot="1">
      <c r="B36" s="378"/>
      <c r="C36" s="379" t="s">
        <v>172</v>
      </c>
      <c r="D36" s="380"/>
      <c r="E36" s="379">
        <f>SUM(E34:E35)</f>
        <v>5468.2807192600003</v>
      </c>
      <c r="F36" s="379">
        <f>SUM(F34:F35)</f>
        <v>1038.465948</v>
      </c>
      <c r="G36" s="379">
        <f>SUM(G34:G35)</f>
        <v>284.4571628221999</v>
      </c>
      <c r="H36" s="379">
        <f>SUM(H34:H35)</f>
        <v>6222.2895044378001</v>
      </c>
      <c r="I36" s="379"/>
    </row>
    <row r="37" spans="2:9">
      <c r="G37" s="1"/>
    </row>
    <row r="38" spans="2:9">
      <c r="G38" s="1"/>
    </row>
    <row r="39" spans="2:9">
      <c r="G39" s="1"/>
    </row>
    <row r="40" spans="2:9">
      <c r="G40" s="1"/>
    </row>
    <row r="41" spans="2:9" ht="15" thickBot="1">
      <c r="B41" s="13"/>
      <c r="C41" s="372" t="s">
        <v>122</v>
      </c>
      <c r="D41" s="371"/>
      <c r="G41" s="1"/>
    </row>
    <row r="42" spans="2:9" ht="72" thickBot="1">
      <c r="B42" s="104" t="s">
        <v>115</v>
      </c>
      <c r="C42" s="104" t="s">
        <v>116</v>
      </c>
      <c r="D42" s="104" t="s">
        <v>117</v>
      </c>
      <c r="E42" s="104" t="s">
        <v>440</v>
      </c>
      <c r="F42" s="104" t="s">
        <v>204</v>
      </c>
      <c r="G42" s="104" t="s">
        <v>441</v>
      </c>
      <c r="H42" s="104" t="s">
        <v>442</v>
      </c>
      <c r="I42" s="104" t="s">
        <v>114</v>
      </c>
    </row>
    <row r="43" spans="2:9">
      <c r="B43" s="297">
        <v>40001</v>
      </c>
      <c r="C43" s="373" t="s">
        <v>443</v>
      </c>
      <c r="D43" s="5"/>
      <c r="E43" s="374">
        <v>5087.0527739999998</v>
      </c>
      <c r="F43" s="374">
        <v>1063.3875428000003</v>
      </c>
      <c r="G43" s="374">
        <v>227.35277962000004</v>
      </c>
      <c r="H43" s="374">
        <v>5923.0875371800003</v>
      </c>
      <c r="I43" s="374"/>
    </row>
    <row r="44" spans="2:9" ht="15" thickBot="1">
      <c r="B44" s="362">
        <v>40004</v>
      </c>
      <c r="C44" s="375" t="s">
        <v>444</v>
      </c>
      <c r="D44" s="376"/>
      <c r="E44" s="374">
        <v>1135.2367304378004</v>
      </c>
      <c r="F44" s="374">
        <v>71.75</v>
      </c>
      <c r="G44" s="374">
        <v>65.638098086865895</v>
      </c>
      <c r="H44" s="374">
        <v>1141.3486323509344</v>
      </c>
      <c r="I44" s="377"/>
    </row>
    <row r="45" spans="2:9" ht="15" thickBot="1">
      <c r="B45" s="378"/>
      <c r="C45" s="379" t="s">
        <v>172</v>
      </c>
      <c r="D45" s="380"/>
      <c r="E45" s="379">
        <f>SUM(E43:E44)</f>
        <v>6222.2895044378001</v>
      </c>
      <c r="F45" s="379">
        <f>SUM(F43:F44)</f>
        <v>1135.1375428000003</v>
      </c>
      <c r="G45" s="379">
        <f>SUM(G43:G44)</f>
        <v>292.99087770686594</v>
      </c>
      <c r="H45" s="379">
        <f>SUM(H43:H44)</f>
        <v>7064.4361695309344</v>
      </c>
      <c r="I45" s="379"/>
    </row>
    <row r="46" spans="2:9">
      <c r="G46" s="1"/>
    </row>
    <row r="47" spans="2:9">
      <c r="G47" s="1"/>
    </row>
    <row r="48" spans="2:9">
      <c r="G48" s="1"/>
    </row>
    <row r="49" spans="2:9">
      <c r="G49" s="1"/>
    </row>
    <row r="50" spans="2:9" ht="15" thickBot="1">
      <c r="B50" s="13"/>
      <c r="C50" s="372" t="s">
        <v>123</v>
      </c>
      <c r="D50" s="371"/>
      <c r="G50" s="1"/>
    </row>
    <row r="51" spans="2:9" ht="72" thickBot="1">
      <c r="B51" s="104" t="s">
        <v>115</v>
      </c>
      <c r="C51" s="104" t="s">
        <v>116</v>
      </c>
      <c r="D51" s="104" t="s">
        <v>117</v>
      </c>
      <c r="E51" s="104" t="s">
        <v>440</v>
      </c>
      <c r="F51" s="104" t="s">
        <v>204</v>
      </c>
      <c r="G51" s="104" t="s">
        <v>441</v>
      </c>
      <c r="H51" s="104" t="s">
        <v>442</v>
      </c>
      <c r="I51" s="104" t="s">
        <v>114</v>
      </c>
    </row>
    <row r="52" spans="2:9">
      <c r="B52" s="297">
        <v>40001</v>
      </c>
      <c r="C52" s="373" t="s">
        <v>443</v>
      </c>
      <c r="D52" s="5"/>
      <c r="E52" s="374">
        <v>5923.0875371800003</v>
      </c>
      <c r="F52" s="374">
        <v>1169.7262970800004</v>
      </c>
      <c r="G52" s="374">
        <v>234.17336300860003</v>
      </c>
      <c r="H52" s="374">
        <v>6858.6404712514004</v>
      </c>
      <c r="I52" s="374"/>
    </row>
    <row r="53" spans="2:9" ht="15" thickBot="1">
      <c r="B53" s="362">
        <v>40004</v>
      </c>
      <c r="C53" s="375" t="s">
        <v>444</v>
      </c>
      <c r="D53" s="376"/>
      <c r="E53" s="374">
        <v>1141.3486323509344</v>
      </c>
      <c r="F53" s="374">
        <v>71.75</v>
      </c>
      <c r="G53" s="374">
        <v>67.607241029471879</v>
      </c>
      <c r="H53" s="374">
        <v>1145.4913913214625</v>
      </c>
      <c r="I53" s="377"/>
    </row>
    <row r="54" spans="2:9" ht="15" thickBot="1">
      <c r="B54" s="378"/>
      <c r="C54" s="379" t="s">
        <v>172</v>
      </c>
      <c r="D54" s="380"/>
      <c r="E54" s="379">
        <f>SUM(E52:E53)</f>
        <v>7064.4361695309344</v>
      </c>
      <c r="F54" s="379">
        <f>SUM(F52:F53)</f>
        <v>1241.4762970800004</v>
      </c>
      <c r="G54" s="379">
        <f>SUM(G52:G53)</f>
        <v>301.78060403807194</v>
      </c>
      <c r="H54" s="379">
        <f>SUM(H52:H53)</f>
        <v>8004.1318625728627</v>
      </c>
      <c r="I54" s="379"/>
    </row>
    <row r="55" spans="2:9">
      <c r="G55" s="1"/>
    </row>
    <row r="56" spans="2:9">
      <c r="G56" s="1"/>
    </row>
    <row r="57" spans="2:9">
      <c r="G57" s="1"/>
    </row>
    <row r="58" spans="2:9">
      <c r="G58" s="1"/>
    </row>
    <row r="59" spans="2:9">
      <c r="G59" s="1"/>
    </row>
    <row r="60" spans="2:9">
      <c r="G60" s="1"/>
    </row>
    <row r="61" spans="2:9">
      <c r="G61" s="1"/>
    </row>
    <row r="62" spans="2:9">
      <c r="G62" s="1"/>
    </row>
    <row r="63" spans="2:9">
      <c r="G63" s="1"/>
    </row>
    <row r="64" spans="2:9">
      <c r="G64" s="1"/>
    </row>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row r="254" s="1" customFormat="1"/>
    <row r="255" s="1" customFormat="1"/>
    <row r="256" s="1" customFormat="1"/>
    <row r="257" s="1" customFormat="1"/>
    <row r="258" s="1" customFormat="1"/>
    <row r="259" s="1" customFormat="1"/>
    <row r="260" s="1" customFormat="1"/>
    <row r="261" s="1" customFormat="1"/>
    <row r="262" s="1" customFormat="1"/>
    <row r="263" s="1" customFormat="1"/>
    <row r="264" s="1" customFormat="1"/>
    <row r="265" s="1" customFormat="1"/>
    <row r="266" s="1" customFormat="1"/>
    <row r="267" s="1" customFormat="1"/>
    <row r="268" s="1" customFormat="1"/>
    <row r="269" s="1" customFormat="1"/>
    <row r="270" s="1" customFormat="1"/>
    <row r="271" s="1" customFormat="1"/>
    <row r="272" s="1" customFormat="1"/>
    <row r="273" s="1" customFormat="1"/>
    <row r="274" s="1" customFormat="1"/>
    <row r="275" s="1" customFormat="1"/>
    <row r="276" s="1" customFormat="1"/>
    <row r="277" s="1" customFormat="1"/>
    <row r="278" s="1" customFormat="1"/>
    <row r="279" s="1" customFormat="1"/>
    <row r="280" s="1" customFormat="1"/>
    <row r="281" s="1" customFormat="1"/>
    <row r="282" s="1" customFormat="1"/>
    <row r="283" s="1" customFormat="1"/>
    <row r="284" s="1" customFormat="1"/>
    <row r="285" s="1" customFormat="1"/>
    <row r="286" s="1" customFormat="1"/>
    <row r="287" s="1" customFormat="1"/>
    <row r="288" s="1" customFormat="1"/>
    <row r="289" s="1" customFormat="1"/>
    <row r="290" s="1" customFormat="1"/>
    <row r="291" s="1" customFormat="1"/>
    <row r="292" s="1" customFormat="1"/>
    <row r="293" s="1" customFormat="1"/>
    <row r="294" s="1" customFormat="1"/>
    <row r="295" s="1" customFormat="1"/>
    <row r="296" s="1" customFormat="1"/>
    <row r="297" s="1" customFormat="1"/>
    <row r="298" s="1" customFormat="1"/>
    <row r="299" s="1" customFormat="1"/>
    <row r="300" s="1" customFormat="1"/>
    <row r="301" s="1" customFormat="1"/>
    <row r="302" s="1" customFormat="1"/>
    <row r="303" s="1" customFormat="1"/>
    <row r="304" s="1" customFormat="1"/>
    <row r="305" s="1" customFormat="1"/>
    <row r="306" s="1" customFormat="1"/>
    <row r="307" s="1" customFormat="1"/>
    <row r="308" s="1" customFormat="1"/>
    <row r="309" s="1" customFormat="1"/>
    <row r="310" s="1" customFormat="1"/>
    <row r="311" s="1" customFormat="1"/>
    <row r="312" s="1" customFormat="1"/>
    <row r="313" s="1" customFormat="1"/>
    <row r="314" s="1" customFormat="1"/>
    <row r="315" s="1" customFormat="1"/>
    <row r="316" s="1" customFormat="1"/>
    <row r="317" s="1" customFormat="1"/>
    <row r="318" s="1" customFormat="1"/>
    <row r="319" s="1" customFormat="1"/>
    <row r="320" s="1" customFormat="1"/>
    <row r="321" s="1" customFormat="1"/>
    <row r="322" s="1" customFormat="1"/>
    <row r="323" s="1" customFormat="1"/>
    <row r="324" s="1" customFormat="1"/>
    <row r="325" s="1" customFormat="1"/>
    <row r="326" s="1" customFormat="1"/>
    <row r="327" s="1" customFormat="1"/>
    <row r="328" s="1" customFormat="1"/>
    <row r="329" s="1" customFormat="1"/>
    <row r="330" s="1" customFormat="1"/>
    <row r="331" s="1" customFormat="1"/>
    <row r="332" s="1" customFormat="1"/>
    <row r="333" s="1" customFormat="1"/>
    <row r="334" s="1" customFormat="1"/>
    <row r="335" s="1" customFormat="1"/>
    <row r="336" s="1" customFormat="1"/>
    <row r="337" s="1" customFormat="1"/>
    <row r="338" s="1" customFormat="1"/>
    <row r="339" s="1" customFormat="1"/>
    <row r="340" s="1" customFormat="1"/>
    <row r="341" s="1" customFormat="1"/>
    <row r="342" s="1" customFormat="1"/>
    <row r="343" s="1" customFormat="1"/>
    <row r="344" s="1" customFormat="1"/>
    <row r="345" s="1" customFormat="1"/>
    <row r="346" s="1" customFormat="1"/>
    <row r="347" s="1" customFormat="1"/>
    <row r="348" s="1" customFormat="1"/>
    <row r="349" s="1" customFormat="1"/>
    <row r="350" s="1" customFormat="1"/>
    <row r="351" s="1" customFormat="1"/>
    <row r="352" s="1" customFormat="1"/>
    <row r="353" s="1" customFormat="1"/>
    <row r="354" s="1" customFormat="1"/>
    <row r="355" s="1" customFormat="1"/>
    <row r="356" s="1" customFormat="1"/>
    <row r="357" s="1" customFormat="1"/>
    <row r="358" s="1" customFormat="1"/>
    <row r="359" s="1" customFormat="1"/>
    <row r="360" s="1" customFormat="1"/>
    <row r="361" s="1" customFormat="1"/>
    <row r="362" s="1" customFormat="1"/>
    <row r="363" s="1" customFormat="1"/>
    <row r="364" s="1" customFormat="1"/>
    <row r="365" s="1" customFormat="1"/>
    <row r="366" s="1" customFormat="1"/>
    <row r="367" s="1" customFormat="1"/>
    <row r="368" s="1" customFormat="1"/>
    <row r="369" s="1" customFormat="1"/>
    <row r="370" s="1" customFormat="1"/>
    <row r="371" s="1" customFormat="1"/>
    <row r="372" s="1" customFormat="1"/>
    <row r="373" s="1" customFormat="1"/>
    <row r="374" s="1" customFormat="1"/>
    <row r="375" s="1" customFormat="1"/>
    <row r="376" s="1" customFormat="1"/>
    <row r="377" s="1" customFormat="1"/>
    <row r="378" s="1" customFormat="1"/>
    <row r="379" s="1" customFormat="1"/>
    <row r="380" s="1" customFormat="1"/>
    <row r="381" s="1" customFormat="1"/>
    <row r="382" s="1" customFormat="1"/>
    <row r="383" s="1" customFormat="1"/>
    <row r="384" s="1" customFormat="1"/>
    <row r="385" s="1" customFormat="1"/>
    <row r="386" s="1" customFormat="1"/>
    <row r="387" s="1" customFormat="1"/>
    <row r="388" s="1" customFormat="1"/>
    <row r="389" s="1" customFormat="1"/>
    <row r="390" s="1" customFormat="1"/>
    <row r="391" s="1" customFormat="1"/>
    <row r="392" s="1" customFormat="1"/>
    <row r="393" s="1" customFormat="1"/>
    <row r="394" s="1" customFormat="1"/>
    <row r="395" s="1" customFormat="1"/>
    <row r="396" s="1" customFormat="1"/>
    <row r="397" s="1" customFormat="1"/>
    <row r="398" s="1" customFormat="1"/>
    <row r="399" s="1" customFormat="1"/>
    <row r="400" s="1" customFormat="1"/>
    <row r="401" s="1" customFormat="1"/>
    <row r="402" s="1" customFormat="1"/>
    <row r="403" s="1" customFormat="1"/>
    <row r="404" s="1" customFormat="1"/>
    <row r="405" s="1" customFormat="1"/>
    <row r="406" s="1" customFormat="1"/>
    <row r="407" s="1" customFormat="1"/>
    <row r="408" s="1" customFormat="1"/>
    <row r="409" s="1" customFormat="1"/>
    <row r="410" s="1" customFormat="1"/>
    <row r="411" s="1" customFormat="1"/>
    <row r="412" s="1" customFormat="1"/>
    <row r="413" s="1" customFormat="1"/>
    <row r="414" s="1" customFormat="1"/>
    <row r="415" s="1" customFormat="1"/>
    <row r="416" s="1" customFormat="1"/>
    <row r="417" s="1" customFormat="1"/>
    <row r="418" s="1" customFormat="1"/>
    <row r="419" s="1" customFormat="1"/>
    <row r="420" s="1" customFormat="1"/>
    <row r="421" s="1" customFormat="1"/>
    <row r="422" s="1" customFormat="1"/>
    <row r="423" s="1" customFormat="1"/>
    <row r="424" s="1" customFormat="1"/>
    <row r="425" s="1" customFormat="1"/>
    <row r="426" s="1" customFormat="1"/>
    <row r="427" s="1" customFormat="1"/>
    <row r="428" s="1" customFormat="1"/>
    <row r="429" s="1" customFormat="1"/>
    <row r="430" s="1" customFormat="1"/>
    <row r="431" s="1" customFormat="1"/>
    <row r="432" s="1" customFormat="1"/>
    <row r="433" s="1" customFormat="1"/>
    <row r="434" s="1" customFormat="1"/>
    <row r="435" s="1" customFormat="1"/>
    <row r="436" s="1" customFormat="1"/>
    <row r="437" s="1" customFormat="1"/>
    <row r="438" s="1" customFormat="1"/>
    <row r="439" s="1" customFormat="1"/>
    <row r="440" s="1" customFormat="1"/>
    <row r="441" s="1" customFormat="1"/>
    <row r="442" s="1" customFormat="1"/>
    <row r="443" s="1" customFormat="1"/>
    <row r="444" s="1" customFormat="1"/>
    <row r="445" s="1" customFormat="1"/>
    <row r="446" s="1" customFormat="1"/>
    <row r="447" s="1" customFormat="1"/>
    <row r="448" s="1" customFormat="1"/>
    <row r="449" s="1" customFormat="1"/>
    <row r="450" s="1" customFormat="1"/>
    <row r="451" s="1" customFormat="1"/>
    <row r="452" s="1" customFormat="1"/>
    <row r="453" s="1" customFormat="1"/>
    <row r="454" s="1" customFormat="1"/>
    <row r="455" s="1" customFormat="1"/>
    <row r="456" s="1" customFormat="1"/>
    <row r="457" s="1" customFormat="1"/>
    <row r="458" s="1" customFormat="1"/>
    <row r="459" s="1" customFormat="1"/>
    <row r="460" s="1" customFormat="1"/>
    <row r="461" s="1" customFormat="1"/>
    <row r="462" s="1" customFormat="1"/>
    <row r="463" s="1" customFormat="1"/>
    <row r="464" s="1" customFormat="1"/>
    <row r="465" s="1" customFormat="1"/>
    <row r="466" s="1" customFormat="1"/>
    <row r="467" s="1" customFormat="1"/>
    <row r="468" s="1" customFormat="1"/>
    <row r="469" s="1" customFormat="1"/>
    <row r="470" s="1" customFormat="1"/>
    <row r="471" s="1" customFormat="1"/>
    <row r="472" s="1" customFormat="1"/>
    <row r="473" s="1" customFormat="1"/>
    <row r="474" s="1" customFormat="1"/>
    <row r="475" s="1" customFormat="1"/>
    <row r="476" s="1" customFormat="1"/>
    <row r="477" s="1" customFormat="1"/>
    <row r="478" s="1" customFormat="1"/>
    <row r="479" s="1" customFormat="1"/>
    <row r="480" s="1" customFormat="1"/>
    <row r="481" s="1" customFormat="1"/>
    <row r="482" s="1" customFormat="1"/>
    <row r="483" s="1" customFormat="1"/>
    <row r="484" s="1" customFormat="1"/>
    <row r="485" s="1" customFormat="1"/>
    <row r="486" s="1" customFormat="1"/>
    <row r="487" s="1" customFormat="1"/>
    <row r="488" s="1" customFormat="1"/>
    <row r="489" s="1" customFormat="1"/>
    <row r="490" s="1" customFormat="1"/>
    <row r="491" s="1" customFormat="1"/>
    <row r="492" s="1" customFormat="1"/>
    <row r="493" s="1" customFormat="1"/>
    <row r="494" s="1" customFormat="1"/>
    <row r="495" s="1" customFormat="1"/>
    <row r="496" s="1" customFormat="1"/>
    <row r="497" s="1" customFormat="1"/>
    <row r="498" s="1" customFormat="1"/>
    <row r="499" s="1" customFormat="1"/>
    <row r="500" s="1" customFormat="1"/>
    <row r="501" s="1" customFormat="1"/>
    <row r="502" s="1" customFormat="1"/>
    <row r="503" s="1" customFormat="1"/>
    <row r="504" s="1" customFormat="1"/>
    <row r="505" s="1" customFormat="1"/>
    <row r="506" s="1" customFormat="1"/>
    <row r="507" s="1" customFormat="1"/>
    <row r="508" s="1" customFormat="1"/>
    <row r="509" s="1" customFormat="1"/>
    <row r="510" s="1" customFormat="1"/>
    <row r="511" s="1" customFormat="1"/>
    <row r="512" s="1" customFormat="1"/>
    <row r="513" s="1" customFormat="1"/>
    <row r="514" s="1" customFormat="1"/>
    <row r="515" s="1" customFormat="1"/>
    <row r="516" s="1" customFormat="1"/>
    <row r="517" s="1" customFormat="1"/>
    <row r="518" s="1" customFormat="1"/>
    <row r="519" s="1" customFormat="1"/>
    <row r="520" s="1" customFormat="1"/>
    <row r="521" s="1" customFormat="1"/>
    <row r="522" s="1" customFormat="1"/>
    <row r="523" s="1" customFormat="1"/>
    <row r="524" s="1" customFormat="1"/>
    <row r="525" s="1" customFormat="1"/>
    <row r="526" s="1" customFormat="1"/>
    <row r="527" s="1" customFormat="1"/>
    <row r="528" s="1" customFormat="1"/>
    <row r="529" s="1" customFormat="1"/>
    <row r="530" s="1" customFormat="1"/>
    <row r="531" s="1" customFormat="1"/>
    <row r="532" s="1" customFormat="1"/>
    <row r="533" s="1" customFormat="1"/>
    <row r="534" s="1" customFormat="1"/>
    <row r="535" s="1" customFormat="1"/>
    <row r="536" s="1" customFormat="1"/>
    <row r="537" s="1" customFormat="1"/>
    <row r="538" s="1" customFormat="1"/>
    <row r="539" s="1" customFormat="1"/>
    <row r="540" s="1" customFormat="1"/>
    <row r="541" s="1" customFormat="1"/>
    <row r="542" s="1" customFormat="1"/>
    <row r="543" s="1" customFormat="1"/>
    <row r="544" s="1" customFormat="1"/>
    <row r="545" s="1" customFormat="1"/>
    <row r="546" s="1" customFormat="1"/>
    <row r="547" s="1" customFormat="1"/>
    <row r="548" s="1" customFormat="1"/>
    <row r="549" s="1" customFormat="1"/>
    <row r="550" s="1" customFormat="1"/>
    <row r="551" s="1" customFormat="1"/>
    <row r="552" s="1" customFormat="1"/>
    <row r="553" s="1" customFormat="1"/>
    <row r="554" s="1" customFormat="1"/>
    <row r="555" s="1" customFormat="1"/>
    <row r="556" s="1" customFormat="1"/>
    <row r="557" s="1" customFormat="1"/>
    <row r="558" s="1" customFormat="1"/>
    <row r="559" s="1" customFormat="1"/>
    <row r="560" s="1" customFormat="1"/>
    <row r="561" s="1" customFormat="1"/>
    <row r="562" s="1" customFormat="1"/>
    <row r="563" s="1" customFormat="1"/>
    <row r="564" s="1" customFormat="1"/>
    <row r="565" s="1" customFormat="1"/>
    <row r="566" s="1" customFormat="1"/>
    <row r="567" s="1" customFormat="1"/>
    <row r="568" s="1" customFormat="1"/>
    <row r="569" s="1" customFormat="1"/>
    <row r="570" s="1" customFormat="1"/>
    <row r="571" s="1" customFormat="1"/>
    <row r="572" s="1" customFormat="1"/>
    <row r="573" s="1" customFormat="1"/>
    <row r="574" s="1" customFormat="1"/>
    <row r="575" s="1" customFormat="1"/>
    <row r="576" s="1" customFormat="1"/>
    <row r="577" s="1" customFormat="1"/>
    <row r="578" s="1" customFormat="1"/>
    <row r="579" s="1" customFormat="1"/>
    <row r="580" s="1" customFormat="1"/>
    <row r="581" s="1" customFormat="1"/>
    <row r="582" s="1" customFormat="1"/>
    <row r="583" s="1" customFormat="1"/>
    <row r="584" s="1" customFormat="1"/>
    <row r="585" s="1" customFormat="1"/>
    <row r="586" s="1" customFormat="1"/>
    <row r="587" s="1" customFormat="1"/>
    <row r="588" s="1" customFormat="1"/>
    <row r="589" s="1" customFormat="1"/>
    <row r="590" s="1" customFormat="1"/>
    <row r="591" s="1" customFormat="1"/>
    <row r="592" s="1" customFormat="1"/>
    <row r="593" s="1" customFormat="1"/>
    <row r="594" s="1" customFormat="1"/>
    <row r="595" s="1" customFormat="1"/>
    <row r="596" s="1" customFormat="1"/>
    <row r="597" s="1" customFormat="1"/>
    <row r="598" s="1" customFormat="1"/>
    <row r="599" s="1" customFormat="1"/>
    <row r="600" s="1" customFormat="1"/>
    <row r="601" s="1" customFormat="1"/>
    <row r="602" s="1" customFormat="1"/>
    <row r="603" s="1" customFormat="1"/>
    <row r="604" s="1" customFormat="1"/>
    <row r="605" s="1" customFormat="1"/>
    <row r="606" s="1" customFormat="1"/>
    <row r="607" s="1" customFormat="1"/>
    <row r="608" s="1" customFormat="1"/>
    <row r="609" s="1" customFormat="1"/>
    <row r="610" s="1" customFormat="1"/>
    <row r="611" s="1" customFormat="1"/>
    <row r="612" s="1" customFormat="1"/>
    <row r="613" s="1" customFormat="1"/>
    <row r="614" s="1" customFormat="1"/>
    <row r="615" s="1" customFormat="1"/>
    <row r="616" s="1" customFormat="1"/>
    <row r="617" s="1" customFormat="1"/>
    <row r="618" s="1" customFormat="1"/>
    <row r="619" s="1" customFormat="1"/>
    <row r="620" s="1" customFormat="1"/>
    <row r="621" s="1" customFormat="1"/>
    <row r="622" s="1" customFormat="1"/>
    <row r="623" s="1" customFormat="1"/>
    <row r="624" s="1" customFormat="1"/>
    <row r="625" s="1" customFormat="1"/>
    <row r="626" s="1" customFormat="1"/>
    <row r="627" s="1" customFormat="1"/>
    <row r="628" s="1" customFormat="1"/>
    <row r="629" s="1" customFormat="1"/>
    <row r="630" s="1" customFormat="1"/>
    <row r="631" s="1" customFormat="1"/>
    <row r="632" s="1" customFormat="1"/>
    <row r="633" s="1" customFormat="1"/>
    <row r="634" s="1" customFormat="1"/>
    <row r="635" s="1" customFormat="1"/>
    <row r="636" s="1" customFormat="1"/>
    <row r="637" s="1" customFormat="1"/>
    <row r="638" s="1" customFormat="1"/>
    <row r="639" s="1" customFormat="1"/>
    <row r="640" s="1" customFormat="1"/>
    <row r="641" s="1" customFormat="1"/>
    <row r="642" s="1" customFormat="1"/>
    <row r="643" s="1" customFormat="1"/>
    <row r="644" s="1" customFormat="1"/>
    <row r="645" s="1" customFormat="1"/>
    <row r="646" s="1" customFormat="1"/>
    <row r="647" s="1" customFormat="1"/>
    <row r="648" s="1" customFormat="1"/>
    <row r="649" s="1" customFormat="1"/>
    <row r="650" s="1" customFormat="1"/>
    <row r="651" s="1" customFormat="1"/>
    <row r="652" s="1" customFormat="1"/>
    <row r="653" s="1" customFormat="1"/>
    <row r="654" s="1" customFormat="1"/>
    <row r="655" s="1" customFormat="1"/>
    <row r="656" s="1" customFormat="1"/>
    <row r="657" s="1" customFormat="1"/>
    <row r="658" s="1" customFormat="1"/>
    <row r="659" s="1" customFormat="1"/>
    <row r="660" s="1" customFormat="1"/>
    <row r="661" s="1" customFormat="1"/>
    <row r="662" s="1" customFormat="1"/>
    <row r="663" s="1" customFormat="1"/>
    <row r="664" s="1" customFormat="1"/>
    <row r="665" s="1" customFormat="1"/>
    <row r="666" s="1" customFormat="1"/>
    <row r="667" s="1" customFormat="1"/>
    <row r="668" s="1" customFormat="1"/>
    <row r="669" s="1" customFormat="1"/>
    <row r="670" s="1" customFormat="1"/>
    <row r="671" s="1" customFormat="1"/>
    <row r="672" s="1" customFormat="1"/>
    <row r="673" s="1" customFormat="1"/>
    <row r="674" s="1" customFormat="1"/>
    <row r="675" s="1" customFormat="1"/>
    <row r="676" s="1" customFormat="1"/>
    <row r="677" s="1" customFormat="1"/>
    <row r="678" s="1" customFormat="1"/>
    <row r="679" s="1" customFormat="1"/>
    <row r="680" s="1" customFormat="1"/>
    <row r="681" s="1" customFormat="1"/>
    <row r="682" s="1" customFormat="1"/>
    <row r="683" s="1" customFormat="1"/>
    <row r="684" s="1" customFormat="1"/>
    <row r="685" s="1" customFormat="1"/>
    <row r="686" s="1" customFormat="1"/>
    <row r="687" s="1" customFormat="1"/>
    <row r="688" s="1" customFormat="1"/>
    <row r="689" s="1" customFormat="1"/>
    <row r="690" s="1" customFormat="1"/>
    <row r="691" s="1" customFormat="1"/>
    <row r="692" s="1" customFormat="1"/>
    <row r="693" s="1" customFormat="1"/>
    <row r="694" s="1" customFormat="1"/>
    <row r="695" s="1" customFormat="1"/>
    <row r="696" s="1" customFormat="1"/>
    <row r="697" s="1" customFormat="1"/>
    <row r="698" s="1" customFormat="1"/>
    <row r="699" s="1" customFormat="1"/>
    <row r="700" s="1" customFormat="1"/>
    <row r="701" s="1" customFormat="1"/>
    <row r="702" s="1" customFormat="1"/>
    <row r="703" s="1" customFormat="1"/>
    <row r="704" s="1" customFormat="1"/>
    <row r="705" s="1" customFormat="1"/>
    <row r="706" s="1" customFormat="1"/>
    <row r="707" s="1" customFormat="1"/>
    <row r="708" s="1" customFormat="1"/>
    <row r="709" s="1" customFormat="1"/>
    <row r="710" s="1" customFormat="1"/>
    <row r="711" s="1" customFormat="1"/>
    <row r="712" s="1" customFormat="1"/>
    <row r="713" s="1" customFormat="1"/>
    <row r="714" s="1" customFormat="1"/>
    <row r="715" s="1" customFormat="1"/>
    <row r="716" s="1" customFormat="1"/>
    <row r="717" s="1" customFormat="1"/>
    <row r="718" s="1" customFormat="1"/>
    <row r="719" s="1" customFormat="1"/>
    <row r="720" s="1" customFormat="1"/>
    <row r="721" s="1" customFormat="1"/>
    <row r="722" s="1" customFormat="1"/>
    <row r="723" s="1" customFormat="1"/>
    <row r="724" s="1" customFormat="1"/>
    <row r="725" s="1" customFormat="1"/>
    <row r="726" s="1" customFormat="1"/>
    <row r="727" s="1" customFormat="1"/>
    <row r="728" s="1" customFormat="1"/>
    <row r="729" s="1" customFormat="1"/>
    <row r="730" s="1" customFormat="1"/>
    <row r="731" s="1" customFormat="1"/>
    <row r="732" s="1" customFormat="1"/>
    <row r="733" s="1" customFormat="1"/>
    <row r="734" s="1" customFormat="1"/>
    <row r="735" s="1" customFormat="1"/>
    <row r="736" s="1" customFormat="1"/>
    <row r="737" s="1" customFormat="1"/>
    <row r="738" s="1" customFormat="1"/>
    <row r="739" s="1" customFormat="1"/>
    <row r="740" s="1" customFormat="1"/>
    <row r="741" s="1" customFormat="1"/>
    <row r="742" s="1" customFormat="1"/>
    <row r="743" s="1" customFormat="1"/>
    <row r="744" s="1" customFormat="1"/>
    <row r="745" s="1" customFormat="1"/>
    <row r="746" s="1" customFormat="1"/>
    <row r="747" s="1" customFormat="1"/>
    <row r="748" s="1" customFormat="1"/>
    <row r="749" s="1" customFormat="1"/>
    <row r="750" s="1" customFormat="1"/>
    <row r="751" s="1" customFormat="1"/>
    <row r="752" s="1" customFormat="1"/>
    <row r="753" s="1" customFormat="1"/>
    <row r="754" s="1" customFormat="1"/>
    <row r="755" s="1" customFormat="1"/>
    <row r="756" s="1" customFormat="1"/>
    <row r="757" s="1" customFormat="1"/>
    <row r="758" s="1" customFormat="1"/>
    <row r="759" s="1" customFormat="1"/>
    <row r="760" s="1" customFormat="1"/>
    <row r="761" s="1" customFormat="1"/>
    <row r="762" s="1" customFormat="1"/>
    <row r="763" s="1" customFormat="1"/>
    <row r="764" s="1" customFormat="1"/>
    <row r="765" s="1" customFormat="1"/>
    <row r="766" s="1" customFormat="1"/>
    <row r="767" s="1" customFormat="1"/>
    <row r="768" s="1" customFormat="1"/>
    <row r="769" s="1" customFormat="1"/>
    <row r="770" s="1" customFormat="1"/>
    <row r="771" s="1" customFormat="1"/>
    <row r="772" s="1" customFormat="1"/>
    <row r="773" s="1" customFormat="1"/>
    <row r="774" s="1" customFormat="1"/>
    <row r="775" s="1" customFormat="1"/>
    <row r="776" s="1" customFormat="1"/>
    <row r="777" s="1" customFormat="1"/>
    <row r="778" s="1" customFormat="1"/>
    <row r="779" s="1" customFormat="1"/>
    <row r="780" s="1" customFormat="1"/>
    <row r="781" s="1" customFormat="1"/>
    <row r="782" s="1" customFormat="1"/>
    <row r="783" s="1" customFormat="1"/>
    <row r="784" s="1" customFormat="1"/>
    <row r="785" s="1" customFormat="1"/>
    <row r="786" s="1" customFormat="1"/>
    <row r="787" s="1" customFormat="1"/>
    <row r="788" s="1" customFormat="1"/>
    <row r="789" s="1" customFormat="1"/>
    <row r="790" s="1" customFormat="1"/>
    <row r="791" s="1" customFormat="1"/>
    <row r="792" s="1" customFormat="1"/>
    <row r="793" s="1" customFormat="1"/>
    <row r="794" s="1" customFormat="1"/>
    <row r="795" s="1" customFormat="1"/>
    <row r="796" s="1" customFormat="1"/>
    <row r="797" s="1" customFormat="1"/>
    <row r="798" s="1" customFormat="1"/>
    <row r="799" s="1" customFormat="1"/>
    <row r="800" s="1" customFormat="1"/>
    <row r="801" s="1" customFormat="1"/>
    <row r="802" s="1" customFormat="1"/>
    <row r="803" s="1" customFormat="1"/>
    <row r="804" s="1" customFormat="1"/>
    <row r="805" s="1" customFormat="1"/>
    <row r="806" s="1" customFormat="1"/>
    <row r="807" s="1" customFormat="1"/>
    <row r="808" s="1" customFormat="1"/>
    <row r="809" s="1" customFormat="1"/>
    <row r="810" s="1" customFormat="1"/>
    <row r="811" s="1" customFormat="1"/>
    <row r="812" s="1" customFormat="1"/>
    <row r="813" s="1" customFormat="1"/>
    <row r="814" s="1" customFormat="1"/>
    <row r="815" s="1" customFormat="1"/>
    <row r="816" s="1" customFormat="1"/>
    <row r="817" s="1" customFormat="1"/>
    <row r="818" s="1" customFormat="1"/>
    <row r="819" s="1" customFormat="1"/>
    <row r="820" s="1" customFormat="1"/>
    <row r="821" s="1" customFormat="1"/>
    <row r="822" s="1" customFormat="1"/>
    <row r="823" s="1" customFormat="1"/>
    <row r="824" s="1" customFormat="1"/>
    <row r="825" s="1" customFormat="1"/>
    <row r="826" s="1" customFormat="1"/>
    <row r="827" s="1" customFormat="1"/>
    <row r="828" s="1" customFormat="1"/>
    <row r="829" s="1" customFormat="1"/>
    <row r="830" s="1" customFormat="1"/>
    <row r="831" s="1" customFormat="1"/>
    <row r="832" s="1" customFormat="1"/>
    <row r="833" s="1" customFormat="1"/>
    <row r="834" s="1" customFormat="1"/>
    <row r="835" s="1" customFormat="1"/>
    <row r="836" s="1" customFormat="1"/>
    <row r="837" s="1" customFormat="1"/>
    <row r="838" s="1" customFormat="1"/>
    <row r="839" s="1" customFormat="1"/>
    <row r="840" s="1" customFormat="1"/>
    <row r="841" s="1" customFormat="1"/>
    <row r="842" s="1" customFormat="1"/>
    <row r="843" s="1" customFormat="1"/>
    <row r="844" s="1" customFormat="1"/>
    <row r="845" s="1" customFormat="1"/>
    <row r="846" s="1" customFormat="1"/>
    <row r="847" s="1" customFormat="1"/>
    <row r="848" s="1" customFormat="1"/>
    <row r="849" s="1" customFormat="1"/>
    <row r="850" s="1" customFormat="1"/>
    <row r="851" s="1" customFormat="1"/>
    <row r="852" s="1" customFormat="1"/>
    <row r="853" s="1" customFormat="1"/>
    <row r="854" s="1" customFormat="1"/>
    <row r="855" s="1" customFormat="1"/>
    <row r="856" s="1" customFormat="1"/>
    <row r="857" s="1" customFormat="1"/>
    <row r="858" s="1" customFormat="1"/>
    <row r="859" s="1" customFormat="1"/>
    <row r="860" s="1" customFormat="1"/>
    <row r="861" s="1" customFormat="1"/>
    <row r="862" s="1" customFormat="1"/>
    <row r="863" s="1" customFormat="1"/>
    <row r="864" s="1" customFormat="1"/>
    <row r="865" s="1" customFormat="1"/>
    <row r="866" s="1" customFormat="1"/>
    <row r="867" s="1" customFormat="1"/>
    <row r="868" s="1" customFormat="1"/>
    <row r="869" s="1" customFormat="1"/>
    <row r="870" s="1" customFormat="1"/>
    <row r="871" s="1" customFormat="1"/>
    <row r="872" s="1" customFormat="1"/>
    <row r="873" s="1" customFormat="1"/>
    <row r="874" s="1" customFormat="1"/>
    <row r="875" s="1" customFormat="1"/>
    <row r="876" s="1" customFormat="1"/>
    <row r="877" s="1" customFormat="1"/>
    <row r="878" s="1" customFormat="1"/>
    <row r="879" s="1" customFormat="1"/>
    <row r="880" s="1" customFormat="1"/>
    <row r="881" s="1" customFormat="1"/>
    <row r="882" s="1" customFormat="1"/>
    <row r="883" s="1" customFormat="1"/>
    <row r="884" s="1" customFormat="1"/>
    <row r="885" s="1" customFormat="1"/>
    <row r="886" s="1" customFormat="1"/>
    <row r="887" s="1" customFormat="1"/>
    <row r="888" s="1" customFormat="1"/>
    <row r="889" s="1" customFormat="1"/>
    <row r="890" s="1" customFormat="1"/>
    <row r="891" s="1" customFormat="1"/>
    <row r="892" s="1" customFormat="1"/>
    <row r="893" s="1" customFormat="1"/>
    <row r="894" s="1" customFormat="1"/>
    <row r="895" s="1" customFormat="1"/>
    <row r="896" s="1" customFormat="1"/>
    <row r="897" s="1" customFormat="1"/>
    <row r="898" s="1" customFormat="1"/>
    <row r="899" s="1" customFormat="1"/>
    <row r="900" s="1" customFormat="1"/>
    <row r="901" s="1" customFormat="1"/>
    <row r="902" s="1" customFormat="1"/>
    <row r="903" s="1" customFormat="1"/>
    <row r="904" s="1" customFormat="1"/>
    <row r="905" s="1" customFormat="1"/>
    <row r="906" s="1" customFormat="1"/>
    <row r="907" s="1" customFormat="1"/>
    <row r="908" s="1" customFormat="1"/>
    <row r="909" s="1" customFormat="1"/>
    <row r="910" s="1" customFormat="1"/>
    <row r="911" s="1" customFormat="1"/>
    <row r="912" s="1" customFormat="1"/>
    <row r="913" s="1" customFormat="1"/>
    <row r="914" s="1" customFormat="1"/>
    <row r="915" s="1" customFormat="1"/>
    <row r="916" s="1" customFormat="1"/>
    <row r="917" s="1" customFormat="1"/>
    <row r="918" s="1" customFormat="1"/>
    <row r="919" s="1" customFormat="1"/>
    <row r="920" s="1" customFormat="1"/>
    <row r="921" s="1" customFormat="1"/>
    <row r="922" s="1" customFormat="1"/>
    <row r="923" s="1" customFormat="1"/>
    <row r="924" s="1" customFormat="1"/>
    <row r="925" s="1" customFormat="1"/>
    <row r="926" s="1" customFormat="1"/>
    <row r="927" s="1" customFormat="1"/>
    <row r="928" s="1" customFormat="1"/>
    <row r="929" s="1" customFormat="1"/>
    <row r="930" s="1" customFormat="1"/>
    <row r="931" s="1" customFormat="1"/>
    <row r="932" s="1" customFormat="1"/>
    <row r="933" s="1" customFormat="1"/>
    <row r="934" s="1" customFormat="1"/>
    <row r="935" s="1" customFormat="1"/>
    <row r="936" s="1" customFormat="1"/>
    <row r="937" s="1" customFormat="1"/>
    <row r="938" s="1" customFormat="1"/>
    <row r="939" s="1" customFormat="1"/>
    <row r="940" s="1" customFormat="1"/>
    <row r="941" s="1" customFormat="1"/>
    <row r="942" s="1" customFormat="1"/>
    <row r="943" s="1" customFormat="1"/>
    <row r="944" s="1" customFormat="1"/>
    <row r="945" s="1" customFormat="1"/>
    <row r="946" s="1" customFormat="1"/>
    <row r="947" s="1" customFormat="1"/>
    <row r="948" s="1" customFormat="1"/>
    <row r="949" s="1" customFormat="1"/>
    <row r="950" s="1" customFormat="1"/>
    <row r="951" s="1" customFormat="1"/>
    <row r="952" s="1" customFormat="1"/>
    <row r="953" s="1" customFormat="1"/>
    <row r="954" s="1" customFormat="1"/>
    <row r="955" s="1" customFormat="1"/>
    <row r="956" s="1" customFormat="1"/>
    <row r="957" s="1" customFormat="1"/>
    <row r="958" s="1" customFormat="1"/>
    <row r="959" s="1" customFormat="1"/>
    <row r="960" s="1" customFormat="1"/>
    <row r="961" s="1" customFormat="1"/>
    <row r="962" s="1" customFormat="1"/>
    <row r="963" s="1" customFormat="1"/>
    <row r="964" s="1" customFormat="1"/>
    <row r="965" s="1" customFormat="1"/>
    <row r="966" s="1" customFormat="1"/>
    <row r="967" s="1" customFormat="1"/>
    <row r="968" s="1" customFormat="1"/>
    <row r="969" s="1" customFormat="1"/>
    <row r="970" s="1" customFormat="1"/>
    <row r="971" s="1" customFormat="1"/>
    <row r="972" s="1" customFormat="1"/>
    <row r="973" s="1" customFormat="1"/>
    <row r="974" s="1" customFormat="1"/>
    <row r="975" s="1" customFormat="1"/>
    <row r="976" s="1" customFormat="1"/>
    <row r="977" s="1" customFormat="1"/>
    <row r="978" s="1" customFormat="1"/>
    <row r="979" s="1" customFormat="1"/>
    <row r="980" s="1" customFormat="1"/>
    <row r="981" s="1" customFormat="1"/>
    <row r="982" s="1" customFormat="1"/>
    <row r="983" s="1" customFormat="1"/>
    <row r="984" s="1" customFormat="1"/>
    <row r="985" s="1" customFormat="1"/>
    <row r="986" s="1" customFormat="1"/>
    <row r="987" s="1" customFormat="1"/>
    <row r="988" s="1" customFormat="1"/>
    <row r="989" s="1" customFormat="1"/>
    <row r="990" s="1" customFormat="1"/>
    <row r="991" s="1" customFormat="1"/>
    <row r="992" s="1" customFormat="1"/>
    <row r="993" s="1" customFormat="1"/>
    <row r="994" s="1" customFormat="1"/>
    <row r="995" s="1" customFormat="1"/>
    <row r="996" s="1" customFormat="1"/>
    <row r="997" s="1" customFormat="1"/>
    <row r="998" s="1" customFormat="1"/>
    <row r="999" s="1" customFormat="1"/>
    <row r="1000" s="1" customFormat="1"/>
    <row r="1001" s="1" customFormat="1"/>
    <row r="1002" s="1" customFormat="1"/>
    <row r="1003" s="1" customFormat="1"/>
    <row r="1004" s="1" customFormat="1"/>
    <row r="1005" s="1" customFormat="1"/>
    <row r="1006" s="1" customFormat="1"/>
    <row r="1007" s="1" customFormat="1"/>
    <row r="1008" s="1" customFormat="1"/>
    <row r="1009" s="1" customFormat="1"/>
    <row r="1010" s="1" customFormat="1"/>
    <row r="1011" s="1" customFormat="1"/>
    <row r="1012" s="1" customFormat="1"/>
    <row r="1013" s="1" customFormat="1"/>
    <row r="1014" s="1" customFormat="1"/>
    <row r="1015" s="1" customFormat="1"/>
    <row r="1016" s="1" customFormat="1"/>
    <row r="1017" s="1" customFormat="1"/>
    <row r="1018" s="1" customFormat="1"/>
    <row r="1019" s="1" customFormat="1"/>
    <row r="1020" s="1" customFormat="1"/>
    <row r="1021" s="1" customFormat="1"/>
    <row r="1022" s="1" customFormat="1"/>
    <row r="1023" s="1" customFormat="1"/>
    <row r="1024" s="1" customFormat="1"/>
    <row r="1025" s="1" customFormat="1"/>
    <row r="1026" s="1" customFormat="1"/>
    <row r="1027" s="1" customFormat="1"/>
    <row r="1028" s="1" customFormat="1"/>
    <row r="1029" s="1" customFormat="1"/>
    <row r="1030" s="1" customFormat="1"/>
    <row r="1031" s="1" customFormat="1"/>
    <row r="1032" s="1" customFormat="1"/>
    <row r="1033" s="1" customFormat="1"/>
    <row r="1034" s="1" customFormat="1"/>
    <row r="1035" s="1" customFormat="1"/>
    <row r="1036" s="1" customFormat="1"/>
    <row r="1037" s="1" customFormat="1"/>
    <row r="1038" s="1" customFormat="1"/>
    <row r="1039" s="1" customFormat="1"/>
    <row r="1040" s="1" customFormat="1"/>
    <row r="1041" s="1" customFormat="1"/>
    <row r="1042" s="1" customFormat="1"/>
    <row r="1043" s="1" customFormat="1"/>
    <row r="1044" s="1" customFormat="1"/>
    <row r="1045" s="1" customFormat="1"/>
    <row r="1046" s="1" customFormat="1"/>
    <row r="1047" s="1" customFormat="1"/>
    <row r="1048" s="1" customFormat="1"/>
    <row r="1049" s="1" customFormat="1"/>
    <row r="1050" s="1" customFormat="1"/>
    <row r="1051" s="1" customFormat="1"/>
    <row r="1052" s="1" customFormat="1"/>
    <row r="1053" s="1" customFormat="1"/>
    <row r="1054" s="1" customFormat="1"/>
    <row r="1055" s="1" customFormat="1"/>
    <row r="1056" s="1" customFormat="1"/>
    <row r="1057" s="1" customFormat="1"/>
    <row r="1058" s="1" customFormat="1"/>
    <row r="1059" s="1" customFormat="1"/>
    <row r="1060" s="1" customFormat="1"/>
    <row r="1061" s="1" customFormat="1"/>
    <row r="1062" s="1" customFormat="1"/>
    <row r="1063" s="1" customFormat="1"/>
    <row r="1064" s="1" customFormat="1"/>
    <row r="1065" s="1" customFormat="1"/>
    <row r="1066" s="1" customFormat="1"/>
    <row r="1067" s="1" customFormat="1"/>
    <row r="1068" s="1" customFormat="1"/>
    <row r="1069" s="1" customFormat="1"/>
    <row r="1070" s="1" customFormat="1"/>
    <row r="1071" s="1" customFormat="1"/>
    <row r="1072" s="1" customFormat="1"/>
    <row r="1073" s="1" customFormat="1"/>
    <row r="1074" s="1" customFormat="1"/>
    <row r="1075" s="1" customFormat="1"/>
    <row r="1076" s="1" customFormat="1"/>
    <row r="1077" s="1" customFormat="1"/>
    <row r="1078" s="1" customFormat="1"/>
    <row r="1079" s="1" customFormat="1"/>
    <row r="1080" s="1" customFormat="1"/>
    <row r="1081" s="1" customFormat="1"/>
    <row r="1082" s="1" customFormat="1"/>
    <row r="1083" s="1" customFormat="1"/>
    <row r="1084" s="1" customFormat="1"/>
    <row r="1085" s="1" customFormat="1"/>
    <row r="1086" s="1" customFormat="1"/>
    <row r="1087" s="1" customFormat="1"/>
    <row r="1088" s="1" customFormat="1"/>
    <row r="1089" s="1" customFormat="1"/>
    <row r="1090" s="1" customFormat="1"/>
    <row r="1091" s="1" customFormat="1"/>
    <row r="1092" s="1" customFormat="1"/>
    <row r="1093" s="1" customFormat="1"/>
    <row r="1094" s="1" customFormat="1"/>
    <row r="1095" s="1" customFormat="1"/>
    <row r="1096" s="1" customFormat="1"/>
    <row r="1097" s="1" customFormat="1"/>
    <row r="1098" s="1" customFormat="1"/>
    <row r="1099" s="1" customFormat="1"/>
    <row r="1100" s="1" customFormat="1"/>
    <row r="1101" s="1" customFormat="1"/>
    <row r="1102" s="1" customFormat="1"/>
    <row r="1103" s="1" customFormat="1"/>
    <row r="1104" s="1" customFormat="1"/>
    <row r="1105" s="1" customFormat="1"/>
    <row r="1106" s="1" customFormat="1"/>
    <row r="1107" s="1" customFormat="1"/>
    <row r="1108" s="1" customFormat="1"/>
    <row r="1109" s="1" customFormat="1"/>
    <row r="1110" s="1" customFormat="1"/>
    <row r="1111" s="1" customFormat="1"/>
    <row r="1112" s="1" customFormat="1"/>
    <row r="1113" s="1" customFormat="1"/>
    <row r="1114" s="1" customFormat="1"/>
    <row r="1115" s="1" customFormat="1"/>
    <row r="1116" s="1" customFormat="1"/>
    <row r="1117" s="1" customFormat="1"/>
    <row r="1118" s="1" customFormat="1"/>
    <row r="1119" s="1" customFormat="1"/>
    <row r="1120" s="1" customFormat="1"/>
    <row r="1121" s="1" customFormat="1"/>
    <row r="1122" s="1" customFormat="1"/>
    <row r="1123" s="1" customFormat="1"/>
    <row r="1124" s="1" customFormat="1"/>
    <row r="1125" s="1" customFormat="1"/>
    <row r="1126" s="1" customFormat="1"/>
    <row r="1127" s="1" customFormat="1"/>
    <row r="1128" s="1" customFormat="1"/>
    <row r="1129" s="1" customFormat="1"/>
    <row r="1130" s="1" customFormat="1"/>
    <row r="1131" s="1" customFormat="1"/>
    <row r="1132" s="1" customFormat="1"/>
    <row r="1133" s="1" customFormat="1"/>
    <row r="1134" s="1" customFormat="1"/>
    <row r="1135" s="1" customFormat="1"/>
    <row r="1136" s="1" customFormat="1"/>
    <row r="1137" s="1" customFormat="1"/>
    <row r="1138" s="1" customFormat="1"/>
    <row r="1139" s="1" customFormat="1"/>
    <row r="1140" s="1" customFormat="1"/>
    <row r="1141" s="1" customFormat="1"/>
    <row r="1142" s="1" customFormat="1"/>
    <row r="1143" s="1" customFormat="1"/>
    <row r="1144" s="1" customFormat="1"/>
    <row r="1145" s="1" customFormat="1"/>
    <row r="1146" s="1" customFormat="1"/>
    <row r="1147" s="1" customFormat="1"/>
    <row r="1148" s="1" customFormat="1"/>
    <row r="1149" s="1" customFormat="1"/>
    <row r="1150" s="1" customFormat="1"/>
    <row r="1151" s="1" customFormat="1"/>
    <row r="1152" s="1" customFormat="1"/>
    <row r="1153" s="1" customFormat="1"/>
    <row r="1154" s="1" customFormat="1"/>
    <row r="1155" s="1" customFormat="1"/>
    <row r="1156" s="1" customFormat="1"/>
    <row r="1157" s="1" customFormat="1"/>
    <row r="1158" s="1" customFormat="1"/>
    <row r="1159" s="1" customFormat="1"/>
    <row r="1160" s="1" customFormat="1"/>
    <row r="1161" s="1" customFormat="1"/>
    <row r="1162" s="1" customFormat="1"/>
    <row r="1163" s="1" customFormat="1"/>
    <row r="1164" s="1" customFormat="1"/>
    <row r="1165" s="1" customFormat="1"/>
    <row r="1166" s="1" customFormat="1"/>
    <row r="1167" s="1" customFormat="1"/>
    <row r="1168" s="1" customFormat="1"/>
    <row r="1169" s="1" customFormat="1"/>
    <row r="1170" s="1" customFormat="1"/>
    <row r="1171" s="1" customFormat="1"/>
    <row r="1172" s="1" customFormat="1"/>
    <row r="1173" s="1" customFormat="1"/>
    <row r="1174" s="1" customFormat="1"/>
    <row r="1175" s="1" customFormat="1"/>
    <row r="1176" s="1" customFormat="1"/>
    <row r="1177" s="1" customFormat="1"/>
    <row r="1178" s="1" customFormat="1"/>
    <row r="1179" s="1" customFormat="1"/>
    <row r="1180" s="1" customFormat="1"/>
    <row r="1181" s="1" customFormat="1"/>
    <row r="1182" s="1" customFormat="1"/>
    <row r="1183" s="1" customFormat="1"/>
    <row r="1184" s="1" customFormat="1"/>
    <row r="1185" s="1" customFormat="1"/>
    <row r="1186" s="1" customFormat="1"/>
    <row r="1187" s="1" customFormat="1"/>
    <row r="1188" s="1" customFormat="1"/>
    <row r="1189" s="1" customFormat="1"/>
    <row r="1190" s="1" customFormat="1"/>
    <row r="1191" s="1" customFormat="1"/>
    <row r="1192" s="1" customFormat="1"/>
    <row r="1193" s="1" customFormat="1"/>
    <row r="1194" s="1" customFormat="1"/>
    <row r="1195" s="1" customFormat="1"/>
    <row r="1196" s="1" customFormat="1"/>
    <row r="1197" s="1" customFormat="1"/>
    <row r="1198" s="1" customFormat="1"/>
    <row r="1199" s="1" customFormat="1"/>
    <row r="1200" s="1" customFormat="1"/>
    <row r="1201" s="1" customFormat="1"/>
    <row r="1202" s="1" customFormat="1"/>
    <row r="1203" s="1" customFormat="1"/>
    <row r="1204" s="1" customFormat="1"/>
    <row r="1205" s="1" customFormat="1"/>
    <row r="1206" s="1" customFormat="1"/>
    <row r="1207" s="1" customFormat="1"/>
    <row r="1208" s="1" customFormat="1"/>
    <row r="1209" s="1" customFormat="1"/>
    <row r="1210" s="1" customFormat="1"/>
    <row r="1211" s="1" customFormat="1"/>
    <row r="1212" s="1" customFormat="1"/>
    <row r="1213" s="1" customFormat="1"/>
    <row r="1214" s="1" customFormat="1"/>
    <row r="1215" s="1" customFormat="1"/>
    <row r="1216" s="1" customFormat="1"/>
    <row r="1217" s="1" customFormat="1"/>
    <row r="1218" s="1" customFormat="1"/>
    <row r="1219" s="1" customFormat="1"/>
    <row r="1220" s="1" customFormat="1"/>
    <row r="1221" s="1" customFormat="1"/>
    <row r="1222" s="1" customFormat="1"/>
    <row r="1223" s="1" customFormat="1"/>
    <row r="1224" s="1" customFormat="1"/>
    <row r="1225" s="1" customFormat="1"/>
    <row r="1226" s="1" customFormat="1"/>
    <row r="1227" s="1" customFormat="1"/>
    <row r="1228" s="1" customFormat="1"/>
    <row r="1229" s="1" customFormat="1"/>
    <row r="1230" s="1" customFormat="1"/>
    <row r="1231" s="1" customFormat="1"/>
    <row r="1232" s="1" customFormat="1"/>
    <row r="1233" s="1" customFormat="1"/>
    <row r="1234" s="1" customFormat="1"/>
    <row r="1235" s="1" customFormat="1"/>
    <row r="1236" s="1" customFormat="1"/>
    <row r="1237" s="1" customFormat="1"/>
    <row r="1238" s="1" customFormat="1"/>
    <row r="1239" s="1" customFormat="1"/>
    <row r="1240" s="1" customFormat="1"/>
    <row r="1241" s="1" customFormat="1"/>
    <row r="1242" s="1" customFormat="1"/>
    <row r="1243" s="1" customFormat="1"/>
    <row r="1244" s="1" customFormat="1"/>
    <row r="1245" s="1" customFormat="1"/>
    <row r="1246" s="1" customFormat="1"/>
    <row r="1247" s="1" customFormat="1"/>
    <row r="1248" s="1" customFormat="1"/>
    <row r="1249" s="1" customFormat="1"/>
    <row r="1250" s="1" customFormat="1"/>
    <row r="1251" s="1" customFormat="1"/>
    <row r="1252" s="1" customFormat="1"/>
    <row r="1253" s="1" customFormat="1"/>
    <row r="1254" s="1" customFormat="1"/>
    <row r="1255" s="1" customFormat="1"/>
    <row r="1256" s="1" customFormat="1"/>
    <row r="1257" s="1" customFormat="1"/>
    <row r="1258" s="1" customFormat="1"/>
    <row r="1259" s="1" customFormat="1"/>
    <row r="1260" s="1" customFormat="1"/>
    <row r="1261" s="1" customFormat="1"/>
    <row r="1262" s="1" customFormat="1"/>
    <row r="1263" s="1" customFormat="1"/>
    <row r="1264" s="1" customFormat="1"/>
    <row r="1265" s="1" customFormat="1"/>
    <row r="1266" s="1" customFormat="1"/>
    <row r="1267" s="1" customFormat="1"/>
    <row r="1268" s="1" customFormat="1"/>
    <row r="1269" s="1" customFormat="1"/>
    <row r="1270" s="1" customFormat="1"/>
    <row r="1271" s="1" customFormat="1"/>
    <row r="1272" s="1" customFormat="1"/>
    <row r="1273" s="1" customFormat="1"/>
    <row r="1274" s="1" customFormat="1"/>
    <row r="1275" s="1" customFormat="1"/>
    <row r="1276" s="1" customFormat="1"/>
    <row r="1277" s="1" customFormat="1"/>
    <row r="1278" s="1" customFormat="1"/>
    <row r="1279" s="1" customFormat="1"/>
    <row r="1280" s="1" customFormat="1"/>
    <row r="1281" s="1" customFormat="1"/>
    <row r="1282" s="1" customFormat="1"/>
    <row r="1283" s="1" customFormat="1"/>
    <row r="1284" s="1" customFormat="1"/>
    <row r="1285" s="1" customFormat="1"/>
    <row r="1286" s="1" customFormat="1"/>
    <row r="1287" s="1" customFormat="1"/>
    <row r="1288" s="1" customFormat="1"/>
    <row r="1289" s="1" customFormat="1"/>
    <row r="1290" s="1" customFormat="1"/>
    <row r="1291" s="1" customFormat="1"/>
    <row r="1292" s="1" customFormat="1"/>
    <row r="1293" s="1" customFormat="1"/>
    <row r="1294" s="1" customFormat="1"/>
    <row r="1295" s="1" customFormat="1"/>
    <row r="1296" s="1" customFormat="1"/>
    <row r="1297" s="1" customFormat="1"/>
    <row r="1298" s="1" customFormat="1"/>
    <row r="1299" s="1" customFormat="1"/>
    <row r="1300" s="1" customFormat="1"/>
    <row r="1301" s="1" customFormat="1"/>
    <row r="1302" s="1" customFormat="1"/>
    <row r="1303" s="1" customFormat="1"/>
    <row r="1304" s="1" customFormat="1"/>
    <row r="1305" s="1" customFormat="1"/>
    <row r="1306" s="1" customFormat="1"/>
    <row r="1307" s="1" customFormat="1"/>
    <row r="1308" s="1" customFormat="1"/>
    <row r="1309" s="1" customFormat="1"/>
    <row r="1310" s="1" customFormat="1"/>
    <row r="1311" s="1" customFormat="1"/>
    <row r="1312" s="1" customFormat="1"/>
    <row r="1313" s="1" customFormat="1"/>
    <row r="1314" s="1" customFormat="1"/>
    <row r="1315" s="1" customFormat="1"/>
    <row r="1316" s="1" customFormat="1"/>
    <row r="1317" s="1" customFormat="1"/>
    <row r="1318" s="1" customFormat="1"/>
    <row r="1319" s="1" customFormat="1"/>
    <row r="1320" s="1" customFormat="1"/>
    <row r="1321" s="1" customFormat="1"/>
    <row r="1322" s="1" customFormat="1"/>
    <row r="1323" s="1" customFormat="1"/>
    <row r="1324" s="1" customFormat="1"/>
    <row r="1325" s="1" customFormat="1"/>
    <row r="1326" s="1" customFormat="1"/>
    <row r="1327" s="1" customFormat="1"/>
    <row r="1328" s="1" customFormat="1"/>
    <row r="1329" s="1" customFormat="1"/>
    <row r="1330" s="1" customFormat="1"/>
    <row r="1331" s="1" customFormat="1"/>
    <row r="1332" s="1" customFormat="1"/>
    <row r="1333" s="1" customFormat="1"/>
    <row r="1334" s="1" customFormat="1"/>
    <row r="1335" s="1" customFormat="1"/>
    <row r="1336" s="1" customFormat="1"/>
    <row r="1337" s="1" customFormat="1"/>
    <row r="1338" s="1" customFormat="1"/>
    <row r="1339" s="1" customFormat="1"/>
    <row r="1340" s="1" customFormat="1"/>
    <row r="1341" s="1" customFormat="1"/>
    <row r="1342" s="1" customFormat="1"/>
    <row r="1343" s="1" customFormat="1"/>
    <row r="1344" s="1" customFormat="1"/>
    <row r="1345" s="1" customFormat="1"/>
    <row r="1346" s="1" customFormat="1"/>
    <row r="1347" s="1" customFormat="1"/>
    <row r="1348" s="1" customFormat="1"/>
    <row r="1349" s="1" customFormat="1"/>
    <row r="1350" s="1" customFormat="1"/>
    <row r="1351" s="1" customFormat="1"/>
    <row r="1352" s="1" customFormat="1"/>
    <row r="1353" s="1" customFormat="1"/>
    <row r="1354" s="1" customFormat="1"/>
    <row r="1355" s="1" customFormat="1"/>
    <row r="1356" s="1" customFormat="1"/>
    <row r="1357" s="1" customFormat="1"/>
    <row r="1358" s="1" customFormat="1"/>
    <row r="1359" s="1" customFormat="1"/>
    <row r="1360" s="1" customFormat="1"/>
    <row r="1361" s="1" customFormat="1"/>
    <row r="1362" s="1" customFormat="1"/>
    <row r="1363" s="1" customFormat="1"/>
    <row r="1364" s="1" customFormat="1"/>
    <row r="1365" s="1" customFormat="1"/>
    <row r="1366" s="1" customFormat="1"/>
    <row r="1367" s="1" customFormat="1"/>
    <row r="1368" s="1" customFormat="1"/>
    <row r="1369" s="1" customFormat="1"/>
    <row r="1370" s="1" customFormat="1"/>
    <row r="1371" s="1" customFormat="1"/>
    <row r="1372" s="1" customFormat="1"/>
    <row r="1373" s="1" customFormat="1"/>
    <row r="1374" s="1" customFormat="1"/>
    <row r="1375" s="1" customFormat="1"/>
    <row r="1376" s="1" customFormat="1"/>
    <row r="1377" s="1" customFormat="1"/>
    <row r="1378" s="1" customFormat="1"/>
    <row r="1379" s="1" customFormat="1"/>
    <row r="1380" s="1" customFormat="1"/>
    <row r="1381" s="1" customFormat="1"/>
    <row r="1382" s="1" customFormat="1"/>
    <row r="1383" s="1" customFormat="1"/>
    <row r="1384" s="1" customFormat="1"/>
    <row r="1385" s="1" customFormat="1"/>
    <row r="1386" s="1" customFormat="1"/>
    <row r="1387" s="1" customFormat="1"/>
    <row r="1388" s="1" customFormat="1"/>
    <row r="1389" s="1" customFormat="1"/>
    <row r="1390" s="1" customFormat="1"/>
    <row r="1391" s="1" customFormat="1"/>
    <row r="1392" s="1" customFormat="1"/>
    <row r="1393" s="1" customFormat="1"/>
    <row r="1394" s="1" customFormat="1"/>
    <row r="1395" s="1" customFormat="1"/>
    <row r="1396" s="1" customFormat="1"/>
    <row r="1397" s="1" customFormat="1"/>
    <row r="1398" s="1" customFormat="1"/>
    <row r="1399" s="1" customFormat="1"/>
    <row r="1400" s="1" customFormat="1"/>
    <row r="1401" s="1" customFormat="1"/>
    <row r="1402" s="1" customFormat="1"/>
    <row r="1403" s="1" customFormat="1"/>
    <row r="1404" s="1" customFormat="1"/>
    <row r="1405" s="1" customFormat="1"/>
    <row r="1406" s="1" customFormat="1"/>
    <row r="1407" s="1" customFormat="1"/>
    <row r="1408" s="1" customFormat="1"/>
    <row r="1409" s="1" customFormat="1"/>
    <row r="1410" s="1" customFormat="1"/>
    <row r="1411" s="1" customFormat="1"/>
    <row r="1412" s="1" customFormat="1"/>
    <row r="1413" s="1" customFormat="1"/>
    <row r="1414" s="1" customFormat="1"/>
    <row r="1415" s="1" customFormat="1"/>
    <row r="1416" s="1" customFormat="1"/>
    <row r="1417" s="1" customFormat="1"/>
    <row r="1418" s="1" customFormat="1"/>
    <row r="1419" s="1" customFormat="1"/>
    <row r="1420" s="1" customFormat="1"/>
    <row r="1421" s="1" customFormat="1"/>
    <row r="1422" s="1" customFormat="1"/>
    <row r="1423" s="1" customFormat="1"/>
    <row r="1424" s="1" customFormat="1"/>
    <row r="1425" s="1" customFormat="1"/>
    <row r="1426" s="1" customFormat="1"/>
    <row r="1427" s="1" customFormat="1"/>
    <row r="1428" s="1" customFormat="1"/>
    <row r="1429" s="1" customFormat="1"/>
    <row r="1430" s="1" customFormat="1"/>
    <row r="1431" s="1" customFormat="1"/>
    <row r="1432" s="1" customFormat="1"/>
    <row r="1433" s="1" customFormat="1"/>
    <row r="1434" s="1" customFormat="1"/>
    <row r="1435" s="1" customFormat="1"/>
    <row r="1436" s="1" customFormat="1"/>
    <row r="1437" s="1" customFormat="1"/>
    <row r="1438" s="1" customFormat="1"/>
    <row r="1439" s="1" customFormat="1"/>
    <row r="1440" s="1" customFormat="1"/>
    <row r="1441" s="1" customFormat="1"/>
    <row r="1442" s="1" customFormat="1"/>
    <row r="1443" s="1" customFormat="1"/>
    <row r="1444" s="1" customFormat="1"/>
    <row r="1445" s="1" customFormat="1"/>
    <row r="1446" s="1" customFormat="1"/>
    <row r="1447" s="1" customFormat="1"/>
    <row r="1448" s="1" customFormat="1"/>
    <row r="1449" s="1" customFormat="1"/>
    <row r="1450" s="1" customFormat="1"/>
    <row r="1451" s="1" customFormat="1"/>
    <row r="1452" s="1" customFormat="1"/>
    <row r="1453" s="1" customFormat="1"/>
    <row r="1454" s="1" customFormat="1"/>
    <row r="1455" s="1" customFormat="1"/>
    <row r="1456" s="1" customFormat="1"/>
    <row r="1457" s="1" customFormat="1"/>
    <row r="1458" s="1" customFormat="1"/>
    <row r="1459" s="1" customFormat="1"/>
    <row r="1460" s="1" customFormat="1"/>
    <row r="1461" s="1" customFormat="1"/>
    <row r="1462" s="1" customFormat="1"/>
    <row r="1463" s="1" customFormat="1"/>
    <row r="1464" s="1" customFormat="1"/>
    <row r="1465" s="1" customFormat="1"/>
    <row r="1466" s="1" customFormat="1"/>
    <row r="1467" s="1" customFormat="1"/>
    <row r="1468" s="1" customFormat="1"/>
    <row r="1469" s="1" customFormat="1"/>
    <row r="1470" s="1" customFormat="1"/>
    <row r="1471" s="1" customFormat="1"/>
    <row r="1472" s="1" customFormat="1"/>
    <row r="1473" s="1" customFormat="1"/>
    <row r="1474" s="1" customFormat="1"/>
    <row r="1475" s="1" customFormat="1"/>
    <row r="1476" s="1" customFormat="1"/>
    <row r="1477" s="1" customFormat="1"/>
    <row r="1478" s="1" customFormat="1"/>
    <row r="1479" s="1" customFormat="1"/>
    <row r="1480" s="1" customFormat="1"/>
    <row r="1481" s="1" customFormat="1"/>
    <row r="1482" s="1" customFormat="1"/>
    <row r="1483" s="1" customFormat="1"/>
    <row r="1484" s="1" customFormat="1"/>
    <row r="1485" s="1" customFormat="1"/>
    <row r="1486" s="1" customFormat="1"/>
    <row r="1487" s="1" customFormat="1"/>
    <row r="1488" s="1" customFormat="1"/>
    <row r="1489" s="1" customFormat="1"/>
    <row r="1490" s="1" customFormat="1"/>
    <row r="1491" s="1" customFormat="1"/>
    <row r="1492" s="1" customFormat="1"/>
    <row r="1493" s="1" customFormat="1"/>
    <row r="1494" s="1" customFormat="1"/>
    <row r="1495" s="1" customFormat="1"/>
    <row r="1496" s="1" customFormat="1"/>
    <row r="1497" s="1" customFormat="1"/>
    <row r="1498" s="1" customFormat="1"/>
    <row r="1499" s="1" customFormat="1"/>
    <row r="1500" s="1" customFormat="1"/>
    <row r="1501" s="1" customFormat="1"/>
    <row r="1502" s="1" customFormat="1"/>
    <row r="1503" s="1" customFormat="1"/>
    <row r="1504" s="1" customFormat="1"/>
    <row r="1505" s="1" customFormat="1"/>
    <row r="1506" s="1" customFormat="1"/>
    <row r="1507" s="1" customFormat="1"/>
    <row r="1508" s="1" customFormat="1"/>
    <row r="1509" s="1" customFormat="1"/>
    <row r="1510" s="1" customFormat="1"/>
    <row r="1511" s="1" customFormat="1"/>
    <row r="1512" s="1" customFormat="1"/>
    <row r="1513" s="1" customFormat="1"/>
    <row r="1514" s="1" customFormat="1"/>
    <row r="1515" s="1" customFormat="1"/>
    <row r="1516" s="1" customFormat="1"/>
    <row r="1517" s="1" customFormat="1"/>
    <row r="1518" s="1" customFormat="1"/>
    <row r="1519" s="1" customFormat="1"/>
    <row r="1520" s="1" customFormat="1"/>
    <row r="1521" s="1" customFormat="1"/>
    <row r="1522" s="1" customFormat="1"/>
    <row r="1523" s="1" customFormat="1"/>
    <row r="1524" s="1" customFormat="1"/>
    <row r="1525" s="1" customFormat="1"/>
    <row r="1526" s="1" customFormat="1"/>
    <row r="1527" s="1" customFormat="1"/>
    <row r="1528" s="1" customFormat="1"/>
    <row r="1529" s="1" customFormat="1"/>
    <row r="1530" s="1" customFormat="1"/>
    <row r="1531" s="1" customFormat="1"/>
    <row r="1532" s="1" customFormat="1"/>
    <row r="1533" s="1" customFormat="1"/>
    <row r="1534" s="1" customFormat="1"/>
    <row r="1535" s="1" customFormat="1"/>
    <row r="1536" s="1" customFormat="1"/>
    <row r="1537" s="1" customFormat="1"/>
    <row r="1538" s="1" customFormat="1"/>
    <row r="1539" s="1" customFormat="1"/>
    <row r="1540" s="1" customFormat="1"/>
    <row r="1541" s="1" customFormat="1"/>
    <row r="1542" s="1" customFormat="1"/>
    <row r="1543" s="1" customFormat="1"/>
    <row r="1544" s="1" customFormat="1"/>
    <row r="1545" s="1" customFormat="1"/>
    <row r="1546" s="1" customFormat="1"/>
    <row r="1547" s="1" customFormat="1"/>
    <row r="1548" s="1" customFormat="1"/>
    <row r="1549" s="1" customFormat="1"/>
    <row r="1550" s="1" customFormat="1"/>
    <row r="1551" s="1" customFormat="1"/>
    <row r="1552" s="1" customFormat="1"/>
    <row r="1553" s="1" customFormat="1"/>
    <row r="1554" s="1" customFormat="1"/>
    <row r="1555" s="1" customFormat="1"/>
    <row r="1556" s="1" customFormat="1"/>
    <row r="1557" s="1" customFormat="1"/>
    <row r="1558" s="1" customFormat="1"/>
    <row r="1559" s="1" customFormat="1"/>
    <row r="1560" s="1" customFormat="1"/>
    <row r="1561" s="1" customFormat="1"/>
    <row r="1562" s="1" customFormat="1"/>
    <row r="1563" s="1" customFormat="1"/>
    <row r="1564" s="1" customFormat="1"/>
    <row r="1565" s="1" customFormat="1"/>
    <row r="1566" s="1" customFormat="1"/>
    <row r="1567" s="1" customFormat="1"/>
    <row r="1568" s="1" customFormat="1"/>
    <row r="1569" s="1" customFormat="1"/>
    <row r="1570" s="1" customFormat="1"/>
    <row r="1571" s="1" customFormat="1"/>
    <row r="1572" s="1" customFormat="1"/>
    <row r="1573" s="1" customFormat="1"/>
    <row r="1574" s="1" customFormat="1"/>
    <row r="1575" s="1" customFormat="1"/>
    <row r="1576" s="1" customFormat="1"/>
    <row r="1577" s="1" customFormat="1"/>
    <row r="1578" s="1" customFormat="1"/>
    <row r="1579" s="1" customFormat="1"/>
    <row r="1580" s="1" customFormat="1"/>
    <row r="1581" s="1" customFormat="1"/>
    <row r="1582" s="1" customFormat="1"/>
    <row r="1583" s="1" customFormat="1"/>
    <row r="1584" s="1" customFormat="1"/>
    <row r="1585" s="1" customFormat="1"/>
    <row r="1586" s="1" customFormat="1"/>
    <row r="1587" s="1" customFormat="1"/>
    <row r="1588" s="1" customFormat="1"/>
    <row r="1589" s="1" customFormat="1"/>
    <row r="1590" s="1" customFormat="1"/>
    <row r="1591" s="1" customFormat="1"/>
    <row r="1592" s="1" customFormat="1"/>
    <row r="1593" s="1" customFormat="1"/>
    <row r="1594" s="1" customFormat="1"/>
    <row r="1595" s="1" customFormat="1"/>
    <row r="1596" s="1" customFormat="1"/>
    <row r="1597" s="1" customFormat="1"/>
    <row r="1598" s="1" customFormat="1"/>
    <row r="1599" s="1" customFormat="1"/>
    <row r="1600" s="1" customFormat="1"/>
    <row r="1601" s="1" customFormat="1"/>
    <row r="1602" s="1" customFormat="1"/>
    <row r="1603" s="1" customFormat="1"/>
    <row r="1604" s="1" customFormat="1"/>
    <row r="1605" s="1" customFormat="1"/>
    <row r="1606" s="1" customFormat="1"/>
    <row r="1607" s="1" customFormat="1"/>
    <row r="1608" s="1" customFormat="1"/>
    <row r="1609" s="1" customFormat="1"/>
    <row r="1610" s="1" customFormat="1"/>
    <row r="1611" s="1" customFormat="1"/>
    <row r="1612" s="1" customFormat="1"/>
    <row r="1613" s="1" customFormat="1"/>
    <row r="1614" s="1" customFormat="1"/>
    <row r="1615" s="1" customFormat="1"/>
    <row r="1616" s="1" customFormat="1"/>
    <row r="1617" s="1" customFormat="1"/>
    <row r="1618" s="1" customFormat="1"/>
    <row r="1619" s="1" customFormat="1"/>
    <row r="1620" s="1" customFormat="1"/>
    <row r="1621" s="1" customFormat="1"/>
    <row r="1622" s="1" customFormat="1"/>
    <row r="1623" s="1" customFormat="1"/>
    <row r="1624" s="1" customFormat="1"/>
    <row r="1625" s="1" customFormat="1"/>
    <row r="1626" s="1" customFormat="1"/>
    <row r="1627" s="1" customFormat="1"/>
    <row r="1628" s="1" customFormat="1"/>
    <row r="1629" s="1" customFormat="1"/>
    <row r="1630" s="1" customFormat="1"/>
    <row r="1631" s="1" customFormat="1"/>
    <row r="1632" s="1" customFormat="1"/>
    <row r="1633" s="1" customFormat="1"/>
    <row r="1634" s="1" customFormat="1"/>
    <row r="1635" s="1" customFormat="1"/>
    <row r="1636" s="1" customFormat="1"/>
    <row r="1637" s="1" customFormat="1"/>
    <row r="1638" s="1" customFormat="1"/>
    <row r="1639" s="1" customFormat="1"/>
    <row r="1640" s="1" customFormat="1"/>
    <row r="1641" s="1" customFormat="1"/>
    <row r="1642" s="1" customFormat="1"/>
    <row r="1643" s="1" customFormat="1"/>
    <row r="1644" s="1" customFormat="1"/>
    <row r="1645" s="1" customFormat="1"/>
    <row r="1646" s="1" customFormat="1"/>
    <row r="1647" s="1" customFormat="1"/>
    <row r="1648" s="1" customFormat="1"/>
    <row r="1649" s="1" customFormat="1"/>
    <row r="1650" s="1" customFormat="1"/>
    <row r="1651" s="1" customFormat="1"/>
    <row r="1652" s="1" customFormat="1"/>
    <row r="1653" s="1" customFormat="1"/>
    <row r="1654" s="1" customFormat="1"/>
    <row r="1655" s="1" customFormat="1"/>
    <row r="1656" s="1" customFormat="1"/>
    <row r="1657" s="1" customFormat="1"/>
    <row r="1658" s="1" customFormat="1"/>
    <row r="1659" s="1" customFormat="1"/>
    <row r="1660" s="1" customFormat="1"/>
    <row r="1661" s="1" customFormat="1"/>
    <row r="1662" s="1" customFormat="1"/>
    <row r="1663" s="1" customFormat="1"/>
    <row r="1664" s="1" customFormat="1"/>
    <row r="1665" s="1" customFormat="1"/>
    <row r="1666" s="1" customFormat="1"/>
    <row r="1667" s="1" customFormat="1"/>
    <row r="1668" s="1" customFormat="1"/>
    <row r="1669" s="1" customFormat="1"/>
    <row r="1670" s="1" customFormat="1"/>
    <row r="1671" s="1" customFormat="1"/>
    <row r="1672" s="1" customFormat="1"/>
    <row r="1673" s="1" customFormat="1"/>
    <row r="1674" s="1" customFormat="1"/>
    <row r="1675" s="1" customFormat="1"/>
    <row r="1676" s="1" customFormat="1"/>
    <row r="1677" s="1" customFormat="1"/>
    <row r="1678" s="1" customFormat="1"/>
    <row r="1679" s="1" customFormat="1"/>
    <row r="1680" s="1" customFormat="1"/>
    <row r="1681" s="1" customFormat="1"/>
    <row r="1682" s="1" customFormat="1"/>
    <row r="1683" s="1" customFormat="1"/>
    <row r="1684" s="1" customFormat="1"/>
    <row r="1685" s="1" customFormat="1"/>
    <row r="1686" s="1" customFormat="1"/>
    <row r="1687" s="1" customFormat="1"/>
    <row r="1688" s="1" customFormat="1"/>
    <row r="1689" s="1" customFormat="1"/>
    <row r="1690" s="1" customFormat="1"/>
    <row r="1691" s="1" customFormat="1"/>
    <row r="1692" s="1" customFormat="1"/>
    <row r="1693" s="1" customFormat="1"/>
    <row r="1694" s="1" customFormat="1"/>
    <row r="1695" s="1" customFormat="1"/>
    <row r="1696" s="1" customFormat="1"/>
    <row r="1697" s="1" customFormat="1"/>
    <row r="1698" s="1" customFormat="1"/>
    <row r="1699" s="1" customFormat="1"/>
    <row r="1700" s="1" customFormat="1"/>
    <row r="1701" s="1" customFormat="1"/>
    <row r="1702" s="1" customFormat="1"/>
    <row r="1703" s="1" customFormat="1"/>
    <row r="1704" s="1" customFormat="1"/>
    <row r="1705" s="1" customFormat="1"/>
    <row r="1706" s="1" customFormat="1"/>
    <row r="1707" s="1" customFormat="1"/>
    <row r="1708" s="1" customFormat="1"/>
    <row r="1709" s="1" customFormat="1"/>
    <row r="1710" s="1" customFormat="1"/>
    <row r="1711" s="1" customFormat="1"/>
    <row r="1712" s="1" customFormat="1"/>
    <row r="1713" s="1" customFormat="1"/>
    <row r="1714" s="1" customFormat="1"/>
    <row r="1715" s="1" customFormat="1"/>
    <row r="1716" s="1" customFormat="1"/>
    <row r="1717" s="1" customFormat="1"/>
    <row r="1718" s="1" customFormat="1"/>
    <row r="1719" s="1" customFormat="1"/>
    <row r="1720" s="1" customFormat="1"/>
    <row r="1721" s="1" customFormat="1"/>
    <row r="1722" s="1" customFormat="1"/>
    <row r="1723" s="1" customFormat="1"/>
    <row r="1724" s="1" customFormat="1"/>
    <row r="1725" s="1" customFormat="1"/>
    <row r="1726" s="1" customFormat="1"/>
    <row r="1727" s="1" customFormat="1"/>
    <row r="1728" s="1" customFormat="1"/>
    <row r="1729" s="1" customFormat="1"/>
    <row r="1730" s="1" customFormat="1"/>
    <row r="1731" s="1" customFormat="1"/>
    <row r="1732" s="1" customFormat="1"/>
    <row r="1733" s="1" customFormat="1"/>
    <row r="1734" s="1" customFormat="1"/>
    <row r="1735" s="1" customFormat="1"/>
    <row r="1736" s="1" customFormat="1"/>
    <row r="1737" s="1" customFormat="1"/>
    <row r="1738" s="1" customFormat="1"/>
    <row r="1739" s="1" customFormat="1"/>
    <row r="1740" s="1" customFormat="1"/>
    <row r="1741" s="1" customFormat="1"/>
    <row r="1742" s="1" customFormat="1"/>
    <row r="1743" s="1" customFormat="1"/>
    <row r="1744" s="1" customFormat="1"/>
    <row r="1745" s="1" customFormat="1"/>
    <row r="1746" s="1" customFormat="1"/>
    <row r="1747" s="1" customFormat="1"/>
    <row r="1748" s="1" customFormat="1"/>
    <row r="1749" s="1" customFormat="1"/>
    <row r="1750" s="1" customFormat="1"/>
    <row r="1751" s="1" customFormat="1"/>
    <row r="1752" s="1" customFormat="1"/>
    <row r="1753" s="1" customFormat="1"/>
    <row r="1754" s="1" customFormat="1"/>
    <row r="1755" s="1" customFormat="1"/>
    <row r="1756" s="1" customFormat="1"/>
    <row r="1757" s="1" customFormat="1"/>
    <row r="1758" s="1" customFormat="1"/>
    <row r="1759" s="1" customFormat="1"/>
    <row r="1760" s="1" customFormat="1"/>
    <row r="1761" s="1" customFormat="1"/>
    <row r="1762" s="1" customFormat="1"/>
    <row r="1763" s="1" customFormat="1"/>
    <row r="1764" s="1" customFormat="1"/>
    <row r="1765" s="1" customFormat="1"/>
    <row r="1766" s="1" customFormat="1"/>
    <row r="1767" s="1" customFormat="1"/>
    <row r="1768" s="1" customFormat="1"/>
    <row r="1769" s="1" customFormat="1"/>
    <row r="1770" s="1" customFormat="1"/>
    <row r="1771" s="1" customFormat="1"/>
    <row r="1772" s="1" customFormat="1"/>
    <row r="1773" s="1" customFormat="1"/>
    <row r="1774" s="1" customFormat="1"/>
    <row r="1775" s="1" customFormat="1"/>
    <row r="1776" s="1" customFormat="1"/>
    <row r="1777" s="1" customFormat="1"/>
    <row r="1778" s="1" customFormat="1"/>
    <row r="1779" s="1" customFormat="1"/>
    <row r="1780" s="1" customFormat="1"/>
    <row r="1781" s="1" customFormat="1"/>
    <row r="1782" s="1" customFormat="1"/>
    <row r="1783" s="1" customFormat="1"/>
    <row r="1784" s="1" customFormat="1"/>
    <row r="1785" s="1" customFormat="1"/>
    <row r="1786" s="1" customFormat="1"/>
    <row r="1787" s="1" customFormat="1"/>
    <row r="1788" s="1" customFormat="1"/>
    <row r="1789" s="1" customFormat="1"/>
    <row r="1790" s="1" customFormat="1"/>
    <row r="1791" s="1" customFormat="1"/>
    <row r="1792" s="1" customFormat="1"/>
    <row r="1793" s="1" customFormat="1"/>
    <row r="1794" s="1" customFormat="1"/>
    <row r="1795" s="1" customFormat="1"/>
    <row r="1796" s="1" customFormat="1"/>
    <row r="1797" s="1" customFormat="1"/>
    <row r="1798" s="1" customFormat="1"/>
    <row r="1799" s="1" customFormat="1"/>
    <row r="1800" s="1" customFormat="1"/>
    <row r="1801" s="1" customFormat="1"/>
    <row r="1802" s="1" customFormat="1"/>
    <row r="1803" s="1" customFormat="1"/>
    <row r="1804" s="1" customFormat="1"/>
    <row r="1805" s="1" customFormat="1"/>
    <row r="1806" s="1" customFormat="1"/>
    <row r="1807" s="1" customFormat="1"/>
    <row r="1808" s="1" customFormat="1"/>
    <row r="1809" s="1" customFormat="1"/>
    <row r="1810" s="1" customFormat="1"/>
    <row r="1811" s="1" customFormat="1"/>
    <row r="1812" s="1" customFormat="1"/>
    <row r="1813" s="1" customFormat="1"/>
    <row r="1814" s="1" customFormat="1"/>
    <row r="1815" s="1" customFormat="1"/>
    <row r="1816" s="1" customFormat="1"/>
    <row r="1817" s="1" customFormat="1"/>
    <row r="1818" s="1" customFormat="1"/>
    <row r="1819" s="1" customFormat="1"/>
    <row r="1820" s="1" customFormat="1"/>
    <row r="1821" s="1" customFormat="1"/>
    <row r="1822" s="1" customFormat="1"/>
    <row r="1823" s="1" customFormat="1"/>
    <row r="1824" s="1" customFormat="1"/>
    <row r="1825" s="1" customFormat="1"/>
    <row r="1826" s="1" customFormat="1"/>
    <row r="1827" s="1" customFormat="1"/>
    <row r="1828" s="1" customFormat="1"/>
    <row r="1829" s="1" customFormat="1"/>
    <row r="1830" s="1" customFormat="1"/>
    <row r="1831" s="1" customFormat="1"/>
    <row r="1832" s="1" customFormat="1"/>
    <row r="1833" s="1" customFormat="1"/>
    <row r="1834" s="1" customFormat="1"/>
    <row r="1835" s="1" customFormat="1"/>
    <row r="1836" s="1" customFormat="1"/>
    <row r="1837" s="1" customFormat="1"/>
    <row r="1838" s="1" customFormat="1"/>
    <row r="1839" s="1" customFormat="1"/>
    <row r="1840" s="1" customFormat="1"/>
    <row r="1841" s="1" customFormat="1"/>
    <row r="1842" s="1" customFormat="1"/>
    <row r="1843" s="1" customFormat="1"/>
    <row r="1844" s="1" customFormat="1"/>
    <row r="1845" s="1" customFormat="1"/>
    <row r="1846" s="1" customFormat="1"/>
    <row r="1847" s="1" customFormat="1"/>
    <row r="1848" s="1" customFormat="1"/>
    <row r="1849" s="1" customFormat="1"/>
    <row r="1850" s="1" customFormat="1"/>
    <row r="1851" s="1" customFormat="1"/>
    <row r="1852" s="1" customFormat="1"/>
    <row r="1853" s="1" customFormat="1"/>
    <row r="1854" s="1" customFormat="1"/>
    <row r="1855" s="1" customFormat="1"/>
    <row r="1856" s="1" customFormat="1"/>
    <row r="1857" s="1" customFormat="1"/>
    <row r="1858" s="1" customFormat="1"/>
    <row r="1859" s="1" customFormat="1"/>
    <row r="1860" s="1" customFormat="1"/>
    <row r="1861" s="1" customFormat="1"/>
    <row r="1862" s="1" customFormat="1"/>
    <row r="1863" s="1" customFormat="1"/>
    <row r="1864" s="1" customFormat="1"/>
    <row r="1865" s="1" customFormat="1"/>
    <row r="1866" s="1" customFormat="1"/>
    <row r="1867" s="1" customFormat="1"/>
    <row r="1868" s="1" customFormat="1"/>
    <row r="1869" s="1" customFormat="1"/>
    <row r="1870" s="1" customFormat="1"/>
    <row r="1871" s="1" customFormat="1"/>
    <row r="1872" s="1" customFormat="1"/>
    <row r="1873" s="1" customFormat="1"/>
    <row r="1874" s="1" customFormat="1"/>
    <row r="1875" s="1" customFormat="1"/>
    <row r="1876" s="1" customFormat="1"/>
    <row r="1877" s="1" customFormat="1"/>
    <row r="1878" s="1" customFormat="1"/>
    <row r="1879" s="1" customFormat="1"/>
    <row r="1880" s="1" customFormat="1"/>
    <row r="1881" s="1" customFormat="1"/>
    <row r="1882" s="1" customFormat="1"/>
    <row r="1883" s="1" customFormat="1"/>
    <row r="1884" s="1" customFormat="1"/>
    <row r="1885" s="1" customFormat="1"/>
    <row r="1886" s="1" customFormat="1"/>
    <row r="1887" s="1" customFormat="1"/>
    <row r="1888" s="1" customFormat="1"/>
    <row r="1889" s="1" customFormat="1"/>
    <row r="1890" s="1" customFormat="1"/>
    <row r="1891" s="1" customFormat="1"/>
    <row r="1892" s="1" customFormat="1"/>
    <row r="1893" s="1" customFormat="1"/>
    <row r="1894" s="1" customFormat="1"/>
    <row r="1895" s="1" customFormat="1"/>
    <row r="1896" s="1" customFormat="1"/>
    <row r="1897" s="1" customFormat="1"/>
    <row r="1898" s="1" customFormat="1"/>
    <row r="1899" s="1" customFormat="1"/>
    <row r="1900" s="1" customFormat="1"/>
    <row r="1901" s="1" customFormat="1"/>
    <row r="1902" s="1" customFormat="1"/>
    <row r="1903" s="1" customFormat="1"/>
    <row r="1904" s="1" customFormat="1"/>
    <row r="1905" s="1" customFormat="1"/>
    <row r="1906" s="1" customFormat="1"/>
    <row r="1907" s="1" customFormat="1"/>
    <row r="1908" s="1" customFormat="1"/>
    <row r="1909" s="1" customFormat="1"/>
    <row r="1910" s="1" customFormat="1"/>
    <row r="1911" s="1" customFormat="1"/>
    <row r="1912" s="1" customFormat="1"/>
    <row r="1913" s="1" customFormat="1"/>
    <row r="1914" s="1" customFormat="1"/>
    <row r="1915" s="1" customFormat="1"/>
    <row r="1916" s="1" customFormat="1"/>
    <row r="1917" s="1" customFormat="1"/>
    <row r="1918" s="1" customFormat="1"/>
    <row r="1919" s="1" customFormat="1"/>
    <row r="1920" s="1" customFormat="1"/>
    <row r="1921" s="1" customFormat="1"/>
    <row r="1922" s="1" customFormat="1"/>
    <row r="1923" s="1" customFormat="1"/>
    <row r="1924" s="1" customFormat="1"/>
    <row r="1925" s="1" customFormat="1"/>
    <row r="1926" s="1" customFormat="1"/>
    <row r="1927" s="1" customFormat="1"/>
    <row r="1928" s="1" customFormat="1"/>
    <row r="1929" s="1" customFormat="1"/>
    <row r="1930" s="1" customFormat="1"/>
    <row r="1931" s="1" customFormat="1"/>
    <row r="1932" s="1" customFormat="1"/>
    <row r="1933" s="1" customFormat="1"/>
    <row r="1934" s="1" customFormat="1"/>
    <row r="1935" s="1" customFormat="1"/>
    <row r="1936" s="1" customFormat="1"/>
    <row r="1937" s="1" customFormat="1"/>
    <row r="1938" s="1" customFormat="1"/>
    <row r="1939" s="1" customFormat="1"/>
    <row r="1940" s="1" customFormat="1"/>
    <row r="1941" s="1" customFormat="1"/>
    <row r="1942" s="1" customFormat="1"/>
    <row r="1943" s="1" customFormat="1"/>
    <row r="1944" s="1" customFormat="1"/>
    <row r="1945" s="1" customFormat="1"/>
    <row r="1946" s="1" customFormat="1"/>
    <row r="1947" s="1" customFormat="1"/>
    <row r="1948" s="1" customFormat="1"/>
    <row r="1949" s="1" customFormat="1"/>
    <row r="1950" s="1" customFormat="1"/>
    <row r="1951" s="1" customFormat="1"/>
    <row r="1952" s="1" customFormat="1"/>
    <row r="1953" s="1" customFormat="1"/>
    <row r="1954" s="1" customFormat="1"/>
    <row r="1955" s="1" customFormat="1"/>
    <row r="1956" s="1" customFormat="1"/>
    <row r="1957" s="1" customFormat="1"/>
    <row r="1958" s="1" customFormat="1"/>
    <row r="1959" s="1" customFormat="1"/>
    <row r="1960" s="1" customFormat="1"/>
    <row r="1961" s="1" customFormat="1"/>
    <row r="1962" s="1" customFormat="1"/>
    <row r="1963" s="1" customFormat="1"/>
    <row r="1964" s="1" customFormat="1"/>
    <row r="1965" s="1" customFormat="1"/>
    <row r="1966" s="1" customFormat="1"/>
    <row r="1967" s="1" customFormat="1"/>
    <row r="1968" s="1" customFormat="1"/>
    <row r="1969" s="1" customFormat="1"/>
    <row r="1970" s="1" customFormat="1"/>
    <row r="1971" s="1" customFormat="1"/>
    <row r="1972" s="1" customFormat="1"/>
    <row r="1973" s="1" customFormat="1"/>
    <row r="1974" s="1" customFormat="1"/>
    <row r="1975" s="1" customFormat="1"/>
    <row r="1976" s="1" customFormat="1"/>
    <row r="1977" s="1" customFormat="1"/>
    <row r="1978" s="1" customFormat="1"/>
    <row r="1979" s="1" customFormat="1"/>
    <row r="1980" s="1" customFormat="1"/>
    <row r="1981" s="1" customFormat="1"/>
    <row r="1982" s="1" customFormat="1"/>
    <row r="1983" s="1" customFormat="1"/>
    <row r="1984" s="1" customFormat="1"/>
    <row r="1985" s="1" customFormat="1"/>
    <row r="1986" s="1" customFormat="1"/>
    <row r="1987" s="1" customFormat="1"/>
    <row r="1988" s="1" customFormat="1"/>
    <row r="1989" s="1" customFormat="1"/>
    <row r="1990" s="1" customFormat="1"/>
    <row r="1991" s="1" customFormat="1"/>
    <row r="1992" s="1" customFormat="1"/>
    <row r="1993" s="1" customFormat="1"/>
    <row r="1994" s="1" customFormat="1"/>
    <row r="1995" s="1" customFormat="1"/>
    <row r="1996" s="1" customFormat="1"/>
    <row r="1997" s="1" customFormat="1"/>
    <row r="1998" s="1" customFormat="1"/>
    <row r="1999" s="1" customFormat="1"/>
    <row r="2000" s="1" customFormat="1"/>
    <row r="2001" s="1" customFormat="1"/>
    <row r="2002" s="1" customFormat="1"/>
    <row r="2003" s="1" customFormat="1"/>
    <row r="2004" s="1" customFormat="1"/>
    <row r="2005" s="1" customFormat="1"/>
    <row r="2006" s="1" customFormat="1"/>
    <row r="2007" s="1" customFormat="1"/>
    <row r="2008" s="1" customFormat="1"/>
    <row r="2009" s="1" customFormat="1"/>
    <row r="2010" s="1" customFormat="1"/>
    <row r="2011" s="1" customFormat="1"/>
    <row r="2012" s="1" customFormat="1"/>
    <row r="2013" s="1" customFormat="1"/>
    <row r="2014" s="1" customFormat="1"/>
    <row r="2015" s="1" customFormat="1"/>
    <row r="2016" s="1" customFormat="1"/>
    <row r="2017" s="1" customFormat="1"/>
    <row r="2018" s="1" customFormat="1"/>
    <row r="2019" s="1" customFormat="1"/>
    <row r="2020" s="1" customFormat="1"/>
    <row r="2021" s="1" customFormat="1"/>
    <row r="2022" s="1" customFormat="1"/>
    <row r="2023" s="1" customFormat="1"/>
    <row r="2024" s="1" customFormat="1"/>
    <row r="2025" s="1" customFormat="1"/>
    <row r="2026" s="1" customFormat="1"/>
    <row r="2027" s="1" customFormat="1"/>
    <row r="2028" s="1" customFormat="1"/>
    <row r="2029" s="1" customFormat="1"/>
    <row r="2030" s="1" customFormat="1"/>
    <row r="2031" s="1" customFormat="1"/>
    <row r="2032" s="1" customFormat="1"/>
    <row r="2033" s="1" customFormat="1"/>
    <row r="2034" s="1" customFormat="1"/>
    <row r="2035" s="1" customFormat="1"/>
    <row r="2036" s="1" customFormat="1"/>
    <row r="2037" s="1" customFormat="1"/>
    <row r="2038" s="1" customFormat="1"/>
    <row r="2039" s="1" customFormat="1"/>
    <row r="2040" s="1" customFormat="1"/>
    <row r="2041" s="1" customFormat="1"/>
    <row r="2042" s="1" customFormat="1"/>
    <row r="2043" s="1" customFormat="1"/>
    <row r="2044" s="1" customFormat="1"/>
    <row r="2045" s="1" customFormat="1"/>
    <row r="2046" s="1" customFormat="1"/>
    <row r="2047" s="1" customFormat="1"/>
    <row r="2048" s="1" customFormat="1"/>
    <row r="2049" s="1" customFormat="1"/>
    <row r="2050" s="1" customFormat="1"/>
    <row r="2051" s="1" customFormat="1"/>
    <row r="2052" s="1" customFormat="1"/>
    <row r="2053" s="1" customFormat="1"/>
    <row r="2054" s="1" customFormat="1"/>
    <row r="2055" s="1" customFormat="1"/>
    <row r="2056" s="1" customFormat="1"/>
    <row r="2057" s="1" customFormat="1"/>
    <row r="2058" s="1" customFormat="1"/>
    <row r="2059" s="1" customFormat="1"/>
    <row r="2060" s="1" customFormat="1"/>
    <row r="2061" s="1" customFormat="1"/>
    <row r="2062" s="1" customFormat="1"/>
    <row r="2063" s="1" customFormat="1"/>
    <row r="2064" s="1" customFormat="1"/>
    <row r="2065" s="1" customFormat="1"/>
    <row r="2066" s="1" customFormat="1"/>
    <row r="2067" s="1" customFormat="1"/>
    <row r="2068" s="1" customFormat="1"/>
    <row r="2069" s="1" customFormat="1"/>
    <row r="2070" s="1" customFormat="1"/>
    <row r="2071" s="1" customFormat="1"/>
    <row r="2072" s="1" customFormat="1"/>
    <row r="2073" s="1" customFormat="1"/>
    <row r="2074" s="1" customFormat="1"/>
    <row r="2075" s="1" customFormat="1"/>
    <row r="2076" s="1" customFormat="1"/>
    <row r="2077" s="1" customFormat="1"/>
    <row r="2078" s="1" customFormat="1"/>
    <row r="2079" s="1" customFormat="1"/>
    <row r="2080" s="1" customFormat="1"/>
    <row r="2081" s="1" customFormat="1"/>
    <row r="2082" s="1" customFormat="1"/>
    <row r="2083" s="1" customFormat="1"/>
    <row r="2084" s="1" customFormat="1"/>
    <row r="2085" s="1" customFormat="1"/>
    <row r="2086" s="1" customFormat="1"/>
    <row r="2087" s="1" customFormat="1"/>
    <row r="2088" s="1" customFormat="1"/>
    <row r="2089" s="1" customFormat="1"/>
    <row r="2090" s="1" customFormat="1"/>
    <row r="2091" s="1" customFormat="1"/>
    <row r="2092" s="1" customFormat="1"/>
    <row r="2093" s="1" customFormat="1"/>
    <row r="2094" s="1" customFormat="1"/>
    <row r="2095" s="1" customFormat="1"/>
    <row r="2096" s="1" customFormat="1"/>
    <row r="2097" s="1" customFormat="1"/>
    <row r="2098" s="1" customFormat="1"/>
    <row r="2099" s="1" customFormat="1"/>
    <row r="2100" s="1" customFormat="1"/>
    <row r="2101" s="1" customFormat="1"/>
    <row r="2102" s="1" customFormat="1"/>
    <row r="2103" s="1" customFormat="1"/>
    <row r="2104" s="1" customFormat="1"/>
    <row r="2105" s="1" customFormat="1"/>
    <row r="2106" s="1" customFormat="1"/>
    <row r="2107" s="1" customFormat="1"/>
    <row r="2108" s="1" customFormat="1"/>
    <row r="2109" s="1" customFormat="1"/>
    <row r="2110" s="1" customFormat="1"/>
    <row r="2111" s="1" customFormat="1"/>
    <row r="2112" s="1" customFormat="1"/>
    <row r="2113" s="1" customFormat="1"/>
    <row r="2114" s="1" customFormat="1"/>
    <row r="2115" s="1" customFormat="1"/>
    <row r="2116" s="1" customFormat="1"/>
    <row r="2117" s="1" customFormat="1"/>
    <row r="2118" s="1" customFormat="1"/>
    <row r="2119" s="1" customFormat="1"/>
    <row r="2120" s="1" customFormat="1"/>
    <row r="2121" s="1" customFormat="1"/>
    <row r="2122" s="1" customFormat="1"/>
    <row r="2123" s="1" customFormat="1"/>
    <row r="2124" s="1" customFormat="1"/>
    <row r="2125" s="1" customFormat="1"/>
    <row r="2126" s="1" customFormat="1"/>
    <row r="2127" s="1" customFormat="1"/>
    <row r="2128" s="1" customFormat="1"/>
    <row r="2129" s="1" customFormat="1"/>
    <row r="2130" s="1" customFormat="1"/>
    <row r="2131" s="1" customFormat="1"/>
    <row r="2132" s="1" customFormat="1"/>
    <row r="2133" s="1" customFormat="1"/>
    <row r="2134" s="1" customFormat="1"/>
    <row r="2135" s="1" customFormat="1"/>
    <row r="2136" s="1" customFormat="1"/>
    <row r="2137" s="1" customFormat="1"/>
    <row r="2138" s="1" customFormat="1"/>
    <row r="2139" s="1" customFormat="1"/>
    <row r="2140" s="1" customFormat="1"/>
    <row r="2141" s="1" customFormat="1"/>
    <row r="2142" s="1" customFormat="1"/>
    <row r="2143" s="1" customFormat="1"/>
    <row r="2144" s="1" customFormat="1"/>
    <row r="2145" s="1" customFormat="1"/>
    <row r="2146" s="1" customFormat="1"/>
    <row r="2147" s="1" customFormat="1"/>
    <row r="2148" s="1" customFormat="1"/>
    <row r="2149" s="1" customFormat="1"/>
    <row r="2150" s="1" customFormat="1"/>
    <row r="2151" s="1" customFormat="1"/>
    <row r="2152" s="1" customFormat="1"/>
    <row r="2153" s="1" customFormat="1"/>
    <row r="2154" s="1" customFormat="1"/>
    <row r="2155" s="1" customFormat="1"/>
    <row r="2156" s="1" customFormat="1"/>
    <row r="2157" s="1" customFormat="1"/>
    <row r="2158" s="1" customFormat="1"/>
    <row r="2159" s="1" customFormat="1"/>
    <row r="2160" s="1" customFormat="1"/>
    <row r="2161" s="1" customFormat="1"/>
    <row r="2162" s="1" customFormat="1"/>
    <row r="2163" s="1" customFormat="1"/>
    <row r="2164" s="1" customFormat="1"/>
    <row r="2165" s="1" customFormat="1"/>
    <row r="2166" s="1" customFormat="1"/>
    <row r="2167" s="1" customFormat="1"/>
    <row r="2168" s="1" customFormat="1"/>
    <row r="2169" s="1" customFormat="1"/>
    <row r="2170" s="1" customFormat="1"/>
    <row r="2171" s="1" customFormat="1"/>
    <row r="2172" s="1" customFormat="1"/>
    <row r="2173" s="1" customFormat="1"/>
    <row r="2174" s="1" customFormat="1"/>
    <row r="2175" s="1" customFormat="1"/>
    <row r="2176" s="1" customFormat="1"/>
    <row r="2177" s="1" customFormat="1"/>
    <row r="2178" s="1" customFormat="1"/>
    <row r="2179" s="1" customFormat="1"/>
    <row r="2180" s="1" customFormat="1"/>
    <row r="2181" s="1" customFormat="1"/>
    <row r="2182" s="1" customFormat="1"/>
    <row r="2183" s="1" customFormat="1"/>
    <row r="2184" s="1" customFormat="1"/>
    <row r="2185" s="1" customFormat="1"/>
    <row r="2186" s="1" customFormat="1"/>
    <row r="2187" s="1" customFormat="1"/>
    <row r="2188" s="1" customFormat="1"/>
    <row r="2189" s="1" customFormat="1"/>
    <row r="2190" s="1" customFormat="1"/>
    <row r="2191" s="1" customFormat="1"/>
    <row r="2192" s="1" customFormat="1"/>
    <row r="2193" s="1" customFormat="1"/>
    <row r="2194" s="1" customFormat="1"/>
    <row r="2195" s="1" customFormat="1"/>
    <row r="2196" s="1" customFormat="1"/>
    <row r="2197" s="1" customFormat="1"/>
    <row r="2198" s="1" customFormat="1"/>
    <row r="2199" s="1" customFormat="1"/>
    <row r="2200" s="1" customFormat="1"/>
    <row r="2201" s="1" customFormat="1"/>
    <row r="2202" s="1" customFormat="1"/>
    <row r="2203" s="1" customFormat="1"/>
    <row r="2204" s="1" customFormat="1"/>
    <row r="2205" s="1" customFormat="1"/>
    <row r="2206" s="1" customFormat="1"/>
    <row r="2207" s="1" customFormat="1"/>
    <row r="2208" s="1" customFormat="1"/>
    <row r="2209" s="1" customFormat="1"/>
    <row r="2210" s="1" customFormat="1"/>
    <row r="2211" s="1" customFormat="1"/>
    <row r="2212" s="1" customFormat="1"/>
    <row r="2213" s="1" customFormat="1"/>
    <row r="2214" s="1" customFormat="1"/>
    <row r="2215" s="1" customFormat="1"/>
    <row r="2216" s="1" customFormat="1"/>
    <row r="2217" s="1" customFormat="1"/>
    <row r="2218" s="1" customFormat="1"/>
    <row r="2219" s="1" customFormat="1"/>
    <row r="2220" s="1" customFormat="1"/>
    <row r="2221" s="1" customFormat="1"/>
    <row r="2222" s="1" customFormat="1"/>
    <row r="2223" s="1" customFormat="1"/>
    <row r="2224" s="1" customFormat="1"/>
    <row r="2225" s="1" customFormat="1"/>
    <row r="2226" s="1" customFormat="1"/>
    <row r="2227" s="1" customFormat="1"/>
    <row r="2228" s="1" customFormat="1"/>
    <row r="2229" s="1" customFormat="1"/>
    <row r="2230" s="1" customFormat="1"/>
    <row r="2231" s="1" customFormat="1"/>
    <row r="2232" s="1" customFormat="1"/>
    <row r="2233" s="1" customFormat="1"/>
    <row r="2234" s="1" customFormat="1"/>
    <row r="2235" s="1" customFormat="1"/>
    <row r="2236" s="1" customFormat="1"/>
    <row r="2237" s="1" customFormat="1"/>
    <row r="2238" s="1" customFormat="1"/>
    <row r="2239" s="1" customFormat="1"/>
    <row r="2240" s="1" customFormat="1"/>
    <row r="2241" s="1" customFormat="1"/>
    <row r="2242" s="1" customFormat="1"/>
    <row r="2243" s="1" customFormat="1"/>
    <row r="2244" s="1" customFormat="1"/>
    <row r="2245" s="1" customFormat="1"/>
    <row r="2246" s="1" customFormat="1"/>
    <row r="2247" s="1" customFormat="1"/>
    <row r="2248" s="1" customFormat="1"/>
    <row r="2249" s="1" customFormat="1"/>
    <row r="2250" s="1" customFormat="1"/>
    <row r="2251" s="1" customFormat="1"/>
    <row r="2252" s="1" customFormat="1"/>
    <row r="2253" s="1" customFormat="1"/>
    <row r="2254" s="1" customFormat="1"/>
    <row r="2255" s="1" customFormat="1"/>
    <row r="2256" s="1" customFormat="1"/>
    <row r="2257" s="1" customFormat="1"/>
    <row r="2258" s="1" customFormat="1"/>
    <row r="2259" s="1" customFormat="1"/>
    <row r="2260" s="1" customFormat="1"/>
    <row r="2261" s="1" customFormat="1"/>
    <row r="2262" s="1" customFormat="1"/>
    <row r="2263" s="1" customFormat="1"/>
    <row r="2264" s="1" customFormat="1"/>
    <row r="2265" s="1" customFormat="1"/>
    <row r="2266" s="1" customFormat="1"/>
    <row r="2267" s="1" customFormat="1"/>
    <row r="2268" s="1" customFormat="1"/>
    <row r="2269" s="1" customFormat="1"/>
    <row r="2270" s="1" customFormat="1"/>
    <row r="2271" s="1" customFormat="1"/>
    <row r="2272" s="1" customFormat="1"/>
    <row r="2273" s="1" customFormat="1"/>
    <row r="2274" s="1" customFormat="1"/>
    <row r="2275" s="1" customFormat="1"/>
    <row r="2276" s="1" customFormat="1"/>
    <row r="2277" s="1" customFormat="1"/>
    <row r="2278" s="1" customFormat="1"/>
    <row r="2279" s="1" customFormat="1"/>
    <row r="2280" s="1" customFormat="1"/>
    <row r="2281" s="1" customFormat="1"/>
    <row r="2282" s="1" customFormat="1"/>
    <row r="2283" s="1" customFormat="1"/>
    <row r="2284" s="1" customFormat="1"/>
    <row r="2285" s="1" customFormat="1"/>
    <row r="2286" s="1" customFormat="1"/>
    <row r="2287" s="1" customFormat="1"/>
    <row r="2288" s="1" customFormat="1"/>
    <row r="2289" s="1" customFormat="1"/>
    <row r="2290" s="1" customFormat="1"/>
    <row r="2291" s="1" customFormat="1"/>
    <row r="2292" s="1" customFormat="1"/>
    <row r="2293" s="1" customFormat="1"/>
    <row r="2294" s="1" customFormat="1"/>
    <row r="2295" s="1" customFormat="1"/>
    <row r="2296" s="1" customFormat="1"/>
    <row r="2297" s="1" customFormat="1"/>
    <row r="2298" s="1" customFormat="1"/>
    <row r="2299" s="1" customFormat="1"/>
    <row r="2300" s="1" customFormat="1"/>
    <row r="2301" s="1" customFormat="1"/>
    <row r="2302" s="1" customFormat="1"/>
    <row r="2303" s="1" customFormat="1"/>
    <row r="2304" s="1" customFormat="1"/>
    <row r="2305" s="1" customFormat="1"/>
    <row r="2306" s="1" customFormat="1"/>
    <row r="2307" s="1" customFormat="1"/>
    <row r="2308" s="1" customFormat="1"/>
    <row r="2309" s="1" customFormat="1"/>
    <row r="2310" s="1" customFormat="1"/>
    <row r="2311" s="1" customFormat="1"/>
    <row r="2312" s="1" customFormat="1"/>
    <row r="2313" s="1" customFormat="1"/>
    <row r="2314" s="1" customFormat="1"/>
    <row r="2315" s="1" customFormat="1"/>
    <row r="2316" s="1" customFormat="1"/>
    <row r="2317" s="1" customFormat="1"/>
    <row r="2318" s="1" customFormat="1"/>
    <row r="2319" s="1" customFormat="1"/>
    <row r="2320" s="1" customFormat="1"/>
    <row r="2321" s="1" customFormat="1"/>
    <row r="2322" s="1" customFormat="1"/>
    <row r="2323" s="1" customFormat="1"/>
    <row r="2324" s="1" customFormat="1"/>
    <row r="2325" s="1" customFormat="1"/>
    <row r="2326" s="1" customFormat="1"/>
    <row r="2327" s="1" customFormat="1"/>
    <row r="2328" s="1" customFormat="1"/>
    <row r="2329" s="1" customFormat="1"/>
    <row r="2330" s="1" customFormat="1"/>
    <row r="2331" s="1" customFormat="1"/>
    <row r="2332" s="1" customFormat="1"/>
    <row r="2333" s="1" customFormat="1"/>
    <row r="2334" s="1" customFormat="1"/>
    <row r="2335" s="1" customFormat="1"/>
    <row r="2336" s="1" customFormat="1"/>
    <row r="2337" s="1" customFormat="1"/>
    <row r="2338" s="1" customFormat="1"/>
    <row r="2339" s="1" customFormat="1"/>
    <row r="2340" s="1" customFormat="1"/>
    <row r="2341" s="1" customFormat="1"/>
    <row r="2342" s="1" customFormat="1"/>
    <row r="2343" s="1" customFormat="1"/>
    <row r="2344" s="1" customFormat="1"/>
    <row r="2345" s="1" customFormat="1"/>
    <row r="2346" s="1" customFormat="1"/>
    <row r="2347" s="1" customFormat="1"/>
    <row r="2348" s="1" customFormat="1"/>
    <row r="2349" s="1" customFormat="1"/>
    <row r="2350" s="1" customFormat="1"/>
    <row r="2351" s="1" customFormat="1"/>
    <row r="2352" s="1" customFormat="1"/>
    <row r="2353" s="1" customFormat="1"/>
    <row r="2354" s="1" customFormat="1"/>
    <row r="2355" s="1" customFormat="1"/>
    <row r="2356" s="1" customFormat="1"/>
    <row r="2357" s="1" customFormat="1"/>
    <row r="2358" s="1" customFormat="1"/>
    <row r="2359" s="1" customFormat="1"/>
    <row r="2360" s="1" customFormat="1"/>
    <row r="2361" s="1" customFormat="1"/>
    <row r="2362" s="1" customFormat="1"/>
    <row r="2363" s="1" customFormat="1"/>
    <row r="2364" s="1" customFormat="1"/>
    <row r="2365" s="1" customFormat="1"/>
    <row r="2366" s="1" customFormat="1"/>
    <row r="2367" s="1" customFormat="1"/>
    <row r="2368" s="1" customFormat="1"/>
    <row r="2369" s="1" customFormat="1"/>
    <row r="2370" s="1" customFormat="1"/>
    <row r="2371" s="1" customFormat="1"/>
    <row r="2372" s="1" customFormat="1"/>
    <row r="2373" s="1" customFormat="1"/>
    <row r="2374" s="1" customFormat="1"/>
    <row r="2375" s="1" customFormat="1"/>
    <row r="2376" s="1" customFormat="1"/>
    <row r="2377" s="1" customFormat="1"/>
    <row r="2378" s="1" customFormat="1"/>
    <row r="2379" s="1" customFormat="1"/>
    <row r="2380" s="1" customFormat="1"/>
    <row r="2381" s="1" customFormat="1"/>
    <row r="2382" s="1" customFormat="1"/>
    <row r="2383" s="1" customFormat="1"/>
    <row r="2384" s="1" customFormat="1"/>
    <row r="2385" s="1" customFormat="1"/>
    <row r="2386" s="1" customFormat="1"/>
    <row r="2387" s="1" customFormat="1"/>
    <row r="2388" s="1" customFormat="1"/>
    <row r="2389" s="1" customFormat="1"/>
    <row r="2390" s="1" customFormat="1"/>
    <row r="2391" s="1" customFormat="1"/>
    <row r="2392" s="1" customFormat="1"/>
    <row r="2393" s="1" customFormat="1"/>
    <row r="2394" s="1" customFormat="1"/>
    <row r="2395" s="1" customFormat="1"/>
    <row r="2396" s="1" customFormat="1"/>
    <row r="2397" s="1" customFormat="1"/>
    <row r="2398" s="1" customFormat="1"/>
    <row r="2399" s="1" customFormat="1"/>
    <row r="2400" s="1" customFormat="1"/>
    <row r="2401" s="1" customFormat="1"/>
    <row r="2402" s="1" customFormat="1"/>
    <row r="2403" s="1" customFormat="1"/>
    <row r="2404" s="1" customFormat="1"/>
    <row r="2405" s="1" customFormat="1"/>
    <row r="2406" s="1" customFormat="1"/>
    <row r="2407" s="1" customFormat="1"/>
    <row r="2408" s="1" customFormat="1"/>
    <row r="2409" s="1" customFormat="1"/>
    <row r="2410" s="1" customFormat="1"/>
    <row r="2411" s="1" customFormat="1"/>
    <row r="2412" s="1" customFormat="1"/>
    <row r="2413" s="1" customFormat="1"/>
    <row r="2414" s="1" customFormat="1"/>
    <row r="2415" s="1" customFormat="1"/>
    <row r="2416" s="1" customFormat="1"/>
    <row r="2417" s="1" customFormat="1"/>
    <row r="2418" s="1" customFormat="1"/>
    <row r="2419" s="1" customFormat="1"/>
    <row r="2420" s="1" customFormat="1"/>
    <row r="2421" s="1" customFormat="1"/>
    <row r="2422" s="1" customFormat="1"/>
    <row r="2423" s="1" customFormat="1"/>
    <row r="2424" s="1" customFormat="1"/>
    <row r="2425" s="1" customFormat="1"/>
    <row r="2426" s="1" customFormat="1"/>
    <row r="2427" s="1" customFormat="1"/>
    <row r="2428" s="1" customFormat="1"/>
    <row r="2429" s="1" customFormat="1"/>
    <row r="2430" s="1" customFormat="1"/>
    <row r="2431" s="1" customFormat="1"/>
    <row r="2432" s="1" customFormat="1"/>
    <row r="2433" s="1" customFormat="1"/>
    <row r="2434" s="1" customFormat="1"/>
    <row r="2435" s="1" customFormat="1"/>
    <row r="2436" s="1" customFormat="1"/>
    <row r="2437" s="1" customFormat="1"/>
    <row r="2438" s="1" customFormat="1"/>
    <row r="2439" s="1" customFormat="1"/>
    <row r="2440" s="1" customFormat="1"/>
    <row r="2441" s="1" customFormat="1"/>
    <row r="2442" s="1" customFormat="1"/>
    <row r="2443" s="1" customFormat="1"/>
    <row r="2444" s="1" customFormat="1"/>
    <row r="2445" s="1" customFormat="1"/>
    <row r="2446" s="1" customFormat="1"/>
    <row r="2447" s="1" customFormat="1"/>
    <row r="2448" s="1" customFormat="1"/>
    <row r="2449" s="1" customFormat="1"/>
    <row r="2450" s="1" customFormat="1"/>
    <row r="2451" s="1" customFormat="1"/>
    <row r="2452" s="1" customFormat="1"/>
    <row r="2453" s="1" customFormat="1"/>
    <row r="2454" s="1" customFormat="1"/>
    <row r="2455" s="1" customFormat="1"/>
    <row r="2456" s="1" customFormat="1"/>
    <row r="2457" s="1" customFormat="1"/>
    <row r="2458" s="1" customFormat="1"/>
    <row r="2459" s="1" customFormat="1"/>
    <row r="2460" s="1" customFormat="1"/>
    <row r="2461" s="1" customFormat="1"/>
    <row r="2462" s="1" customFormat="1"/>
    <row r="2463" s="1" customFormat="1"/>
    <row r="2464" s="1" customFormat="1"/>
    <row r="2465" s="1" customFormat="1"/>
    <row r="2466" s="1" customFormat="1"/>
    <row r="2467" s="1" customFormat="1"/>
    <row r="2468" s="1" customFormat="1"/>
    <row r="2469" s="1" customFormat="1"/>
    <row r="2470" s="1" customFormat="1"/>
    <row r="2471" s="1" customFormat="1"/>
    <row r="2472" s="1" customFormat="1"/>
    <row r="2473" s="1" customFormat="1"/>
    <row r="2474" s="1" customFormat="1"/>
    <row r="2475" s="1" customFormat="1"/>
    <row r="2476" s="1" customFormat="1"/>
    <row r="2477" s="1" customFormat="1"/>
    <row r="2478" s="1" customFormat="1"/>
    <row r="2479" s="1" customFormat="1"/>
    <row r="2480" s="1" customFormat="1"/>
    <row r="2481" s="1" customFormat="1"/>
    <row r="2482" s="1" customFormat="1"/>
    <row r="2483" s="1" customFormat="1"/>
    <row r="2484" s="1" customFormat="1"/>
    <row r="2485" s="1" customFormat="1"/>
    <row r="2486" s="1" customFormat="1"/>
    <row r="2487" s="1" customFormat="1"/>
    <row r="2488" s="1" customFormat="1"/>
    <row r="2489" s="1" customFormat="1"/>
    <row r="2490" s="1" customFormat="1"/>
    <row r="2491" s="1" customFormat="1"/>
    <row r="2492" s="1" customFormat="1"/>
    <row r="2493" s="1" customFormat="1"/>
    <row r="2494" s="1" customFormat="1"/>
    <row r="2495" s="1" customFormat="1"/>
    <row r="2496" s="1" customFormat="1"/>
    <row r="2497" s="1" customFormat="1"/>
    <row r="2498" s="1" customFormat="1"/>
    <row r="2499" s="1" customFormat="1"/>
    <row r="2500" s="1" customFormat="1"/>
    <row r="2501" s="1" customFormat="1"/>
    <row r="2502" s="1" customFormat="1"/>
    <row r="2503" s="1" customFormat="1"/>
    <row r="2504" s="1" customFormat="1"/>
    <row r="2505" s="1" customFormat="1"/>
    <row r="2506" s="1" customFormat="1"/>
    <row r="2507" s="1" customFormat="1"/>
    <row r="2508" s="1" customFormat="1"/>
    <row r="2509" s="1" customFormat="1"/>
    <row r="2510" s="1" customFormat="1"/>
    <row r="2511" s="1" customFormat="1"/>
    <row r="2512" s="1" customFormat="1"/>
    <row r="2513" s="1" customFormat="1"/>
    <row r="2514" s="1" customFormat="1"/>
    <row r="2515" s="1" customFormat="1"/>
    <row r="2516" s="1" customFormat="1"/>
    <row r="2517" s="1" customFormat="1"/>
    <row r="2518" s="1" customFormat="1"/>
    <row r="2519" s="1" customFormat="1"/>
    <row r="2520" s="1" customFormat="1"/>
    <row r="2521" s="1" customFormat="1"/>
    <row r="2522" s="1" customFormat="1"/>
    <row r="2523" s="1" customFormat="1"/>
    <row r="2524" s="1" customFormat="1"/>
    <row r="2525" s="1" customFormat="1"/>
    <row r="2526" s="1" customFormat="1"/>
    <row r="2527" s="1" customFormat="1"/>
    <row r="2528" s="1" customFormat="1"/>
    <row r="2529" s="1" customFormat="1"/>
    <row r="2530" s="1" customFormat="1"/>
    <row r="2531" s="1" customFormat="1"/>
    <row r="2532" s="1" customFormat="1"/>
    <row r="2533" s="1" customFormat="1"/>
    <row r="2534" s="1" customFormat="1"/>
    <row r="2535" s="1" customFormat="1"/>
    <row r="2536" s="1" customFormat="1"/>
    <row r="2537" s="1" customFormat="1"/>
    <row r="2538" s="1" customFormat="1"/>
    <row r="2539" s="1" customFormat="1"/>
    <row r="2540" s="1" customFormat="1"/>
    <row r="2541" s="1" customFormat="1"/>
    <row r="2542" s="1" customFormat="1"/>
    <row r="2543" s="1" customFormat="1"/>
    <row r="2544" s="1" customFormat="1"/>
    <row r="2545" s="1" customFormat="1"/>
    <row r="2546" s="1" customFormat="1"/>
    <row r="2547" s="1" customFormat="1"/>
    <row r="2548" s="1" customFormat="1"/>
    <row r="2549" s="1" customFormat="1"/>
    <row r="2550" s="1" customFormat="1"/>
    <row r="2551" s="1" customFormat="1"/>
    <row r="2552" s="1" customFormat="1"/>
    <row r="2553" s="1" customFormat="1"/>
    <row r="2554" s="1" customFormat="1"/>
    <row r="2555" s="1" customFormat="1"/>
    <row r="2556" s="1" customFormat="1"/>
    <row r="2557" s="1" customFormat="1"/>
    <row r="2558" s="1" customFormat="1"/>
    <row r="2559" s="1" customFormat="1"/>
    <row r="2560" s="1" customFormat="1"/>
    <row r="2561" s="1" customFormat="1"/>
    <row r="2562" s="1" customFormat="1"/>
    <row r="2563" s="1" customFormat="1"/>
    <row r="2564" s="1" customFormat="1"/>
    <row r="2565" s="1" customFormat="1"/>
    <row r="2566" s="1" customFormat="1"/>
    <row r="2567" s="1" customFormat="1"/>
    <row r="2568" s="1" customFormat="1"/>
    <row r="2569" s="1" customFormat="1"/>
    <row r="2570" s="1" customFormat="1"/>
    <row r="2571" s="1" customFormat="1"/>
    <row r="2572" s="1" customFormat="1"/>
    <row r="2573" s="1" customFormat="1"/>
    <row r="2574" s="1" customFormat="1"/>
    <row r="2575" s="1" customFormat="1"/>
    <row r="2576" s="1" customFormat="1"/>
    <row r="2577" s="1" customFormat="1"/>
    <row r="2578" s="1" customFormat="1"/>
    <row r="2579" s="1" customFormat="1"/>
    <row r="2580" s="1" customFormat="1"/>
    <row r="2581" s="1" customFormat="1"/>
    <row r="2582" s="1" customFormat="1"/>
    <row r="2583" s="1" customFormat="1"/>
    <row r="2584" s="1" customFormat="1"/>
    <row r="2585" s="1" customFormat="1"/>
    <row r="2586" s="1" customFormat="1"/>
    <row r="2587" s="1" customFormat="1"/>
    <row r="2588" s="1" customFormat="1"/>
    <row r="2589" s="1" customFormat="1"/>
    <row r="2590" s="1" customFormat="1"/>
    <row r="2591" s="1" customFormat="1"/>
    <row r="2592" s="1" customFormat="1"/>
    <row r="2593" s="1" customFormat="1"/>
    <row r="2594" s="1" customFormat="1"/>
    <row r="2595" s="1" customFormat="1"/>
    <row r="2596" s="1" customFormat="1"/>
    <row r="2597" s="1" customFormat="1"/>
    <row r="2598" s="1" customFormat="1"/>
    <row r="2599" s="1" customFormat="1"/>
    <row r="2600" s="1" customFormat="1"/>
    <row r="2601" s="1" customFormat="1"/>
    <row r="2602" s="1" customFormat="1"/>
    <row r="2603" s="1" customFormat="1"/>
    <row r="2604" s="1" customFormat="1"/>
    <row r="2605" s="1" customFormat="1"/>
    <row r="2606" s="1" customFormat="1"/>
    <row r="2607" s="1" customFormat="1"/>
    <row r="2608" s="1" customFormat="1"/>
    <row r="2609" s="1" customFormat="1"/>
    <row r="2610" s="1" customFormat="1"/>
    <row r="2611" s="1" customFormat="1"/>
    <row r="2612" s="1" customFormat="1"/>
    <row r="2613" s="1" customFormat="1"/>
    <row r="2614" s="1" customFormat="1"/>
    <row r="2615" s="1" customFormat="1"/>
    <row r="2616" s="1" customFormat="1"/>
    <row r="2617" s="1" customFormat="1"/>
    <row r="2618" s="1" customFormat="1"/>
    <row r="2619" s="1" customFormat="1"/>
    <row r="2620" s="1" customFormat="1"/>
    <row r="2621" s="1" customFormat="1"/>
    <row r="2622" s="1" customFormat="1"/>
    <row r="2623" s="1" customFormat="1"/>
    <row r="2624" s="1" customFormat="1"/>
    <row r="2625" s="1" customFormat="1"/>
    <row r="2626" s="1" customFormat="1"/>
    <row r="2627" s="1" customFormat="1"/>
    <row r="2628" s="1" customFormat="1"/>
    <row r="2629" s="1" customFormat="1"/>
    <row r="2630" s="1" customFormat="1"/>
    <row r="2631" s="1" customFormat="1"/>
    <row r="2632" s="1" customFormat="1"/>
    <row r="2633" s="1" customFormat="1"/>
    <row r="2634" s="1" customFormat="1"/>
    <row r="2635" s="1" customFormat="1"/>
    <row r="2636" s="1" customFormat="1"/>
    <row r="2637" s="1" customFormat="1"/>
    <row r="2638" s="1" customFormat="1"/>
    <row r="2639" s="1" customFormat="1"/>
    <row r="2640" s="1" customFormat="1"/>
    <row r="2641" s="1" customFormat="1"/>
    <row r="2642" s="1" customFormat="1"/>
    <row r="2643" s="1" customFormat="1"/>
    <row r="2644" s="1" customFormat="1"/>
    <row r="2645" s="1" customFormat="1"/>
    <row r="2646" s="1" customFormat="1"/>
    <row r="2647" s="1" customFormat="1"/>
    <row r="2648" s="1" customFormat="1"/>
    <row r="2649" s="1" customFormat="1"/>
    <row r="2650" s="1" customFormat="1"/>
    <row r="2651" s="1" customFormat="1"/>
    <row r="2652" s="1" customFormat="1"/>
    <row r="2653" s="1" customFormat="1"/>
    <row r="2654" s="1" customFormat="1"/>
    <row r="2655" s="1" customFormat="1"/>
    <row r="2656" s="1" customFormat="1"/>
    <row r="2657" s="1" customFormat="1"/>
    <row r="2658" s="1" customFormat="1"/>
    <row r="2659" s="1" customFormat="1"/>
    <row r="2660" s="1" customFormat="1"/>
    <row r="2661" s="1" customFormat="1"/>
    <row r="2662" s="1" customFormat="1"/>
    <row r="2663" s="1" customFormat="1"/>
    <row r="2664" s="1" customFormat="1"/>
    <row r="2665" s="1" customFormat="1"/>
    <row r="2666" s="1" customFormat="1"/>
    <row r="2667" s="1" customFormat="1"/>
    <row r="2668" s="1" customFormat="1"/>
    <row r="2669" s="1" customFormat="1"/>
    <row r="2670" s="1" customFormat="1"/>
    <row r="2671" s="1" customFormat="1"/>
    <row r="2672" s="1" customFormat="1"/>
    <row r="2673" s="1" customFormat="1"/>
    <row r="2674" s="1" customFormat="1"/>
    <row r="2675" s="1" customFormat="1"/>
    <row r="2676" s="1" customFormat="1"/>
    <row r="2677" s="1" customFormat="1"/>
    <row r="2678" s="1" customFormat="1"/>
    <row r="2679" s="1" customFormat="1"/>
    <row r="2680" s="1" customFormat="1"/>
    <row r="2681" s="1" customFormat="1"/>
    <row r="2682" s="1" customFormat="1"/>
    <row r="2683" s="1" customFormat="1"/>
    <row r="2684" s="1" customFormat="1"/>
    <row r="2685" s="1" customFormat="1"/>
    <row r="2686" s="1" customFormat="1"/>
    <row r="2687" s="1" customFormat="1"/>
    <row r="2688" s="1" customFormat="1"/>
    <row r="2689" s="1" customFormat="1"/>
    <row r="2690" s="1" customFormat="1"/>
    <row r="2691" s="1" customFormat="1"/>
    <row r="2692" s="1" customFormat="1"/>
    <row r="2693" s="1" customFormat="1"/>
    <row r="2694" s="1" customFormat="1"/>
    <row r="2695" s="1" customFormat="1"/>
    <row r="2696" s="1" customFormat="1"/>
    <row r="2697" s="1" customFormat="1"/>
    <row r="2698" s="1" customFormat="1"/>
    <row r="2699" s="1" customFormat="1"/>
    <row r="2700" s="1" customFormat="1"/>
    <row r="2701" s="1" customFormat="1"/>
    <row r="2702" s="1" customFormat="1"/>
    <row r="2703" s="1" customFormat="1"/>
    <row r="2704" s="1" customFormat="1"/>
    <row r="2705" s="1" customFormat="1"/>
    <row r="2706" s="1" customFormat="1"/>
    <row r="2707" s="1" customFormat="1"/>
    <row r="2708" s="1" customFormat="1"/>
    <row r="2709" s="1" customFormat="1"/>
    <row r="2710" s="1" customFormat="1"/>
    <row r="2711" s="1" customFormat="1"/>
    <row r="2712" s="1" customFormat="1"/>
    <row r="2713" s="1" customFormat="1"/>
    <row r="2714" s="1" customFormat="1"/>
    <row r="2715" s="1" customFormat="1"/>
    <row r="2716" s="1" customFormat="1"/>
    <row r="2717" s="1" customFormat="1"/>
    <row r="2718" s="1" customFormat="1"/>
    <row r="2719" s="1" customFormat="1"/>
    <row r="2720" s="1" customFormat="1"/>
    <row r="2721" s="1" customFormat="1"/>
    <row r="2722" s="1" customFormat="1"/>
    <row r="2723" s="1" customFormat="1"/>
    <row r="2724" s="1" customFormat="1"/>
    <row r="2725" s="1" customFormat="1"/>
    <row r="2726" s="1" customFormat="1"/>
    <row r="2727" s="1" customFormat="1"/>
    <row r="2728" s="1" customFormat="1"/>
    <row r="2729" s="1" customFormat="1"/>
    <row r="2730" s="1" customFormat="1"/>
    <row r="2731" s="1" customFormat="1"/>
    <row r="2732" s="1" customFormat="1"/>
    <row r="2733" s="1" customFormat="1"/>
    <row r="2734" s="1" customFormat="1"/>
    <row r="2735" s="1" customFormat="1"/>
    <row r="2736" s="1" customFormat="1"/>
    <row r="2737" s="1" customFormat="1"/>
    <row r="2738" s="1" customFormat="1"/>
    <row r="2739" s="1" customFormat="1"/>
    <row r="2740" s="1" customFormat="1"/>
    <row r="2741" s="1" customFormat="1"/>
    <row r="2742" s="1" customFormat="1"/>
    <row r="2743" s="1" customFormat="1"/>
    <row r="2744" s="1" customFormat="1"/>
    <row r="2745" s="1" customFormat="1"/>
    <row r="2746" s="1" customFormat="1"/>
    <row r="2747" s="1" customFormat="1"/>
    <row r="2748" s="1" customFormat="1"/>
    <row r="2749" s="1" customFormat="1"/>
    <row r="2750" s="1" customFormat="1"/>
    <row r="2751" s="1" customFormat="1"/>
    <row r="2752" s="1" customFormat="1"/>
    <row r="2753" s="1" customFormat="1"/>
    <row r="2754" s="1" customFormat="1"/>
    <row r="2755" s="1" customFormat="1"/>
    <row r="2756" s="1" customFormat="1"/>
    <row r="2757" s="1" customFormat="1"/>
    <row r="2758" s="1" customFormat="1"/>
    <row r="2759" s="1" customFormat="1"/>
    <row r="2760" s="1" customFormat="1"/>
    <row r="2761" s="1" customFormat="1"/>
    <row r="2762" s="1" customFormat="1"/>
    <row r="2763" s="1" customFormat="1"/>
    <row r="2764" s="1" customFormat="1"/>
    <row r="2765" s="1" customFormat="1"/>
    <row r="2766" s="1" customFormat="1"/>
    <row r="2767" s="1" customFormat="1"/>
    <row r="2768" s="1" customFormat="1"/>
    <row r="2769" s="1" customFormat="1"/>
    <row r="2770" s="1" customFormat="1"/>
    <row r="2771" s="1" customFormat="1"/>
    <row r="2772" s="1" customFormat="1"/>
    <row r="2773" s="1" customFormat="1"/>
    <row r="2774" s="1" customFormat="1"/>
    <row r="2775" s="1" customFormat="1"/>
    <row r="2776" s="1" customFormat="1"/>
    <row r="2777" s="1" customFormat="1"/>
    <row r="2778" s="1" customFormat="1"/>
    <row r="2779" s="1" customFormat="1"/>
    <row r="2780" s="1" customFormat="1"/>
    <row r="2781" s="1" customFormat="1"/>
    <row r="2782" s="1" customFormat="1"/>
    <row r="2783" s="1" customFormat="1"/>
    <row r="2784" s="1" customFormat="1"/>
    <row r="2785" s="1" customFormat="1"/>
    <row r="2786" s="1" customFormat="1"/>
    <row r="2787" s="1" customFormat="1"/>
    <row r="2788" s="1" customFormat="1"/>
    <row r="2789" s="1" customFormat="1"/>
    <row r="2790" s="1" customFormat="1"/>
    <row r="2791" s="1" customFormat="1"/>
    <row r="2792" s="1" customFormat="1"/>
    <row r="2793" s="1" customFormat="1"/>
    <row r="2794" s="1" customFormat="1"/>
    <row r="2795" s="1" customFormat="1"/>
    <row r="2796" s="1" customFormat="1"/>
    <row r="2797" s="1" customFormat="1"/>
    <row r="2798" s="1" customFormat="1"/>
    <row r="2799" s="1" customFormat="1"/>
    <row r="2800" s="1" customFormat="1"/>
    <row r="2801" s="1" customFormat="1"/>
    <row r="2802" s="1" customFormat="1"/>
    <row r="2803" s="1" customFormat="1"/>
    <row r="2804" s="1" customFormat="1"/>
    <row r="2805" s="1" customFormat="1"/>
    <row r="2806" s="1" customFormat="1"/>
    <row r="2807" s="1" customFormat="1"/>
    <row r="2808" s="1" customFormat="1"/>
    <row r="2809" s="1" customFormat="1"/>
    <row r="2810" s="1" customFormat="1"/>
    <row r="2811" s="1" customFormat="1"/>
    <row r="2812" s="1" customFormat="1"/>
    <row r="2813" s="1" customFormat="1"/>
    <row r="2814" s="1" customFormat="1"/>
    <row r="2815" s="1" customFormat="1"/>
    <row r="2816" s="1" customFormat="1"/>
    <row r="2817" s="1" customFormat="1"/>
    <row r="2818" s="1" customFormat="1"/>
    <row r="2819" s="1" customFormat="1"/>
    <row r="2820" s="1" customFormat="1"/>
    <row r="2821" s="1" customFormat="1"/>
    <row r="2822" s="1" customFormat="1"/>
    <row r="2823" s="1" customFormat="1"/>
    <row r="2824" s="1" customFormat="1"/>
    <row r="2825" s="1" customFormat="1"/>
    <row r="2826" s="1" customFormat="1"/>
    <row r="2827" s="1" customFormat="1"/>
    <row r="2828" s="1" customFormat="1"/>
    <row r="2829" s="1" customFormat="1"/>
    <row r="2830" s="1" customFormat="1"/>
    <row r="2831" s="1" customFormat="1"/>
    <row r="2832" s="1" customFormat="1"/>
    <row r="2833" s="1" customFormat="1"/>
    <row r="2834" s="1" customFormat="1"/>
    <row r="2835" s="1" customFormat="1"/>
    <row r="2836" s="1" customFormat="1"/>
    <row r="2837" s="1" customFormat="1"/>
    <row r="2838" s="1" customFormat="1"/>
    <row r="2839" s="1" customFormat="1"/>
    <row r="2840" s="1" customFormat="1"/>
    <row r="2841" s="1" customFormat="1"/>
    <row r="2842" s="1" customFormat="1"/>
    <row r="2843" s="1" customFormat="1"/>
    <row r="2844" s="1" customFormat="1"/>
    <row r="2845" s="1" customFormat="1"/>
    <row r="2846" s="1" customFormat="1"/>
    <row r="2847" s="1" customFormat="1"/>
    <row r="2848" s="1" customFormat="1"/>
    <row r="2849" s="1" customFormat="1"/>
    <row r="2850" s="1" customFormat="1"/>
    <row r="2851" s="1" customFormat="1"/>
    <row r="2852" s="1" customFormat="1"/>
    <row r="2853" s="1" customFormat="1"/>
    <row r="2854" s="1" customFormat="1"/>
    <row r="2855" s="1" customFormat="1"/>
    <row r="2856" s="1" customFormat="1"/>
    <row r="2857" s="1" customFormat="1"/>
    <row r="2858" s="1" customFormat="1"/>
    <row r="2859" s="1" customFormat="1"/>
    <row r="2860" s="1" customFormat="1"/>
    <row r="2861" s="1" customFormat="1"/>
    <row r="2862" s="1" customFormat="1"/>
    <row r="2863" s="1" customFormat="1"/>
    <row r="2864" s="1" customFormat="1"/>
    <row r="2865" s="1" customFormat="1"/>
    <row r="2866" s="1" customFormat="1"/>
    <row r="2867" s="1" customFormat="1"/>
    <row r="2868" s="1" customFormat="1"/>
    <row r="2869" s="1" customFormat="1"/>
    <row r="2870" s="1" customFormat="1"/>
    <row r="2871" s="1" customFormat="1"/>
    <row r="2872" s="1" customFormat="1"/>
    <row r="2873" s="1" customFormat="1"/>
    <row r="2874" s="1" customFormat="1"/>
    <row r="2875" s="1" customFormat="1"/>
    <row r="2876" s="1" customFormat="1"/>
    <row r="2877" s="1" customFormat="1"/>
    <row r="2878" s="1" customFormat="1"/>
    <row r="2879" s="1" customFormat="1"/>
    <row r="2880" s="1" customFormat="1"/>
    <row r="2881" s="1" customFormat="1"/>
    <row r="2882" s="1" customFormat="1"/>
    <row r="2883" s="1" customFormat="1"/>
    <row r="2884" s="1" customFormat="1"/>
    <row r="2885" s="1" customFormat="1"/>
    <row r="2886" s="1" customFormat="1"/>
    <row r="2887" s="1" customFormat="1"/>
    <row r="2888" s="1" customFormat="1"/>
    <row r="2889" s="1" customFormat="1"/>
    <row r="2890" s="1" customFormat="1"/>
    <row r="2891" s="1" customFormat="1"/>
    <row r="2892" s="1" customFormat="1"/>
    <row r="2893" s="1" customFormat="1"/>
    <row r="2894" s="1" customFormat="1"/>
    <row r="2895" s="1" customFormat="1"/>
    <row r="2896" s="1" customFormat="1"/>
    <row r="2897" s="1" customFormat="1"/>
    <row r="2898" s="1" customFormat="1"/>
    <row r="2899" s="1" customFormat="1"/>
    <row r="2900" s="1" customFormat="1"/>
    <row r="2901" s="1" customFormat="1"/>
    <row r="2902" s="1" customFormat="1"/>
    <row r="2903" s="1" customFormat="1"/>
    <row r="2904" s="1" customFormat="1"/>
    <row r="2905" s="1" customFormat="1"/>
    <row r="2906" s="1" customFormat="1"/>
    <row r="2907" s="1" customFormat="1"/>
    <row r="2908" s="1" customFormat="1"/>
    <row r="2909" s="1" customFormat="1"/>
    <row r="2910" s="1" customFormat="1"/>
    <row r="2911" s="1" customFormat="1"/>
    <row r="2912" s="1" customFormat="1"/>
    <row r="2913" s="1" customFormat="1"/>
    <row r="2914" s="1" customFormat="1"/>
    <row r="2915" s="1" customFormat="1"/>
    <row r="2916" s="1" customFormat="1"/>
    <row r="2917" s="1" customFormat="1"/>
    <row r="2918" s="1" customFormat="1"/>
    <row r="2919" s="1" customFormat="1"/>
    <row r="2920" s="1" customFormat="1"/>
    <row r="2921" s="1" customFormat="1"/>
    <row r="2922" s="1" customFormat="1"/>
    <row r="2923" s="1" customFormat="1"/>
    <row r="2924" s="1" customFormat="1"/>
    <row r="2925" s="1" customFormat="1"/>
    <row r="2926" s="1" customFormat="1"/>
    <row r="2927" s="1" customFormat="1"/>
    <row r="2928" s="1" customFormat="1"/>
    <row r="2929" s="1" customFormat="1"/>
    <row r="2930" s="1" customFormat="1"/>
    <row r="2931" s="1" customFormat="1"/>
    <row r="2932" s="1" customFormat="1"/>
    <row r="2933" s="1" customFormat="1"/>
    <row r="2934" s="1" customFormat="1"/>
    <row r="2935" s="1" customFormat="1"/>
    <row r="2936" s="1" customFormat="1"/>
    <row r="2937" s="1" customFormat="1"/>
    <row r="2938" s="1" customFormat="1"/>
    <row r="2939" s="1" customFormat="1"/>
    <row r="2940" s="1" customFormat="1"/>
    <row r="2941" s="1" customFormat="1"/>
    <row r="2942" s="1" customFormat="1"/>
    <row r="2943" s="1" customFormat="1"/>
    <row r="2944" s="1" customFormat="1"/>
    <row r="2945" s="1" customFormat="1"/>
    <row r="2946" s="1" customFormat="1"/>
    <row r="2947" s="1" customFormat="1"/>
    <row r="2948" s="1" customFormat="1"/>
    <row r="2949" s="1" customFormat="1"/>
    <row r="2950" s="1" customFormat="1"/>
    <row r="2951" s="1" customFormat="1"/>
    <row r="2952" s="1" customFormat="1"/>
    <row r="2953" s="1" customFormat="1"/>
    <row r="2954" s="1" customFormat="1"/>
    <row r="2955" s="1" customFormat="1"/>
    <row r="2956" s="1" customFormat="1"/>
    <row r="2957" s="1" customFormat="1"/>
    <row r="2958" s="1" customFormat="1"/>
    <row r="2959" s="1" customFormat="1"/>
    <row r="2960" s="1" customFormat="1"/>
    <row r="2961" s="1" customFormat="1"/>
    <row r="2962" s="1" customFormat="1"/>
    <row r="2963" s="1" customFormat="1"/>
    <row r="2964" s="1" customFormat="1"/>
    <row r="2965" s="1" customFormat="1"/>
    <row r="2966" s="1" customFormat="1"/>
    <row r="2967" s="1" customFormat="1"/>
    <row r="2968" s="1" customFormat="1"/>
    <row r="2969" s="1" customFormat="1"/>
    <row r="2970" s="1" customFormat="1"/>
    <row r="2971" s="1" customFormat="1"/>
    <row r="2972" s="1" customFormat="1"/>
    <row r="2973" s="1" customFormat="1"/>
    <row r="2974" s="1" customFormat="1"/>
    <row r="2975" s="1" customFormat="1"/>
    <row r="2976" s="1" customFormat="1"/>
    <row r="2977" s="1" customFormat="1"/>
    <row r="2978" s="1" customFormat="1"/>
    <row r="2979" s="1" customFormat="1"/>
    <row r="2980" s="1" customFormat="1"/>
    <row r="2981" s="1" customFormat="1"/>
    <row r="2982" s="1" customFormat="1"/>
    <row r="2983" s="1" customFormat="1"/>
    <row r="2984" s="1" customFormat="1"/>
    <row r="2985" s="1" customFormat="1"/>
    <row r="2986" s="1" customFormat="1"/>
    <row r="2987" s="1" customFormat="1"/>
    <row r="2988" s="1" customFormat="1"/>
    <row r="2989" s="1" customFormat="1"/>
    <row r="2990" s="1" customFormat="1"/>
    <row r="2991" s="1" customFormat="1"/>
    <row r="2992" s="1" customFormat="1"/>
    <row r="2993" s="1" customFormat="1"/>
    <row r="2994" s="1" customFormat="1"/>
    <row r="2995" s="1" customFormat="1"/>
    <row r="2996" s="1" customFormat="1"/>
    <row r="2997" s="1" customFormat="1"/>
    <row r="2998" s="1" customFormat="1"/>
    <row r="2999" s="1" customFormat="1"/>
    <row r="3000" s="1" customFormat="1"/>
    <row r="3001" s="1" customFormat="1"/>
    <row r="3002" s="1" customFormat="1"/>
    <row r="3003" s="1" customFormat="1"/>
    <row r="3004" s="1" customFormat="1"/>
    <row r="3005" s="1" customFormat="1"/>
    <row r="3006" s="1" customFormat="1"/>
    <row r="3007" s="1" customFormat="1"/>
    <row r="3008" s="1" customFormat="1"/>
    <row r="3009" s="1" customFormat="1"/>
    <row r="3010" s="1" customFormat="1"/>
    <row r="3011" s="1" customFormat="1"/>
    <row r="3012" s="1" customFormat="1"/>
    <row r="3013" s="1" customFormat="1"/>
    <row r="3014" s="1" customFormat="1"/>
    <row r="3015" s="1" customFormat="1"/>
    <row r="3016" s="1" customFormat="1"/>
    <row r="3017" s="1" customFormat="1"/>
    <row r="3018" s="1" customFormat="1"/>
    <row r="3019" s="1" customFormat="1"/>
    <row r="3020" s="1" customFormat="1"/>
    <row r="3021" s="1" customFormat="1"/>
    <row r="3022" s="1" customFormat="1"/>
    <row r="3023" s="1" customFormat="1"/>
    <row r="3024" s="1" customFormat="1"/>
    <row r="3025" s="1" customFormat="1"/>
    <row r="3026" s="1" customFormat="1"/>
    <row r="3027" s="1" customFormat="1"/>
    <row r="3028" s="1" customFormat="1"/>
    <row r="3029" s="1" customFormat="1"/>
    <row r="3030" s="1" customFormat="1"/>
    <row r="3031" s="1" customFormat="1"/>
    <row r="3032" s="1" customFormat="1"/>
    <row r="3033" s="1" customFormat="1"/>
    <row r="3034" s="1" customFormat="1"/>
    <row r="3035" s="1" customFormat="1"/>
    <row r="3036" s="1" customFormat="1"/>
    <row r="3037" s="1" customFormat="1"/>
    <row r="3038" s="1" customFormat="1"/>
    <row r="3039" s="1" customFormat="1"/>
    <row r="3040" s="1" customFormat="1"/>
    <row r="3041" s="1" customFormat="1"/>
    <row r="3042" s="1" customFormat="1"/>
    <row r="3043" s="1" customFormat="1"/>
    <row r="3044" s="1" customFormat="1"/>
    <row r="3045" s="1" customFormat="1"/>
    <row r="3046" s="1" customFormat="1"/>
    <row r="3047" s="1" customFormat="1"/>
    <row r="3048" s="1" customFormat="1"/>
    <row r="3049" s="1" customFormat="1"/>
    <row r="3050" s="1" customFormat="1"/>
    <row r="3051" s="1" customFormat="1"/>
    <row r="3052" s="1" customFormat="1"/>
    <row r="3053" s="1" customFormat="1"/>
    <row r="3054" s="1" customFormat="1"/>
    <row r="3055" s="1" customFormat="1"/>
    <row r="3056" s="1" customFormat="1"/>
    <row r="3057" s="1" customFormat="1"/>
    <row r="3058" s="1" customFormat="1"/>
    <row r="3059" s="1" customFormat="1"/>
    <row r="3060" s="1" customFormat="1"/>
    <row r="3061" s="1" customFormat="1"/>
    <row r="3062" s="1" customFormat="1"/>
    <row r="3063" s="1" customFormat="1"/>
    <row r="3064" s="1" customFormat="1"/>
    <row r="3065" s="1" customFormat="1"/>
    <row r="3066" s="1" customFormat="1"/>
    <row r="3067" s="1" customFormat="1"/>
    <row r="3068" s="1" customFormat="1"/>
    <row r="3069" s="1" customFormat="1"/>
    <row r="3070" s="1" customFormat="1"/>
    <row r="3071" s="1" customFormat="1"/>
    <row r="3072" s="1" customFormat="1"/>
    <row r="3073" s="1" customFormat="1"/>
    <row r="3074" s="1" customFormat="1"/>
    <row r="3075" s="1" customFormat="1"/>
    <row r="3076" s="1" customFormat="1"/>
    <row r="3077" s="1" customFormat="1"/>
    <row r="3078" s="1" customFormat="1"/>
    <row r="3079" s="1" customFormat="1"/>
    <row r="3080" s="1" customFormat="1"/>
    <row r="3081" s="1" customFormat="1"/>
    <row r="3082" s="1" customFormat="1"/>
    <row r="3083" s="1" customFormat="1"/>
    <row r="3084" s="1" customFormat="1"/>
    <row r="3085" s="1" customFormat="1"/>
    <row r="3086" s="1" customFormat="1"/>
    <row r="3087" s="1" customFormat="1"/>
    <row r="3088" s="1" customFormat="1"/>
    <row r="3089" s="1" customFormat="1"/>
    <row r="3090" s="1" customFormat="1"/>
    <row r="3091" s="1" customFormat="1"/>
    <row r="3092" s="1" customFormat="1"/>
    <row r="3093" s="1" customFormat="1"/>
    <row r="3094" s="1" customFormat="1"/>
    <row r="3095" s="1" customFormat="1"/>
    <row r="3096" s="1" customFormat="1"/>
    <row r="3097" s="1" customFormat="1"/>
    <row r="3098" s="1" customFormat="1"/>
    <row r="3099" s="1" customFormat="1"/>
    <row r="3100" s="1" customFormat="1"/>
    <row r="3101" s="1" customFormat="1"/>
    <row r="3102" s="1" customFormat="1"/>
    <row r="3103" s="1" customFormat="1"/>
    <row r="3104" s="1" customFormat="1"/>
    <row r="3105" s="1" customFormat="1"/>
    <row r="3106" s="1" customFormat="1"/>
    <row r="3107" s="1" customFormat="1"/>
    <row r="3108" s="1" customFormat="1"/>
    <row r="3109" s="1" customFormat="1"/>
    <row r="3110" s="1" customFormat="1"/>
    <row r="3111" s="1" customFormat="1"/>
    <row r="3112" s="1" customFormat="1"/>
    <row r="3113" s="1" customFormat="1"/>
    <row r="3114" s="1" customFormat="1"/>
    <row r="3115" s="1" customFormat="1"/>
    <row r="3116" s="1" customFormat="1"/>
    <row r="3117" s="1" customFormat="1"/>
    <row r="3118" s="1" customFormat="1"/>
    <row r="3119" s="1" customFormat="1"/>
    <row r="3120" s="1" customFormat="1"/>
    <row r="3121" s="1" customFormat="1"/>
    <row r="3122" s="1" customFormat="1"/>
    <row r="3123" s="1" customFormat="1"/>
    <row r="3124" s="1" customFormat="1"/>
    <row r="3125" s="1" customFormat="1"/>
    <row r="3126" s="1" customFormat="1"/>
    <row r="3127" s="1" customFormat="1"/>
    <row r="3128" s="1" customFormat="1"/>
    <row r="3129" s="1" customFormat="1"/>
    <row r="3130" s="1" customFormat="1"/>
    <row r="3131" s="1" customFormat="1"/>
    <row r="3132" s="1" customFormat="1"/>
    <row r="3133" s="1" customFormat="1"/>
    <row r="3134" s="1" customFormat="1"/>
    <row r="3135" s="1" customFormat="1"/>
    <row r="3136" s="1" customFormat="1"/>
    <row r="3137" s="1" customFormat="1"/>
    <row r="3138" s="1" customFormat="1"/>
    <row r="3139" s="1" customFormat="1"/>
    <row r="3140" s="1" customFormat="1"/>
    <row r="3141" s="1" customFormat="1"/>
    <row r="3142" s="1" customFormat="1"/>
    <row r="3143" s="1" customFormat="1"/>
    <row r="3144" s="1" customFormat="1"/>
    <row r="3145" s="1" customFormat="1"/>
    <row r="3146" s="1" customFormat="1"/>
    <row r="3147" s="1" customFormat="1"/>
    <row r="3148" s="1" customFormat="1"/>
    <row r="3149" s="1" customFormat="1"/>
    <row r="3150" s="1" customFormat="1"/>
    <row r="3151" s="1" customFormat="1"/>
    <row r="3152" s="1" customFormat="1"/>
    <row r="3153" s="1" customFormat="1"/>
    <row r="3154" s="1" customFormat="1"/>
    <row r="3155" s="1" customFormat="1"/>
    <row r="3156" s="1" customFormat="1"/>
    <row r="3157" s="1" customFormat="1"/>
    <row r="3158" s="1" customFormat="1"/>
    <row r="3159" s="1" customFormat="1"/>
    <row r="3160" s="1" customFormat="1"/>
    <row r="3161" s="1" customFormat="1"/>
    <row r="3162" s="1" customFormat="1"/>
    <row r="3163" s="1" customFormat="1"/>
    <row r="3164" s="1" customFormat="1"/>
    <row r="3165" s="1" customFormat="1"/>
    <row r="3166" s="1" customFormat="1"/>
    <row r="3167" s="1" customFormat="1"/>
    <row r="3168" s="1" customFormat="1"/>
    <row r="3169" s="1" customFormat="1"/>
    <row r="3170" s="1" customFormat="1"/>
    <row r="3171" s="1" customFormat="1"/>
    <row r="3172" s="1" customFormat="1"/>
    <row r="3173" s="1" customFormat="1"/>
    <row r="3174" s="1" customFormat="1"/>
    <row r="3175" s="1" customFormat="1"/>
    <row r="3176" s="1" customFormat="1"/>
    <row r="3177" s="1" customFormat="1"/>
    <row r="3178" s="1" customFormat="1"/>
    <row r="3179" s="1" customFormat="1"/>
    <row r="3180" s="1" customFormat="1"/>
    <row r="3181" s="1" customFormat="1"/>
    <row r="3182" s="1" customFormat="1"/>
    <row r="3183" s="1" customFormat="1"/>
    <row r="3184" s="1" customFormat="1"/>
    <row r="3185" s="1" customFormat="1"/>
    <row r="3186" s="1" customFormat="1"/>
    <row r="3187" s="1" customFormat="1"/>
    <row r="3188" s="1" customFormat="1"/>
    <row r="3189" s="1" customFormat="1"/>
    <row r="3190" s="1" customFormat="1"/>
    <row r="3191" s="1" customFormat="1"/>
    <row r="3192" s="1" customFormat="1"/>
    <row r="3193" s="1" customFormat="1"/>
    <row r="3194" s="1" customFormat="1"/>
    <row r="3195" s="1" customFormat="1"/>
    <row r="3196" s="1" customFormat="1"/>
    <row r="3197" s="1" customFormat="1"/>
    <row r="3198" s="1" customFormat="1"/>
    <row r="3199" s="1" customFormat="1"/>
    <row r="3200" s="1" customFormat="1"/>
    <row r="3201" s="1" customFormat="1"/>
    <row r="3202" s="1" customFormat="1"/>
    <row r="3203" s="1" customFormat="1"/>
    <row r="3204" s="1" customFormat="1"/>
    <row r="3205" s="1" customFormat="1"/>
    <row r="3206" s="1" customFormat="1"/>
    <row r="3207" s="1" customFormat="1"/>
    <row r="3208" s="1" customFormat="1"/>
    <row r="3209" s="1" customFormat="1"/>
    <row r="3210" s="1" customFormat="1"/>
    <row r="3211" s="1" customFormat="1"/>
    <row r="3212" s="1" customFormat="1"/>
    <row r="3213" s="1" customFormat="1"/>
    <row r="3214" s="1" customFormat="1"/>
    <row r="3215" s="1" customFormat="1"/>
    <row r="3216" s="1" customFormat="1"/>
    <row r="3217" s="1" customFormat="1"/>
    <row r="3218" s="1" customFormat="1"/>
    <row r="3219" s="1" customFormat="1"/>
    <row r="3220" s="1" customFormat="1"/>
    <row r="3221" s="1" customFormat="1"/>
    <row r="3222" s="1" customFormat="1"/>
    <row r="3223" s="1" customFormat="1"/>
    <row r="3224" s="1" customFormat="1"/>
    <row r="3225" s="1" customFormat="1"/>
    <row r="3226" s="1" customFormat="1"/>
    <row r="3227" s="1" customFormat="1"/>
    <row r="3228" s="1" customFormat="1"/>
    <row r="3229" s="1" customFormat="1"/>
    <row r="3230" s="1" customFormat="1"/>
    <row r="3231" s="1" customFormat="1"/>
    <row r="3232" s="1" customFormat="1"/>
    <row r="3233" s="1" customFormat="1"/>
    <row r="3234" s="1" customFormat="1"/>
    <row r="3235" s="1" customFormat="1"/>
    <row r="3236" s="1" customFormat="1"/>
    <row r="3237" s="1" customFormat="1"/>
    <row r="3238" s="1" customFormat="1"/>
    <row r="3239" s="1" customFormat="1"/>
    <row r="3240" s="1" customFormat="1"/>
    <row r="3241" s="1" customFormat="1"/>
    <row r="3242" s="1" customFormat="1"/>
    <row r="3243" s="1" customFormat="1"/>
    <row r="3244" s="1" customFormat="1"/>
    <row r="3245" s="1" customFormat="1"/>
    <row r="3246" s="1" customFormat="1"/>
    <row r="3247" s="1" customFormat="1"/>
    <row r="3248" s="1" customFormat="1"/>
    <row r="3249" s="1" customFormat="1"/>
    <row r="3250" s="1" customFormat="1"/>
    <row r="3251" s="1" customFormat="1"/>
    <row r="3252" s="1" customFormat="1"/>
    <row r="3253" s="1" customFormat="1"/>
    <row r="3254" s="1" customFormat="1"/>
    <row r="3255" s="1" customFormat="1"/>
    <row r="3256" s="1" customFormat="1"/>
    <row r="3257" s="1" customFormat="1"/>
    <row r="3258" s="1" customFormat="1"/>
    <row r="3259" s="1" customFormat="1"/>
    <row r="3260" s="1" customFormat="1"/>
    <row r="3261" s="1" customFormat="1"/>
    <row r="3262" s="1" customFormat="1"/>
    <row r="3263" s="1" customFormat="1"/>
    <row r="3264" s="1" customFormat="1"/>
    <row r="3265" s="1" customFormat="1"/>
    <row r="3266" s="1" customFormat="1"/>
    <row r="3267" s="1" customFormat="1"/>
    <row r="3268" s="1" customFormat="1"/>
    <row r="3269" s="1" customFormat="1"/>
    <row r="3270" s="1" customFormat="1"/>
    <row r="3271" s="1" customFormat="1"/>
    <row r="3272" s="1" customFormat="1"/>
    <row r="3273" s="1" customFormat="1"/>
    <row r="3274" s="1" customFormat="1"/>
    <row r="3275" s="1" customFormat="1"/>
    <row r="3276" s="1" customFormat="1"/>
    <row r="3277" s="1" customFormat="1"/>
    <row r="3278" s="1" customFormat="1"/>
    <row r="3279" s="1" customFormat="1"/>
    <row r="3280" s="1" customFormat="1"/>
    <row r="3281" s="1" customFormat="1"/>
    <row r="3282" s="1" customFormat="1"/>
    <row r="3283" s="1" customFormat="1"/>
    <row r="3284" s="1" customFormat="1"/>
    <row r="3285" s="1" customFormat="1"/>
    <row r="3286" s="1" customFormat="1"/>
    <row r="3287" s="1" customFormat="1"/>
    <row r="3288" s="1" customFormat="1"/>
    <row r="3289" s="1" customFormat="1"/>
    <row r="3290" s="1" customFormat="1"/>
    <row r="3291" s="1" customFormat="1"/>
    <row r="3292" s="1" customFormat="1"/>
    <row r="3293" s="1" customFormat="1"/>
    <row r="3294" s="1" customFormat="1"/>
    <row r="3295" s="1" customFormat="1"/>
    <row r="3296" s="1" customFormat="1"/>
    <row r="3297" s="1" customFormat="1"/>
    <row r="3298" s="1" customFormat="1"/>
    <row r="3299" s="1" customFormat="1"/>
    <row r="3300" s="1" customFormat="1"/>
    <row r="3301" s="1" customFormat="1"/>
    <row r="3302" s="1" customFormat="1"/>
    <row r="3303" s="1" customFormat="1"/>
    <row r="3304" s="1" customFormat="1"/>
    <row r="3305" s="1" customFormat="1"/>
    <row r="3306" s="1" customFormat="1"/>
    <row r="3307" s="1" customFormat="1"/>
    <row r="3308" s="1" customFormat="1"/>
    <row r="3309" s="1" customFormat="1"/>
    <row r="3310" s="1" customFormat="1"/>
    <row r="3311" s="1" customFormat="1"/>
    <row r="3312" s="1" customFormat="1"/>
    <row r="3313" s="1" customFormat="1"/>
    <row r="3314" s="1" customFormat="1"/>
    <row r="3315" s="1" customFormat="1"/>
    <row r="3316" s="1" customFormat="1"/>
    <row r="3317" s="1" customFormat="1"/>
    <row r="3318" s="1" customFormat="1"/>
    <row r="3319" s="1" customFormat="1"/>
    <row r="3320" s="1" customFormat="1"/>
    <row r="3321" s="1" customFormat="1"/>
    <row r="3322" s="1" customFormat="1"/>
    <row r="3323" s="1" customFormat="1"/>
    <row r="3324" s="1" customFormat="1"/>
    <row r="3325" s="1" customFormat="1"/>
    <row r="3326" s="1" customFormat="1"/>
    <row r="3327" s="1" customFormat="1"/>
    <row r="3328" s="1" customFormat="1"/>
    <row r="3329" s="1" customFormat="1"/>
    <row r="3330" s="1" customFormat="1"/>
    <row r="3331" s="1" customFormat="1"/>
    <row r="3332" s="1" customFormat="1"/>
    <row r="3333" s="1" customFormat="1"/>
    <row r="3334" s="1" customFormat="1"/>
    <row r="3335" s="1" customFormat="1"/>
    <row r="3336" s="1" customFormat="1"/>
    <row r="3337" s="1" customFormat="1"/>
    <row r="3338" s="1" customFormat="1"/>
    <row r="3339" s="1" customFormat="1"/>
    <row r="3340" s="1" customFormat="1"/>
    <row r="3341" s="1" customFormat="1"/>
    <row r="3342" s="1" customFormat="1"/>
    <row r="3343" s="1" customFormat="1"/>
    <row r="3344" s="1" customFormat="1"/>
    <row r="3345" s="1" customFormat="1"/>
    <row r="3346" s="1" customFormat="1"/>
    <row r="3347" s="1" customFormat="1"/>
    <row r="3348" s="1" customFormat="1"/>
    <row r="3349" s="1" customFormat="1"/>
    <row r="3350" s="1" customFormat="1"/>
    <row r="3351" s="1" customFormat="1"/>
    <row r="3352" s="1" customFormat="1"/>
    <row r="3353" s="1" customFormat="1"/>
    <row r="3354" s="1" customFormat="1"/>
    <row r="3355" s="1" customFormat="1"/>
    <row r="3356" s="1" customFormat="1"/>
    <row r="3357" s="1" customFormat="1"/>
    <row r="3358" s="1" customFormat="1"/>
    <row r="3359" s="1" customFormat="1"/>
    <row r="3360" s="1" customFormat="1"/>
    <row r="3361" s="1" customFormat="1"/>
    <row r="3362" s="1" customFormat="1"/>
    <row r="3363" s="1" customFormat="1"/>
    <row r="3364" s="1" customFormat="1"/>
    <row r="3365" s="1" customFormat="1"/>
    <row r="3366" s="1" customFormat="1"/>
    <row r="3367" s="1" customFormat="1"/>
    <row r="3368" s="1" customFormat="1"/>
    <row r="3369" s="1" customFormat="1"/>
    <row r="3370" s="1" customFormat="1"/>
    <row r="3371" s="1" customFormat="1"/>
    <row r="3372" s="1" customFormat="1"/>
    <row r="3373" s="1" customFormat="1"/>
    <row r="3374" s="1" customFormat="1"/>
    <row r="3375" s="1" customFormat="1"/>
    <row r="3376" s="1" customFormat="1"/>
    <row r="3377" s="1" customFormat="1"/>
    <row r="3378" s="1" customFormat="1"/>
    <row r="3379" s="1" customFormat="1"/>
    <row r="3380" s="1" customFormat="1"/>
    <row r="3381" s="1" customFormat="1"/>
    <row r="3382" s="1" customFormat="1"/>
    <row r="3383" s="1" customFormat="1"/>
    <row r="3384" s="1" customFormat="1"/>
    <row r="3385" s="1" customFormat="1"/>
    <row r="3386" s="1" customFormat="1"/>
    <row r="3387" s="1" customFormat="1"/>
    <row r="3388" s="1" customFormat="1"/>
    <row r="3389" s="1" customFormat="1"/>
    <row r="3390" s="1" customFormat="1"/>
    <row r="3391" s="1" customFormat="1"/>
    <row r="3392" s="1" customFormat="1"/>
    <row r="3393" s="1" customFormat="1"/>
    <row r="3394" s="1" customFormat="1"/>
    <row r="3395" s="1" customFormat="1"/>
    <row r="3396" s="1" customFormat="1"/>
    <row r="3397" s="1" customFormat="1"/>
    <row r="3398" s="1" customFormat="1"/>
    <row r="3399" s="1" customFormat="1"/>
    <row r="3400" s="1" customFormat="1"/>
    <row r="3401" s="1" customFormat="1"/>
    <row r="3402" s="1" customFormat="1"/>
    <row r="3403" s="1" customFormat="1"/>
    <row r="3404" s="1" customFormat="1"/>
    <row r="3405" s="1" customFormat="1"/>
    <row r="3406" s="1" customFormat="1"/>
    <row r="3407" s="1" customFormat="1"/>
    <row r="3408" s="1" customFormat="1"/>
    <row r="3409" s="1" customFormat="1"/>
    <row r="3410" s="1" customFormat="1"/>
    <row r="3411" s="1" customFormat="1"/>
    <row r="3412" s="1" customFormat="1"/>
    <row r="3413" s="1" customFormat="1"/>
    <row r="3414" s="1" customFormat="1"/>
    <row r="3415" s="1" customFormat="1"/>
    <row r="3416" s="1" customFormat="1"/>
    <row r="3417" s="1" customFormat="1"/>
    <row r="3418" s="1" customFormat="1"/>
    <row r="3419" s="1" customFormat="1"/>
    <row r="3420" s="1" customFormat="1"/>
    <row r="3421" s="1" customFormat="1"/>
    <row r="3422" s="1" customFormat="1"/>
    <row r="3423" s="1" customFormat="1"/>
    <row r="3424" s="1" customFormat="1"/>
    <row r="3425" s="1" customFormat="1"/>
    <row r="3426" s="1" customFormat="1"/>
    <row r="3427" s="1" customFormat="1"/>
    <row r="3428" s="1" customFormat="1"/>
    <row r="3429" s="1" customFormat="1"/>
    <row r="3430" s="1" customFormat="1"/>
    <row r="3431" s="1" customFormat="1"/>
    <row r="3432" s="1" customFormat="1"/>
    <row r="3433" s="1" customFormat="1"/>
    <row r="3434" s="1" customFormat="1"/>
    <row r="3435" s="1" customFormat="1"/>
    <row r="3436" s="1" customFormat="1"/>
    <row r="3437" s="1" customFormat="1"/>
    <row r="3438" s="1" customFormat="1"/>
    <row r="3439" s="1" customFormat="1"/>
    <row r="3440" s="1" customFormat="1"/>
    <row r="3441" s="1" customFormat="1"/>
    <row r="3442" s="1" customFormat="1"/>
    <row r="3443" s="1" customFormat="1"/>
    <row r="3444" s="1" customFormat="1"/>
    <row r="3445" s="1" customFormat="1"/>
    <row r="3446" s="1" customFormat="1"/>
    <row r="3447" s="1" customFormat="1"/>
    <row r="3448" s="1" customFormat="1"/>
    <row r="3449" s="1" customFormat="1"/>
    <row r="3450" s="1" customFormat="1"/>
    <row r="3451" s="1" customFormat="1"/>
    <row r="3452" s="1" customFormat="1"/>
    <row r="3453" s="1" customFormat="1"/>
    <row r="3454" s="1" customFormat="1"/>
    <row r="3455" s="1" customFormat="1"/>
    <row r="3456" s="1" customFormat="1"/>
    <row r="3457" s="1" customFormat="1"/>
    <row r="3458" s="1" customFormat="1"/>
    <row r="3459" s="1" customFormat="1"/>
    <row r="3460" s="1" customFormat="1"/>
    <row r="3461" s="1" customFormat="1"/>
    <row r="3462" s="1" customFormat="1"/>
    <row r="3463" s="1" customFormat="1"/>
    <row r="3464" s="1" customFormat="1"/>
    <row r="3465" s="1" customFormat="1"/>
    <row r="3466" s="1" customFormat="1"/>
    <row r="3467" s="1" customFormat="1"/>
    <row r="3468" s="1" customFormat="1"/>
    <row r="3469" s="1" customFormat="1"/>
    <row r="3470" s="1" customFormat="1"/>
    <row r="3471" s="1" customFormat="1"/>
    <row r="3472" s="1" customFormat="1"/>
    <row r="3473" s="1" customFormat="1"/>
    <row r="3474" s="1" customFormat="1"/>
    <row r="3475" s="1" customFormat="1"/>
    <row r="3476" s="1" customFormat="1"/>
    <row r="3477" s="1" customFormat="1"/>
    <row r="3478" s="1" customFormat="1"/>
    <row r="3479" s="1" customFormat="1"/>
    <row r="3480" s="1" customFormat="1"/>
    <row r="3481" s="1" customFormat="1"/>
    <row r="3482" s="1" customFormat="1"/>
    <row r="3483" s="1" customFormat="1"/>
    <row r="3484" s="1" customFormat="1"/>
    <row r="3485" s="1" customFormat="1"/>
    <row r="3486" s="1" customFormat="1"/>
    <row r="3487" s="1" customFormat="1"/>
    <row r="3488" s="1" customFormat="1"/>
    <row r="3489" s="1" customFormat="1"/>
    <row r="3490" s="1" customFormat="1"/>
    <row r="3491" s="1" customFormat="1"/>
    <row r="3492" s="1" customFormat="1"/>
    <row r="3493" s="1" customFormat="1"/>
    <row r="3494" s="1" customFormat="1"/>
    <row r="3495" s="1" customFormat="1"/>
    <row r="3496" s="1" customFormat="1"/>
    <row r="3497" s="1" customFormat="1"/>
    <row r="3498" s="1" customFormat="1"/>
    <row r="3499" s="1" customFormat="1"/>
    <row r="3500" s="1" customFormat="1"/>
    <row r="3501" s="1" customFormat="1"/>
    <row r="3502" s="1" customFormat="1"/>
    <row r="3503" s="1" customFormat="1"/>
    <row r="3504" s="1" customFormat="1"/>
    <row r="3505" s="1" customFormat="1"/>
    <row r="3506" s="1" customFormat="1"/>
    <row r="3507" s="1" customFormat="1"/>
    <row r="3508" s="1" customFormat="1"/>
    <row r="3509" s="1" customFormat="1"/>
    <row r="3510" s="1" customFormat="1"/>
    <row r="3511" s="1" customFormat="1"/>
    <row r="3512" s="1" customFormat="1"/>
    <row r="3513" s="1" customFormat="1"/>
    <row r="3514" s="1" customFormat="1"/>
    <row r="3515" s="1" customFormat="1"/>
    <row r="3516" s="1" customFormat="1"/>
    <row r="3517" s="1" customFormat="1"/>
    <row r="3518" s="1" customFormat="1"/>
    <row r="3519" s="1" customFormat="1"/>
    <row r="3520" s="1" customFormat="1"/>
    <row r="3521" s="1" customFormat="1"/>
    <row r="3522" s="1" customFormat="1"/>
    <row r="3523" s="1" customFormat="1"/>
    <row r="3524" s="1" customFormat="1"/>
    <row r="3525" s="1" customFormat="1"/>
    <row r="3526" s="1" customFormat="1"/>
    <row r="3527" s="1" customFormat="1"/>
    <row r="3528" s="1" customFormat="1"/>
    <row r="3529" s="1" customFormat="1"/>
    <row r="3530" s="1" customFormat="1"/>
    <row r="3531" s="1" customFormat="1"/>
    <row r="3532" s="1" customFormat="1"/>
    <row r="3533" s="1" customFormat="1"/>
    <row r="3534" s="1" customFormat="1"/>
    <row r="3535" s="1" customFormat="1"/>
    <row r="3536" s="1" customFormat="1"/>
    <row r="3537" s="1" customFormat="1"/>
    <row r="3538" s="1" customFormat="1"/>
    <row r="3539" s="1" customFormat="1"/>
    <row r="3540" s="1" customFormat="1"/>
    <row r="3541" s="1" customFormat="1"/>
    <row r="3542" s="1" customFormat="1"/>
    <row r="3543" s="1" customFormat="1"/>
    <row r="3544" s="1" customFormat="1"/>
    <row r="3545" s="1" customFormat="1"/>
    <row r="3546" s="1" customFormat="1"/>
    <row r="3547" s="1" customFormat="1"/>
    <row r="3548" s="1" customFormat="1"/>
    <row r="3549" s="1" customFormat="1"/>
    <row r="3550" s="1" customFormat="1"/>
    <row r="3551" s="1" customFormat="1"/>
    <row r="3552" s="1" customFormat="1"/>
    <row r="3553" s="1" customFormat="1"/>
    <row r="3554" s="1" customFormat="1"/>
    <row r="3555" s="1" customFormat="1"/>
    <row r="3556" s="1" customFormat="1"/>
    <row r="3557" s="1" customFormat="1"/>
    <row r="3558" s="1" customFormat="1"/>
    <row r="3559" s="1" customFormat="1"/>
    <row r="3560" s="1" customFormat="1"/>
    <row r="3561" s="1" customFormat="1"/>
    <row r="3562" s="1" customFormat="1"/>
    <row r="3563" s="1" customFormat="1"/>
    <row r="3564" s="1" customFormat="1"/>
    <row r="3565" s="1" customFormat="1"/>
    <row r="3566" s="1" customFormat="1"/>
    <row r="3567" s="1" customFormat="1"/>
    <row r="3568" s="1" customFormat="1"/>
    <row r="3569" s="1" customFormat="1"/>
    <row r="3570" s="1" customFormat="1"/>
    <row r="3571" s="1" customFormat="1"/>
    <row r="3572" s="1" customFormat="1"/>
    <row r="3573" s="1" customFormat="1"/>
    <row r="3574" s="1" customFormat="1"/>
    <row r="3575" s="1" customFormat="1"/>
    <row r="3576" s="1" customFormat="1"/>
    <row r="3577" s="1" customFormat="1"/>
    <row r="3578" s="1" customFormat="1"/>
    <row r="3579" s="1" customFormat="1"/>
    <row r="3580" s="1" customFormat="1"/>
    <row r="3581" s="1" customFormat="1"/>
    <row r="3582" s="1" customFormat="1"/>
    <row r="3583" s="1" customFormat="1"/>
    <row r="3584" s="1" customFormat="1"/>
    <row r="3585" s="1" customFormat="1"/>
    <row r="3586" s="1" customFormat="1"/>
    <row r="3587" s="1" customFormat="1"/>
    <row r="3588" s="1" customFormat="1"/>
    <row r="3589" s="1" customFormat="1"/>
    <row r="3590" s="1" customFormat="1"/>
    <row r="3591" s="1" customFormat="1"/>
    <row r="3592" s="1" customFormat="1"/>
    <row r="3593" s="1" customFormat="1"/>
    <row r="3594" s="1" customFormat="1"/>
    <row r="3595" s="1" customFormat="1"/>
    <row r="3596" s="1" customFormat="1"/>
    <row r="3597" s="1" customFormat="1"/>
    <row r="3598" s="1" customFormat="1"/>
    <row r="3599" s="1" customFormat="1"/>
    <row r="3600" s="1" customFormat="1"/>
    <row r="3601" s="1" customFormat="1"/>
    <row r="3602" s="1" customFormat="1"/>
    <row r="3603" s="1" customFormat="1"/>
    <row r="3604" s="1" customFormat="1"/>
    <row r="3605" s="1" customFormat="1"/>
    <row r="3606" s="1" customFormat="1"/>
    <row r="3607" s="1" customFormat="1"/>
    <row r="3608" s="1" customFormat="1"/>
    <row r="3609" s="1" customFormat="1"/>
    <row r="3610" s="1" customFormat="1"/>
    <row r="3611" s="1" customFormat="1"/>
    <row r="3612" s="1" customFormat="1"/>
    <row r="3613" s="1" customFormat="1"/>
    <row r="3614" s="1" customFormat="1"/>
    <row r="3615" s="1" customFormat="1"/>
    <row r="3616" s="1" customFormat="1"/>
    <row r="3617" s="1" customFormat="1"/>
    <row r="3618" s="1" customFormat="1"/>
    <row r="3619" s="1" customFormat="1"/>
    <row r="3620" s="1" customFormat="1"/>
    <row r="3621" s="1" customFormat="1"/>
    <row r="3622" s="1" customFormat="1"/>
    <row r="3623" s="1" customFormat="1"/>
    <row r="3624" s="1" customFormat="1"/>
    <row r="3625" s="1" customFormat="1"/>
    <row r="3626" s="1" customFormat="1"/>
    <row r="3627" s="1" customFormat="1"/>
    <row r="3628" s="1" customFormat="1"/>
    <row r="3629" s="1" customFormat="1"/>
    <row r="3630" s="1" customFormat="1"/>
    <row r="3631" s="1" customFormat="1"/>
    <row r="3632" s="1" customFormat="1"/>
    <row r="3633" s="1" customFormat="1"/>
    <row r="3634" s="1" customFormat="1"/>
    <row r="3635" s="1" customFormat="1"/>
    <row r="3636" s="1" customFormat="1"/>
    <row r="3637" s="1" customFormat="1"/>
    <row r="3638" s="1" customFormat="1"/>
    <row r="3639" s="1" customFormat="1"/>
    <row r="3640" s="1" customFormat="1"/>
    <row r="3641" s="1" customFormat="1"/>
    <row r="3642" s="1" customFormat="1"/>
    <row r="3643" s="1" customFormat="1"/>
    <row r="3644" s="1" customFormat="1"/>
    <row r="3645" s="1" customFormat="1"/>
    <row r="3646" s="1" customFormat="1"/>
    <row r="3647" s="1" customFormat="1"/>
    <row r="3648" s="1" customFormat="1"/>
    <row r="3649" s="1" customFormat="1"/>
    <row r="3650" s="1" customFormat="1"/>
    <row r="3651" s="1" customFormat="1"/>
    <row r="3652" s="1" customFormat="1"/>
    <row r="3653" s="1" customFormat="1"/>
    <row r="3654" s="1" customFormat="1"/>
    <row r="3655" s="1" customFormat="1"/>
    <row r="3656" s="1" customFormat="1"/>
    <row r="3657" s="1" customFormat="1"/>
    <row r="3658" s="1" customFormat="1"/>
    <row r="3659" s="1" customFormat="1"/>
    <row r="3660" s="1" customFormat="1"/>
    <row r="3661" s="1" customFormat="1"/>
    <row r="3662" s="1" customFormat="1"/>
    <row r="3663" s="1" customFormat="1"/>
    <row r="3664" s="1" customFormat="1"/>
    <row r="3665" s="1" customFormat="1"/>
    <row r="3666" s="1" customFormat="1"/>
    <row r="3667" s="1" customFormat="1"/>
    <row r="3668" s="1" customFormat="1"/>
    <row r="3669" s="1" customFormat="1"/>
    <row r="3670" s="1" customFormat="1"/>
    <row r="3671" s="1" customFormat="1"/>
    <row r="3672" s="1" customFormat="1"/>
    <row r="3673" s="1" customFormat="1"/>
    <row r="3674" s="1" customFormat="1"/>
    <row r="3675" s="1" customFormat="1"/>
    <row r="3676" s="1" customFormat="1"/>
    <row r="3677" s="1" customFormat="1"/>
    <row r="3678" s="1" customFormat="1"/>
    <row r="3679" s="1" customFormat="1"/>
    <row r="3680" s="1" customFormat="1"/>
    <row r="3681" s="1" customFormat="1"/>
    <row r="3682" s="1" customFormat="1"/>
    <row r="3683" s="1" customFormat="1"/>
    <row r="3684" s="1" customFormat="1"/>
    <row r="3685" s="1" customFormat="1"/>
    <row r="3686" s="1" customFormat="1"/>
    <row r="3687" s="1" customFormat="1"/>
    <row r="3688" s="1" customFormat="1"/>
    <row r="3689" s="1" customFormat="1"/>
    <row r="3690" s="1" customFormat="1"/>
    <row r="3691" s="1" customFormat="1"/>
    <row r="3692" s="1" customFormat="1"/>
    <row r="3693" s="1" customFormat="1"/>
    <row r="3694" s="1" customFormat="1"/>
    <row r="3695" s="1" customFormat="1"/>
    <row r="3696" s="1" customFormat="1"/>
    <row r="3697" s="1" customFormat="1"/>
    <row r="3698" s="1" customFormat="1"/>
    <row r="3699" s="1" customFormat="1"/>
    <row r="3700" s="1" customFormat="1"/>
    <row r="3701" s="1" customFormat="1"/>
    <row r="3702" s="1" customFormat="1"/>
    <row r="3703" s="1" customFormat="1"/>
    <row r="3704" s="1" customFormat="1"/>
    <row r="3705" s="1" customFormat="1"/>
    <row r="3706" s="1" customFormat="1"/>
    <row r="3707" s="1" customFormat="1"/>
    <row r="3708" s="1" customFormat="1"/>
    <row r="3709" s="1" customFormat="1"/>
    <row r="3710" s="1" customFormat="1"/>
    <row r="3711" s="1" customFormat="1"/>
    <row r="3712" s="1" customFormat="1"/>
    <row r="3713" s="1" customFormat="1"/>
    <row r="3714" s="1" customFormat="1"/>
    <row r="3715" s="1" customFormat="1"/>
    <row r="3716" s="1" customFormat="1"/>
    <row r="3717" s="1" customFormat="1"/>
    <row r="3718" s="1" customFormat="1"/>
    <row r="3719" s="1" customFormat="1"/>
    <row r="3720" s="1" customFormat="1"/>
    <row r="3721" s="1" customFormat="1"/>
    <row r="3722" s="1" customFormat="1"/>
    <row r="3723" s="1" customFormat="1"/>
    <row r="3724" s="1" customFormat="1"/>
    <row r="3725" s="1" customFormat="1"/>
    <row r="3726" s="1" customFormat="1"/>
    <row r="3727" s="1" customFormat="1"/>
    <row r="3728" s="1" customFormat="1"/>
    <row r="3729" s="1" customFormat="1"/>
    <row r="3730" s="1" customFormat="1"/>
    <row r="3731" s="1" customFormat="1"/>
    <row r="3732" s="1" customFormat="1"/>
    <row r="3733" s="1" customFormat="1"/>
    <row r="3734" s="1" customFormat="1"/>
    <row r="3735" s="1" customFormat="1"/>
    <row r="3736" s="1" customFormat="1"/>
    <row r="3737" s="1" customFormat="1"/>
    <row r="3738" s="1" customFormat="1"/>
    <row r="3739" s="1" customFormat="1"/>
    <row r="3740" s="1" customFormat="1"/>
    <row r="3741" s="1" customFormat="1"/>
    <row r="3742" s="1" customFormat="1"/>
    <row r="3743" s="1" customFormat="1"/>
    <row r="3744" s="1" customFormat="1"/>
    <row r="3745" s="1" customFormat="1"/>
    <row r="3746" s="1" customFormat="1"/>
    <row r="3747" s="1" customFormat="1"/>
    <row r="3748" s="1" customFormat="1"/>
    <row r="3749" s="1" customFormat="1"/>
    <row r="3750" s="1" customFormat="1"/>
    <row r="3751" s="1" customFormat="1"/>
    <row r="3752" s="1" customFormat="1"/>
    <row r="3753" s="1" customFormat="1"/>
    <row r="3754" s="1" customFormat="1"/>
    <row r="3755" s="1" customFormat="1"/>
    <row r="3756" s="1" customFormat="1"/>
    <row r="3757" s="1" customFormat="1"/>
    <row r="3758" s="1" customFormat="1"/>
    <row r="3759" s="1" customFormat="1"/>
    <row r="3760" s="1" customFormat="1"/>
    <row r="3761" s="1" customFormat="1"/>
    <row r="3762" s="1" customFormat="1"/>
    <row r="3763" s="1" customFormat="1"/>
    <row r="3764" s="1" customFormat="1"/>
    <row r="3765" s="1" customFormat="1"/>
    <row r="3766" s="1" customFormat="1"/>
    <row r="3767" s="1" customFormat="1"/>
    <row r="3768" s="1" customFormat="1"/>
    <row r="3769" s="1" customFormat="1"/>
    <row r="3770" s="1" customFormat="1"/>
    <row r="3771" s="1" customFormat="1"/>
    <row r="3772" s="1" customFormat="1"/>
    <row r="3773" s="1" customFormat="1"/>
    <row r="3774" s="1" customFormat="1"/>
    <row r="3775" s="1" customFormat="1"/>
    <row r="3776" s="1" customFormat="1"/>
    <row r="3777" s="1" customFormat="1"/>
    <row r="3778" s="1" customFormat="1"/>
    <row r="3779" s="1" customFormat="1"/>
    <row r="3780" s="1" customFormat="1"/>
    <row r="3781" s="1" customFormat="1"/>
    <row r="3782" s="1" customFormat="1"/>
    <row r="3783" s="1" customFormat="1"/>
    <row r="3784" s="1" customFormat="1"/>
    <row r="3785" s="1" customFormat="1"/>
    <row r="3786" s="1" customFormat="1"/>
    <row r="3787" s="1" customFormat="1"/>
    <row r="3788" s="1" customFormat="1"/>
    <row r="3789" s="1" customFormat="1"/>
    <row r="3790" s="1" customFormat="1"/>
    <row r="3791" s="1" customFormat="1"/>
    <row r="3792" s="1" customFormat="1"/>
    <row r="3793" s="1" customFormat="1"/>
    <row r="3794" s="1" customFormat="1"/>
    <row r="3795" s="1" customFormat="1"/>
    <row r="3796" s="1" customFormat="1"/>
    <row r="3797" s="1" customFormat="1"/>
    <row r="3798" s="1" customFormat="1"/>
    <row r="3799" s="1" customFormat="1"/>
    <row r="3800" s="1" customFormat="1"/>
    <row r="3801" s="1" customFormat="1"/>
    <row r="3802" s="1" customFormat="1"/>
    <row r="3803" s="1" customFormat="1"/>
    <row r="3804" s="1" customFormat="1"/>
    <row r="3805" s="1" customFormat="1"/>
    <row r="3806" s="1" customFormat="1"/>
    <row r="3807" s="1" customFormat="1"/>
    <row r="3808" s="1" customFormat="1"/>
    <row r="3809" s="1" customFormat="1"/>
    <row r="3810" s="1" customFormat="1"/>
    <row r="3811" s="1" customFormat="1"/>
    <row r="3812" s="1" customFormat="1"/>
    <row r="3813" s="1" customFormat="1"/>
    <row r="3814" s="1" customFormat="1"/>
    <row r="3815" s="1" customFormat="1"/>
    <row r="3816" s="1" customFormat="1"/>
    <row r="3817" s="1" customFormat="1"/>
    <row r="3818" s="1" customFormat="1"/>
    <row r="3819" s="1" customFormat="1"/>
    <row r="3820" s="1" customFormat="1"/>
    <row r="3821" s="1" customFormat="1"/>
    <row r="3822" s="1" customFormat="1"/>
    <row r="3823" s="1" customFormat="1"/>
    <row r="3824" s="1" customFormat="1"/>
    <row r="3825" s="1" customFormat="1"/>
    <row r="3826" s="1" customFormat="1"/>
    <row r="3827" s="1" customFormat="1"/>
    <row r="3828" s="1" customFormat="1"/>
    <row r="3829" s="1" customFormat="1"/>
    <row r="3830" s="1" customFormat="1"/>
    <row r="3831" s="1" customFormat="1"/>
    <row r="3832" s="1" customFormat="1"/>
    <row r="3833" s="1" customFormat="1"/>
    <row r="3834" s="1" customFormat="1"/>
    <row r="3835" s="1" customFormat="1"/>
    <row r="3836" s="1" customFormat="1"/>
    <row r="3837" s="1" customFormat="1"/>
    <row r="3838" s="1" customFormat="1"/>
    <row r="3839" s="1" customFormat="1"/>
    <row r="3840" s="1" customFormat="1"/>
    <row r="3841" s="1" customFormat="1"/>
    <row r="3842" s="1" customFormat="1"/>
    <row r="3843" s="1" customFormat="1"/>
    <row r="3844" s="1" customFormat="1"/>
    <row r="3845" s="1" customFormat="1"/>
    <row r="3846" s="1" customFormat="1"/>
    <row r="3847" s="1" customFormat="1"/>
    <row r="3848" s="1" customFormat="1"/>
    <row r="3849" s="1" customFormat="1"/>
    <row r="3850" s="1" customFormat="1"/>
    <row r="3851" s="1" customFormat="1"/>
    <row r="3852" s="1" customFormat="1"/>
    <row r="3853" s="1" customFormat="1"/>
    <row r="3854" s="1" customFormat="1"/>
    <row r="3855" s="1" customFormat="1"/>
    <row r="3856" s="1" customFormat="1"/>
    <row r="3857" s="1" customFormat="1"/>
    <row r="3858" s="1" customFormat="1"/>
    <row r="3859" s="1" customFormat="1"/>
    <row r="3860" s="1" customFormat="1"/>
    <row r="3861" s="1" customFormat="1"/>
    <row r="3862" s="1" customFormat="1"/>
    <row r="3863" s="1" customFormat="1"/>
    <row r="3864" s="1" customFormat="1"/>
    <row r="3865" s="1" customFormat="1"/>
    <row r="3866" s="1" customFormat="1"/>
    <row r="3867" s="1" customFormat="1"/>
    <row r="3868" s="1" customFormat="1"/>
    <row r="3869" s="1" customFormat="1"/>
    <row r="3870" s="1" customFormat="1"/>
    <row r="3871" s="1" customFormat="1"/>
    <row r="3872" s="1" customFormat="1"/>
    <row r="3873" s="1" customFormat="1"/>
    <row r="3874" s="1" customFormat="1"/>
    <row r="3875" s="1" customFormat="1"/>
    <row r="3876" s="1" customFormat="1"/>
    <row r="3877" s="1" customFormat="1"/>
    <row r="3878" s="1" customFormat="1"/>
    <row r="3879" s="1" customFormat="1"/>
    <row r="3880" s="1" customFormat="1"/>
    <row r="3881" s="1" customFormat="1"/>
    <row r="3882" s="1" customFormat="1"/>
    <row r="3883" s="1" customFormat="1"/>
    <row r="3884" s="1" customFormat="1"/>
    <row r="3885" s="1" customFormat="1"/>
    <row r="3886" s="1" customFormat="1"/>
    <row r="3887" s="1" customFormat="1"/>
    <row r="3888" s="1" customFormat="1"/>
    <row r="3889" s="1" customFormat="1"/>
    <row r="3890" s="1" customFormat="1"/>
    <row r="3891" s="1" customFormat="1"/>
    <row r="3892" s="1" customFormat="1"/>
    <row r="3893" s="1" customFormat="1"/>
    <row r="3894" s="1" customFormat="1"/>
    <row r="3895" s="1" customFormat="1"/>
    <row r="3896" s="1" customFormat="1"/>
    <row r="3897" s="1" customFormat="1"/>
    <row r="3898" s="1" customFormat="1"/>
    <row r="3899" s="1" customFormat="1"/>
    <row r="3900" s="1" customFormat="1"/>
    <row r="3901" s="1" customFormat="1"/>
    <row r="3902" s="1" customFormat="1"/>
    <row r="3903" s="1" customFormat="1"/>
    <row r="3904" s="1" customFormat="1"/>
    <row r="3905" s="1" customFormat="1"/>
    <row r="3906" s="1" customFormat="1"/>
    <row r="3907" s="1" customFormat="1"/>
    <row r="3908" s="1" customFormat="1"/>
    <row r="3909" s="1" customFormat="1"/>
    <row r="3910" s="1" customFormat="1"/>
    <row r="3911" s="1" customFormat="1"/>
    <row r="3912" s="1" customFormat="1"/>
    <row r="3913" s="1" customFormat="1"/>
    <row r="3914" s="1" customFormat="1"/>
    <row r="3915" s="1" customFormat="1"/>
    <row r="3916" s="1" customFormat="1"/>
    <row r="3917" s="1" customFormat="1"/>
    <row r="3918" s="1" customFormat="1"/>
    <row r="3919" s="1" customFormat="1"/>
    <row r="3920" s="1" customFormat="1"/>
    <row r="3921" s="1" customFormat="1"/>
    <row r="3922" s="1" customFormat="1"/>
    <row r="3923" s="1" customFormat="1"/>
    <row r="3924" s="1" customFormat="1"/>
    <row r="3925" s="1" customFormat="1"/>
    <row r="3926" s="1" customFormat="1"/>
    <row r="3927" s="1" customFormat="1"/>
    <row r="3928" s="1" customFormat="1"/>
    <row r="3929" s="1" customFormat="1"/>
    <row r="3930" s="1" customFormat="1"/>
    <row r="3931" s="1" customFormat="1"/>
    <row r="3932" s="1" customFormat="1"/>
    <row r="3933" s="1" customFormat="1"/>
    <row r="3934" s="1" customFormat="1"/>
    <row r="3935" s="1" customFormat="1"/>
    <row r="3936" s="1" customFormat="1"/>
    <row r="3937" s="1" customFormat="1"/>
    <row r="3938" s="1" customFormat="1"/>
    <row r="3939" s="1" customFormat="1"/>
    <row r="3940" s="1" customFormat="1"/>
    <row r="3941" s="1" customFormat="1"/>
    <row r="3942" s="1" customFormat="1"/>
    <row r="3943" s="1" customFormat="1"/>
    <row r="3944" s="1" customFormat="1"/>
    <row r="3945" s="1" customFormat="1"/>
    <row r="3946" s="1" customFormat="1"/>
    <row r="3947" s="1" customFormat="1"/>
    <row r="3948" s="1" customFormat="1"/>
    <row r="3949" s="1" customFormat="1"/>
    <row r="3950" s="1" customFormat="1"/>
    <row r="3951" s="1" customFormat="1"/>
    <row r="3952" s="1" customFormat="1"/>
    <row r="3953" s="1" customFormat="1"/>
    <row r="3954" s="1" customFormat="1"/>
    <row r="3955" s="1" customFormat="1"/>
    <row r="3956" s="1" customFormat="1"/>
    <row r="3957" s="1" customFormat="1"/>
    <row r="3958" s="1" customFormat="1"/>
    <row r="3959" s="1" customFormat="1"/>
    <row r="3960" s="1" customFormat="1"/>
    <row r="3961" s="1" customFormat="1"/>
    <row r="3962" s="1" customFormat="1"/>
    <row r="3963" s="1" customFormat="1"/>
    <row r="3964" s="1" customFormat="1"/>
    <row r="3965" s="1" customFormat="1"/>
    <row r="3966" s="1" customFormat="1"/>
    <row r="3967" s="1" customFormat="1"/>
    <row r="3968" s="1" customFormat="1"/>
    <row r="3969" s="1" customFormat="1"/>
    <row r="3970" s="1" customFormat="1"/>
    <row r="3971" s="1" customFormat="1"/>
    <row r="3972" s="1" customFormat="1"/>
    <row r="3973" s="1" customFormat="1"/>
    <row r="3974" s="1" customFormat="1"/>
    <row r="3975" s="1" customFormat="1"/>
    <row r="3976" s="1" customFormat="1"/>
    <row r="3977" s="1" customFormat="1"/>
    <row r="3978" s="1" customFormat="1"/>
    <row r="3979" s="1" customFormat="1"/>
    <row r="3980" s="1" customFormat="1"/>
    <row r="3981" s="1" customFormat="1"/>
    <row r="3982" s="1" customFormat="1"/>
    <row r="3983" s="1" customFormat="1"/>
    <row r="3984" s="1" customFormat="1"/>
    <row r="3985" s="1" customFormat="1"/>
    <row r="3986" s="1" customFormat="1"/>
    <row r="3987" s="1" customFormat="1"/>
    <row r="3988" s="1" customFormat="1"/>
    <row r="3989" s="1" customFormat="1"/>
    <row r="3990" s="1" customFormat="1"/>
    <row r="3991" s="1" customFormat="1"/>
    <row r="3992" s="1" customFormat="1"/>
    <row r="3993" s="1" customFormat="1"/>
    <row r="3994" s="1" customFormat="1"/>
    <row r="3995" s="1" customFormat="1"/>
    <row r="3996" s="1" customFormat="1"/>
    <row r="3997" s="1" customFormat="1"/>
    <row r="3998" s="1" customFormat="1"/>
    <row r="3999" s="1" customFormat="1"/>
    <row r="4000" s="1" customFormat="1"/>
    <row r="4001" s="1" customFormat="1"/>
    <row r="4002" s="1" customFormat="1"/>
    <row r="4003" s="1" customFormat="1"/>
    <row r="4004" s="1" customFormat="1"/>
    <row r="4005" s="1" customFormat="1"/>
    <row r="4006" s="1" customFormat="1"/>
    <row r="4007" s="1" customFormat="1"/>
    <row r="4008" s="1" customFormat="1"/>
    <row r="4009" s="1" customFormat="1"/>
    <row r="4010" s="1" customFormat="1"/>
    <row r="4011" s="1" customFormat="1"/>
    <row r="4012" s="1" customFormat="1"/>
    <row r="4013" s="1" customFormat="1"/>
    <row r="4014" s="1" customFormat="1"/>
    <row r="4015" s="1" customFormat="1"/>
    <row r="4016" s="1" customFormat="1"/>
    <row r="4017" s="1" customFormat="1"/>
    <row r="4018" s="1" customFormat="1"/>
    <row r="4019" s="1" customFormat="1"/>
    <row r="4020" s="1" customFormat="1"/>
    <row r="4021" s="1" customFormat="1"/>
    <row r="4022" s="1" customFormat="1"/>
    <row r="4023" s="1" customFormat="1"/>
    <row r="4024" s="1" customFormat="1"/>
    <row r="4025" s="1" customFormat="1"/>
    <row r="4026" s="1" customFormat="1"/>
    <row r="4027" s="1" customFormat="1"/>
    <row r="4028" s="1" customFormat="1"/>
    <row r="4029" s="1" customFormat="1"/>
    <row r="4030" s="1" customFormat="1"/>
    <row r="4031" s="1" customFormat="1"/>
    <row r="4032" s="1" customFormat="1"/>
    <row r="4033" s="1" customFormat="1"/>
    <row r="4034" s="1" customFormat="1"/>
    <row r="4035" s="1" customFormat="1"/>
    <row r="4036" s="1" customFormat="1"/>
    <row r="4037" s="1" customFormat="1"/>
    <row r="4038" s="1" customFormat="1"/>
    <row r="4039" s="1" customFormat="1"/>
    <row r="4040" s="1" customFormat="1"/>
    <row r="4041" s="1" customFormat="1"/>
    <row r="4042" s="1" customFormat="1"/>
    <row r="4043" s="1" customFormat="1"/>
    <row r="4044" s="1" customFormat="1"/>
    <row r="4045" s="1" customFormat="1"/>
    <row r="4046" s="1" customFormat="1"/>
    <row r="4047" s="1" customFormat="1"/>
    <row r="4048" s="1" customFormat="1"/>
    <row r="4049" s="1" customFormat="1"/>
    <row r="4050" s="1" customFormat="1"/>
    <row r="4051" s="1" customFormat="1"/>
    <row r="4052" s="1" customFormat="1"/>
    <row r="4053" s="1" customFormat="1"/>
    <row r="4054" s="1" customFormat="1"/>
    <row r="4055" s="1" customFormat="1"/>
    <row r="4056" s="1" customFormat="1"/>
    <row r="4057" s="1" customFormat="1"/>
    <row r="4058" s="1" customFormat="1"/>
    <row r="4059" s="1" customFormat="1"/>
    <row r="4060" s="1" customFormat="1"/>
    <row r="4061" s="1" customFormat="1"/>
    <row r="4062" s="1" customFormat="1"/>
    <row r="4063" s="1" customFormat="1"/>
    <row r="4064" s="1" customFormat="1"/>
    <row r="4065" s="1" customFormat="1"/>
    <row r="4066" s="1" customFormat="1"/>
    <row r="4067" s="1" customFormat="1"/>
    <row r="4068" s="1" customFormat="1"/>
    <row r="4069" s="1" customFormat="1"/>
    <row r="4070" s="1" customFormat="1"/>
    <row r="4071" s="1" customFormat="1"/>
    <row r="4072" s="1" customFormat="1"/>
    <row r="4073" s="1" customFormat="1"/>
    <row r="4074" s="1" customFormat="1"/>
    <row r="4075" s="1" customFormat="1"/>
    <row r="4076" s="1" customFormat="1"/>
    <row r="4077" s="1" customFormat="1"/>
    <row r="4078" s="1" customFormat="1"/>
    <row r="4079" s="1" customFormat="1"/>
    <row r="4080" s="1" customFormat="1"/>
    <row r="4081" s="1" customFormat="1"/>
    <row r="4082" s="1" customFormat="1"/>
    <row r="4083" s="1" customFormat="1"/>
    <row r="4084" s="1" customFormat="1"/>
    <row r="4085" s="1" customFormat="1"/>
    <row r="4086" s="1" customFormat="1"/>
    <row r="4087" s="1" customFormat="1"/>
    <row r="4088" s="1" customFormat="1"/>
    <row r="4089" s="1" customFormat="1"/>
    <row r="4090" s="1" customFormat="1"/>
    <row r="4091" s="1" customFormat="1"/>
    <row r="4092" s="1" customFormat="1"/>
    <row r="4093" s="1" customFormat="1"/>
    <row r="4094" s="1" customFormat="1"/>
    <row r="4095" s="1" customFormat="1"/>
    <row r="4096" s="1" customFormat="1"/>
    <row r="4097" s="1" customFormat="1"/>
    <row r="4098" s="1" customFormat="1"/>
    <row r="4099" s="1" customFormat="1"/>
    <row r="4100" s="1" customFormat="1"/>
    <row r="4101" s="1" customFormat="1"/>
    <row r="4102" s="1" customFormat="1"/>
    <row r="4103" s="1" customFormat="1"/>
    <row r="4104" s="1" customFormat="1"/>
    <row r="4105" s="1" customFormat="1"/>
    <row r="4106" s="1" customFormat="1"/>
    <row r="4107" s="1" customFormat="1"/>
    <row r="4108" s="1" customFormat="1"/>
    <row r="4109" s="1" customFormat="1"/>
    <row r="4110" s="1" customFormat="1"/>
    <row r="4111" s="1" customFormat="1"/>
    <row r="4112" s="1" customFormat="1"/>
    <row r="4113" s="1" customFormat="1"/>
    <row r="4114" s="1" customFormat="1"/>
    <row r="4115" s="1" customFormat="1"/>
    <row r="4116" s="1" customFormat="1"/>
    <row r="4117" s="1" customFormat="1"/>
    <row r="4118" s="1" customFormat="1"/>
    <row r="4119" s="1" customFormat="1"/>
    <row r="4120" s="1" customFormat="1"/>
    <row r="4121" s="1" customFormat="1"/>
    <row r="4122" s="1" customFormat="1"/>
    <row r="4123" s="1" customFormat="1"/>
    <row r="4124" s="1" customFormat="1"/>
    <row r="4125" s="1" customFormat="1"/>
    <row r="4126" s="1" customFormat="1"/>
    <row r="4127" s="1" customFormat="1"/>
    <row r="4128" s="1" customFormat="1"/>
    <row r="4129" s="1" customFormat="1"/>
    <row r="4130" s="1" customFormat="1"/>
    <row r="4131" s="1" customFormat="1"/>
    <row r="4132" s="1" customFormat="1"/>
    <row r="4133" s="1" customFormat="1"/>
    <row r="4134" s="1" customFormat="1"/>
    <row r="4135" s="1" customFormat="1"/>
    <row r="4136" s="1" customFormat="1"/>
    <row r="4137" s="1" customFormat="1"/>
    <row r="4138" s="1" customFormat="1"/>
    <row r="4139" s="1" customFormat="1"/>
    <row r="4140" s="1" customFormat="1"/>
    <row r="4141" s="1" customFormat="1"/>
    <row r="4142" s="1" customFormat="1"/>
    <row r="4143" s="1" customFormat="1"/>
    <row r="4144" s="1" customFormat="1"/>
    <row r="4145" s="1" customFormat="1"/>
    <row r="4146" s="1" customFormat="1"/>
    <row r="4147" s="1" customFormat="1"/>
    <row r="4148" s="1" customFormat="1"/>
    <row r="4149" s="1" customFormat="1"/>
    <row r="4150" s="1" customFormat="1"/>
    <row r="4151" s="1" customFormat="1"/>
    <row r="4152" s="1" customFormat="1"/>
    <row r="4153" s="1" customFormat="1"/>
    <row r="4154" s="1" customFormat="1"/>
    <row r="4155" s="1" customFormat="1"/>
    <row r="4156" s="1" customFormat="1"/>
    <row r="4157" s="1" customFormat="1"/>
    <row r="4158" s="1" customFormat="1"/>
    <row r="4159" s="1" customFormat="1"/>
    <row r="4160" s="1" customFormat="1"/>
    <row r="4161" s="1" customFormat="1"/>
    <row r="4162" s="1" customFormat="1"/>
    <row r="4163" s="1" customFormat="1"/>
    <row r="4164" s="1" customFormat="1"/>
    <row r="4165" s="1" customFormat="1"/>
    <row r="4166" s="1" customFormat="1"/>
    <row r="4167" s="1" customFormat="1"/>
    <row r="4168" s="1" customFormat="1"/>
    <row r="4169" s="1" customFormat="1"/>
    <row r="4170" s="1" customFormat="1"/>
    <row r="4171" s="1" customFormat="1"/>
    <row r="4172" s="1" customFormat="1"/>
    <row r="4173" s="1" customFormat="1"/>
    <row r="4174" s="1" customFormat="1"/>
    <row r="4175" s="1" customFormat="1"/>
    <row r="4176" s="1" customFormat="1"/>
    <row r="4177" s="1" customFormat="1"/>
    <row r="4178" s="1" customFormat="1"/>
    <row r="4179" s="1" customFormat="1"/>
    <row r="4180" s="1" customFormat="1"/>
    <row r="4181" s="1" customFormat="1"/>
    <row r="4182" s="1" customFormat="1"/>
    <row r="4183" s="1" customFormat="1"/>
    <row r="4184" s="1" customFormat="1"/>
    <row r="4185" s="1" customFormat="1"/>
    <row r="4186" s="1" customFormat="1"/>
    <row r="4187" s="1" customFormat="1"/>
    <row r="4188" s="1" customFormat="1"/>
    <row r="4189" s="1" customFormat="1"/>
    <row r="4190" s="1" customFormat="1"/>
    <row r="4191" s="1" customFormat="1"/>
    <row r="4192" s="1" customFormat="1"/>
    <row r="4193" s="1" customFormat="1"/>
    <row r="4194" s="1" customFormat="1"/>
    <row r="4195" s="1" customFormat="1"/>
    <row r="4196" s="1" customFormat="1"/>
    <row r="4197" s="1" customFormat="1"/>
    <row r="4198" s="1" customFormat="1"/>
    <row r="4199" s="1" customFormat="1"/>
    <row r="4200" s="1" customFormat="1"/>
    <row r="4201" s="1" customFormat="1"/>
    <row r="4202" s="1" customFormat="1"/>
    <row r="4203" s="1" customFormat="1"/>
    <row r="4204" s="1" customFormat="1"/>
    <row r="4205" s="1" customFormat="1"/>
    <row r="4206" s="1" customFormat="1"/>
    <row r="4207" s="1" customFormat="1"/>
    <row r="4208" s="1" customFormat="1"/>
    <row r="4209" s="1" customFormat="1"/>
    <row r="4210" s="1" customFormat="1"/>
    <row r="4211" s="1" customFormat="1"/>
    <row r="4212" s="1" customFormat="1"/>
    <row r="4213" s="1" customFormat="1"/>
    <row r="4214" s="1" customFormat="1"/>
    <row r="4215" s="1" customFormat="1"/>
    <row r="4216" s="1" customFormat="1"/>
    <row r="4217" s="1" customFormat="1"/>
    <row r="4218" s="1" customFormat="1"/>
    <row r="4219" s="1" customFormat="1"/>
    <row r="4220" s="1" customFormat="1"/>
    <row r="4221" s="1" customFormat="1"/>
    <row r="4222" s="1" customFormat="1"/>
    <row r="4223" s="1" customFormat="1"/>
    <row r="4224" s="1" customFormat="1"/>
    <row r="4225" s="1" customFormat="1"/>
    <row r="4226" s="1" customFormat="1"/>
    <row r="4227" s="1" customFormat="1"/>
    <row r="4228" s="1" customFormat="1"/>
    <row r="4229" s="1" customFormat="1"/>
    <row r="4230" s="1" customFormat="1"/>
    <row r="4231" s="1" customFormat="1"/>
    <row r="4232" s="1" customFormat="1"/>
    <row r="4233" s="1" customFormat="1"/>
    <row r="4234" s="1" customFormat="1"/>
    <row r="4235" s="1" customFormat="1"/>
    <row r="4236" s="1" customFormat="1"/>
    <row r="4237" s="1" customFormat="1"/>
    <row r="4238" s="1" customFormat="1"/>
    <row r="4239" s="1" customFormat="1"/>
    <row r="4240" s="1" customFormat="1"/>
    <row r="4241" s="1" customFormat="1"/>
    <row r="4242" s="1" customFormat="1"/>
    <row r="4243" s="1" customFormat="1"/>
    <row r="4244" s="1" customFormat="1"/>
    <row r="4245" s="1" customFormat="1"/>
    <row r="4246" s="1" customFormat="1"/>
    <row r="4247" s="1" customFormat="1"/>
    <row r="4248" s="1" customFormat="1"/>
    <row r="4249" s="1" customFormat="1"/>
    <row r="4250" s="1" customFormat="1"/>
    <row r="4251" s="1" customFormat="1"/>
    <row r="4252" s="1" customFormat="1"/>
    <row r="4253" s="1" customFormat="1"/>
    <row r="4254" s="1" customFormat="1"/>
    <row r="4255" s="1" customFormat="1"/>
    <row r="4256" s="1" customFormat="1"/>
    <row r="4257" s="1" customFormat="1"/>
    <row r="4258" s="1" customFormat="1"/>
    <row r="4259" s="1" customFormat="1"/>
    <row r="4260" s="1" customFormat="1"/>
    <row r="4261" s="1" customFormat="1"/>
    <row r="4262" s="1" customFormat="1"/>
    <row r="4263" s="1" customFormat="1"/>
    <row r="4264" s="1" customFormat="1"/>
    <row r="4265" s="1" customFormat="1"/>
    <row r="4266" s="1" customFormat="1"/>
    <row r="4267" s="1" customFormat="1"/>
    <row r="4268" s="1" customFormat="1"/>
    <row r="4269" s="1" customFormat="1"/>
    <row r="4270" s="1" customFormat="1"/>
    <row r="4271" s="1" customFormat="1"/>
    <row r="4272" s="1" customFormat="1"/>
    <row r="4273" s="1" customFormat="1"/>
    <row r="4274" s="1" customFormat="1"/>
    <row r="4275" s="1" customFormat="1"/>
    <row r="4276" s="1" customFormat="1"/>
    <row r="4277" s="1" customFormat="1"/>
    <row r="4278" s="1" customFormat="1"/>
    <row r="4279" s="1" customFormat="1"/>
    <row r="4280" s="1" customFormat="1"/>
    <row r="4281" s="1" customFormat="1"/>
    <row r="4282" s="1" customFormat="1"/>
    <row r="4283" s="1" customFormat="1"/>
    <row r="4284" s="1" customFormat="1"/>
    <row r="4285" s="1" customFormat="1"/>
    <row r="4286" s="1" customFormat="1"/>
    <row r="4287" s="1" customFormat="1"/>
    <row r="4288" s="1" customFormat="1"/>
    <row r="4289" s="1" customFormat="1"/>
    <row r="4290" s="1" customFormat="1"/>
    <row r="4291" s="1" customFormat="1"/>
    <row r="4292" s="1" customFormat="1"/>
    <row r="4293" s="1" customFormat="1"/>
    <row r="4294" s="1" customFormat="1"/>
    <row r="4295" s="1" customFormat="1"/>
    <row r="4296" s="1" customFormat="1"/>
    <row r="4297" s="1" customFormat="1"/>
    <row r="4298" s="1" customFormat="1"/>
    <row r="4299" s="1" customFormat="1"/>
    <row r="4300" s="1" customFormat="1"/>
    <row r="4301" s="1" customFormat="1"/>
    <row r="4302" s="1" customFormat="1"/>
    <row r="4303" s="1" customFormat="1"/>
    <row r="4304" s="1" customFormat="1"/>
    <row r="4305" s="1" customFormat="1"/>
    <row r="4306" s="1" customFormat="1"/>
    <row r="4307" s="1" customFormat="1"/>
    <row r="4308" s="1" customFormat="1"/>
    <row r="4309" s="1" customFormat="1"/>
    <row r="4310" s="1" customFormat="1"/>
    <row r="4311" s="1" customFormat="1"/>
    <row r="4312" s="1" customFormat="1"/>
    <row r="4313" s="1" customFormat="1"/>
    <row r="4314" s="1" customFormat="1"/>
    <row r="4315" s="1" customFormat="1"/>
    <row r="4316" s="1" customFormat="1"/>
    <row r="4317" s="1" customFormat="1"/>
    <row r="4318" s="1" customFormat="1"/>
    <row r="4319" s="1" customFormat="1"/>
    <row r="4320" s="1" customFormat="1"/>
    <row r="4321" s="1" customFormat="1"/>
    <row r="4322" s="1" customFormat="1"/>
    <row r="4323" s="1" customFormat="1"/>
    <row r="4324" s="1" customFormat="1"/>
    <row r="4325" s="1" customFormat="1"/>
    <row r="4326" s="1" customFormat="1"/>
    <row r="4327" s="1" customFormat="1"/>
    <row r="4328" s="1" customFormat="1"/>
    <row r="4329" s="1" customFormat="1"/>
    <row r="4330" s="1" customFormat="1"/>
    <row r="4331" s="1" customFormat="1"/>
    <row r="4332" s="1" customFormat="1"/>
    <row r="4333" s="1" customFormat="1"/>
    <row r="4334" s="1" customFormat="1"/>
    <row r="4335" s="1" customFormat="1"/>
    <row r="4336" s="1" customFormat="1"/>
    <row r="4337" s="1" customFormat="1"/>
    <row r="4338" s="1" customFormat="1"/>
    <row r="4339" s="1" customFormat="1"/>
    <row r="4340" s="1" customFormat="1"/>
    <row r="4341" s="1" customFormat="1"/>
    <row r="4342" s="1" customFormat="1"/>
    <row r="4343" s="1" customFormat="1"/>
    <row r="4344" s="1" customFormat="1"/>
    <row r="4345" s="1" customFormat="1"/>
    <row r="4346" s="1" customFormat="1"/>
    <row r="4347" s="1" customFormat="1"/>
    <row r="4348" s="1" customFormat="1"/>
    <row r="4349" s="1" customFormat="1"/>
    <row r="4350" s="1" customFormat="1"/>
    <row r="4351" s="1" customFormat="1"/>
    <row r="4352" s="1" customFormat="1"/>
    <row r="4353" s="1" customFormat="1"/>
    <row r="4354" s="1" customFormat="1"/>
    <row r="4355" s="1" customFormat="1"/>
    <row r="4356" s="1" customFormat="1"/>
    <row r="4357" s="1" customFormat="1"/>
    <row r="4358" s="1" customFormat="1"/>
    <row r="4359" s="1" customFormat="1"/>
    <row r="4360" s="1" customFormat="1"/>
    <row r="4361" s="1" customFormat="1"/>
    <row r="4362" s="1" customFormat="1"/>
    <row r="4363" s="1" customFormat="1"/>
    <row r="4364" s="1" customFormat="1"/>
    <row r="4365" s="1" customFormat="1"/>
    <row r="4366" s="1" customFormat="1"/>
    <row r="4367" s="1" customFormat="1"/>
    <row r="4368" s="1" customFormat="1"/>
    <row r="4369" s="1" customFormat="1"/>
    <row r="4370" s="1" customFormat="1"/>
    <row r="4371" s="1" customFormat="1"/>
    <row r="4372" s="1" customFormat="1"/>
    <row r="4373" s="1" customFormat="1"/>
    <row r="4374" s="1" customFormat="1"/>
    <row r="4375" s="1" customFormat="1"/>
    <row r="4376" s="1" customFormat="1"/>
    <row r="4377" s="1" customFormat="1"/>
    <row r="4378" s="1" customFormat="1"/>
    <row r="4379" s="1" customFormat="1"/>
    <row r="4380" s="1" customFormat="1"/>
    <row r="4381" s="1" customFormat="1"/>
    <row r="4382" s="1" customFormat="1"/>
    <row r="4383" s="1" customFormat="1"/>
    <row r="4384" s="1" customFormat="1"/>
    <row r="4385" s="1" customFormat="1"/>
    <row r="4386" s="1" customFormat="1"/>
    <row r="4387" s="1" customFormat="1"/>
    <row r="4388" s="1" customFormat="1"/>
    <row r="4389" s="1" customFormat="1"/>
    <row r="4390" s="1" customFormat="1"/>
    <row r="4391" s="1" customFormat="1"/>
    <row r="4392" s="1" customFormat="1"/>
    <row r="4393" s="1" customFormat="1"/>
    <row r="4394" s="1" customFormat="1"/>
    <row r="4395" s="1" customFormat="1"/>
    <row r="4396" s="1" customFormat="1"/>
    <row r="4397" s="1" customFormat="1"/>
    <row r="4398" s="1" customFormat="1"/>
    <row r="4399" s="1" customFormat="1"/>
    <row r="4400" s="1" customFormat="1"/>
    <row r="4401" s="1" customFormat="1"/>
    <row r="4402" s="1" customFormat="1"/>
    <row r="4403" s="1" customFormat="1"/>
    <row r="4404" s="1" customFormat="1"/>
    <row r="4405" s="1" customFormat="1"/>
    <row r="4406" s="1" customFormat="1"/>
    <row r="4407" s="1" customFormat="1"/>
    <row r="4408" s="1" customFormat="1"/>
    <row r="4409" s="1" customFormat="1"/>
    <row r="4410" s="1" customFormat="1"/>
    <row r="4411" s="1" customFormat="1"/>
    <row r="4412" s="1" customFormat="1"/>
    <row r="4413" s="1" customFormat="1"/>
    <row r="4414" s="1" customFormat="1"/>
    <row r="4415" s="1" customFormat="1"/>
    <row r="4416" s="1" customFormat="1"/>
    <row r="4417" s="1" customFormat="1"/>
    <row r="4418" s="1" customFormat="1"/>
    <row r="4419" s="1" customFormat="1"/>
    <row r="4420" s="1" customFormat="1"/>
    <row r="4421" s="1" customFormat="1"/>
    <row r="4422" s="1" customFormat="1"/>
    <row r="4423" s="1" customFormat="1"/>
    <row r="4424" s="1" customFormat="1"/>
    <row r="4425" s="1" customFormat="1"/>
    <row r="4426" s="1" customFormat="1"/>
    <row r="4427" s="1" customFormat="1"/>
    <row r="4428" s="1" customFormat="1"/>
    <row r="4429" s="1" customFormat="1"/>
    <row r="4430" s="1" customFormat="1"/>
    <row r="4431" s="1" customFormat="1"/>
    <row r="4432" s="1" customFormat="1"/>
    <row r="4433" s="1" customFormat="1"/>
    <row r="4434" s="1" customFormat="1"/>
    <row r="4435" s="1" customFormat="1"/>
    <row r="4436" s="1" customFormat="1"/>
    <row r="4437" s="1" customFormat="1"/>
    <row r="4438" s="1" customFormat="1"/>
    <row r="4439" s="1" customFormat="1"/>
    <row r="4440" s="1" customFormat="1"/>
    <row r="4441" s="1" customFormat="1"/>
    <row r="4442" s="1" customFormat="1"/>
    <row r="4443" s="1" customFormat="1"/>
    <row r="4444" s="1" customFormat="1"/>
    <row r="4445" s="1" customFormat="1"/>
    <row r="4446" s="1" customFormat="1"/>
    <row r="4447" s="1" customFormat="1"/>
    <row r="4448" s="1" customFormat="1"/>
    <row r="4449" s="1" customFormat="1"/>
    <row r="4450" s="1" customFormat="1"/>
    <row r="4451" s="1" customFormat="1"/>
    <row r="4452" s="1" customFormat="1"/>
    <row r="4453" s="1" customFormat="1"/>
    <row r="4454" s="1" customFormat="1"/>
    <row r="4455" s="1" customFormat="1"/>
    <row r="4456" s="1" customFormat="1"/>
    <row r="4457" s="1" customFormat="1"/>
    <row r="4458" s="1" customFormat="1"/>
    <row r="4459" s="1" customFormat="1"/>
    <row r="4460" s="1" customFormat="1"/>
    <row r="4461" s="1" customFormat="1"/>
    <row r="4462" s="1" customFormat="1"/>
    <row r="4463" s="1" customFormat="1"/>
    <row r="4464" s="1" customFormat="1"/>
    <row r="4465" s="1" customFormat="1"/>
    <row r="4466" s="1" customFormat="1"/>
    <row r="4467" s="1" customFormat="1"/>
    <row r="4468" s="1" customFormat="1"/>
    <row r="4469" s="1" customFormat="1"/>
    <row r="4470" s="1" customFormat="1"/>
    <row r="4471" s="1" customFormat="1"/>
    <row r="4472" s="1" customFormat="1"/>
    <row r="4473" s="1" customFormat="1"/>
    <row r="4474" s="1" customFormat="1"/>
    <row r="4475" s="1" customFormat="1"/>
    <row r="4476" s="1" customFormat="1"/>
    <row r="4477" s="1" customFormat="1"/>
    <row r="4478" s="1" customFormat="1"/>
    <row r="4479" s="1" customFormat="1"/>
    <row r="4480" s="1" customFormat="1"/>
    <row r="4481" s="1" customFormat="1"/>
    <row r="4482" s="1" customFormat="1"/>
    <row r="4483" s="1" customFormat="1"/>
    <row r="4484" s="1" customFormat="1"/>
    <row r="4485" s="1" customFormat="1"/>
    <row r="4486" s="1" customFormat="1"/>
    <row r="4487" s="1" customFormat="1"/>
    <row r="4488" s="1" customFormat="1"/>
    <row r="4489" s="1" customFormat="1"/>
    <row r="4490" s="1" customFormat="1"/>
    <row r="4491" s="1" customFormat="1"/>
    <row r="4492" s="1" customFormat="1"/>
    <row r="4493" s="1" customFormat="1"/>
    <row r="4494" s="1" customFormat="1"/>
    <row r="4495" s="1" customFormat="1"/>
    <row r="4496" s="1" customFormat="1"/>
    <row r="4497" s="1" customFormat="1"/>
    <row r="4498" s="1" customFormat="1"/>
    <row r="4499" s="1" customFormat="1"/>
    <row r="4500" s="1" customFormat="1"/>
    <row r="4501" s="1" customFormat="1"/>
    <row r="4502" s="1" customFormat="1"/>
    <row r="4503" s="1" customFormat="1"/>
    <row r="4504" s="1" customFormat="1"/>
    <row r="4505" s="1" customFormat="1"/>
    <row r="4506" s="1" customFormat="1"/>
    <row r="4507" s="1" customFormat="1"/>
    <row r="4508" s="1" customFormat="1"/>
    <row r="4509" s="1" customFormat="1"/>
    <row r="4510" s="1" customFormat="1"/>
    <row r="4511" s="1" customFormat="1"/>
    <row r="4512" s="1" customFormat="1"/>
    <row r="4513" s="1" customFormat="1"/>
    <row r="4514" s="1" customFormat="1"/>
    <row r="4515" s="1" customFormat="1"/>
    <row r="4516" s="1" customFormat="1"/>
    <row r="4517" s="1" customFormat="1"/>
    <row r="4518" s="1" customFormat="1"/>
    <row r="4519" s="1" customFormat="1"/>
    <row r="4520" s="1" customFormat="1"/>
    <row r="4521" s="1" customFormat="1"/>
    <row r="4522" s="1" customFormat="1"/>
    <row r="4523" s="1" customFormat="1"/>
    <row r="4524" s="1" customFormat="1"/>
    <row r="4525" s="1" customFormat="1"/>
    <row r="4526" s="1" customFormat="1"/>
    <row r="4527" s="1" customFormat="1"/>
    <row r="4528" s="1" customFormat="1"/>
    <row r="4529" s="1" customFormat="1"/>
    <row r="4530" s="1" customFormat="1"/>
    <row r="4531" s="1" customFormat="1"/>
    <row r="4532" s="1" customFormat="1"/>
    <row r="4533" s="1" customFormat="1"/>
    <row r="4534" s="1" customFormat="1"/>
    <row r="4535" s="1" customFormat="1"/>
    <row r="4536" s="1" customFormat="1"/>
    <row r="4537" s="1" customFormat="1"/>
    <row r="4538" s="1" customFormat="1"/>
    <row r="4539" s="1" customFormat="1"/>
    <row r="4540" s="1" customFormat="1"/>
    <row r="4541" s="1" customFormat="1"/>
    <row r="4542" s="1" customFormat="1"/>
    <row r="4543" s="1" customFormat="1"/>
    <row r="4544" s="1" customFormat="1"/>
    <row r="4545" s="1" customFormat="1"/>
    <row r="4546" s="1" customFormat="1"/>
    <row r="4547" s="1" customFormat="1"/>
    <row r="4548" s="1" customFormat="1"/>
    <row r="4549" s="1" customFormat="1"/>
    <row r="4550" s="1" customFormat="1"/>
    <row r="4551" s="1" customFormat="1"/>
    <row r="4552" s="1" customFormat="1"/>
    <row r="4553" s="1" customFormat="1"/>
    <row r="4554" s="1" customFormat="1"/>
    <row r="4555" s="1" customFormat="1"/>
    <row r="4556" s="1" customFormat="1"/>
    <row r="4557" s="1" customFormat="1"/>
    <row r="4558" s="1" customFormat="1"/>
    <row r="4559" s="1" customFormat="1"/>
    <row r="4560" s="1" customFormat="1"/>
    <row r="4561" s="1" customFormat="1"/>
    <row r="4562" s="1" customFormat="1"/>
    <row r="4563" s="1" customFormat="1"/>
    <row r="4564" s="1" customFormat="1"/>
    <row r="4565" s="1" customFormat="1"/>
    <row r="4566" s="1" customFormat="1"/>
    <row r="4567" s="1" customFormat="1"/>
    <row r="4568" s="1" customFormat="1"/>
    <row r="4569" s="1" customFormat="1"/>
    <row r="4570" s="1" customFormat="1"/>
    <row r="4571" s="1" customFormat="1"/>
    <row r="4572" s="1" customFormat="1"/>
    <row r="4573" s="1" customFormat="1"/>
    <row r="4574" s="1" customFormat="1"/>
    <row r="4575" s="1" customFormat="1"/>
    <row r="4576" s="1" customFormat="1"/>
    <row r="4577" s="1" customFormat="1"/>
    <row r="4578" s="1" customFormat="1"/>
    <row r="4579" s="1" customFormat="1"/>
    <row r="4580" s="1" customFormat="1"/>
    <row r="4581" s="1" customFormat="1"/>
    <row r="4582" s="1" customFormat="1"/>
    <row r="4583" s="1" customFormat="1"/>
    <row r="4584" s="1" customFormat="1"/>
    <row r="4585" s="1" customFormat="1"/>
    <row r="4586" s="1" customFormat="1"/>
    <row r="4587" s="1" customFormat="1"/>
    <row r="4588" s="1" customFormat="1"/>
    <row r="4589" s="1" customFormat="1"/>
    <row r="4590" s="1" customFormat="1"/>
    <row r="4591" s="1" customFormat="1"/>
    <row r="4592" s="1" customFormat="1"/>
    <row r="4593" s="1" customFormat="1"/>
    <row r="4594" s="1" customFormat="1"/>
    <row r="4595" s="1" customFormat="1"/>
    <row r="4596" s="1" customFormat="1"/>
    <row r="4597" s="1" customFormat="1"/>
    <row r="4598" s="1" customFormat="1"/>
    <row r="4599" s="1" customFormat="1"/>
    <row r="4600" s="1" customFormat="1"/>
    <row r="4601" s="1" customFormat="1"/>
    <row r="4602" s="1" customFormat="1"/>
    <row r="4603" s="1" customFormat="1"/>
    <row r="4604" s="1" customFormat="1"/>
    <row r="4605" s="1" customFormat="1"/>
    <row r="4606" s="1" customFormat="1"/>
    <row r="4607" s="1" customFormat="1"/>
    <row r="4608" s="1" customFormat="1"/>
    <row r="4609" s="1" customFormat="1"/>
    <row r="4610" s="1" customFormat="1"/>
    <row r="4611" s="1" customFormat="1"/>
    <row r="4612" s="1" customFormat="1"/>
    <row r="4613" s="1" customFormat="1"/>
    <row r="4614" s="1" customFormat="1"/>
    <row r="4615" s="1" customFormat="1"/>
    <row r="4616" s="1" customFormat="1"/>
    <row r="4617" s="1" customFormat="1"/>
    <row r="4618" s="1" customFormat="1"/>
    <row r="4619" s="1" customFormat="1"/>
    <row r="4620" s="1" customFormat="1"/>
    <row r="4621" s="1" customFormat="1"/>
    <row r="4622" s="1" customFormat="1"/>
    <row r="4623" s="1" customFormat="1"/>
    <row r="4624" s="1" customFormat="1"/>
    <row r="4625" s="1" customFormat="1"/>
    <row r="4626" s="1" customFormat="1"/>
    <row r="4627" s="1" customFormat="1"/>
    <row r="4628" s="1" customFormat="1"/>
    <row r="4629" s="1" customFormat="1"/>
    <row r="4630" s="1" customFormat="1"/>
    <row r="4631" s="1" customFormat="1"/>
    <row r="4632" s="1" customFormat="1"/>
    <row r="4633" s="1" customFormat="1"/>
    <row r="4634" s="1" customFormat="1"/>
    <row r="4635" s="1" customFormat="1"/>
    <row r="4636" s="1" customFormat="1"/>
    <row r="4637" s="1" customFormat="1"/>
    <row r="4638" s="1" customFormat="1"/>
    <row r="4639" s="1" customFormat="1"/>
    <row r="4640" s="1" customFormat="1"/>
    <row r="4641" s="1" customFormat="1"/>
    <row r="4642" s="1" customFormat="1"/>
    <row r="4643" s="1" customFormat="1"/>
    <row r="4644" s="1" customFormat="1"/>
    <row r="4645" s="1" customFormat="1"/>
    <row r="4646" s="1" customFormat="1"/>
    <row r="4647" s="1" customFormat="1"/>
    <row r="4648" s="1" customFormat="1"/>
    <row r="4649" s="1" customFormat="1"/>
    <row r="4650" s="1" customFormat="1"/>
    <row r="4651" s="1" customFormat="1"/>
    <row r="4652" s="1" customFormat="1"/>
    <row r="4653" s="1" customFormat="1"/>
    <row r="4654" s="1" customFormat="1"/>
    <row r="4655" s="1" customFormat="1"/>
    <row r="4656" s="1" customFormat="1"/>
    <row r="4657" s="1" customFormat="1"/>
    <row r="4658" s="1" customFormat="1"/>
    <row r="4659" s="1" customFormat="1"/>
    <row r="4660" s="1" customFormat="1"/>
    <row r="4661" s="1" customFormat="1"/>
    <row r="4662" s="1" customFormat="1"/>
    <row r="4663" s="1" customFormat="1"/>
    <row r="4664" s="1" customFormat="1"/>
    <row r="4665" s="1" customFormat="1"/>
    <row r="4666" s="1" customFormat="1"/>
    <row r="4667" s="1" customFormat="1"/>
    <row r="4668" s="1" customFormat="1"/>
    <row r="4669" s="1" customFormat="1"/>
    <row r="4670" s="1" customFormat="1"/>
    <row r="4671" s="1" customFormat="1"/>
    <row r="4672" s="1" customFormat="1"/>
    <row r="4673" s="1" customFormat="1"/>
    <row r="4674" s="1" customFormat="1"/>
    <row r="4675" s="1" customFormat="1"/>
    <row r="4676" s="1" customFormat="1"/>
    <row r="4677" s="1" customFormat="1"/>
    <row r="4678" s="1" customFormat="1"/>
    <row r="4679" s="1" customFormat="1"/>
    <row r="4680" s="1" customFormat="1"/>
    <row r="4681" s="1" customFormat="1"/>
    <row r="4682" s="1" customFormat="1"/>
    <row r="4683" s="1" customFormat="1"/>
    <row r="4684" s="1" customFormat="1"/>
    <row r="4685" s="1" customFormat="1"/>
    <row r="4686" s="1" customFormat="1"/>
    <row r="4687" s="1" customFormat="1"/>
    <row r="4688" s="1" customFormat="1"/>
    <row r="4689" s="1" customFormat="1"/>
    <row r="4690" s="1" customFormat="1"/>
    <row r="4691" s="1" customFormat="1"/>
    <row r="4692" s="1" customFormat="1"/>
    <row r="4693" s="1" customFormat="1"/>
    <row r="4694" s="1" customFormat="1"/>
    <row r="4695" s="1" customFormat="1"/>
    <row r="4696" s="1" customFormat="1"/>
    <row r="4697" s="1" customFormat="1"/>
    <row r="4698" s="1" customFormat="1"/>
    <row r="4699" s="1" customFormat="1"/>
    <row r="4700" s="1" customFormat="1"/>
    <row r="4701" s="1" customFormat="1"/>
    <row r="4702" s="1" customFormat="1"/>
    <row r="4703" s="1" customFormat="1"/>
    <row r="4704" s="1" customFormat="1"/>
    <row r="4705" s="1" customFormat="1"/>
    <row r="4706" s="1" customFormat="1"/>
    <row r="4707" s="1" customFormat="1"/>
    <row r="4708" s="1" customFormat="1"/>
    <row r="4709" s="1" customFormat="1"/>
    <row r="4710" s="1" customFormat="1"/>
    <row r="4711" s="1" customFormat="1"/>
    <row r="4712" s="1" customFormat="1"/>
    <row r="4713" s="1" customFormat="1"/>
    <row r="4714" s="1" customFormat="1"/>
    <row r="4715" s="1" customFormat="1"/>
    <row r="4716" s="1" customFormat="1"/>
    <row r="4717" s="1" customFormat="1"/>
    <row r="4718" s="1" customFormat="1"/>
    <row r="4719" s="1" customFormat="1"/>
    <row r="4720" s="1" customFormat="1"/>
    <row r="4721" s="1" customFormat="1"/>
    <row r="4722" s="1" customFormat="1"/>
    <row r="4723" s="1" customFormat="1"/>
    <row r="4724" s="1" customFormat="1"/>
    <row r="4725" s="1" customFormat="1"/>
    <row r="4726" s="1" customFormat="1"/>
    <row r="4727" s="1" customFormat="1"/>
    <row r="4728" s="1" customFormat="1"/>
    <row r="4729" s="1" customFormat="1"/>
    <row r="4730" s="1" customFormat="1"/>
    <row r="4731" s="1" customFormat="1"/>
    <row r="4732" s="1" customFormat="1"/>
    <row r="4733" s="1" customFormat="1"/>
    <row r="4734" s="1" customFormat="1"/>
    <row r="4735" s="1" customFormat="1"/>
    <row r="4736" s="1" customFormat="1"/>
    <row r="4737" s="1" customFormat="1"/>
    <row r="4738" s="1" customFormat="1"/>
    <row r="4739" s="1" customFormat="1"/>
    <row r="4740" s="1" customFormat="1"/>
    <row r="4741" s="1" customFormat="1"/>
    <row r="4742" s="1" customFormat="1"/>
    <row r="4743" s="1" customFormat="1"/>
    <row r="4744" s="1" customFormat="1"/>
    <row r="4745" s="1" customFormat="1"/>
    <row r="4746" s="1" customFormat="1"/>
    <row r="4747" s="1" customFormat="1"/>
    <row r="4748" s="1" customFormat="1"/>
    <row r="4749" s="1" customFormat="1"/>
    <row r="4750" s="1" customFormat="1"/>
    <row r="4751" s="1" customFormat="1"/>
    <row r="4752" s="1" customFormat="1"/>
    <row r="4753" s="1" customFormat="1"/>
    <row r="4754" s="1" customFormat="1"/>
    <row r="4755" s="1" customFormat="1"/>
    <row r="4756" s="1" customFormat="1"/>
    <row r="4757" s="1" customFormat="1"/>
    <row r="4758" s="1" customFormat="1"/>
    <row r="4759" s="1" customFormat="1"/>
    <row r="4760" s="1" customFormat="1"/>
    <row r="4761" s="1" customFormat="1"/>
    <row r="4762" s="1" customFormat="1"/>
    <row r="4763" s="1" customFormat="1"/>
    <row r="4764" s="1" customFormat="1"/>
    <row r="4765" s="1" customFormat="1"/>
    <row r="4766" s="1" customFormat="1"/>
    <row r="4767" s="1" customFormat="1"/>
    <row r="4768" s="1" customFormat="1"/>
    <row r="4769" s="1" customFormat="1"/>
    <row r="4770" s="1" customFormat="1"/>
    <row r="4771" s="1" customFormat="1"/>
    <row r="4772" s="1" customFormat="1"/>
    <row r="4773" s="1" customFormat="1"/>
    <row r="4774" s="1" customFormat="1"/>
    <row r="4775" s="1" customFormat="1"/>
    <row r="4776" s="1" customFormat="1"/>
    <row r="4777" s="1" customFormat="1"/>
    <row r="4778" s="1" customFormat="1"/>
    <row r="4779" s="1" customFormat="1"/>
    <row r="4780" s="1" customFormat="1"/>
    <row r="4781" s="1" customFormat="1"/>
    <row r="4782" s="1" customFormat="1"/>
    <row r="4783" s="1" customFormat="1"/>
    <row r="4784" s="1" customFormat="1"/>
    <row r="4785" s="1" customFormat="1"/>
    <row r="4786" s="1" customFormat="1"/>
    <row r="4787" s="1" customFormat="1"/>
    <row r="4788" s="1" customFormat="1"/>
    <row r="4789" s="1" customFormat="1"/>
    <row r="4790" s="1" customFormat="1"/>
    <row r="4791" s="1" customFormat="1"/>
    <row r="4792" s="1" customFormat="1"/>
    <row r="4793" s="1" customFormat="1"/>
    <row r="4794" s="1" customFormat="1"/>
    <row r="4795" s="1" customFormat="1"/>
    <row r="4796" s="1" customFormat="1"/>
    <row r="4797" s="1" customFormat="1"/>
    <row r="4798" s="1" customFormat="1"/>
    <row r="4799" s="1" customFormat="1"/>
    <row r="4800" s="1" customFormat="1"/>
    <row r="4801" s="1" customFormat="1"/>
    <row r="4802" s="1" customFormat="1"/>
    <row r="4803" s="1" customFormat="1"/>
    <row r="4804" s="1" customFormat="1"/>
    <row r="4805" s="1" customFormat="1"/>
    <row r="4806" s="1" customFormat="1"/>
    <row r="4807" s="1" customFormat="1"/>
    <row r="4808" s="1" customFormat="1"/>
    <row r="4809" s="1" customFormat="1"/>
    <row r="4810" s="1" customFormat="1"/>
    <row r="4811" s="1" customFormat="1"/>
    <row r="4812" s="1" customFormat="1"/>
    <row r="4813" s="1" customFormat="1"/>
    <row r="4814" s="1" customFormat="1"/>
    <row r="4815" s="1" customFormat="1"/>
    <row r="4816" s="1" customFormat="1"/>
    <row r="4817" s="1" customFormat="1"/>
    <row r="4818" s="1" customFormat="1"/>
    <row r="4819" s="1" customFormat="1"/>
    <row r="4820" s="1" customFormat="1"/>
    <row r="4821" s="1" customFormat="1"/>
    <row r="4822" s="1" customFormat="1"/>
    <row r="4823" s="1" customFormat="1"/>
    <row r="4824" s="1" customFormat="1"/>
    <row r="4825" s="1" customFormat="1"/>
    <row r="4826" s="1" customFormat="1"/>
    <row r="4827" s="1" customFormat="1"/>
    <row r="4828" s="1" customFormat="1"/>
    <row r="4829" s="1" customFormat="1"/>
    <row r="4830" s="1" customFormat="1"/>
    <row r="4831" s="1" customFormat="1"/>
    <row r="4832" s="1" customFormat="1"/>
    <row r="4833" s="1" customFormat="1"/>
    <row r="4834" s="1" customFormat="1"/>
    <row r="4835" s="1" customFormat="1"/>
    <row r="4836" s="1" customFormat="1"/>
    <row r="4837" s="1" customFormat="1"/>
    <row r="4838" s="1" customFormat="1"/>
    <row r="4839" s="1" customFormat="1"/>
    <row r="4840" s="1" customFormat="1"/>
    <row r="4841" s="1" customFormat="1"/>
    <row r="4842" s="1" customFormat="1"/>
    <row r="4843" s="1" customFormat="1"/>
    <row r="4844" s="1" customFormat="1"/>
    <row r="4845" s="1" customFormat="1"/>
    <row r="4846" s="1" customFormat="1"/>
    <row r="4847" s="1" customFormat="1"/>
    <row r="4848" s="1" customFormat="1"/>
    <row r="4849" s="1" customFormat="1"/>
    <row r="4850" s="1" customFormat="1"/>
    <row r="4851" s="1" customFormat="1"/>
    <row r="4852" s="1" customFormat="1"/>
    <row r="4853" s="1" customFormat="1"/>
    <row r="4854" s="1" customFormat="1"/>
    <row r="4855" s="1" customFormat="1"/>
    <row r="4856" s="1" customFormat="1"/>
    <row r="4857" s="1" customFormat="1"/>
    <row r="4858" s="1" customFormat="1"/>
    <row r="4859" s="1" customFormat="1"/>
    <row r="4860" s="1" customFormat="1"/>
    <row r="4861" s="1" customFormat="1"/>
    <row r="4862" s="1" customFormat="1"/>
    <row r="4863" s="1" customFormat="1"/>
    <row r="4864" s="1" customFormat="1"/>
    <row r="4865" s="1" customFormat="1"/>
    <row r="4866" s="1" customFormat="1"/>
    <row r="4867" s="1" customFormat="1"/>
    <row r="4868" s="1" customFormat="1"/>
    <row r="4869" s="1" customFormat="1"/>
    <row r="4870" s="1" customFormat="1"/>
    <row r="4871" s="1" customFormat="1"/>
    <row r="4872" s="1" customFormat="1"/>
    <row r="4873" s="1" customFormat="1"/>
    <row r="4874" s="1" customFormat="1"/>
    <row r="4875" s="1" customFormat="1"/>
    <row r="4876" s="1" customFormat="1"/>
    <row r="4877" s="1" customFormat="1"/>
    <row r="4878" s="1" customFormat="1"/>
    <row r="4879" s="1" customFormat="1"/>
    <row r="4880" s="1" customFormat="1"/>
    <row r="4881" s="1" customFormat="1"/>
    <row r="4882" s="1" customFormat="1"/>
    <row r="4883" s="1" customFormat="1"/>
    <row r="4884" s="1" customFormat="1"/>
    <row r="4885" s="1" customFormat="1"/>
    <row r="4886" s="1" customFormat="1"/>
    <row r="4887" s="1" customFormat="1"/>
    <row r="4888" s="1" customFormat="1"/>
    <row r="4889" s="1" customFormat="1"/>
    <row r="4890" s="1" customFormat="1"/>
    <row r="4891" s="1" customFormat="1"/>
    <row r="4892" s="1" customFormat="1"/>
    <row r="4893" s="1" customFormat="1"/>
    <row r="4894" s="1" customFormat="1"/>
    <row r="4895" s="1" customFormat="1"/>
    <row r="4896" s="1" customFormat="1"/>
    <row r="4897" s="1" customFormat="1"/>
    <row r="4898" s="1" customFormat="1"/>
    <row r="4899" s="1" customFormat="1"/>
    <row r="4900" s="1" customFormat="1"/>
    <row r="4901" s="1" customFormat="1"/>
    <row r="4902" s="1" customFormat="1"/>
    <row r="4903" s="1" customFormat="1"/>
    <row r="4904" s="1" customFormat="1"/>
    <row r="4905" s="1" customFormat="1"/>
    <row r="4906" s="1" customFormat="1"/>
    <row r="4907" s="1" customFormat="1"/>
    <row r="4908" s="1" customFormat="1"/>
    <row r="4909" s="1" customFormat="1"/>
    <row r="4910" s="1" customFormat="1"/>
    <row r="4911" s="1" customFormat="1"/>
    <row r="4912" s="1" customFormat="1"/>
    <row r="4913" s="1" customFormat="1"/>
    <row r="4914" s="1" customFormat="1"/>
    <row r="4915" s="1" customFormat="1"/>
    <row r="4916" s="1" customFormat="1"/>
    <row r="4917" s="1" customFormat="1"/>
    <row r="4918" s="1" customFormat="1"/>
    <row r="4919" s="1" customFormat="1"/>
    <row r="4920" s="1" customFormat="1"/>
    <row r="4921" s="1" customFormat="1"/>
    <row r="4922" s="1" customFormat="1"/>
    <row r="4923" s="1" customFormat="1"/>
    <row r="4924" s="1" customFormat="1"/>
    <row r="4925" s="1" customFormat="1"/>
    <row r="4926" s="1" customFormat="1"/>
    <row r="4927" s="1" customFormat="1"/>
    <row r="4928" s="1" customFormat="1"/>
    <row r="4929" s="1" customFormat="1"/>
    <row r="4930" s="1" customFormat="1"/>
    <row r="4931" s="1" customFormat="1"/>
    <row r="4932" s="1" customFormat="1"/>
    <row r="4933" s="1" customFormat="1"/>
    <row r="4934" s="1" customFormat="1"/>
    <row r="4935" s="1" customFormat="1"/>
    <row r="4936" s="1" customFormat="1"/>
    <row r="4937" s="1" customFormat="1"/>
    <row r="4938" s="1" customFormat="1"/>
    <row r="4939" s="1" customFormat="1"/>
    <row r="4940" s="1" customFormat="1"/>
    <row r="4941" s="1" customFormat="1"/>
    <row r="4942" s="1" customFormat="1"/>
    <row r="4943" s="1" customFormat="1"/>
    <row r="4944" s="1" customFormat="1"/>
    <row r="4945" s="1" customFormat="1"/>
    <row r="4946" s="1" customFormat="1"/>
    <row r="4947" s="1" customFormat="1"/>
    <row r="4948" s="1" customFormat="1"/>
    <row r="4949" s="1" customFormat="1"/>
    <row r="4950" s="1" customFormat="1"/>
    <row r="4951" s="1" customFormat="1"/>
    <row r="4952" s="1" customFormat="1"/>
    <row r="4953" s="1" customFormat="1"/>
    <row r="4954" s="1" customFormat="1"/>
    <row r="4955" s="1" customFormat="1"/>
    <row r="4956" s="1" customFormat="1"/>
    <row r="4957" s="1" customFormat="1"/>
    <row r="4958" s="1" customFormat="1"/>
    <row r="4959" s="1" customFormat="1"/>
    <row r="4960" s="1" customFormat="1"/>
    <row r="4961" s="1" customFormat="1"/>
    <row r="4962" s="1" customFormat="1"/>
    <row r="4963" s="1" customFormat="1"/>
    <row r="4964" s="1" customFormat="1"/>
    <row r="4965" s="1" customFormat="1"/>
    <row r="4966" s="1" customFormat="1"/>
    <row r="4967" s="1" customFormat="1"/>
    <row r="4968" s="1" customFormat="1"/>
    <row r="4969" s="1" customFormat="1"/>
    <row r="4970" s="1" customFormat="1"/>
    <row r="4971" s="1" customFormat="1"/>
    <row r="4972" s="1" customFormat="1"/>
    <row r="4973" s="1" customFormat="1"/>
    <row r="4974" s="1" customFormat="1"/>
    <row r="4975" s="1" customFormat="1"/>
    <row r="4976" s="1" customFormat="1"/>
    <row r="4977" s="1" customFormat="1"/>
    <row r="4978" s="1" customFormat="1"/>
    <row r="4979" s="1" customFormat="1"/>
    <row r="4980" s="1" customFormat="1"/>
    <row r="4981" s="1" customFormat="1"/>
    <row r="4982" s="1" customFormat="1"/>
    <row r="4983" s="1" customFormat="1"/>
    <row r="4984" s="1" customFormat="1"/>
    <row r="4985" s="1" customFormat="1"/>
    <row r="4986" s="1" customFormat="1"/>
    <row r="4987" s="1" customFormat="1"/>
    <row r="4988" s="1" customFormat="1"/>
    <row r="4989" s="1" customFormat="1"/>
    <row r="4990" s="1" customFormat="1"/>
    <row r="4991" s="1" customFormat="1"/>
    <row r="4992" s="1" customFormat="1"/>
    <row r="4993" s="1" customFormat="1"/>
    <row r="4994" s="1" customFormat="1"/>
    <row r="4995" s="1" customFormat="1"/>
    <row r="4996" s="1" customFormat="1"/>
    <row r="4997" s="1" customFormat="1"/>
    <row r="4998" s="1" customFormat="1"/>
    <row r="4999" s="1" customFormat="1"/>
    <row r="5000" s="1" customFormat="1"/>
    <row r="5001" s="1" customFormat="1"/>
    <row r="5002" s="1" customFormat="1"/>
    <row r="5003" s="1" customFormat="1"/>
    <row r="5004" s="1" customFormat="1"/>
    <row r="5005" s="1" customFormat="1"/>
    <row r="5006" s="1" customFormat="1"/>
    <row r="5007" s="1" customFormat="1"/>
    <row r="5008" s="1" customFormat="1"/>
    <row r="5009" s="1" customFormat="1"/>
    <row r="5010" s="1" customFormat="1"/>
    <row r="5011" s="1" customFormat="1"/>
    <row r="5012" s="1" customFormat="1"/>
    <row r="5013" s="1" customFormat="1"/>
    <row r="5014" s="1" customFormat="1"/>
    <row r="5015" s="1" customFormat="1"/>
    <row r="5016" s="1" customFormat="1"/>
    <row r="5017" s="1" customFormat="1"/>
    <row r="5018" s="1" customFormat="1"/>
    <row r="5019" s="1" customFormat="1"/>
    <row r="5020" s="1" customFormat="1"/>
    <row r="5021" s="1" customFormat="1"/>
    <row r="5022" s="1" customFormat="1"/>
    <row r="5023" s="1" customFormat="1"/>
    <row r="5024" s="1" customFormat="1"/>
    <row r="5025" s="1" customFormat="1"/>
    <row r="5026" s="1" customFormat="1"/>
    <row r="5027" s="1" customFormat="1"/>
    <row r="5028" s="1" customFormat="1"/>
    <row r="5029" s="1" customFormat="1"/>
    <row r="5030" s="1" customFormat="1"/>
    <row r="5031" s="1" customFormat="1"/>
    <row r="5032" s="1" customFormat="1"/>
    <row r="5033" s="1" customFormat="1"/>
    <row r="5034" s="1" customFormat="1"/>
    <row r="5035" s="1" customFormat="1"/>
    <row r="5036" s="1" customFormat="1"/>
    <row r="5037" s="1" customFormat="1"/>
    <row r="5038" s="1" customFormat="1"/>
    <row r="5039" s="1" customFormat="1"/>
    <row r="5040" s="1" customFormat="1"/>
    <row r="5041" s="1" customFormat="1"/>
    <row r="5042" s="1" customFormat="1"/>
    <row r="5043" s="1" customFormat="1"/>
    <row r="5044" s="1" customFormat="1"/>
    <row r="5045" s="1" customFormat="1"/>
    <row r="5046" s="1" customFormat="1"/>
    <row r="5047" s="1" customFormat="1"/>
    <row r="5048" s="1" customFormat="1"/>
    <row r="5049" s="1" customFormat="1"/>
    <row r="5050" s="1" customFormat="1"/>
    <row r="5051" s="1" customFormat="1"/>
    <row r="5052" s="1" customFormat="1"/>
    <row r="5053" s="1" customFormat="1"/>
    <row r="5054" s="1" customFormat="1"/>
    <row r="5055" s="1" customFormat="1"/>
    <row r="5056" s="1" customFormat="1"/>
    <row r="5057" s="1" customFormat="1"/>
    <row r="5058" s="1" customFormat="1"/>
    <row r="5059" s="1" customFormat="1"/>
    <row r="5060" s="1" customFormat="1"/>
    <row r="5061" s="1" customFormat="1"/>
    <row r="5062" s="1" customFormat="1"/>
    <row r="5063" s="1" customFormat="1"/>
    <row r="5064" s="1" customFormat="1"/>
    <row r="5065" s="1" customFormat="1"/>
    <row r="5066" s="1" customFormat="1"/>
    <row r="5067" s="1" customFormat="1"/>
    <row r="5068" s="1" customFormat="1"/>
    <row r="5069" s="1" customFormat="1"/>
    <row r="5070" s="1" customFormat="1"/>
    <row r="5071" s="1" customFormat="1"/>
    <row r="5072" s="1" customFormat="1"/>
    <row r="5073" s="1" customFormat="1"/>
    <row r="5074" s="1" customFormat="1"/>
    <row r="5075" s="1" customFormat="1"/>
    <row r="5076" s="1" customFormat="1"/>
    <row r="5077" s="1" customFormat="1"/>
    <row r="5078" s="1" customFormat="1"/>
    <row r="5079" s="1" customFormat="1"/>
    <row r="5080" s="1" customFormat="1"/>
    <row r="5081" s="1" customFormat="1"/>
    <row r="5082" s="1" customFormat="1"/>
    <row r="5083" s="1" customFormat="1"/>
    <row r="5084" s="1" customFormat="1"/>
    <row r="5085" s="1" customFormat="1"/>
    <row r="5086" s="1" customFormat="1"/>
    <row r="5087" s="1" customFormat="1"/>
    <row r="5088" s="1" customFormat="1"/>
    <row r="5089" s="1" customFormat="1"/>
    <row r="5090" s="1" customFormat="1"/>
    <row r="5091" s="1" customFormat="1"/>
    <row r="5092" s="1" customFormat="1"/>
    <row r="5093" s="1" customFormat="1"/>
    <row r="5094" s="1" customFormat="1"/>
    <row r="5095" s="1" customFormat="1"/>
    <row r="5096" s="1" customFormat="1"/>
    <row r="5097" s="1" customFormat="1"/>
    <row r="5098" s="1" customFormat="1"/>
    <row r="5099" s="1" customFormat="1"/>
    <row r="5100" s="1" customFormat="1"/>
    <row r="5101" s="1" customFormat="1"/>
    <row r="5102" s="1" customFormat="1"/>
    <row r="5103" s="1" customFormat="1"/>
    <row r="5104" s="1" customFormat="1"/>
    <row r="5105" s="1" customFormat="1"/>
    <row r="5106" s="1" customFormat="1"/>
    <row r="5107" s="1" customFormat="1"/>
    <row r="5108" s="1" customFormat="1"/>
    <row r="5109" s="1" customFormat="1"/>
    <row r="5110" s="1" customFormat="1"/>
    <row r="5111" s="1" customFormat="1"/>
    <row r="5112" s="1" customFormat="1"/>
    <row r="5113" s="1" customFormat="1"/>
    <row r="5114" s="1" customFormat="1"/>
    <row r="5115" s="1" customFormat="1"/>
    <row r="5116" s="1" customFormat="1"/>
    <row r="5117" s="1" customFormat="1"/>
    <row r="5118" s="1" customFormat="1"/>
    <row r="5119" s="1" customFormat="1"/>
    <row r="5120" s="1" customFormat="1"/>
    <row r="5121" s="1" customFormat="1"/>
    <row r="5122" s="1" customFormat="1"/>
    <row r="5123" s="1" customFormat="1"/>
    <row r="5124" s="1" customFormat="1"/>
    <row r="5125" s="1" customFormat="1"/>
    <row r="5126" s="1" customFormat="1"/>
    <row r="5127" s="1" customFormat="1"/>
    <row r="5128" s="1" customFormat="1"/>
    <row r="5129" s="1" customFormat="1"/>
    <row r="5130" s="1" customFormat="1"/>
    <row r="5131" s="1" customFormat="1"/>
    <row r="5132" s="1" customFormat="1"/>
    <row r="5133" s="1" customFormat="1"/>
    <row r="5134" s="1" customFormat="1"/>
    <row r="5135" s="1" customFormat="1"/>
    <row r="5136" s="1" customFormat="1"/>
    <row r="5137" s="1" customFormat="1"/>
    <row r="5138" s="1" customFormat="1"/>
    <row r="5139" s="1" customFormat="1"/>
    <row r="5140" s="1" customFormat="1"/>
    <row r="5141" s="1" customFormat="1"/>
    <row r="5142" s="1" customFormat="1"/>
    <row r="5143" s="1" customFormat="1"/>
    <row r="5144" s="1" customFormat="1"/>
    <row r="5145" s="1" customFormat="1"/>
    <row r="5146" s="1" customFormat="1"/>
    <row r="5147" s="1" customFormat="1"/>
    <row r="5148" s="1" customFormat="1"/>
    <row r="5149" s="1" customFormat="1"/>
    <row r="5150" s="1" customFormat="1"/>
    <row r="5151" s="1" customFormat="1"/>
    <row r="5152" s="1" customFormat="1"/>
    <row r="5153" s="1" customFormat="1"/>
    <row r="5154" s="1" customFormat="1"/>
    <row r="5155" s="1" customFormat="1"/>
    <row r="5156" s="1" customFormat="1"/>
    <row r="5157" s="1" customFormat="1"/>
    <row r="5158" s="1" customFormat="1"/>
    <row r="5159" s="1" customFormat="1"/>
    <row r="5160" s="1" customFormat="1"/>
    <row r="5161" s="1" customFormat="1"/>
    <row r="5162" s="1" customFormat="1"/>
    <row r="5163" s="1" customFormat="1"/>
    <row r="5164" s="1" customFormat="1"/>
    <row r="5165" s="1" customFormat="1"/>
    <row r="5166" s="1" customFormat="1"/>
    <row r="5167" s="1" customFormat="1"/>
    <row r="5168" s="1" customFormat="1"/>
    <row r="5169" s="1" customFormat="1"/>
    <row r="5170" s="1" customFormat="1"/>
    <row r="5171" s="1" customFormat="1"/>
    <row r="5172" s="1" customFormat="1"/>
    <row r="5173" s="1" customFormat="1"/>
    <row r="5174" s="1" customFormat="1"/>
    <row r="5175" s="1" customFormat="1"/>
    <row r="5176" s="1" customFormat="1"/>
    <row r="5177" s="1" customFormat="1"/>
    <row r="5178" s="1" customFormat="1"/>
    <row r="5179" s="1" customFormat="1"/>
    <row r="5180" s="1" customFormat="1"/>
    <row r="5181" s="1" customFormat="1"/>
    <row r="5182" s="1" customFormat="1"/>
    <row r="5183" s="1" customFormat="1"/>
    <row r="5184" s="1" customFormat="1"/>
    <row r="5185" s="1" customFormat="1"/>
    <row r="5186" s="1" customFormat="1"/>
    <row r="5187" s="1" customFormat="1"/>
    <row r="5188" s="1" customFormat="1"/>
    <row r="5189" s="1" customFormat="1"/>
    <row r="5190" s="1" customFormat="1"/>
    <row r="5191" s="1" customFormat="1"/>
    <row r="5192" s="1" customFormat="1"/>
    <row r="5193" s="1" customFormat="1"/>
    <row r="5194" s="1" customFormat="1"/>
    <row r="5195" s="1" customFormat="1"/>
    <row r="5196" s="1" customFormat="1"/>
    <row r="5197" s="1" customFormat="1"/>
    <row r="5198" s="1" customFormat="1"/>
    <row r="5199" s="1" customFormat="1"/>
    <row r="5200" s="1" customFormat="1"/>
    <row r="5201" s="1" customFormat="1"/>
    <row r="5202" s="1" customFormat="1"/>
    <row r="5203" s="1" customFormat="1"/>
    <row r="5204" s="1" customFormat="1"/>
    <row r="5205" s="1" customFormat="1"/>
    <row r="5206" s="1" customFormat="1"/>
    <row r="5207" s="1" customFormat="1"/>
    <row r="5208" s="1" customFormat="1"/>
    <row r="5209" s="1" customFormat="1"/>
    <row r="5210" s="1" customFormat="1"/>
    <row r="5211" s="1" customFormat="1"/>
    <row r="5212" s="1" customFormat="1"/>
    <row r="5213" s="1" customFormat="1"/>
    <row r="5214" s="1" customFormat="1"/>
    <row r="5215" s="1" customFormat="1"/>
    <row r="5216" s="1" customFormat="1"/>
    <row r="5217" s="1" customFormat="1"/>
    <row r="5218" s="1" customFormat="1"/>
    <row r="5219" s="1" customFormat="1"/>
    <row r="5220" s="1" customFormat="1"/>
    <row r="5221" s="1" customFormat="1"/>
    <row r="5222" s="1" customFormat="1"/>
    <row r="5223" s="1" customFormat="1"/>
    <row r="5224" s="1" customFormat="1"/>
    <row r="5225" s="1" customFormat="1"/>
    <row r="5226" s="1" customFormat="1"/>
    <row r="5227" s="1" customFormat="1"/>
    <row r="5228" s="1" customFormat="1"/>
    <row r="5229" s="1" customFormat="1"/>
    <row r="5230" s="1" customFormat="1"/>
    <row r="5231" s="1" customFormat="1"/>
    <row r="5232" s="1" customFormat="1"/>
    <row r="5233" s="1" customFormat="1"/>
    <row r="5234" s="1" customFormat="1"/>
    <row r="5235" s="1" customFormat="1"/>
    <row r="5236" s="1" customFormat="1"/>
    <row r="5237" s="1" customFormat="1"/>
    <row r="5238" s="1" customFormat="1"/>
    <row r="5239" s="1" customFormat="1"/>
    <row r="5240" s="1" customFormat="1"/>
    <row r="5241" s="1" customFormat="1"/>
    <row r="5242" s="1" customFormat="1"/>
    <row r="5243" s="1" customFormat="1"/>
    <row r="5244" s="1" customFormat="1"/>
    <row r="5245" s="1" customFormat="1"/>
    <row r="5246" s="1" customFormat="1"/>
    <row r="5247" s="1" customFormat="1"/>
    <row r="5248" s="1" customFormat="1"/>
    <row r="5249" s="1" customFormat="1"/>
    <row r="5250" s="1" customFormat="1"/>
    <row r="5251" s="1" customFormat="1"/>
    <row r="5252" s="1" customFormat="1"/>
    <row r="5253" s="1" customFormat="1"/>
    <row r="5254" s="1" customFormat="1"/>
    <row r="5255" s="1" customFormat="1"/>
    <row r="5256" s="1" customFormat="1"/>
    <row r="5257" s="1" customFormat="1"/>
    <row r="5258" s="1" customFormat="1"/>
    <row r="5259" s="1" customFormat="1"/>
    <row r="5260" s="1" customFormat="1"/>
    <row r="5261" s="1" customFormat="1"/>
    <row r="5262" s="1" customFormat="1"/>
    <row r="5263" s="1" customFormat="1"/>
    <row r="5264" s="1" customFormat="1"/>
    <row r="5265" s="1" customFormat="1"/>
    <row r="5266" s="1" customFormat="1"/>
    <row r="5267" s="1" customFormat="1"/>
    <row r="5268" s="1" customFormat="1"/>
    <row r="5269" s="1" customFormat="1"/>
    <row r="5270" s="1" customFormat="1"/>
    <row r="5271" s="1" customFormat="1"/>
    <row r="5272" s="1" customFormat="1"/>
    <row r="5273" s="1" customFormat="1"/>
    <row r="5274" s="1" customFormat="1"/>
    <row r="5275" s="1" customFormat="1"/>
    <row r="5276" s="1" customFormat="1"/>
    <row r="5277" s="1" customFormat="1"/>
    <row r="5278" s="1" customFormat="1"/>
    <row r="5279" s="1" customFormat="1"/>
    <row r="5280" s="1" customFormat="1"/>
    <row r="5281" s="1" customFormat="1"/>
    <row r="5282" s="1" customFormat="1"/>
    <row r="5283" s="1" customFormat="1"/>
    <row r="5284" s="1" customFormat="1"/>
    <row r="5285" s="1" customFormat="1"/>
    <row r="5286" s="1" customFormat="1"/>
    <row r="5287" s="1" customFormat="1"/>
    <row r="5288" s="1" customFormat="1"/>
    <row r="5289" s="1" customFormat="1"/>
    <row r="5290" s="1" customFormat="1"/>
    <row r="5291" s="1" customFormat="1"/>
    <row r="5292" s="1" customFormat="1"/>
    <row r="5293" s="1" customFormat="1"/>
    <row r="5294" s="1" customFormat="1"/>
    <row r="5295" s="1" customFormat="1"/>
    <row r="5296" s="1" customFormat="1"/>
    <row r="5297" s="1" customFormat="1"/>
    <row r="5298" s="1" customFormat="1"/>
    <row r="5299" s="1" customFormat="1"/>
    <row r="5300" s="1" customFormat="1"/>
    <row r="5301" s="1" customFormat="1"/>
    <row r="5302" s="1" customFormat="1"/>
    <row r="5303" s="1" customFormat="1"/>
    <row r="5304" s="1" customFormat="1"/>
    <row r="5305" s="1" customFormat="1"/>
    <row r="5306" s="1" customFormat="1"/>
    <row r="5307" s="1" customFormat="1"/>
    <row r="5308" s="1" customFormat="1"/>
    <row r="5309" s="1" customFormat="1"/>
    <row r="5310" s="1" customFormat="1"/>
    <row r="5311" s="1" customFormat="1"/>
    <row r="5312" s="1" customFormat="1"/>
    <row r="5313" s="1" customFormat="1"/>
    <row r="5314" s="1" customFormat="1"/>
    <row r="5315" s="1" customFormat="1"/>
    <row r="5316" s="1" customFormat="1"/>
    <row r="5317" s="1" customFormat="1"/>
    <row r="5318" s="1" customFormat="1"/>
    <row r="5319" s="1" customFormat="1"/>
    <row r="5320" s="1" customFormat="1"/>
    <row r="5321" s="1" customFormat="1"/>
    <row r="5322" s="1" customFormat="1"/>
    <row r="5323" s="1" customFormat="1"/>
    <row r="5324" s="1" customFormat="1"/>
    <row r="5325" s="1" customFormat="1"/>
    <row r="5326" s="1" customFormat="1"/>
    <row r="5327" s="1" customFormat="1"/>
    <row r="5328" s="1" customFormat="1"/>
    <row r="5329" s="1" customFormat="1"/>
    <row r="5330" s="1" customFormat="1"/>
    <row r="5331" s="1" customFormat="1"/>
    <row r="5332" s="1" customFormat="1"/>
    <row r="5333" s="1" customFormat="1"/>
    <row r="5334" s="1" customFormat="1"/>
    <row r="5335" s="1" customFormat="1"/>
    <row r="5336" s="1" customFormat="1"/>
    <row r="5337" s="1" customFormat="1"/>
    <row r="5338" s="1" customFormat="1"/>
    <row r="5339" s="1" customFormat="1"/>
    <row r="5340" s="1" customFormat="1"/>
    <row r="5341" s="1" customFormat="1"/>
    <row r="5342" s="1" customFormat="1"/>
    <row r="5343" s="1" customFormat="1"/>
    <row r="5344" s="1" customFormat="1"/>
    <row r="5345" s="1" customFormat="1"/>
    <row r="5346" s="1" customFormat="1"/>
    <row r="5347" s="1" customFormat="1"/>
    <row r="5348" s="1" customFormat="1"/>
    <row r="5349" s="1" customFormat="1"/>
    <row r="5350" s="1" customFormat="1"/>
    <row r="5351" s="1" customFormat="1"/>
    <row r="5352" s="1" customFormat="1"/>
    <row r="5353" s="1" customFormat="1"/>
    <row r="5354" s="1" customFormat="1"/>
    <row r="5355" s="1" customFormat="1"/>
    <row r="5356" s="1" customFormat="1"/>
    <row r="5357" s="1" customFormat="1"/>
    <row r="5358" s="1" customFormat="1"/>
    <row r="5359" s="1" customFormat="1"/>
    <row r="5360" s="1" customFormat="1"/>
    <row r="5361" s="1" customFormat="1"/>
    <row r="5362" s="1" customFormat="1"/>
    <row r="5363" s="1" customFormat="1"/>
    <row r="5364" s="1" customFormat="1"/>
    <row r="5365" s="1" customFormat="1"/>
    <row r="5366" s="1" customFormat="1"/>
    <row r="5367" s="1" customFormat="1"/>
    <row r="5368" s="1" customFormat="1"/>
    <row r="5369" s="1" customFormat="1"/>
    <row r="5370" s="1" customFormat="1"/>
    <row r="5371" s="1" customFormat="1"/>
    <row r="5372" s="1" customFormat="1"/>
    <row r="5373" s="1" customFormat="1"/>
    <row r="5374" s="1" customFormat="1"/>
    <row r="5375" s="1" customFormat="1"/>
    <row r="5376" s="1" customFormat="1"/>
    <row r="5377" s="1" customFormat="1"/>
    <row r="5378" s="1" customFormat="1"/>
    <row r="5379" s="1" customFormat="1"/>
    <row r="5380" s="1" customFormat="1"/>
    <row r="5381" s="1" customFormat="1"/>
    <row r="5382" s="1" customFormat="1"/>
    <row r="5383" s="1" customFormat="1"/>
    <row r="5384" s="1" customFormat="1"/>
    <row r="5385" s="1" customFormat="1"/>
    <row r="5386" s="1" customFormat="1"/>
    <row r="5387" s="1" customFormat="1"/>
    <row r="5388" s="1" customFormat="1"/>
    <row r="5389" s="1" customFormat="1"/>
    <row r="5390" s="1" customFormat="1"/>
    <row r="5391" s="1" customFormat="1"/>
    <row r="5392" s="1" customFormat="1"/>
    <row r="5393" s="1" customFormat="1"/>
    <row r="5394" s="1" customFormat="1"/>
    <row r="5395" s="1" customFormat="1"/>
    <row r="5396" s="1" customFormat="1"/>
    <row r="5397" s="1" customFormat="1"/>
    <row r="5398" s="1" customFormat="1"/>
    <row r="5399" s="1" customFormat="1"/>
    <row r="5400" s="1" customFormat="1"/>
    <row r="5401" s="1" customFormat="1"/>
    <row r="5402" s="1" customFormat="1"/>
    <row r="5403" s="1" customFormat="1"/>
    <row r="5404" s="1" customFormat="1"/>
    <row r="5405" s="1" customFormat="1"/>
    <row r="5406" s="1" customFormat="1"/>
    <row r="5407" s="1" customFormat="1"/>
    <row r="5408" s="1" customFormat="1"/>
    <row r="5409" s="1" customFormat="1"/>
    <row r="5410" s="1" customFormat="1"/>
    <row r="5411" s="1" customFormat="1"/>
    <row r="5412" s="1" customFormat="1"/>
    <row r="5413" s="1" customFormat="1"/>
    <row r="5414" s="1" customFormat="1"/>
    <row r="5415" s="1" customFormat="1"/>
    <row r="5416" s="1" customFormat="1"/>
    <row r="5417" s="1" customFormat="1"/>
    <row r="5418" s="1" customFormat="1"/>
    <row r="5419" s="1" customFormat="1"/>
    <row r="5420" s="1" customFormat="1"/>
    <row r="5421" s="1" customFormat="1"/>
    <row r="5422" s="1" customFormat="1"/>
    <row r="5423" s="1" customFormat="1"/>
    <row r="5424" s="1" customFormat="1"/>
    <row r="5425" s="1" customFormat="1"/>
    <row r="5426" s="1" customFormat="1"/>
    <row r="5427" s="1" customFormat="1"/>
    <row r="5428" s="1" customFormat="1"/>
    <row r="5429" s="1" customFormat="1"/>
    <row r="5430" s="1" customFormat="1"/>
    <row r="5431" s="1" customFormat="1"/>
    <row r="5432" s="1" customFormat="1"/>
    <row r="5433" s="1" customFormat="1"/>
    <row r="5434" s="1" customFormat="1"/>
    <row r="5435" s="1" customFormat="1"/>
    <row r="5436" s="1" customFormat="1"/>
    <row r="5437" s="1" customFormat="1"/>
    <row r="5438" s="1" customFormat="1"/>
    <row r="5439" s="1" customFormat="1"/>
    <row r="5440" s="1" customFormat="1"/>
    <row r="5441" s="1" customFormat="1"/>
    <row r="5442" s="1" customFormat="1"/>
    <row r="5443" s="1" customFormat="1"/>
    <row r="5444" s="1" customFormat="1"/>
    <row r="5445" s="1" customFormat="1"/>
    <row r="5446" s="1" customFormat="1"/>
    <row r="5447" s="1" customFormat="1"/>
    <row r="5448" s="1" customFormat="1"/>
    <row r="5449" s="1" customFormat="1"/>
    <row r="5450" s="1" customFormat="1"/>
    <row r="5451" s="1" customFormat="1"/>
    <row r="5452" s="1" customFormat="1"/>
    <row r="5453" s="1" customFormat="1"/>
    <row r="5454" s="1" customFormat="1"/>
    <row r="5455" s="1" customFormat="1"/>
    <row r="5456" s="1" customFormat="1"/>
    <row r="5457" s="1" customFormat="1"/>
    <row r="5458" s="1" customFormat="1"/>
    <row r="5459" s="1" customFormat="1"/>
    <row r="5460" s="1" customFormat="1"/>
    <row r="5461" s="1" customFormat="1"/>
    <row r="5462" s="1" customFormat="1"/>
    <row r="5463" s="1" customFormat="1"/>
    <row r="5464" s="1" customFormat="1"/>
    <row r="5465" s="1" customFormat="1"/>
    <row r="5466" s="1" customFormat="1"/>
    <row r="5467" s="1" customFormat="1"/>
    <row r="5468" s="1" customFormat="1"/>
    <row r="5469" s="1" customFormat="1"/>
    <row r="5470" s="1" customFormat="1"/>
    <row r="5471" s="1" customFormat="1"/>
    <row r="5472" s="1" customFormat="1"/>
    <row r="5473" s="1" customFormat="1"/>
    <row r="5474" s="1" customFormat="1"/>
    <row r="5475" s="1" customFormat="1"/>
    <row r="5476" s="1" customFormat="1"/>
    <row r="5477" s="1" customFormat="1"/>
    <row r="5478" s="1" customFormat="1"/>
    <row r="5479" s="1" customFormat="1"/>
    <row r="5480" s="1" customFormat="1"/>
    <row r="5481" s="1" customFormat="1"/>
    <row r="5482" s="1" customFormat="1"/>
    <row r="5483" s="1" customFormat="1"/>
    <row r="5484" s="1" customFormat="1"/>
    <row r="5485" s="1" customFormat="1"/>
    <row r="5486" s="1" customFormat="1"/>
    <row r="5487" s="1" customFormat="1"/>
    <row r="5488" s="1" customFormat="1"/>
    <row r="5489" s="1" customFormat="1"/>
    <row r="5490" s="1" customFormat="1"/>
    <row r="5491" s="1" customFormat="1"/>
    <row r="5492" s="1" customFormat="1"/>
    <row r="5493" s="1" customFormat="1"/>
    <row r="5494" s="1" customFormat="1"/>
    <row r="5495" s="1" customFormat="1"/>
    <row r="5496" s="1" customFormat="1"/>
    <row r="5497" s="1" customFormat="1"/>
    <row r="5498" s="1" customFormat="1"/>
    <row r="5499" s="1" customFormat="1"/>
    <row r="5500" s="1" customFormat="1"/>
    <row r="5501" s="1" customFormat="1"/>
    <row r="5502" s="1" customFormat="1"/>
    <row r="5503" s="1" customFormat="1"/>
    <row r="5504" s="1" customFormat="1"/>
    <row r="5505" s="1" customFormat="1"/>
    <row r="5506" s="1" customFormat="1"/>
    <row r="5507" s="1" customFormat="1"/>
    <row r="5508" s="1" customFormat="1"/>
    <row r="5509" s="1" customFormat="1"/>
    <row r="5510" s="1" customFormat="1"/>
    <row r="5511" s="1" customFormat="1"/>
    <row r="5512" s="1" customFormat="1"/>
    <row r="5513" s="1" customFormat="1"/>
    <row r="5514" s="1" customFormat="1"/>
    <row r="5515" s="1" customFormat="1"/>
    <row r="5516" s="1" customFormat="1"/>
    <row r="5517" s="1" customFormat="1"/>
    <row r="5518" s="1" customFormat="1"/>
    <row r="5519" s="1" customFormat="1"/>
    <row r="5520" s="1" customFormat="1"/>
    <row r="5521" s="1" customFormat="1"/>
    <row r="5522" s="1" customFormat="1"/>
    <row r="5523" s="1" customFormat="1"/>
    <row r="5524" s="1" customFormat="1"/>
    <row r="5525" s="1" customFormat="1"/>
    <row r="5526" s="1" customFormat="1"/>
    <row r="5527" s="1" customFormat="1"/>
    <row r="5528" s="1" customFormat="1"/>
    <row r="5529" s="1" customFormat="1"/>
    <row r="5530" s="1" customFormat="1"/>
    <row r="5531" s="1" customFormat="1"/>
    <row r="5532" s="1" customFormat="1"/>
    <row r="5533" s="1" customFormat="1"/>
    <row r="5534" s="1" customFormat="1"/>
    <row r="5535" s="1" customFormat="1"/>
    <row r="5536" s="1" customFormat="1"/>
    <row r="5537" s="1" customFormat="1"/>
    <row r="5538" s="1" customFormat="1"/>
    <row r="5539" s="1" customFormat="1"/>
    <row r="5540" s="1" customFormat="1"/>
    <row r="5541" s="1" customFormat="1"/>
    <row r="5542" s="1" customFormat="1"/>
    <row r="5543" s="1" customFormat="1"/>
    <row r="5544" s="1" customFormat="1"/>
    <row r="5545" s="1" customFormat="1"/>
    <row r="5546" s="1" customFormat="1"/>
    <row r="5547" s="1" customFormat="1"/>
    <row r="5548" s="1" customFormat="1"/>
    <row r="5549" s="1" customFormat="1"/>
    <row r="5550" s="1" customFormat="1"/>
    <row r="5551" s="1" customFormat="1"/>
    <row r="5552" s="1" customFormat="1"/>
    <row r="5553" s="1" customFormat="1"/>
    <row r="5554" s="1" customFormat="1"/>
    <row r="5555" s="1" customFormat="1"/>
    <row r="5556" s="1" customFormat="1"/>
    <row r="5557" s="1" customFormat="1"/>
    <row r="5558" s="1" customFormat="1"/>
    <row r="5559" s="1" customFormat="1"/>
    <row r="5560" s="1" customFormat="1"/>
    <row r="5561" s="1" customFormat="1"/>
    <row r="5562" s="1" customFormat="1"/>
    <row r="5563" s="1" customFormat="1"/>
    <row r="5564" s="1" customFormat="1"/>
    <row r="5565" s="1" customFormat="1"/>
    <row r="5566" s="1" customFormat="1"/>
    <row r="5567" s="1" customFormat="1"/>
    <row r="5568" s="1" customFormat="1"/>
    <row r="5569" s="1" customFormat="1"/>
    <row r="5570" s="1" customFormat="1"/>
    <row r="5571" s="1" customFormat="1"/>
    <row r="5572" s="1" customFormat="1"/>
    <row r="5573" s="1" customFormat="1"/>
    <row r="5574" s="1" customFormat="1"/>
    <row r="5575" s="1" customFormat="1"/>
    <row r="5576" s="1" customFormat="1"/>
    <row r="5577" s="1" customFormat="1"/>
    <row r="5578" s="1" customFormat="1"/>
    <row r="5579" s="1" customFormat="1"/>
    <row r="5580" s="1" customFormat="1"/>
    <row r="5581" s="1" customFormat="1"/>
    <row r="5582" s="1" customFormat="1"/>
    <row r="5583" s="1" customFormat="1"/>
    <row r="5584" s="1" customFormat="1"/>
    <row r="5585" s="1" customFormat="1"/>
    <row r="5586" s="1" customFormat="1"/>
    <row r="5587" s="1" customFormat="1"/>
    <row r="5588" s="1" customFormat="1"/>
    <row r="5589" s="1" customFormat="1"/>
    <row r="5590" s="1" customFormat="1"/>
    <row r="5591" s="1" customFormat="1"/>
    <row r="5592" s="1" customFormat="1"/>
    <row r="5593" s="1" customFormat="1"/>
    <row r="5594" s="1" customFormat="1"/>
    <row r="5595" s="1" customFormat="1"/>
    <row r="5596" s="1" customFormat="1"/>
    <row r="5597" s="1" customFormat="1"/>
    <row r="5598" s="1" customFormat="1"/>
    <row r="5599" s="1" customFormat="1"/>
    <row r="5600" s="1" customFormat="1"/>
    <row r="5601" s="1" customFormat="1"/>
    <row r="5602" s="1" customFormat="1"/>
    <row r="5603" s="1" customFormat="1"/>
    <row r="5604" s="1" customFormat="1"/>
    <row r="5605" s="1" customFormat="1"/>
    <row r="5606" s="1" customFormat="1"/>
    <row r="5607" s="1" customFormat="1"/>
    <row r="5608" s="1" customFormat="1"/>
    <row r="5609" s="1" customFormat="1"/>
    <row r="5610" s="1" customFormat="1"/>
    <row r="5611" s="1" customFormat="1"/>
    <row r="5612" s="1" customFormat="1"/>
    <row r="5613" s="1" customFormat="1"/>
    <row r="5614" s="1" customFormat="1"/>
    <row r="5615" s="1" customFormat="1"/>
    <row r="5616" s="1" customFormat="1"/>
    <row r="5617" s="1" customFormat="1"/>
    <row r="5618" s="1" customFormat="1"/>
    <row r="5619" s="1" customFormat="1"/>
    <row r="5620" s="1" customFormat="1"/>
    <row r="5621" s="1" customFormat="1"/>
    <row r="5622" s="1" customFormat="1"/>
    <row r="5623" s="1" customFormat="1"/>
    <row r="5624" s="1" customFormat="1"/>
    <row r="5625" s="1" customFormat="1"/>
    <row r="5626" s="1" customFormat="1"/>
    <row r="5627" s="1" customFormat="1"/>
    <row r="5628" s="1" customFormat="1"/>
    <row r="5629" s="1" customFormat="1"/>
    <row r="5630" s="1" customFormat="1"/>
    <row r="5631" s="1" customFormat="1"/>
    <row r="5632" s="1" customFormat="1"/>
    <row r="5633" s="1" customFormat="1"/>
    <row r="5634" s="1" customFormat="1"/>
    <row r="5635" s="1" customFormat="1"/>
    <row r="5636" s="1" customFormat="1"/>
    <row r="5637" s="1" customFormat="1"/>
    <row r="5638" s="1" customFormat="1"/>
    <row r="5639" s="1" customFormat="1"/>
    <row r="5640" s="1" customFormat="1"/>
    <row r="5641" s="1" customFormat="1"/>
    <row r="5642" s="1" customFormat="1"/>
    <row r="5643" s="1" customFormat="1"/>
    <row r="5644" s="1" customFormat="1"/>
    <row r="5645" s="1" customFormat="1"/>
    <row r="5646" s="1" customFormat="1"/>
    <row r="5647" s="1" customFormat="1"/>
    <row r="5648" s="1" customFormat="1"/>
    <row r="5649" s="1" customFormat="1"/>
    <row r="5650" s="1" customFormat="1"/>
    <row r="5651" s="1" customFormat="1"/>
    <row r="5652" s="1" customFormat="1"/>
    <row r="5653" s="1" customFormat="1"/>
    <row r="5654" s="1" customFormat="1"/>
    <row r="5655" s="1" customFormat="1"/>
    <row r="5656" s="1" customFormat="1"/>
    <row r="5657" s="1" customFormat="1"/>
    <row r="5658" s="1" customFormat="1"/>
    <row r="5659" s="1" customFormat="1"/>
    <row r="5660" s="1" customFormat="1"/>
    <row r="5661" s="1" customFormat="1"/>
    <row r="5662" s="1" customFormat="1"/>
    <row r="5663" s="1" customFormat="1"/>
    <row r="5664" s="1" customFormat="1"/>
    <row r="5665" s="1" customFormat="1"/>
    <row r="5666" s="1" customFormat="1"/>
    <row r="5667" s="1" customFormat="1"/>
    <row r="5668" s="1" customFormat="1"/>
    <row r="5669" s="1" customFormat="1"/>
    <row r="5670" s="1" customFormat="1"/>
    <row r="5671" s="1" customFormat="1"/>
    <row r="5672" s="1" customFormat="1"/>
    <row r="5673" s="1" customFormat="1"/>
    <row r="5674" s="1" customFormat="1"/>
    <row r="5675" s="1" customFormat="1"/>
    <row r="5676" s="1" customFormat="1"/>
    <row r="5677" s="1" customFormat="1"/>
    <row r="5678" s="1" customFormat="1"/>
    <row r="5679" s="1" customFormat="1"/>
    <row r="5680" s="1" customFormat="1"/>
    <row r="5681" s="1" customFormat="1"/>
    <row r="5682" s="1" customFormat="1"/>
    <row r="5683" s="1" customFormat="1"/>
    <row r="5684" s="1" customFormat="1"/>
    <row r="5685" s="1" customFormat="1"/>
    <row r="5686" s="1" customFormat="1"/>
    <row r="5687" s="1" customFormat="1"/>
    <row r="5688" s="1" customFormat="1"/>
    <row r="5689" s="1" customFormat="1"/>
    <row r="5690" s="1" customFormat="1"/>
    <row r="5691" s="1" customFormat="1"/>
    <row r="5692" s="1" customFormat="1"/>
    <row r="5693" s="1" customFormat="1"/>
    <row r="5694" s="1" customFormat="1"/>
    <row r="5695" s="1" customFormat="1"/>
    <row r="5696" s="1" customFormat="1"/>
    <row r="5697" s="1" customFormat="1"/>
    <row r="5698" s="1" customFormat="1"/>
    <row r="5699" s="1" customFormat="1"/>
    <row r="5700" s="1" customFormat="1"/>
    <row r="5701" s="1" customFormat="1"/>
    <row r="5702" s="1" customFormat="1"/>
    <row r="5703" s="1" customFormat="1"/>
    <row r="5704" s="1" customFormat="1"/>
    <row r="5705" s="1" customFormat="1"/>
    <row r="5706" s="1" customFormat="1"/>
    <row r="5707" s="1" customFormat="1"/>
    <row r="5708" s="1" customFormat="1"/>
    <row r="5709" s="1" customFormat="1"/>
    <row r="5710" s="1" customFormat="1"/>
    <row r="5711" s="1" customFormat="1"/>
    <row r="5712" s="1" customFormat="1"/>
    <row r="5713" s="1" customFormat="1"/>
    <row r="5714" s="1" customFormat="1"/>
    <row r="5715" s="1" customFormat="1"/>
    <row r="5716" s="1" customFormat="1"/>
    <row r="5717" s="1" customFormat="1"/>
    <row r="5718" s="1" customFormat="1"/>
    <row r="5719" s="1" customFormat="1"/>
    <row r="5720" s="1" customFormat="1"/>
    <row r="5721" s="1" customFormat="1"/>
    <row r="5722" s="1" customFormat="1"/>
    <row r="5723" s="1" customFormat="1"/>
    <row r="5724" s="1" customFormat="1"/>
    <row r="5725" s="1" customFormat="1"/>
    <row r="5726" s="1" customFormat="1"/>
    <row r="5727" s="1" customFormat="1"/>
    <row r="5728" s="1" customFormat="1"/>
    <row r="5729" s="1" customFormat="1"/>
    <row r="5730" s="1" customFormat="1"/>
    <row r="5731" s="1" customFormat="1"/>
    <row r="5732" s="1" customFormat="1"/>
    <row r="5733" s="1" customFormat="1"/>
    <row r="5734" s="1" customFormat="1"/>
    <row r="5735" s="1" customFormat="1"/>
    <row r="5736" s="1" customFormat="1"/>
    <row r="5737" s="1" customFormat="1"/>
    <row r="5738" s="1" customFormat="1"/>
    <row r="5739" s="1" customFormat="1"/>
    <row r="5740" s="1" customFormat="1"/>
    <row r="5741" s="1" customFormat="1"/>
    <row r="5742" s="1" customFormat="1"/>
    <row r="5743" s="1" customFormat="1"/>
    <row r="5744" s="1" customFormat="1"/>
    <row r="5745" s="1" customFormat="1"/>
    <row r="5746" s="1" customFormat="1"/>
    <row r="5747" s="1" customFormat="1"/>
    <row r="5748" s="1" customFormat="1"/>
    <row r="5749" s="1" customFormat="1"/>
    <row r="5750" s="1" customFormat="1"/>
    <row r="5751" s="1" customFormat="1"/>
    <row r="5752" s="1" customFormat="1"/>
    <row r="5753" s="1" customFormat="1"/>
    <row r="5754" s="1" customFormat="1"/>
    <row r="5755" s="1" customFormat="1"/>
    <row r="5756" s="1" customFormat="1"/>
    <row r="5757" s="1" customFormat="1"/>
    <row r="5758" s="1" customFormat="1"/>
    <row r="5759" s="1" customFormat="1"/>
    <row r="5760" s="1" customFormat="1"/>
    <row r="5761" s="1" customFormat="1"/>
    <row r="5762" s="1" customFormat="1"/>
    <row r="5763" s="1" customFormat="1"/>
    <row r="5764" s="1" customFormat="1"/>
    <row r="5765" s="1" customFormat="1"/>
    <row r="5766" s="1" customFormat="1"/>
    <row r="5767" s="1" customFormat="1"/>
    <row r="5768" s="1" customFormat="1"/>
    <row r="5769" s="1" customFormat="1"/>
    <row r="5770" s="1" customFormat="1"/>
    <row r="5771" s="1" customFormat="1"/>
    <row r="5772" s="1" customFormat="1"/>
    <row r="5773" s="1" customFormat="1"/>
    <row r="5774" s="1" customFormat="1"/>
    <row r="5775" s="1" customFormat="1"/>
    <row r="5776" s="1" customFormat="1"/>
    <row r="5777" s="1" customFormat="1"/>
    <row r="5778" s="1" customFormat="1"/>
    <row r="5779" s="1" customFormat="1"/>
    <row r="5780" s="1" customFormat="1"/>
    <row r="5781" s="1" customFormat="1"/>
    <row r="5782" s="1" customFormat="1"/>
    <row r="5783" s="1" customFormat="1"/>
    <row r="5784" s="1" customFormat="1"/>
    <row r="5785" s="1" customFormat="1"/>
    <row r="5786" s="1" customFormat="1"/>
    <row r="5787" s="1" customFormat="1"/>
    <row r="5788" s="1" customFormat="1"/>
    <row r="5789" s="1" customFormat="1"/>
    <row r="5790" s="1" customFormat="1"/>
    <row r="5791" s="1" customFormat="1"/>
    <row r="5792" s="1" customFormat="1"/>
    <row r="5793" s="1" customFormat="1"/>
    <row r="5794" s="1" customFormat="1"/>
    <row r="5795" s="1" customFormat="1"/>
    <row r="5796" s="1" customFormat="1"/>
    <row r="5797" s="1" customFormat="1"/>
    <row r="5798" s="1" customFormat="1"/>
    <row r="5799" s="1" customFormat="1"/>
    <row r="5800" s="1" customFormat="1"/>
    <row r="5801" s="1" customFormat="1"/>
    <row r="5802" s="1" customFormat="1"/>
    <row r="5803" s="1" customFormat="1"/>
    <row r="5804" s="1" customFormat="1"/>
    <row r="5805" s="1" customFormat="1"/>
    <row r="5806" s="1" customFormat="1"/>
    <row r="5807" s="1" customFormat="1"/>
    <row r="5808" s="1" customFormat="1"/>
    <row r="5809" s="1" customFormat="1"/>
    <row r="5810" s="1" customFormat="1"/>
    <row r="5811" s="1" customFormat="1"/>
    <row r="5812" s="1" customFormat="1"/>
    <row r="5813" s="1" customFormat="1"/>
    <row r="5814" s="1" customFormat="1"/>
    <row r="5815" s="1" customFormat="1"/>
    <row r="5816" s="1" customFormat="1"/>
    <row r="5817" s="1" customFormat="1"/>
    <row r="5818" s="1" customFormat="1"/>
    <row r="5819" s="1" customFormat="1"/>
    <row r="5820" s="1" customFormat="1"/>
    <row r="5821" s="1" customFormat="1"/>
    <row r="5822" s="1" customFormat="1"/>
    <row r="5823" s="1" customFormat="1"/>
    <row r="5824" s="1" customFormat="1"/>
    <row r="5825" s="1" customFormat="1"/>
    <row r="5826" s="1" customFormat="1"/>
    <row r="5827" s="1" customFormat="1"/>
    <row r="5828" s="1" customFormat="1"/>
    <row r="5829" s="1" customFormat="1"/>
    <row r="5830" s="1" customFormat="1"/>
    <row r="5831" s="1" customFormat="1"/>
    <row r="5832" s="1" customFormat="1"/>
    <row r="5833" s="1" customFormat="1"/>
    <row r="5834" s="1" customFormat="1"/>
    <row r="5835" s="1" customFormat="1"/>
    <row r="5836" s="1" customFormat="1"/>
    <row r="5837" s="1" customFormat="1"/>
    <row r="5838" s="1" customFormat="1"/>
    <row r="5839" s="1" customFormat="1"/>
    <row r="5840" s="1" customFormat="1"/>
    <row r="5841" s="1" customFormat="1"/>
    <row r="5842" s="1" customFormat="1"/>
    <row r="5843" s="1" customFormat="1"/>
    <row r="5844" s="1" customFormat="1"/>
    <row r="5845" s="1" customFormat="1"/>
    <row r="5846" s="1" customFormat="1"/>
    <row r="5847" s="1" customFormat="1"/>
    <row r="5848" s="1" customFormat="1"/>
    <row r="5849" s="1" customFormat="1"/>
    <row r="5850" s="1" customFormat="1"/>
    <row r="5851" s="1" customFormat="1"/>
    <row r="5852" s="1" customFormat="1"/>
    <row r="5853" s="1" customFormat="1"/>
    <row r="5854" s="1" customFormat="1"/>
    <row r="5855" s="1" customFormat="1"/>
    <row r="5856" s="1" customFormat="1"/>
    <row r="5857" s="1" customFormat="1"/>
    <row r="5858" s="1" customFormat="1"/>
    <row r="5859" s="1" customFormat="1"/>
    <row r="5860" s="1" customFormat="1"/>
    <row r="5861" s="1" customFormat="1"/>
    <row r="5862" s="1" customFormat="1"/>
    <row r="5863" s="1" customFormat="1"/>
    <row r="5864" s="1" customFormat="1"/>
    <row r="5865" s="1" customFormat="1"/>
    <row r="5866" s="1" customFormat="1"/>
    <row r="5867" s="1" customFormat="1"/>
    <row r="5868" s="1" customFormat="1"/>
    <row r="5869" s="1" customFormat="1"/>
    <row r="5870" s="1" customFormat="1"/>
    <row r="5871" s="1" customFormat="1"/>
    <row r="5872" s="1" customFormat="1"/>
    <row r="5873" s="1" customFormat="1"/>
    <row r="5874" s="1" customFormat="1"/>
    <row r="5875" s="1" customFormat="1"/>
    <row r="5876" s="1" customFormat="1"/>
    <row r="5877" s="1" customFormat="1"/>
    <row r="5878" s="1" customFormat="1"/>
    <row r="5879" s="1" customFormat="1"/>
    <row r="5880" s="1" customFormat="1"/>
    <row r="5881" s="1" customFormat="1"/>
    <row r="5882" s="1" customFormat="1"/>
    <row r="5883" s="1" customFormat="1"/>
    <row r="5884" s="1" customFormat="1"/>
    <row r="5885" s="1" customFormat="1"/>
    <row r="5886" s="1" customFormat="1"/>
    <row r="5887" s="1" customFormat="1"/>
    <row r="5888" s="1" customFormat="1"/>
    <row r="5889" s="1" customFormat="1"/>
    <row r="5890" s="1" customFormat="1"/>
    <row r="5891" s="1" customFormat="1"/>
    <row r="5892" s="1" customFormat="1"/>
    <row r="5893" s="1" customFormat="1"/>
    <row r="5894" s="1" customFormat="1"/>
    <row r="5895" s="1" customFormat="1"/>
    <row r="5896" s="1" customFormat="1"/>
    <row r="5897" s="1" customFormat="1"/>
    <row r="5898" s="1" customFormat="1"/>
    <row r="5899" s="1" customFormat="1"/>
    <row r="5900" s="1" customFormat="1"/>
    <row r="5901" s="1" customFormat="1"/>
    <row r="5902" s="1" customFormat="1"/>
    <row r="5903" s="1" customFormat="1"/>
    <row r="5904" s="1" customFormat="1"/>
    <row r="5905" s="1" customFormat="1"/>
    <row r="5906" s="1" customFormat="1"/>
    <row r="5907" s="1" customFormat="1"/>
    <row r="5908" s="1" customFormat="1"/>
    <row r="5909" s="1" customFormat="1"/>
    <row r="5910" s="1" customFormat="1"/>
    <row r="5911" s="1" customFormat="1"/>
    <row r="5912" s="1" customFormat="1"/>
    <row r="5913" s="1" customFormat="1"/>
    <row r="5914" s="1" customFormat="1"/>
    <row r="5915" s="1" customFormat="1"/>
    <row r="5916" s="1" customFormat="1"/>
    <row r="5917" s="1" customFormat="1"/>
    <row r="5918" s="1" customFormat="1"/>
    <row r="5919" s="1" customFormat="1"/>
    <row r="5920" s="1" customFormat="1"/>
    <row r="5921" s="1" customFormat="1"/>
    <row r="5922" s="1" customFormat="1"/>
    <row r="5923" s="1" customFormat="1"/>
    <row r="5924" s="1" customFormat="1"/>
    <row r="5925" s="1" customFormat="1"/>
    <row r="5926" s="1" customFormat="1"/>
    <row r="5927" s="1" customFormat="1"/>
    <row r="5928" s="1" customFormat="1"/>
    <row r="5929" s="1" customFormat="1"/>
    <row r="5930" s="1" customFormat="1"/>
    <row r="5931" s="1" customFormat="1"/>
    <row r="5932" s="1" customFormat="1"/>
    <row r="5933" s="1" customFormat="1"/>
    <row r="5934" s="1" customFormat="1"/>
    <row r="5935" s="1" customFormat="1"/>
    <row r="5936" s="1" customFormat="1"/>
    <row r="5937" s="1" customFormat="1"/>
    <row r="5938" s="1" customFormat="1"/>
    <row r="5939" s="1" customFormat="1"/>
    <row r="5940" s="1" customFormat="1"/>
    <row r="5941" s="1" customFormat="1"/>
    <row r="5942" s="1" customFormat="1"/>
    <row r="5943" s="1" customFormat="1"/>
    <row r="5944" s="1" customFormat="1"/>
    <row r="5945" s="1" customFormat="1"/>
    <row r="5946" s="1" customFormat="1"/>
    <row r="5947" s="1" customFormat="1"/>
    <row r="5948" s="1" customFormat="1"/>
    <row r="5949" s="1" customFormat="1"/>
    <row r="5950" s="1" customFormat="1"/>
    <row r="5951" s="1" customFormat="1"/>
    <row r="5952" s="1" customFormat="1"/>
    <row r="5953" s="1" customFormat="1"/>
    <row r="5954" s="1" customFormat="1"/>
    <row r="5955" s="1" customFormat="1"/>
    <row r="5956" s="1" customFormat="1"/>
    <row r="5957" s="1" customFormat="1"/>
    <row r="5958" s="1" customFormat="1"/>
    <row r="5959" s="1" customFormat="1"/>
    <row r="5960" s="1" customFormat="1"/>
    <row r="5961" s="1" customFormat="1"/>
    <row r="5962" s="1" customFormat="1"/>
    <row r="5963" s="1" customFormat="1"/>
    <row r="5964" s="1" customFormat="1"/>
    <row r="5965" s="1" customFormat="1"/>
    <row r="5966" s="1" customFormat="1"/>
    <row r="5967" s="1" customFormat="1"/>
    <row r="5968" s="1" customFormat="1"/>
    <row r="5969" s="1" customFormat="1"/>
    <row r="5970" s="1" customFormat="1"/>
    <row r="5971" s="1" customFormat="1"/>
    <row r="5972" s="1" customFormat="1"/>
    <row r="5973" s="1" customFormat="1"/>
    <row r="5974" s="1" customFormat="1"/>
    <row r="5975" s="1" customFormat="1"/>
    <row r="5976" s="1" customFormat="1"/>
    <row r="5977" s="1" customFormat="1"/>
    <row r="5978" s="1" customFormat="1"/>
    <row r="5979" s="1" customFormat="1"/>
    <row r="5980" s="1" customFormat="1"/>
    <row r="5981" s="1" customFormat="1"/>
    <row r="5982" s="1" customFormat="1"/>
    <row r="5983" s="1" customFormat="1"/>
    <row r="5984" s="1" customFormat="1"/>
    <row r="5985" s="1" customFormat="1"/>
    <row r="5986" s="1" customFormat="1"/>
    <row r="5987" s="1" customFormat="1"/>
    <row r="5988" s="1" customFormat="1"/>
    <row r="5989" s="1" customFormat="1"/>
    <row r="5990" s="1" customFormat="1"/>
    <row r="5991" s="1" customFormat="1"/>
    <row r="5992" s="1" customFormat="1"/>
    <row r="5993" s="1" customFormat="1"/>
    <row r="5994" s="1" customFormat="1"/>
    <row r="5995" s="1" customFormat="1"/>
    <row r="5996" s="1" customFormat="1"/>
    <row r="5997" s="1" customFormat="1"/>
    <row r="5998" s="1" customFormat="1"/>
    <row r="5999" s="1" customFormat="1"/>
    <row r="6000" s="1" customFormat="1"/>
    <row r="6001" s="1" customFormat="1"/>
    <row r="6002" s="1" customFormat="1"/>
    <row r="6003" s="1" customFormat="1"/>
    <row r="6004" s="1" customFormat="1"/>
    <row r="6005" s="1" customFormat="1"/>
    <row r="6006" s="1" customFormat="1"/>
    <row r="6007" s="1" customFormat="1"/>
    <row r="6008" s="1" customFormat="1"/>
    <row r="6009" s="1" customFormat="1"/>
    <row r="6010" s="1" customFormat="1"/>
    <row r="6011" s="1" customFormat="1"/>
    <row r="6012" s="1" customFormat="1"/>
    <row r="6013" s="1" customFormat="1"/>
    <row r="6014" s="1" customFormat="1"/>
    <row r="6015" s="1" customFormat="1"/>
    <row r="6016" s="1" customFormat="1"/>
    <row r="6017" s="1" customFormat="1"/>
    <row r="6018" s="1" customFormat="1"/>
    <row r="6019" s="1" customFormat="1"/>
    <row r="6020" s="1" customFormat="1"/>
    <row r="6021" s="1" customFormat="1"/>
    <row r="6022" s="1" customFormat="1"/>
    <row r="6023" s="1" customFormat="1"/>
    <row r="6024" s="1" customFormat="1"/>
    <row r="6025" s="1" customFormat="1"/>
    <row r="6026" s="1" customFormat="1"/>
    <row r="6027" s="1" customFormat="1"/>
    <row r="6028" s="1" customFormat="1"/>
    <row r="6029" s="1" customFormat="1"/>
    <row r="6030" s="1" customFormat="1"/>
    <row r="6031" s="1" customFormat="1"/>
    <row r="6032" s="1" customFormat="1"/>
    <row r="6033" s="1" customFormat="1"/>
    <row r="6034" s="1" customFormat="1"/>
    <row r="6035" s="1" customFormat="1"/>
    <row r="6036" s="1" customFormat="1"/>
    <row r="6037" s="1" customFormat="1"/>
    <row r="6038" s="1" customFormat="1"/>
    <row r="6039" s="1" customFormat="1"/>
    <row r="6040" s="1" customFormat="1"/>
    <row r="6041" s="1" customFormat="1"/>
    <row r="6042" s="1" customFormat="1"/>
    <row r="6043" s="1" customFormat="1"/>
    <row r="6044" s="1" customFormat="1"/>
    <row r="6045" s="1" customFormat="1"/>
    <row r="6046" s="1" customFormat="1"/>
    <row r="6047" s="1" customFormat="1"/>
    <row r="6048" s="1" customFormat="1"/>
    <row r="6049" s="1" customFormat="1"/>
    <row r="6050" s="1" customFormat="1"/>
    <row r="6051" s="1" customFormat="1"/>
    <row r="6052" s="1" customFormat="1"/>
    <row r="6053" s="1" customFormat="1"/>
    <row r="6054" s="1" customFormat="1"/>
    <row r="6055" s="1" customFormat="1"/>
    <row r="6056" s="1" customFormat="1"/>
    <row r="6057" s="1" customFormat="1"/>
    <row r="6058" s="1" customFormat="1"/>
    <row r="6059" s="1" customFormat="1"/>
    <row r="6060" s="1" customFormat="1"/>
    <row r="6061" s="1" customFormat="1"/>
    <row r="6062" s="1" customFormat="1"/>
    <row r="6063" s="1" customFormat="1"/>
    <row r="6064" s="1" customFormat="1"/>
    <row r="6065" s="1" customFormat="1"/>
    <row r="6066" s="1" customFormat="1"/>
    <row r="6067" s="1" customFormat="1"/>
    <row r="6068" s="1" customFormat="1"/>
    <row r="6069" s="1" customFormat="1"/>
    <row r="6070" s="1" customFormat="1"/>
    <row r="6071" s="1" customFormat="1"/>
    <row r="6072" s="1" customFormat="1"/>
    <row r="6073" s="1" customFormat="1"/>
    <row r="6074" s="1" customFormat="1"/>
    <row r="6075" s="1" customFormat="1"/>
    <row r="6076" s="1" customFormat="1"/>
    <row r="6077" s="1" customFormat="1"/>
    <row r="6078" s="1" customFormat="1"/>
    <row r="6079" s="1" customFormat="1"/>
    <row r="6080" s="1" customFormat="1"/>
    <row r="6081" s="1" customFormat="1"/>
    <row r="6082" s="1" customFormat="1"/>
    <row r="6083" s="1" customFormat="1"/>
    <row r="6084" s="1" customFormat="1"/>
    <row r="6085" s="1" customFormat="1"/>
    <row r="6086" s="1" customFormat="1"/>
    <row r="6087" s="1" customFormat="1"/>
    <row r="6088" s="1" customFormat="1"/>
    <row r="6089" s="1" customFormat="1"/>
    <row r="6090" s="1" customFormat="1"/>
    <row r="6091" s="1" customFormat="1"/>
    <row r="6092" s="1" customFormat="1"/>
    <row r="6093" s="1" customFormat="1"/>
    <row r="6094" s="1" customFormat="1"/>
    <row r="6095" s="1" customFormat="1"/>
    <row r="6096" s="1" customFormat="1"/>
    <row r="6097" s="1" customFormat="1"/>
    <row r="6098" s="1" customFormat="1"/>
    <row r="6099" s="1" customFormat="1"/>
    <row r="6100" s="1" customFormat="1"/>
    <row r="6101" s="1" customFormat="1"/>
    <row r="6102" s="1" customFormat="1"/>
    <row r="6103" s="1" customFormat="1"/>
    <row r="6104" s="1" customFormat="1"/>
    <row r="6105" s="1" customFormat="1"/>
    <row r="6106" s="1" customFormat="1"/>
    <row r="6107" s="1" customFormat="1"/>
    <row r="6108" s="1" customFormat="1"/>
    <row r="6109" s="1" customFormat="1"/>
    <row r="6110" s="1" customFormat="1"/>
    <row r="6111" s="1" customFormat="1"/>
    <row r="6112" s="1" customFormat="1"/>
    <row r="6113" s="1" customFormat="1"/>
    <row r="6114" s="1" customFormat="1"/>
    <row r="6115" s="1" customFormat="1"/>
    <row r="6116" s="1" customFormat="1"/>
    <row r="6117" s="1" customFormat="1"/>
    <row r="6118" s="1" customFormat="1"/>
    <row r="6119" s="1" customFormat="1"/>
    <row r="6120" s="1" customFormat="1"/>
    <row r="6121" s="1" customFormat="1"/>
    <row r="6122" s="1" customFormat="1"/>
    <row r="6123" s="1" customFormat="1"/>
    <row r="6124" s="1" customFormat="1"/>
    <row r="6125" s="1" customFormat="1"/>
    <row r="6126" s="1" customFormat="1"/>
    <row r="6127" s="1" customFormat="1"/>
    <row r="6128" s="1" customFormat="1"/>
    <row r="6129" s="1" customFormat="1"/>
    <row r="6130" s="1" customFormat="1"/>
    <row r="6131" s="1" customFormat="1"/>
    <row r="6132" s="1" customFormat="1"/>
    <row r="6133" s="1" customFormat="1"/>
    <row r="6134" s="1" customFormat="1"/>
    <row r="6135" s="1" customFormat="1"/>
    <row r="6136" s="1" customFormat="1"/>
    <row r="6137" s="1" customFormat="1"/>
    <row r="6138" s="1" customFormat="1"/>
    <row r="6139" s="1" customFormat="1"/>
    <row r="6140" s="1" customFormat="1"/>
    <row r="6141" s="1" customFormat="1"/>
    <row r="6142" s="1" customFormat="1"/>
    <row r="6143" s="1" customFormat="1"/>
    <row r="6144" s="1" customFormat="1"/>
    <row r="6145" s="1" customFormat="1"/>
    <row r="6146" s="1" customFormat="1"/>
    <row r="6147" s="1" customFormat="1"/>
    <row r="6148" s="1" customFormat="1"/>
    <row r="6149" s="1" customFormat="1"/>
    <row r="6150" s="1" customFormat="1"/>
    <row r="6151" s="1" customFormat="1"/>
    <row r="6152" s="1" customFormat="1"/>
    <row r="6153" s="1" customFormat="1"/>
    <row r="6154" s="1" customFormat="1"/>
    <row r="6155" s="1" customFormat="1"/>
    <row r="6156" s="1" customFormat="1"/>
    <row r="6157" s="1" customFormat="1"/>
    <row r="6158" s="1" customFormat="1"/>
    <row r="6159" s="1" customFormat="1"/>
    <row r="6160" s="1" customFormat="1"/>
    <row r="6161" s="1" customFormat="1"/>
    <row r="6162" s="1" customFormat="1"/>
    <row r="6163" s="1" customFormat="1"/>
    <row r="6164" s="1" customFormat="1"/>
    <row r="6165" s="1" customFormat="1"/>
    <row r="6166" s="1" customFormat="1"/>
    <row r="6167" s="1" customFormat="1"/>
    <row r="6168" s="1" customFormat="1"/>
    <row r="6169" s="1" customFormat="1"/>
    <row r="6170" s="1" customFormat="1"/>
    <row r="6171" s="1" customFormat="1"/>
    <row r="6172" s="1" customFormat="1"/>
    <row r="6173" s="1" customFormat="1"/>
    <row r="6174" s="1" customFormat="1"/>
    <row r="6175" s="1" customFormat="1"/>
    <row r="6176" s="1" customFormat="1"/>
    <row r="6177" s="1" customFormat="1"/>
    <row r="6178" s="1" customFormat="1"/>
    <row r="6179" s="1" customFormat="1"/>
    <row r="6180" s="1" customFormat="1"/>
    <row r="6181" s="1" customFormat="1"/>
    <row r="6182" s="1" customFormat="1"/>
    <row r="6183" s="1" customFormat="1"/>
    <row r="6184" s="1" customFormat="1"/>
    <row r="6185" s="1" customFormat="1"/>
    <row r="6186" s="1" customFormat="1"/>
    <row r="6187" s="1" customFormat="1"/>
    <row r="6188" s="1" customFormat="1"/>
    <row r="6189" s="1" customFormat="1"/>
    <row r="6190" s="1" customFormat="1"/>
    <row r="6191" s="1" customFormat="1"/>
    <row r="6192" s="1" customFormat="1"/>
    <row r="6193" s="1" customFormat="1"/>
    <row r="6194" s="1" customFormat="1"/>
    <row r="6195" s="1" customFormat="1"/>
    <row r="6196" s="1" customFormat="1"/>
    <row r="6197" s="1" customFormat="1"/>
    <row r="6198" s="1" customFormat="1"/>
    <row r="6199" s="1" customFormat="1"/>
    <row r="6200" s="1" customFormat="1"/>
    <row r="6201" s="1" customFormat="1"/>
    <row r="6202" s="1" customFormat="1"/>
    <row r="6203" s="1" customFormat="1"/>
    <row r="6204" s="1" customFormat="1"/>
    <row r="6205" s="1" customFormat="1"/>
    <row r="6206" s="1" customFormat="1"/>
    <row r="6207" s="1" customFormat="1"/>
    <row r="6208" s="1" customFormat="1"/>
    <row r="6209" s="1" customFormat="1"/>
    <row r="6210" s="1" customFormat="1"/>
    <row r="6211" s="1" customFormat="1"/>
    <row r="6212" s="1" customFormat="1"/>
    <row r="6213" s="1" customFormat="1"/>
    <row r="6214" s="1" customFormat="1"/>
    <row r="6215" s="1" customFormat="1"/>
    <row r="6216" s="1" customFormat="1"/>
    <row r="6217" s="1" customFormat="1"/>
    <row r="6218" s="1" customFormat="1"/>
    <row r="6219" s="1" customFormat="1"/>
    <row r="6220" s="1" customFormat="1"/>
    <row r="6221" s="1" customFormat="1"/>
    <row r="6222" s="1" customFormat="1"/>
    <row r="6223" s="1" customFormat="1"/>
    <row r="6224" s="1" customFormat="1"/>
    <row r="6225" s="1" customFormat="1"/>
    <row r="6226" s="1" customFormat="1"/>
    <row r="6227" s="1" customFormat="1"/>
    <row r="6228" s="1" customFormat="1"/>
    <row r="6229" s="1" customFormat="1"/>
    <row r="6230" s="1" customFormat="1"/>
    <row r="6231" s="1" customFormat="1"/>
    <row r="6232" s="1" customFormat="1"/>
    <row r="6233" s="1" customFormat="1"/>
    <row r="6234" s="1" customFormat="1"/>
    <row r="6235" s="1" customFormat="1"/>
    <row r="6236" s="1" customFormat="1"/>
    <row r="6237" s="1" customFormat="1"/>
    <row r="6238" s="1" customFormat="1"/>
    <row r="6239" s="1" customFormat="1"/>
    <row r="6240" s="1" customFormat="1"/>
    <row r="6241" s="1" customFormat="1"/>
    <row r="6242" s="1" customFormat="1"/>
    <row r="6243" s="1" customFormat="1"/>
    <row r="6244" s="1" customFormat="1"/>
    <row r="6245" s="1" customFormat="1"/>
    <row r="6246" s="1" customFormat="1"/>
    <row r="6247" s="1" customFormat="1"/>
    <row r="6248" s="1" customFormat="1"/>
    <row r="6249" s="1" customFormat="1"/>
    <row r="6250" s="1" customFormat="1"/>
    <row r="6251" s="1" customFormat="1"/>
    <row r="6252" s="1" customFormat="1"/>
    <row r="6253" s="1" customFormat="1"/>
    <row r="6254" s="1" customFormat="1"/>
    <row r="6255" s="1" customFormat="1"/>
    <row r="6256" s="1" customFormat="1"/>
    <row r="6257" s="1" customFormat="1"/>
    <row r="6258" s="1" customFormat="1"/>
    <row r="6259" s="1" customFormat="1"/>
    <row r="6260" s="1" customFormat="1"/>
    <row r="6261" s="1" customFormat="1"/>
    <row r="6262" s="1" customFormat="1"/>
    <row r="6263" s="1" customFormat="1"/>
    <row r="6264" s="1" customFormat="1"/>
    <row r="6265" s="1" customFormat="1"/>
    <row r="6266" s="1" customFormat="1"/>
    <row r="6267" s="1" customFormat="1"/>
    <row r="6268" s="1" customFormat="1"/>
    <row r="6269" s="1" customFormat="1"/>
    <row r="6270" s="1" customFormat="1"/>
    <row r="6271" s="1" customFormat="1"/>
    <row r="6272" s="1" customFormat="1"/>
    <row r="6273" s="1" customFormat="1"/>
    <row r="6274" s="1" customFormat="1"/>
    <row r="6275" s="1" customFormat="1"/>
    <row r="6276" s="1" customFormat="1"/>
    <row r="6277" s="1" customFormat="1"/>
    <row r="6278" s="1" customFormat="1"/>
    <row r="6279" s="1" customFormat="1"/>
    <row r="6280" s="1" customFormat="1"/>
    <row r="6281" s="1" customFormat="1"/>
    <row r="6282" s="1" customFormat="1"/>
    <row r="6283" s="1" customFormat="1"/>
    <row r="6284" s="1" customFormat="1"/>
    <row r="6285" s="1" customFormat="1"/>
    <row r="6286" s="1" customFormat="1"/>
    <row r="6287" s="1" customFormat="1"/>
    <row r="6288" s="1" customFormat="1"/>
    <row r="6289" s="1" customFormat="1"/>
    <row r="6290" s="1" customFormat="1"/>
    <row r="6291" s="1" customFormat="1"/>
    <row r="6292" s="1" customFormat="1"/>
    <row r="6293" s="1" customFormat="1"/>
    <row r="6294" s="1" customFormat="1"/>
    <row r="6295" s="1" customFormat="1"/>
    <row r="6296" s="1" customFormat="1"/>
    <row r="6297" s="1" customFormat="1"/>
    <row r="6298" s="1" customFormat="1"/>
    <row r="6299" s="1" customFormat="1"/>
    <row r="6300" s="1" customFormat="1"/>
    <row r="6301" s="1" customFormat="1"/>
    <row r="6302" s="1" customFormat="1"/>
    <row r="6303" s="1" customFormat="1"/>
    <row r="6304" s="1" customFormat="1"/>
    <row r="6305" s="1" customFormat="1"/>
    <row r="6306" s="1" customFormat="1"/>
    <row r="6307" s="1" customFormat="1"/>
    <row r="6308" s="1" customFormat="1"/>
    <row r="6309" s="1" customFormat="1"/>
    <row r="6310" s="1" customFormat="1"/>
    <row r="6311" s="1" customFormat="1"/>
    <row r="6312" s="1" customFormat="1"/>
    <row r="6313" s="1" customFormat="1"/>
    <row r="6314" s="1" customFormat="1"/>
    <row r="6315" s="1" customFormat="1"/>
    <row r="6316" s="1" customFormat="1"/>
    <row r="6317" s="1" customFormat="1"/>
    <row r="6318" s="1" customFormat="1"/>
    <row r="6319" s="1" customFormat="1"/>
    <row r="6320" s="1" customFormat="1"/>
    <row r="6321" s="1" customFormat="1"/>
    <row r="6322" s="1" customFormat="1"/>
    <row r="6323" s="1" customFormat="1"/>
    <row r="6324" s="1" customFormat="1"/>
    <row r="6325" s="1" customFormat="1"/>
    <row r="6326" s="1" customFormat="1"/>
    <row r="6327" s="1" customFormat="1"/>
    <row r="6328" s="1" customFormat="1"/>
    <row r="6329" s="1" customFormat="1"/>
    <row r="6330" s="1" customFormat="1"/>
    <row r="6331" s="1" customFormat="1"/>
    <row r="6332" s="1" customFormat="1"/>
    <row r="6333" s="1" customFormat="1"/>
    <row r="6334" s="1" customFormat="1"/>
    <row r="6335" s="1" customFormat="1"/>
    <row r="6336" s="1" customFormat="1"/>
    <row r="6337" s="1" customFormat="1"/>
    <row r="6338" s="1" customFormat="1"/>
    <row r="6339" s="1" customFormat="1"/>
    <row r="6340" s="1" customFormat="1"/>
    <row r="6341" s="1" customFormat="1"/>
    <row r="6342" s="1" customFormat="1"/>
    <row r="6343" s="1" customFormat="1"/>
    <row r="6344" s="1" customFormat="1"/>
    <row r="6345" s="1" customFormat="1"/>
    <row r="6346" s="1" customFormat="1"/>
    <row r="6347" s="1" customFormat="1"/>
    <row r="6348" s="1" customFormat="1"/>
    <row r="6349" s="1" customFormat="1"/>
    <row r="6350" s="1" customFormat="1"/>
    <row r="6351" s="1" customFormat="1"/>
    <row r="6352" s="1" customFormat="1"/>
    <row r="6353" s="1" customFormat="1"/>
    <row r="6354" s="1" customFormat="1"/>
    <row r="6355" s="1" customFormat="1"/>
    <row r="6356" s="1" customFormat="1"/>
    <row r="6357" s="1" customFormat="1"/>
    <row r="6358" s="1" customFormat="1"/>
    <row r="6359" s="1" customFormat="1"/>
    <row r="6360" s="1" customFormat="1"/>
    <row r="6361" s="1" customFormat="1"/>
    <row r="6362" s="1" customFormat="1"/>
    <row r="6363" s="1" customFormat="1"/>
    <row r="6364" s="1" customFormat="1"/>
    <row r="6365" s="1" customFormat="1"/>
    <row r="6366" s="1" customFormat="1"/>
    <row r="6367" s="1" customFormat="1"/>
    <row r="6368" s="1" customFormat="1"/>
    <row r="6369" s="1" customFormat="1"/>
    <row r="6370" s="1" customFormat="1"/>
    <row r="6371" s="1" customFormat="1"/>
    <row r="6372" s="1" customFormat="1"/>
    <row r="6373" s="1" customFormat="1"/>
    <row r="6374" s="1" customFormat="1"/>
    <row r="6375" s="1" customFormat="1"/>
    <row r="6376" s="1" customFormat="1"/>
    <row r="6377" s="1" customFormat="1"/>
    <row r="6378" s="1" customFormat="1"/>
    <row r="6379" s="1" customFormat="1"/>
    <row r="6380" s="1" customFormat="1"/>
    <row r="6381" s="1" customFormat="1"/>
    <row r="6382" s="1" customFormat="1"/>
    <row r="6383" s="1" customFormat="1"/>
    <row r="6384" s="1" customFormat="1"/>
    <row r="6385" s="1" customFormat="1"/>
    <row r="6386" s="1" customFormat="1"/>
    <row r="6387" s="1" customFormat="1"/>
    <row r="6388" s="1" customFormat="1"/>
    <row r="6389" s="1" customFormat="1"/>
    <row r="6390" s="1" customFormat="1"/>
    <row r="6391" s="1" customFormat="1"/>
    <row r="6392" s="1" customFormat="1"/>
    <row r="6393" s="1" customFormat="1"/>
    <row r="6394" s="1" customFormat="1"/>
    <row r="6395" s="1" customFormat="1"/>
    <row r="6396" s="1" customFormat="1"/>
    <row r="6397" s="1" customFormat="1"/>
    <row r="6398" s="1" customFormat="1"/>
    <row r="6399" s="1" customFormat="1"/>
    <row r="6400" s="1" customFormat="1"/>
    <row r="6401" s="1" customFormat="1"/>
    <row r="6402" s="1" customFormat="1"/>
    <row r="6403" s="1" customFormat="1"/>
    <row r="6404" s="1" customFormat="1"/>
    <row r="6405" s="1" customFormat="1"/>
    <row r="6406" s="1" customFormat="1"/>
    <row r="6407" s="1" customFormat="1"/>
    <row r="6408" s="1" customFormat="1"/>
    <row r="6409" s="1" customFormat="1"/>
    <row r="6410" s="1" customFormat="1"/>
    <row r="6411" s="1" customFormat="1"/>
    <row r="6412" s="1" customFormat="1"/>
    <row r="6413" s="1" customFormat="1"/>
    <row r="6414" s="1" customFormat="1"/>
    <row r="6415" s="1" customFormat="1"/>
    <row r="6416" s="1" customFormat="1"/>
    <row r="6417" s="1" customFormat="1"/>
    <row r="6418" s="1" customFormat="1"/>
    <row r="6419" s="1" customFormat="1"/>
    <row r="6420" s="1" customFormat="1"/>
    <row r="6421" s="1" customFormat="1"/>
    <row r="6422" s="1" customFormat="1"/>
    <row r="6423" s="1" customFormat="1"/>
    <row r="6424" s="1" customFormat="1"/>
    <row r="6425" s="1" customFormat="1"/>
    <row r="6426" s="1" customFormat="1"/>
    <row r="6427" s="1" customFormat="1"/>
    <row r="6428" s="1" customFormat="1"/>
    <row r="6429" s="1" customFormat="1"/>
    <row r="6430" s="1" customFormat="1"/>
    <row r="6431" s="1" customFormat="1"/>
    <row r="6432" s="1" customFormat="1"/>
    <row r="6433" s="1" customFormat="1"/>
    <row r="6434" s="1" customFormat="1"/>
    <row r="6435" s="1" customFormat="1"/>
    <row r="6436" s="1" customFormat="1"/>
    <row r="6437" s="1" customFormat="1"/>
    <row r="6438" s="1" customFormat="1"/>
    <row r="6439" s="1" customFormat="1"/>
    <row r="6440" s="1" customFormat="1"/>
    <row r="6441" s="1" customFormat="1"/>
    <row r="6442" s="1" customFormat="1"/>
    <row r="6443" s="1" customFormat="1"/>
    <row r="6444" s="1" customFormat="1"/>
    <row r="6445" s="1" customFormat="1"/>
    <row r="6446" s="1" customFormat="1"/>
    <row r="6447" s="1" customFormat="1"/>
    <row r="6448" s="1" customFormat="1"/>
    <row r="6449" s="1" customFormat="1"/>
    <row r="6450" s="1" customFormat="1"/>
    <row r="6451" s="1" customFormat="1"/>
    <row r="6452" s="1" customFormat="1"/>
    <row r="6453" s="1" customFormat="1"/>
    <row r="6454" s="1" customFormat="1"/>
    <row r="6455" s="1" customFormat="1"/>
    <row r="6456" s="1" customFormat="1"/>
    <row r="6457" s="1" customFormat="1"/>
    <row r="6458" s="1" customFormat="1"/>
    <row r="6459" s="1" customFormat="1"/>
    <row r="6460" s="1" customFormat="1"/>
    <row r="6461" s="1" customFormat="1"/>
    <row r="6462" s="1" customFormat="1"/>
    <row r="6463" s="1" customFormat="1"/>
    <row r="6464" s="1" customFormat="1"/>
    <row r="6465" s="1" customFormat="1"/>
    <row r="6466" s="1" customFormat="1"/>
    <row r="6467" s="1" customFormat="1"/>
    <row r="6468" s="1" customFormat="1"/>
    <row r="6469" s="1" customFormat="1"/>
    <row r="6470" s="1" customFormat="1"/>
    <row r="6471" s="1" customFormat="1"/>
    <row r="6472" s="1" customFormat="1"/>
    <row r="6473" s="1" customFormat="1"/>
    <row r="6474" s="1" customFormat="1"/>
    <row r="6475" s="1" customFormat="1"/>
    <row r="6476" s="1" customFormat="1"/>
    <row r="6477" s="1" customFormat="1"/>
    <row r="6478" s="1" customFormat="1"/>
    <row r="6479" s="1" customFormat="1"/>
    <row r="6480" s="1" customFormat="1"/>
    <row r="6481" s="1" customFormat="1"/>
    <row r="6482" s="1" customFormat="1"/>
    <row r="6483" s="1" customFormat="1"/>
    <row r="6484" s="1" customFormat="1"/>
    <row r="6485" s="1" customFormat="1"/>
    <row r="6486" s="1" customFormat="1"/>
    <row r="6487" s="1" customFormat="1"/>
    <row r="6488" s="1" customFormat="1"/>
    <row r="6489" s="1" customFormat="1"/>
    <row r="6490" s="1" customFormat="1"/>
    <row r="6491" s="1" customFormat="1"/>
    <row r="6492" s="1" customFormat="1"/>
    <row r="6493" s="1" customFormat="1"/>
    <row r="6494" s="1" customFormat="1"/>
    <row r="6495" s="1" customFormat="1"/>
    <row r="6496" s="1" customFormat="1"/>
    <row r="6497" s="1" customFormat="1"/>
    <row r="6498" s="1" customFormat="1"/>
    <row r="6499" s="1" customFormat="1"/>
    <row r="6500" s="1" customFormat="1"/>
    <row r="6501" s="1" customFormat="1"/>
    <row r="6502" s="1" customFormat="1"/>
    <row r="6503" s="1" customFormat="1"/>
    <row r="6504" s="1" customFormat="1"/>
    <row r="6505" s="1" customFormat="1"/>
    <row r="6506" s="1" customFormat="1"/>
    <row r="6507" s="1" customFormat="1"/>
    <row r="6508" s="1" customFormat="1"/>
    <row r="6509" s="1" customFormat="1"/>
    <row r="6510" s="1" customFormat="1"/>
    <row r="6511" s="1" customFormat="1"/>
    <row r="6512" s="1" customFormat="1"/>
    <row r="6513" s="1" customFormat="1"/>
    <row r="6514" s="1" customFormat="1"/>
    <row r="6515" s="1" customFormat="1"/>
    <row r="6516" s="1" customFormat="1"/>
    <row r="6517" s="1" customFormat="1"/>
    <row r="6518" s="1" customFormat="1"/>
    <row r="6519" s="1" customFormat="1"/>
    <row r="6520" s="1" customFormat="1"/>
    <row r="6521" s="1" customFormat="1"/>
    <row r="6522" s="1" customFormat="1"/>
    <row r="6523" s="1" customFormat="1"/>
    <row r="6524" s="1" customFormat="1"/>
    <row r="6525" s="1" customFormat="1"/>
    <row r="6526" s="1" customFormat="1"/>
    <row r="6527" s="1" customFormat="1"/>
    <row r="6528" s="1" customFormat="1"/>
    <row r="6529" s="1" customFormat="1"/>
    <row r="6530" s="1" customFormat="1"/>
    <row r="6531" s="1" customFormat="1"/>
    <row r="6532" s="1" customFormat="1"/>
    <row r="6533" s="1" customFormat="1"/>
    <row r="6534" s="1" customFormat="1"/>
    <row r="6535" s="1" customFormat="1"/>
    <row r="6536" s="1" customFormat="1"/>
    <row r="6537" s="1" customFormat="1"/>
    <row r="6538" s="1" customFormat="1"/>
    <row r="6539" s="1" customFormat="1"/>
    <row r="6540" s="1" customFormat="1"/>
    <row r="6541" s="1" customFormat="1"/>
    <row r="6542" s="1" customFormat="1"/>
    <row r="6543" s="1" customFormat="1"/>
    <row r="6544" s="1" customFormat="1"/>
    <row r="6545" s="1" customFormat="1"/>
    <row r="6546" s="1" customFormat="1"/>
    <row r="6547" s="1" customFormat="1"/>
    <row r="6548" s="1" customFormat="1"/>
    <row r="6549" s="1" customFormat="1"/>
    <row r="6550" s="1" customFormat="1"/>
    <row r="6551" s="1" customFormat="1"/>
    <row r="6552" s="1" customFormat="1"/>
    <row r="6553" s="1" customFormat="1"/>
    <row r="6554" s="1" customFormat="1"/>
    <row r="6555" s="1" customFormat="1"/>
    <row r="6556" s="1" customFormat="1"/>
    <row r="6557" s="1" customFormat="1"/>
    <row r="6558" s="1" customFormat="1"/>
    <row r="6559" s="1" customFormat="1"/>
    <row r="6560" s="1" customFormat="1"/>
    <row r="6561" s="1" customFormat="1"/>
    <row r="6562" s="1" customFormat="1"/>
    <row r="6563" s="1" customFormat="1"/>
    <row r="6564" s="1" customFormat="1"/>
    <row r="6565" s="1" customFormat="1"/>
    <row r="6566" s="1" customFormat="1"/>
    <row r="6567" s="1" customFormat="1"/>
    <row r="6568" s="1" customFormat="1"/>
    <row r="6569" s="1" customFormat="1"/>
    <row r="6570" s="1" customFormat="1"/>
    <row r="6571" s="1" customFormat="1"/>
    <row r="6572" s="1" customFormat="1"/>
    <row r="6573" s="1" customFormat="1"/>
    <row r="6574" s="1" customFormat="1"/>
    <row r="6575" s="1" customFormat="1"/>
    <row r="6576" s="1" customFormat="1"/>
    <row r="6577" s="1" customFormat="1"/>
    <row r="6578" s="1" customFormat="1"/>
    <row r="6579" s="1" customFormat="1"/>
    <row r="6580" s="1" customFormat="1"/>
    <row r="6581" s="1" customFormat="1"/>
    <row r="6582" s="1" customFormat="1"/>
    <row r="6583" s="1" customFormat="1"/>
    <row r="6584" s="1" customFormat="1"/>
    <row r="6585" s="1" customFormat="1"/>
    <row r="6586" s="1" customFormat="1"/>
    <row r="6587" s="1" customFormat="1"/>
    <row r="6588" s="1" customFormat="1"/>
    <row r="6589" s="1" customFormat="1"/>
    <row r="6590" s="1" customFormat="1"/>
    <row r="6591" s="1" customFormat="1"/>
    <row r="6592" s="1" customFormat="1"/>
    <row r="6593" s="1" customFormat="1"/>
    <row r="6594" s="1" customFormat="1"/>
    <row r="6595" s="1" customFormat="1"/>
    <row r="6596" s="1" customFormat="1"/>
    <row r="6597" s="1" customFormat="1"/>
    <row r="6598" s="1" customFormat="1"/>
    <row r="6599" s="1" customFormat="1"/>
    <row r="6600" s="1" customFormat="1"/>
    <row r="6601" s="1" customFormat="1"/>
    <row r="6602" s="1" customFormat="1"/>
    <row r="6603" s="1" customFormat="1"/>
    <row r="6604" s="1" customFormat="1"/>
    <row r="6605" s="1" customFormat="1"/>
    <row r="6606" s="1" customFormat="1"/>
    <row r="6607" s="1" customFormat="1"/>
    <row r="6608" s="1" customFormat="1"/>
    <row r="6609" s="1" customFormat="1"/>
    <row r="6610" s="1" customFormat="1"/>
    <row r="6611" s="1" customFormat="1"/>
    <row r="6612" s="1" customFormat="1"/>
    <row r="6613" s="1" customFormat="1"/>
    <row r="6614" s="1" customFormat="1"/>
    <row r="6615" s="1" customFormat="1"/>
    <row r="6616" s="1" customFormat="1"/>
    <row r="6617" s="1" customFormat="1"/>
    <row r="6618" s="1" customFormat="1"/>
    <row r="6619" s="1" customFormat="1"/>
    <row r="6620" s="1" customFormat="1"/>
    <row r="6621" s="1" customFormat="1"/>
    <row r="6622" s="1" customFormat="1"/>
    <row r="6623" s="1" customFormat="1"/>
    <row r="6624" s="1" customFormat="1"/>
    <row r="6625" s="1" customFormat="1"/>
    <row r="6626" s="1" customFormat="1"/>
    <row r="6627" s="1" customFormat="1"/>
    <row r="6628" s="1" customFormat="1"/>
    <row r="6629" s="1" customFormat="1"/>
    <row r="6630" s="1" customFormat="1"/>
    <row r="6631" s="1" customFormat="1"/>
    <row r="6632" s="1" customFormat="1"/>
    <row r="6633" s="1" customFormat="1"/>
    <row r="6634" s="1" customFormat="1"/>
    <row r="6635" s="1" customFormat="1"/>
    <row r="6636" s="1" customFormat="1"/>
    <row r="6637" s="1" customFormat="1"/>
    <row r="6638" s="1" customFormat="1"/>
    <row r="6639" s="1" customFormat="1"/>
    <row r="6640" s="1" customFormat="1"/>
    <row r="6641" s="1" customFormat="1"/>
    <row r="6642" s="1" customFormat="1"/>
    <row r="6643" s="1" customFormat="1"/>
    <row r="6644" s="1" customFormat="1"/>
    <row r="6645" s="1" customFormat="1"/>
    <row r="6646" s="1" customFormat="1"/>
    <row r="6647" s="1" customFormat="1"/>
    <row r="6648" s="1" customFormat="1"/>
    <row r="6649" s="1" customFormat="1"/>
    <row r="6650" s="1" customFormat="1"/>
    <row r="6651" s="1" customFormat="1"/>
    <row r="6652" s="1" customFormat="1"/>
    <row r="6653" s="1" customFormat="1"/>
    <row r="6654" s="1" customFormat="1"/>
    <row r="6655" s="1" customFormat="1"/>
    <row r="6656" s="1" customFormat="1"/>
    <row r="6657" s="1" customFormat="1"/>
    <row r="6658" s="1" customFormat="1"/>
    <row r="6659" s="1" customFormat="1"/>
    <row r="6660" s="1" customFormat="1"/>
    <row r="6661" s="1" customFormat="1"/>
    <row r="6662" s="1" customFormat="1"/>
    <row r="6663" s="1" customFormat="1"/>
    <row r="6664" s="1" customFormat="1"/>
    <row r="6665" s="1" customFormat="1"/>
    <row r="6666" s="1" customFormat="1"/>
    <row r="6667" s="1" customFormat="1"/>
    <row r="6668" s="1" customFormat="1"/>
    <row r="6669" s="1" customFormat="1"/>
    <row r="6670" s="1" customFormat="1"/>
    <row r="6671" s="1" customFormat="1"/>
    <row r="6672" s="1" customFormat="1"/>
    <row r="6673" s="1" customFormat="1"/>
    <row r="6674" s="1" customFormat="1"/>
    <row r="6675" s="1" customFormat="1"/>
    <row r="6676" s="1" customFormat="1"/>
    <row r="6677" s="1" customFormat="1"/>
    <row r="6678" s="1" customFormat="1"/>
    <row r="6679" s="1" customFormat="1"/>
    <row r="6680" s="1" customFormat="1"/>
    <row r="6681" s="1" customFormat="1"/>
    <row r="6682" s="1" customFormat="1"/>
    <row r="6683" s="1" customFormat="1"/>
    <row r="6684" s="1" customFormat="1"/>
    <row r="6685" s="1" customFormat="1"/>
    <row r="6686" s="1" customFormat="1"/>
    <row r="6687" s="1" customFormat="1"/>
    <row r="6688" s="1" customFormat="1"/>
    <row r="6689" s="1" customFormat="1"/>
    <row r="6690" s="1" customFormat="1"/>
    <row r="6691" s="1" customFormat="1"/>
    <row r="6692" s="1" customFormat="1"/>
    <row r="6693" s="1" customFormat="1"/>
    <row r="6694" s="1" customFormat="1"/>
    <row r="6695" s="1" customFormat="1"/>
    <row r="6696" s="1" customFormat="1"/>
    <row r="6697" s="1" customFormat="1"/>
    <row r="6698" s="1" customFormat="1"/>
    <row r="6699" s="1" customFormat="1"/>
    <row r="6700" s="1" customFormat="1"/>
    <row r="6701" s="1" customFormat="1"/>
    <row r="6702" s="1" customFormat="1"/>
    <row r="6703" s="1" customFormat="1"/>
    <row r="6704" s="1" customFormat="1"/>
    <row r="6705" s="1" customFormat="1"/>
    <row r="6706" s="1" customFormat="1"/>
    <row r="6707" s="1" customFormat="1"/>
    <row r="6708" s="1" customFormat="1"/>
    <row r="6709" s="1" customFormat="1"/>
    <row r="6710" s="1" customFormat="1"/>
    <row r="6711" s="1" customFormat="1"/>
    <row r="6712" s="1" customFormat="1"/>
    <row r="6713" s="1" customFormat="1"/>
    <row r="6714" s="1" customFormat="1"/>
    <row r="6715" s="1" customFormat="1"/>
    <row r="6716" s="1" customFormat="1"/>
    <row r="6717" s="1" customFormat="1"/>
    <row r="6718" s="1" customFormat="1"/>
    <row r="6719" s="1" customFormat="1"/>
    <row r="6720" s="1" customFormat="1"/>
    <row r="6721" s="1" customFormat="1"/>
    <row r="6722" s="1" customFormat="1"/>
    <row r="6723" s="1" customFormat="1"/>
    <row r="6724" s="1" customFormat="1"/>
    <row r="6725" s="1" customFormat="1"/>
    <row r="6726" s="1" customFormat="1"/>
    <row r="6727" s="1" customFormat="1"/>
    <row r="6728" s="1" customFormat="1"/>
    <row r="6729" s="1" customFormat="1"/>
    <row r="6730" s="1" customFormat="1"/>
    <row r="6731" s="1" customFormat="1"/>
    <row r="6732" s="1" customFormat="1"/>
    <row r="6733" s="1" customFormat="1"/>
    <row r="6734" s="1" customFormat="1"/>
    <row r="6735" s="1" customFormat="1"/>
    <row r="6736" s="1" customFormat="1"/>
    <row r="6737" s="1" customFormat="1"/>
    <row r="6738" s="1" customFormat="1"/>
    <row r="6739" s="1" customFormat="1"/>
    <row r="6740" s="1" customFormat="1"/>
    <row r="6741" s="1" customFormat="1"/>
    <row r="6742" s="1" customFormat="1"/>
    <row r="6743" s="1" customFormat="1"/>
    <row r="6744" s="1" customFormat="1"/>
    <row r="6745" s="1" customFormat="1"/>
    <row r="6746" s="1" customFormat="1"/>
    <row r="6747" s="1" customFormat="1"/>
    <row r="6748" s="1" customFormat="1"/>
    <row r="6749" s="1" customFormat="1"/>
    <row r="6750" s="1" customFormat="1"/>
    <row r="6751" s="1" customFormat="1"/>
    <row r="6752" s="1" customFormat="1"/>
    <row r="6753" s="1" customFormat="1"/>
    <row r="6754" s="1" customFormat="1"/>
    <row r="6755" s="1" customFormat="1"/>
    <row r="6756" s="1" customFormat="1"/>
    <row r="6757" s="1" customFormat="1"/>
    <row r="6758" s="1" customFormat="1"/>
    <row r="6759" s="1" customFormat="1"/>
    <row r="6760" s="1" customFormat="1"/>
    <row r="6761" s="1" customFormat="1"/>
    <row r="6762" s="1" customFormat="1"/>
    <row r="6763" s="1" customFormat="1"/>
    <row r="6764" s="1" customFormat="1"/>
    <row r="6765" s="1" customFormat="1"/>
    <row r="6766" s="1" customFormat="1"/>
    <row r="6767" s="1" customFormat="1"/>
    <row r="6768" s="1" customFormat="1"/>
    <row r="6769" s="1" customFormat="1"/>
    <row r="6770" s="1" customFormat="1"/>
    <row r="6771" s="1" customFormat="1"/>
    <row r="6772" s="1" customFormat="1"/>
    <row r="6773" s="1" customFormat="1"/>
    <row r="6774" s="1" customFormat="1"/>
    <row r="6775" s="1" customFormat="1"/>
    <row r="6776" s="1" customFormat="1"/>
    <row r="6777" s="1" customFormat="1"/>
    <row r="6778" s="1" customFormat="1"/>
    <row r="6779" s="1" customFormat="1"/>
    <row r="6780" s="1" customFormat="1"/>
    <row r="6781" s="1" customFormat="1"/>
    <row r="6782" s="1" customFormat="1"/>
    <row r="6783" s="1" customFormat="1"/>
    <row r="6784" s="1" customFormat="1"/>
    <row r="6785" s="1" customFormat="1"/>
    <row r="6786" s="1" customFormat="1"/>
    <row r="6787" s="1" customFormat="1"/>
    <row r="6788" s="1" customFormat="1"/>
    <row r="6789" s="1" customFormat="1"/>
    <row r="6790" s="1" customFormat="1"/>
    <row r="6791" s="1" customFormat="1"/>
    <row r="6792" s="1" customFormat="1"/>
    <row r="6793" s="1" customFormat="1"/>
    <row r="6794" s="1" customFormat="1"/>
    <row r="6795" s="1" customFormat="1"/>
    <row r="6796" s="1" customFormat="1"/>
    <row r="6797" s="1" customFormat="1"/>
    <row r="6798" s="1" customFormat="1"/>
    <row r="6799" s="1" customFormat="1"/>
    <row r="6800" s="1" customFormat="1"/>
    <row r="6801" s="1" customFormat="1"/>
    <row r="6802" s="1" customFormat="1"/>
    <row r="6803" s="1" customFormat="1"/>
    <row r="6804" s="1" customFormat="1"/>
    <row r="6805" s="1" customFormat="1"/>
    <row r="6806" s="1" customFormat="1"/>
    <row r="6807" s="1" customFormat="1"/>
    <row r="6808" s="1" customFormat="1"/>
    <row r="6809" s="1" customFormat="1"/>
    <row r="6810" s="1" customFormat="1"/>
    <row r="6811" s="1" customFormat="1"/>
    <row r="6812" s="1" customFormat="1"/>
    <row r="6813" s="1" customFormat="1"/>
    <row r="6814" s="1" customFormat="1"/>
    <row r="6815" s="1" customFormat="1"/>
    <row r="6816" s="1" customFormat="1"/>
    <row r="6817" s="1" customFormat="1"/>
    <row r="6818" s="1" customFormat="1"/>
    <row r="6819" s="1" customFormat="1"/>
    <row r="6820" s="1" customFormat="1"/>
    <row r="6821" s="1" customFormat="1"/>
    <row r="6822" s="1" customFormat="1"/>
    <row r="6823" s="1" customFormat="1"/>
    <row r="6824" s="1" customFormat="1"/>
    <row r="6825" s="1" customFormat="1"/>
    <row r="6826" s="1" customFormat="1"/>
    <row r="6827" s="1" customFormat="1"/>
    <row r="6828" s="1" customFormat="1"/>
    <row r="6829" s="1" customFormat="1"/>
    <row r="6830" s="1" customFormat="1"/>
    <row r="6831" s="1" customFormat="1"/>
    <row r="6832" s="1" customFormat="1"/>
    <row r="6833" s="1" customFormat="1"/>
    <row r="6834" s="1" customFormat="1"/>
    <row r="6835" s="1" customFormat="1"/>
    <row r="6836" s="1" customFormat="1"/>
    <row r="6837" s="1" customFormat="1"/>
    <row r="6838" s="1" customFormat="1"/>
    <row r="6839" s="1" customFormat="1"/>
    <row r="6840" s="1" customFormat="1"/>
    <row r="6841" s="1" customFormat="1"/>
    <row r="6842" s="1" customFormat="1"/>
    <row r="6843" s="1" customFormat="1"/>
    <row r="6844" s="1" customFormat="1"/>
    <row r="6845" s="1" customFormat="1"/>
    <row r="6846" s="1" customFormat="1"/>
    <row r="6847" s="1" customFormat="1"/>
    <row r="6848" s="1" customFormat="1"/>
    <row r="6849" s="1" customFormat="1"/>
    <row r="6850" s="1" customFormat="1"/>
    <row r="6851" s="1" customFormat="1"/>
    <row r="6852" s="1" customFormat="1"/>
    <row r="6853" s="1" customFormat="1"/>
    <row r="6854" s="1" customFormat="1"/>
    <row r="6855" s="1" customFormat="1"/>
    <row r="6856" s="1" customFormat="1"/>
    <row r="6857" s="1" customFormat="1"/>
    <row r="6858" s="1" customFormat="1"/>
    <row r="6859" s="1" customFormat="1"/>
    <row r="6860" s="1" customFormat="1"/>
    <row r="6861" s="1" customFormat="1"/>
    <row r="6862" s="1" customFormat="1"/>
    <row r="6863" s="1" customFormat="1"/>
    <row r="6864" s="1" customFormat="1"/>
    <row r="6865" s="1" customFormat="1"/>
    <row r="6866" s="1" customFormat="1"/>
    <row r="6867" s="1" customFormat="1"/>
    <row r="6868" s="1" customFormat="1"/>
    <row r="6869" s="1" customFormat="1"/>
    <row r="6870" s="1" customFormat="1"/>
    <row r="6871" s="1" customFormat="1"/>
    <row r="6872" s="1" customFormat="1"/>
    <row r="6873" s="1" customFormat="1"/>
    <row r="6874" s="1" customFormat="1"/>
    <row r="6875" s="1" customFormat="1"/>
    <row r="6876" s="1" customFormat="1"/>
    <row r="6877" s="1" customFormat="1"/>
    <row r="6878" s="1" customFormat="1"/>
    <row r="6879" s="1" customFormat="1"/>
    <row r="6880" s="1" customFormat="1"/>
    <row r="6881" s="1" customFormat="1"/>
    <row r="6882" s="1" customFormat="1"/>
    <row r="6883" s="1" customFormat="1"/>
    <row r="6884" s="1" customFormat="1"/>
    <row r="6885" s="1" customFormat="1"/>
    <row r="6886" s="1" customFormat="1"/>
    <row r="6887" s="1" customFormat="1"/>
    <row r="6888" s="1" customFormat="1"/>
    <row r="6889" s="1" customFormat="1"/>
    <row r="6890" s="1" customFormat="1"/>
    <row r="6891" s="1" customFormat="1"/>
    <row r="6892" s="1" customFormat="1"/>
    <row r="6893" s="1" customFormat="1"/>
    <row r="6894" s="1" customFormat="1"/>
    <row r="6895" s="1" customFormat="1"/>
    <row r="6896" s="1" customFormat="1"/>
    <row r="6897" s="1" customFormat="1"/>
    <row r="6898" s="1" customFormat="1"/>
    <row r="6899" s="1" customFormat="1"/>
    <row r="6900" s="1" customFormat="1"/>
    <row r="6901" s="1" customFormat="1"/>
    <row r="6902" s="1" customFormat="1"/>
    <row r="6903" s="1" customFormat="1"/>
    <row r="6904" s="1" customFormat="1"/>
    <row r="6905" s="1" customFormat="1"/>
    <row r="6906" s="1" customFormat="1"/>
    <row r="6907" s="1" customFormat="1"/>
    <row r="6908" s="1" customFormat="1"/>
    <row r="6909" s="1" customFormat="1"/>
    <row r="6910" s="1" customFormat="1"/>
    <row r="6911" s="1" customFormat="1"/>
    <row r="6912" s="1" customFormat="1"/>
    <row r="6913" s="1" customFormat="1"/>
    <row r="6914" s="1" customFormat="1"/>
    <row r="6915" s="1" customFormat="1"/>
    <row r="6916" s="1" customFormat="1"/>
    <row r="6917" s="1" customFormat="1"/>
    <row r="6918" s="1" customFormat="1"/>
    <row r="6919" s="1" customFormat="1"/>
    <row r="6920" s="1" customFormat="1"/>
    <row r="6921" s="1" customFormat="1"/>
    <row r="6922" s="1" customFormat="1"/>
    <row r="6923" s="1" customFormat="1"/>
    <row r="6924" s="1" customFormat="1"/>
    <row r="6925" s="1" customFormat="1"/>
    <row r="6926" s="1" customFormat="1"/>
    <row r="6927" s="1" customFormat="1"/>
    <row r="6928" s="1" customFormat="1"/>
    <row r="6929" s="1" customFormat="1"/>
    <row r="6930" s="1" customFormat="1"/>
    <row r="6931" s="1" customFormat="1"/>
    <row r="6932" s="1" customFormat="1"/>
    <row r="6933" s="1" customFormat="1"/>
    <row r="6934" s="1" customFormat="1"/>
    <row r="6935" s="1" customFormat="1"/>
    <row r="6936" s="1" customFormat="1"/>
    <row r="6937" s="1" customFormat="1"/>
    <row r="6938" s="1" customFormat="1"/>
    <row r="6939" s="1" customFormat="1"/>
    <row r="6940" s="1" customFormat="1"/>
    <row r="6941" s="1" customFormat="1"/>
    <row r="6942" s="1" customFormat="1"/>
    <row r="6943" s="1" customFormat="1"/>
    <row r="6944" s="1" customFormat="1"/>
    <row r="6945" s="1" customFormat="1"/>
    <row r="6946" s="1" customFormat="1"/>
    <row r="6947" s="1" customFormat="1"/>
    <row r="6948" s="1" customFormat="1"/>
    <row r="6949" s="1" customFormat="1"/>
    <row r="6950" s="1" customFormat="1"/>
    <row r="6951" s="1" customFormat="1"/>
    <row r="6952" s="1" customFormat="1"/>
    <row r="6953" s="1" customFormat="1"/>
    <row r="6954" s="1" customFormat="1"/>
    <row r="6955" s="1" customFormat="1"/>
    <row r="6956" s="1" customFormat="1"/>
    <row r="6957" s="1" customFormat="1"/>
    <row r="6958" s="1" customFormat="1"/>
    <row r="6959" s="1" customFormat="1"/>
    <row r="6960" s="1" customFormat="1"/>
    <row r="6961" s="1" customFormat="1"/>
    <row r="6962" s="1" customFormat="1"/>
    <row r="6963" s="1" customFormat="1"/>
    <row r="6964" s="1" customFormat="1"/>
    <row r="6965" s="1" customFormat="1"/>
    <row r="6966" s="1" customFormat="1"/>
    <row r="6967" s="1" customFormat="1"/>
    <row r="6968" s="1" customFormat="1"/>
    <row r="6969" s="1" customFormat="1"/>
    <row r="6970" s="1" customFormat="1"/>
    <row r="6971" s="1" customFormat="1"/>
    <row r="6972" s="1" customFormat="1"/>
    <row r="6973" s="1" customFormat="1"/>
    <row r="6974" s="1" customFormat="1"/>
    <row r="6975" s="1" customFormat="1"/>
    <row r="6976" s="1" customFormat="1"/>
    <row r="6977" s="1" customFormat="1"/>
    <row r="6978" s="1" customFormat="1"/>
    <row r="6979" s="1" customFormat="1"/>
    <row r="6980" s="1" customFormat="1"/>
    <row r="6981" s="1" customFormat="1"/>
    <row r="6982" s="1" customFormat="1"/>
    <row r="6983" s="1" customFormat="1"/>
    <row r="6984" s="1" customFormat="1"/>
    <row r="6985" s="1" customFormat="1"/>
    <row r="6986" s="1" customFormat="1"/>
    <row r="6987" s="1" customFormat="1"/>
    <row r="6988" s="1" customFormat="1"/>
    <row r="6989" s="1" customFormat="1"/>
    <row r="6990" s="1" customFormat="1"/>
    <row r="6991" s="1" customFormat="1"/>
    <row r="6992" s="1" customFormat="1"/>
    <row r="6993" s="1" customFormat="1"/>
    <row r="6994" s="1" customFormat="1"/>
    <row r="6995" s="1" customFormat="1"/>
    <row r="6996" s="1" customFormat="1"/>
    <row r="6997" s="1" customFormat="1"/>
    <row r="6998" s="1" customFormat="1"/>
    <row r="6999" s="1" customFormat="1"/>
    <row r="7000" s="1" customFormat="1"/>
    <row r="7001" s="1" customFormat="1"/>
    <row r="7002" s="1" customFormat="1"/>
    <row r="7003" s="1" customFormat="1"/>
    <row r="7004" s="1" customFormat="1"/>
    <row r="7005" s="1" customFormat="1"/>
    <row r="7006" s="1" customFormat="1"/>
    <row r="7007" s="1" customFormat="1"/>
    <row r="7008" s="1" customFormat="1"/>
    <row r="7009" s="1" customFormat="1"/>
    <row r="7010" s="1" customFormat="1"/>
    <row r="7011" s="1" customFormat="1"/>
    <row r="7012" s="1" customFormat="1"/>
    <row r="7013" s="1" customFormat="1"/>
    <row r="7014" s="1" customFormat="1"/>
    <row r="7015" s="1" customFormat="1"/>
    <row r="7016" s="1" customFormat="1"/>
    <row r="7017" s="1" customFormat="1"/>
    <row r="7018" s="1" customFormat="1"/>
    <row r="7019" s="1" customFormat="1"/>
    <row r="7020" s="1" customFormat="1"/>
    <row r="7021" s="1" customFormat="1"/>
    <row r="7022" s="1" customFormat="1"/>
    <row r="7023" s="1" customFormat="1"/>
    <row r="7024" s="1" customFormat="1"/>
    <row r="7025" s="1" customFormat="1"/>
    <row r="7026" s="1" customFormat="1"/>
    <row r="7027" s="1" customFormat="1"/>
    <row r="7028" s="1" customFormat="1"/>
    <row r="7029" s="1" customFormat="1"/>
    <row r="7030" s="1" customFormat="1"/>
    <row r="7031" s="1" customFormat="1"/>
    <row r="7032" s="1" customFormat="1"/>
    <row r="7033" s="1" customFormat="1"/>
    <row r="7034" s="1" customFormat="1"/>
    <row r="7035" s="1" customFormat="1"/>
    <row r="7036" s="1" customFormat="1"/>
    <row r="7037" s="1" customFormat="1"/>
    <row r="7038" s="1" customFormat="1"/>
    <row r="7039" s="1" customFormat="1"/>
    <row r="7040" s="1" customFormat="1"/>
    <row r="7041" s="1" customFormat="1"/>
    <row r="7042" s="1" customFormat="1"/>
    <row r="7043" s="1" customFormat="1"/>
    <row r="7044" s="1" customFormat="1"/>
    <row r="7045" s="1" customFormat="1"/>
    <row r="7046" s="1" customFormat="1"/>
    <row r="7047" s="1" customFormat="1"/>
    <row r="7048" s="1" customFormat="1"/>
    <row r="7049" s="1" customFormat="1"/>
    <row r="7050" s="1" customFormat="1"/>
    <row r="7051" s="1" customFormat="1"/>
    <row r="7052" s="1" customFormat="1"/>
    <row r="7053" s="1" customFormat="1"/>
    <row r="7054" s="1" customFormat="1"/>
    <row r="7055" s="1" customFormat="1"/>
    <row r="7056" s="1" customFormat="1"/>
    <row r="7057" s="1" customFormat="1"/>
    <row r="7058" s="1" customFormat="1"/>
    <row r="7059" s="1" customFormat="1"/>
    <row r="7060" s="1" customFormat="1"/>
    <row r="7061" s="1" customFormat="1"/>
    <row r="7062" s="1" customFormat="1"/>
    <row r="7063" s="1" customFormat="1"/>
    <row r="7064" s="1" customFormat="1"/>
    <row r="7065" s="1" customFormat="1"/>
    <row r="7066" s="1" customFormat="1"/>
    <row r="7067" s="1" customFormat="1"/>
    <row r="7068" s="1" customFormat="1"/>
    <row r="7069" s="1" customFormat="1"/>
    <row r="7070" s="1" customFormat="1"/>
    <row r="7071" s="1" customFormat="1"/>
    <row r="7072" s="1" customFormat="1"/>
    <row r="7073" s="1" customFormat="1"/>
    <row r="7074" s="1" customFormat="1"/>
    <row r="7075" s="1" customFormat="1"/>
    <row r="7076" s="1" customFormat="1"/>
    <row r="7077" s="1" customFormat="1"/>
    <row r="7078" s="1" customFormat="1"/>
    <row r="7079" s="1" customFormat="1"/>
    <row r="7080" s="1" customFormat="1"/>
    <row r="7081" s="1" customFormat="1"/>
    <row r="7082" s="1" customFormat="1"/>
    <row r="7083" s="1" customFormat="1"/>
    <row r="7084" s="1" customFormat="1"/>
    <row r="7085" s="1" customFormat="1"/>
    <row r="7086" s="1" customFormat="1"/>
    <row r="7087" s="1" customFormat="1"/>
    <row r="7088" s="1" customFormat="1"/>
    <row r="7089" s="1" customFormat="1"/>
    <row r="7090" s="1" customFormat="1"/>
    <row r="7091" s="1" customFormat="1"/>
    <row r="7092" s="1" customFormat="1"/>
    <row r="7093" s="1" customFormat="1"/>
    <row r="7094" s="1" customFormat="1"/>
    <row r="7095" s="1" customFormat="1"/>
    <row r="7096" s="1" customFormat="1"/>
    <row r="7097" s="1" customFormat="1"/>
    <row r="7098" s="1" customFormat="1"/>
    <row r="7099" s="1" customFormat="1"/>
    <row r="7100" s="1" customFormat="1"/>
    <row r="7101" s="1" customFormat="1"/>
    <row r="7102" s="1" customFormat="1"/>
    <row r="7103" s="1" customFormat="1"/>
    <row r="7104" s="1" customFormat="1"/>
    <row r="7105" s="1" customFormat="1"/>
    <row r="7106" s="1" customFormat="1"/>
    <row r="7107" s="1" customFormat="1"/>
    <row r="7108" s="1" customFormat="1"/>
    <row r="7109" s="1" customFormat="1"/>
    <row r="7110" s="1" customFormat="1"/>
    <row r="7111" s="1" customFormat="1"/>
    <row r="7112" s="1" customFormat="1"/>
    <row r="7113" s="1" customFormat="1"/>
    <row r="7114" s="1" customFormat="1"/>
    <row r="7115" s="1" customFormat="1"/>
    <row r="7116" s="1" customFormat="1"/>
    <row r="7117" s="1" customFormat="1"/>
    <row r="7118" s="1" customFormat="1"/>
    <row r="7119" s="1" customFormat="1"/>
    <row r="7120" s="1" customFormat="1"/>
    <row r="7121" s="1" customFormat="1"/>
    <row r="7122" s="1" customFormat="1"/>
    <row r="7123" s="1" customFormat="1"/>
    <row r="7124" s="1" customFormat="1"/>
    <row r="7125" s="1" customFormat="1"/>
    <row r="7126" s="1" customFormat="1"/>
    <row r="7127" s="1" customFormat="1"/>
    <row r="7128" s="1" customFormat="1"/>
    <row r="7129" s="1" customFormat="1"/>
    <row r="7130" s="1" customFormat="1"/>
    <row r="7131" s="1" customFormat="1"/>
    <row r="7132" s="1" customFormat="1"/>
    <row r="7133" s="1" customFormat="1"/>
    <row r="7134" s="1" customFormat="1"/>
    <row r="7135" s="1" customFormat="1"/>
    <row r="7136" s="1" customFormat="1"/>
    <row r="7137" s="1" customFormat="1"/>
    <row r="7138" s="1" customFormat="1"/>
    <row r="7139" s="1" customFormat="1"/>
    <row r="7140" s="1" customFormat="1"/>
    <row r="7141" s="1" customFormat="1"/>
    <row r="7142" s="1" customFormat="1"/>
    <row r="7143" s="1" customFormat="1"/>
    <row r="7144" s="1" customFormat="1"/>
    <row r="7145" s="1" customFormat="1"/>
    <row r="7146" s="1" customFormat="1"/>
    <row r="7147" s="1" customFormat="1"/>
    <row r="7148" s="1" customFormat="1"/>
    <row r="7149" s="1" customFormat="1"/>
    <row r="7150" s="1" customFormat="1"/>
    <row r="7151" s="1" customFormat="1"/>
    <row r="7152" s="1" customFormat="1"/>
    <row r="7153" s="1" customFormat="1"/>
    <row r="7154" s="1" customFormat="1"/>
    <row r="7155" s="1" customFormat="1"/>
    <row r="7156" s="1" customFormat="1"/>
    <row r="7157" s="1" customFormat="1"/>
    <row r="7158" s="1" customFormat="1"/>
    <row r="7159" s="1" customFormat="1"/>
    <row r="7160" s="1" customFormat="1"/>
    <row r="7161" s="1" customFormat="1"/>
    <row r="7162" s="1" customFormat="1"/>
    <row r="7163" s="1" customFormat="1"/>
    <row r="7164" s="1" customFormat="1"/>
    <row r="7165" s="1" customFormat="1"/>
    <row r="7166" s="1" customFormat="1"/>
    <row r="7167" s="1" customFormat="1"/>
    <row r="7168" s="1" customFormat="1"/>
    <row r="7169" s="1" customFormat="1"/>
    <row r="7170" s="1" customFormat="1"/>
    <row r="7171" s="1" customFormat="1"/>
    <row r="7172" s="1" customFormat="1"/>
    <row r="7173" s="1" customFormat="1"/>
    <row r="7174" s="1" customFormat="1"/>
    <row r="7175" s="1" customFormat="1"/>
    <row r="7176" s="1" customFormat="1"/>
    <row r="7177" s="1" customFormat="1"/>
    <row r="7178" s="1" customFormat="1"/>
    <row r="7179" s="1" customFormat="1"/>
    <row r="7180" s="1" customFormat="1"/>
    <row r="7181" s="1" customFormat="1"/>
    <row r="7182" s="1" customFormat="1"/>
    <row r="7183" s="1" customFormat="1"/>
    <row r="7184" s="1" customFormat="1"/>
    <row r="7185" s="1" customFormat="1"/>
    <row r="7186" s="1" customFormat="1"/>
    <row r="7187" s="1" customFormat="1"/>
    <row r="7188" s="1" customFormat="1"/>
    <row r="7189" s="1" customFormat="1"/>
    <row r="7190" s="1" customFormat="1"/>
    <row r="7191" s="1" customFormat="1"/>
    <row r="7192" s="1" customFormat="1"/>
    <row r="7193" s="1" customFormat="1"/>
    <row r="7194" s="1" customFormat="1"/>
    <row r="7195" s="1" customFormat="1"/>
    <row r="7196" s="1" customFormat="1"/>
    <row r="7197" s="1" customFormat="1"/>
    <row r="7198" s="1" customFormat="1"/>
    <row r="7199" s="1" customFormat="1"/>
    <row r="7200" s="1" customFormat="1"/>
    <row r="7201" s="1" customFormat="1"/>
    <row r="7202" s="1" customFormat="1"/>
    <row r="7203" s="1" customFormat="1"/>
    <row r="7204" s="1" customFormat="1"/>
    <row r="7205" s="1" customFormat="1"/>
    <row r="7206" s="1" customFormat="1"/>
    <row r="7207" s="1" customFormat="1"/>
    <row r="7208" s="1" customFormat="1"/>
    <row r="7209" s="1" customFormat="1"/>
    <row r="7210" s="1" customFormat="1"/>
    <row r="7211" s="1" customFormat="1"/>
    <row r="7212" s="1" customFormat="1"/>
    <row r="7213" s="1" customFormat="1"/>
    <row r="7214" s="1" customFormat="1"/>
    <row r="7215" s="1" customFormat="1"/>
    <row r="7216" s="1" customFormat="1"/>
    <row r="7217" s="1" customFormat="1"/>
    <row r="7218" s="1" customFormat="1"/>
    <row r="7219" s="1" customFormat="1"/>
    <row r="7220" s="1" customFormat="1"/>
    <row r="7221" s="1" customFormat="1"/>
    <row r="7222" s="1" customFormat="1"/>
    <row r="7223" s="1" customFormat="1"/>
    <row r="7224" s="1" customFormat="1"/>
    <row r="7225" s="1" customFormat="1"/>
    <row r="7226" s="1" customFormat="1"/>
    <row r="7227" s="1" customFormat="1"/>
    <row r="7228" s="1" customFormat="1"/>
    <row r="7229" s="1" customFormat="1"/>
    <row r="7230" s="1" customFormat="1"/>
    <row r="7231" s="1" customFormat="1"/>
    <row r="7232" s="1" customFormat="1"/>
    <row r="7233" s="1" customFormat="1"/>
    <row r="7234" s="1" customFormat="1"/>
    <row r="7235" s="1" customFormat="1"/>
    <row r="7236" s="1" customFormat="1"/>
    <row r="7237" s="1" customFormat="1"/>
    <row r="7238" s="1" customFormat="1"/>
    <row r="7239" s="1" customFormat="1"/>
    <row r="7240" s="1" customFormat="1"/>
    <row r="7241" s="1" customFormat="1"/>
    <row r="7242" s="1" customFormat="1"/>
    <row r="7243" s="1" customFormat="1"/>
    <row r="7244" s="1" customFormat="1"/>
    <row r="7245" s="1" customFormat="1"/>
    <row r="7246" s="1" customFormat="1"/>
    <row r="7247" s="1" customFormat="1"/>
    <row r="7248" s="1" customFormat="1"/>
    <row r="7249" s="1" customFormat="1"/>
    <row r="7250" s="1" customFormat="1"/>
    <row r="7251" s="1" customFormat="1"/>
    <row r="7252" s="1" customFormat="1"/>
    <row r="7253" s="1" customFormat="1"/>
    <row r="7254" s="1" customFormat="1"/>
    <row r="7255" s="1" customFormat="1"/>
    <row r="7256" s="1" customFormat="1"/>
    <row r="7257" s="1" customFormat="1"/>
    <row r="7258" s="1" customFormat="1"/>
    <row r="7259" s="1" customFormat="1"/>
    <row r="7260" s="1" customFormat="1"/>
    <row r="7261" s="1" customFormat="1"/>
    <row r="7262" s="1" customFormat="1"/>
    <row r="7263" s="1" customFormat="1"/>
    <row r="7264" s="1" customFormat="1"/>
    <row r="7265" s="1" customFormat="1"/>
    <row r="7266" s="1" customFormat="1"/>
    <row r="7267" s="1" customFormat="1"/>
    <row r="7268" s="1" customFormat="1"/>
    <row r="7269" s="1" customFormat="1"/>
    <row r="7270" s="1" customFormat="1"/>
    <row r="7271" s="1" customFormat="1"/>
    <row r="7272" s="1" customFormat="1"/>
    <row r="7273" s="1" customFormat="1"/>
    <row r="7274" s="1" customFormat="1"/>
    <row r="7275" s="1" customFormat="1"/>
    <row r="7276" s="1" customFormat="1"/>
    <row r="7277" s="1" customFormat="1"/>
    <row r="7278" s="1" customFormat="1"/>
    <row r="7279" s="1" customFormat="1"/>
    <row r="7280" s="1" customFormat="1"/>
    <row r="7281" s="1" customFormat="1"/>
    <row r="7282" s="1" customFormat="1"/>
    <row r="7283" s="1" customFormat="1"/>
    <row r="7284" s="1" customFormat="1"/>
    <row r="7285" s="1" customFormat="1"/>
    <row r="7286" s="1" customFormat="1"/>
    <row r="7287" s="1" customFormat="1"/>
    <row r="7288" s="1" customFormat="1"/>
    <row r="7289" s="1" customFormat="1"/>
    <row r="7290" s="1" customFormat="1"/>
    <row r="7291" s="1" customFormat="1"/>
    <row r="7292" s="1" customFormat="1"/>
    <row r="7293" s="1" customFormat="1"/>
    <row r="7294" s="1" customFormat="1"/>
    <row r="7295" s="1" customFormat="1"/>
    <row r="7296" s="1" customFormat="1"/>
    <row r="7297" s="1" customFormat="1"/>
    <row r="7298" s="1" customFormat="1"/>
    <row r="7299" s="1" customFormat="1"/>
    <row r="7300" s="1" customFormat="1"/>
    <row r="7301" s="1" customFormat="1"/>
    <row r="7302" s="1" customFormat="1"/>
    <row r="7303" s="1" customFormat="1"/>
    <row r="7304" s="1" customFormat="1"/>
    <row r="7305" s="1" customFormat="1"/>
    <row r="7306" s="1" customFormat="1"/>
    <row r="7307" s="1" customFormat="1"/>
    <row r="7308" s="1" customFormat="1"/>
    <row r="7309" s="1" customFormat="1"/>
    <row r="7310" s="1" customFormat="1"/>
    <row r="7311" s="1" customFormat="1"/>
    <row r="7312" s="1" customFormat="1"/>
    <row r="7313" s="1" customFormat="1"/>
    <row r="7314" s="1" customFormat="1"/>
    <row r="7315" s="1" customFormat="1"/>
    <row r="7316" s="1" customFormat="1"/>
    <row r="7317" s="1" customFormat="1"/>
    <row r="7318" s="1" customFormat="1"/>
    <row r="7319" s="1" customFormat="1"/>
    <row r="7320" s="1" customFormat="1"/>
    <row r="7321" s="1" customFormat="1"/>
    <row r="7322" s="1" customFormat="1"/>
    <row r="7323" s="1" customFormat="1"/>
    <row r="7324" s="1" customFormat="1"/>
    <row r="7325" s="1" customFormat="1"/>
    <row r="7326" s="1" customFormat="1"/>
    <row r="7327" s="1" customFormat="1"/>
    <row r="7328" s="1" customFormat="1"/>
    <row r="7329" s="1" customFormat="1"/>
    <row r="7330" s="1" customFormat="1"/>
    <row r="7331" s="1" customFormat="1"/>
    <row r="7332" s="1" customFormat="1"/>
    <row r="7333" s="1" customFormat="1"/>
    <row r="7334" s="1" customFormat="1"/>
    <row r="7335" s="1" customFormat="1"/>
    <row r="7336" s="1" customFormat="1"/>
    <row r="7337" s="1" customFormat="1"/>
    <row r="7338" s="1" customFormat="1"/>
    <row r="7339" s="1" customFormat="1"/>
    <row r="7340" s="1" customFormat="1"/>
    <row r="7341" s="1" customFormat="1"/>
    <row r="7342" s="1" customFormat="1"/>
    <row r="7343" s="1" customFormat="1"/>
    <row r="7344" s="1" customFormat="1"/>
    <row r="7345" s="1" customFormat="1"/>
    <row r="7346" s="1" customFormat="1"/>
    <row r="7347" s="1" customFormat="1"/>
    <row r="7348" s="1" customFormat="1"/>
    <row r="7349" s="1" customFormat="1"/>
    <row r="7350" s="1" customFormat="1"/>
    <row r="7351" s="1" customFormat="1"/>
    <row r="7352" s="1" customFormat="1"/>
    <row r="7353" s="1" customFormat="1"/>
    <row r="7354" s="1" customFormat="1"/>
    <row r="7355" s="1" customFormat="1"/>
    <row r="7356" s="1" customFormat="1"/>
    <row r="7357" s="1" customFormat="1"/>
    <row r="7358" s="1" customFormat="1"/>
    <row r="7359" s="1" customFormat="1"/>
    <row r="7360" s="1" customFormat="1"/>
    <row r="7361" s="1" customFormat="1"/>
    <row r="7362" s="1" customFormat="1"/>
    <row r="7363" s="1" customFormat="1"/>
    <row r="7364" s="1" customFormat="1"/>
    <row r="7365" s="1" customFormat="1"/>
    <row r="7366" s="1" customFormat="1"/>
    <row r="7367" s="1" customFormat="1"/>
    <row r="7368" s="1" customFormat="1"/>
    <row r="7369" s="1" customFormat="1"/>
    <row r="7370" s="1" customFormat="1"/>
    <row r="7371" s="1" customFormat="1"/>
    <row r="7372" s="1" customFormat="1"/>
    <row r="7373" s="1" customFormat="1"/>
    <row r="7374" s="1" customFormat="1"/>
    <row r="7375" s="1" customFormat="1"/>
    <row r="7376" s="1" customFormat="1"/>
    <row r="7377" s="1" customFormat="1"/>
    <row r="7378" s="1" customFormat="1"/>
    <row r="7379" s="1" customFormat="1"/>
    <row r="7380" s="1" customFormat="1"/>
    <row r="7381" s="1" customFormat="1"/>
    <row r="7382" s="1" customFormat="1"/>
    <row r="7383" s="1" customFormat="1"/>
    <row r="7384" s="1" customFormat="1"/>
    <row r="7385" s="1" customFormat="1"/>
    <row r="7386" s="1" customFormat="1"/>
    <row r="7387" s="1" customFormat="1"/>
    <row r="7388" s="1" customFormat="1"/>
    <row r="7389" s="1" customFormat="1"/>
    <row r="7390" s="1" customFormat="1"/>
    <row r="7391" s="1" customFormat="1"/>
    <row r="7392" s="1" customFormat="1"/>
    <row r="7393" s="1" customFormat="1"/>
    <row r="7394" s="1" customFormat="1"/>
    <row r="7395" s="1" customFormat="1"/>
    <row r="7396" s="1" customFormat="1"/>
    <row r="7397" s="1" customFormat="1"/>
    <row r="7398" s="1" customFormat="1"/>
    <row r="7399" s="1" customFormat="1"/>
    <row r="7400" s="1" customFormat="1"/>
    <row r="7401" s="1" customFormat="1"/>
    <row r="7402" s="1" customFormat="1"/>
    <row r="7403" s="1" customFormat="1"/>
    <row r="7404" s="1" customFormat="1"/>
    <row r="7405" s="1" customFormat="1"/>
    <row r="7406" s="1" customFormat="1"/>
    <row r="7407" s="1" customFormat="1"/>
    <row r="7408" s="1" customFormat="1"/>
    <row r="7409" s="1" customFormat="1"/>
    <row r="7410" s="1" customFormat="1"/>
    <row r="7411" s="1" customFormat="1"/>
    <row r="7412" s="1" customFormat="1"/>
    <row r="7413" s="1" customFormat="1"/>
    <row r="7414" s="1" customFormat="1"/>
    <row r="7415" s="1" customFormat="1"/>
    <row r="7416" s="1" customFormat="1"/>
    <row r="7417" s="1" customFormat="1"/>
    <row r="7418" s="1" customFormat="1"/>
    <row r="7419" s="1" customFormat="1"/>
    <row r="7420" s="1" customFormat="1"/>
    <row r="7421" s="1" customFormat="1"/>
    <row r="7422" s="1" customFormat="1"/>
    <row r="7423" s="1" customFormat="1"/>
    <row r="7424" s="1" customFormat="1"/>
    <row r="7425" s="1" customFormat="1"/>
    <row r="7426" s="1" customFormat="1"/>
    <row r="7427" s="1" customFormat="1"/>
    <row r="7428" s="1" customFormat="1"/>
    <row r="7429" s="1" customFormat="1"/>
    <row r="7430" s="1" customFormat="1"/>
    <row r="7431" s="1" customFormat="1"/>
    <row r="7432" s="1" customFormat="1"/>
    <row r="7433" s="1" customFormat="1"/>
    <row r="7434" s="1" customFormat="1"/>
    <row r="7435" s="1" customFormat="1"/>
    <row r="7436" s="1" customFormat="1"/>
    <row r="7437" s="1" customFormat="1"/>
    <row r="7438" s="1" customFormat="1"/>
    <row r="7439" s="1" customFormat="1"/>
    <row r="7440" s="1" customFormat="1"/>
    <row r="7441" s="1" customFormat="1"/>
    <row r="7442" s="1" customFormat="1"/>
    <row r="7443" s="1" customFormat="1"/>
    <row r="7444" s="1" customFormat="1"/>
    <row r="7445" s="1" customFormat="1"/>
    <row r="7446" s="1" customFormat="1"/>
    <row r="7447" s="1" customFormat="1"/>
    <row r="7448" s="1" customFormat="1"/>
    <row r="7449" s="1" customFormat="1"/>
    <row r="7450" s="1" customFormat="1"/>
    <row r="7451" s="1" customFormat="1"/>
    <row r="7452" s="1" customFormat="1"/>
    <row r="7453" s="1" customFormat="1"/>
    <row r="7454" s="1" customFormat="1"/>
    <row r="7455" s="1" customFormat="1"/>
    <row r="7456" s="1" customFormat="1"/>
    <row r="7457" s="1" customFormat="1"/>
    <row r="7458" s="1" customFormat="1"/>
    <row r="7459" s="1" customFormat="1"/>
    <row r="7460" s="1" customFormat="1"/>
    <row r="7461" s="1" customFormat="1"/>
    <row r="7462" s="1" customFormat="1"/>
    <row r="7463" s="1" customFormat="1"/>
    <row r="7464" s="1" customFormat="1"/>
    <row r="7465" s="1" customFormat="1"/>
    <row r="7466" s="1" customFormat="1"/>
    <row r="7467" s="1" customFormat="1"/>
    <row r="7468" s="1" customFormat="1"/>
    <row r="7469" s="1" customFormat="1"/>
    <row r="7470" s="1" customFormat="1"/>
    <row r="7471" s="1" customFormat="1"/>
    <row r="7472" s="1" customFormat="1"/>
    <row r="7473" s="1" customFormat="1"/>
    <row r="7474" s="1" customFormat="1"/>
    <row r="7475" s="1" customFormat="1"/>
    <row r="7476" s="1" customFormat="1"/>
    <row r="7477" s="1" customFormat="1"/>
    <row r="7478" s="1" customFormat="1"/>
    <row r="7479" s="1" customFormat="1"/>
    <row r="7480" s="1" customFormat="1"/>
    <row r="7481" s="1" customFormat="1"/>
    <row r="7482" s="1" customFormat="1"/>
    <row r="7483" s="1" customFormat="1"/>
    <row r="7484" s="1" customFormat="1"/>
    <row r="7485" s="1" customFormat="1"/>
    <row r="7486" s="1" customFormat="1"/>
    <row r="7487" s="1" customFormat="1"/>
    <row r="7488" s="1" customFormat="1"/>
    <row r="7489" s="1" customFormat="1"/>
    <row r="7490" s="1" customFormat="1"/>
    <row r="7491" s="1" customFormat="1"/>
    <row r="7492" s="1" customFormat="1"/>
    <row r="7493" s="1" customFormat="1"/>
    <row r="7494" s="1" customFormat="1"/>
    <row r="7495" s="1" customFormat="1"/>
    <row r="7496" s="1" customFormat="1"/>
    <row r="7497" s="1" customFormat="1"/>
    <row r="7498" s="1" customFormat="1"/>
    <row r="7499" s="1" customFormat="1"/>
    <row r="7500" s="1" customFormat="1"/>
    <row r="7501" s="1" customFormat="1"/>
    <row r="7502" s="1" customFormat="1"/>
    <row r="7503" s="1" customFormat="1"/>
    <row r="7504" s="1" customFormat="1"/>
    <row r="7505" s="1" customFormat="1"/>
    <row r="7506" s="1" customFormat="1"/>
    <row r="7507" s="1" customFormat="1"/>
    <row r="7508" s="1" customFormat="1"/>
    <row r="7509" s="1" customFormat="1"/>
    <row r="7510" s="1" customFormat="1"/>
    <row r="7511" s="1" customFormat="1"/>
    <row r="7512" s="1" customFormat="1"/>
    <row r="7513" s="1" customFormat="1"/>
    <row r="7514" s="1" customFormat="1"/>
    <row r="7515" s="1" customFormat="1"/>
    <row r="7516" s="1" customFormat="1"/>
    <row r="7517" s="1" customFormat="1"/>
    <row r="7518" s="1" customFormat="1"/>
    <row r="7519" s="1" customFormat="1"/>
    <row r="7520" s="1" customFormat="1"/>
    <row r="7521" s="1" customFormat="1"/>
    <row r="7522" s="1" customFormat="1"/>
    <row r="7523" s="1" customFormat="1"/>
    <row r="7524" s="1" customFormat="1"/>
    <row r="7525" s="1" customFormat="1"/>
    <row r="7526" s="1" customFormat="1"/>
    <row r="7527" s="1" customFormat="1"/>
    <row r="7528" s="1" customFormat="1"/>
    <row r="7529" s="1" customFormat="1"/>
    <row r="7530" s="1" customFormat="1"/>
    <row r="7531" s="1" customFormat="1"/>
    <row r="7532" s="1" customFormat="1"/>
    <row r="7533" s="1" customFormat="1"/>
    <row r="7534" s="1" customFormat="1"/>
    <row r="7535" s="1" customFormat="1"/>
    <row r="7536" s="1" customFormat="1"/>
    <row r="7537" s="1" customFormat="1"/>
    <row r="7538" s="1" customFormat="1"/>
    <row r="7539" s="1" customFormat="1"/>
    <row r="7540" s="1" customFormat="1"/>
    <row r="7541" s="1" customFormat="1"/>
    <row r="7542" s="1" customFormat="1"/>
    <row r="7543" s="1" customFormat="1"/>
    <row r="7544" s="1" customFormat="1"/>
    <row r="7545" s="1" customFormat="1"/>
    <row r="7546" s="1" customFormat="1"/>
    <row r="7547" s="1" customFormat="1"/>
    <row r="7548" s="1" customFormat="1"/>
    <row r="7549" s="1" customFormat="1"/>
    <row r="7550" s="1" customFormat="1"/>
    <row r="7551" s="1" customFormat="1"/>
    <row r="7552" s="1" customFormat="1"/>
    <row r="7553" s="1" customFormat="1"/>
    <row r="7554" s="1" customFormat="1"/>
    <row r="7555" s="1" customFormat="1"/>
    <row r="7556" s="1" customFormat="1"/>
    <row r="7557" s="1" customFormat="1"/>
    <row r="7558" s="1" customFormat="1"/>
    <row r="7559" s="1" customFormat="1"/>
    <row r="7560" s="1" customFormat="1"/>
    <row r="7561" s="1" customFormat="1"/>
    <row r="7562" s="1" customFormat="1"/>
    <row r="7563" s="1" customFormat="1"/>
    <row r="7564" s="1" customFormat="1"/>
    <row r="7565" s="1" customFormat="1"/>
    <row r="7566" s="1" customFormat="1"/>
    <row r="7567" s="1" customFormat="1"/>
    <row r="7568" s="1" customFormat="1"/>
    <row r="7569" s="1" customFormat="1"/>
    <row r="7570" s="1" customFormat="1"/>
    <row r="7571" s="1" customFormat="1"/>
    <row r="7572" s="1" customFormat="1"/>
    <row r="7573" s="1" customFormat="1"/>
    <row r="7574" s="1" customFormat="1"/>
    <row r="7575" s="1" customFormat="1"/>
    <row r="7576" s="1" customFormat="1"/>
    <row r="7577" s="1" customFormat="1"/>
    <row r="7578" s="1" customFormat="1"/>
    <row r="7579" s="1" customFormat="1"/>
    <row r="7580" s="1" customFormat="1"/>
    <row r="7581" s="1" customFormat="1"/>
    <row r="7582" s="1" customFormat="1"/>
    <row r="7583" s="1" customFormat="1"/>
    <row r="7584" s="1" customFormat="1"/>
    <row r="7585" s="1" customFormat="1"/>
    <row r="7586" s="1" customFormat="1"/>
    <row r="7587" s="1" customFormat="1"/>
    <row r="7588" s="1" customFormat="1"/>
    <row r="7589" s="1" customFormat="1"/>
    <row r="7590" s="1" customFormat="1"/>
    <row r="7591" s="1" customFormat="1"/>
    <row r="7592" s="1" customFormat="1"/>
    <row r="7593" s="1" customFormat="1"/>
    <row r="7594" s="1" customFormat="1"/>
    <row r="7595" s="1" customFormat="1"/>
    <row r="7596" s="1" customFormat="1"/>
    <row r="7597" s="1" customFormat="1"/>
    <row r="7598" s="1" customFormat="1"/>
    <row r="7599" s="1" customFormat="1"/>
    <row r="7600" s="1" customFormat="1"/>
    <row r="7601" s="1" customFormat="1"/>
    <row r="7602" s="1" customFormat="1"/>
    <row r="7603" s="1" customFormat="1"/>
    <row r="7604" s="1" customFormat="1"/>
    <row r="7605" s="1" customFormat="1"/>
    <row r="7606" s="1" customFormat="1"/>
    <row r="7607" s="1" customFormat="1"/>
    <row r="7608" s="1" customFormat="1"/>
    <row r="7609" s="1" customFormat="1"/>
    <row r="7610" s="1" customFormat="1"/>
    <row r="7611" s="1" customFormat="1"/>
    <row r="7612" s="1" customFormat="1"/>
    <row r="7613" s="1" customFormat="1"/>
    <row r="7614" s="1" customFormat="1"/>
    <row r="7615" s="1" customFormat="1"/>
    <row r="7616" s="1" customFormat="1"/>
    <row r="7617" s="1" customFormat="1"/>
    <row r="7618" s="1" customFormat="1"/>
    <row r="7619" s="1" customFormat="1"/>
    <row r="7620" s="1" customFormat="1"/>
    <row r="7621" s="1" customFormat="1"/>
    <row r="7622" s="1" customFormat="1"/>
    <row r="7623" s="1" customFormat="1"/>
    <row r="7624" s="1" customFormat="1"/>
    <row r="7625" s="1" customFormat="1"/>
    <row r="7626" s="1" customFormat="1"/>
    <row r="7627" s="1" customFormat="1"/>
    <row r="7628" s="1" customFormat="1"/>
    <row r="7629" s="1" customFormat="1"/>
    <row r="7630" s="1" customFormat="1"/>
    <row r="7631" s="1" customFormat="1"/>
    <row r="7632" s="1" customFormat="1"/>
    <row r="7633" s="1" customFormat="1"/>
    <row r="7634" s="1" customFormat="1"/>
    <row r="7635" s="1" customFormat="1"/>
    <row r="7636" s="1" customFormat="1"/>
    <row r="7637" s="1" customFormat="1"/>
    <row r="7638" s="1" customFormat="1"/>
    <row r="7639" s="1" customFormat="1"/>
    <row r="7640" s="1" customFormat="1"/>
    <row r="7641" s="1" customFormat="1"/>
    <row r="7642" s="1" customFormat="1"/>
    <row r="7643" s="1" customFormat="1"/>
    <row r="7644" s="1" customFormat="1"/>
    <row r="7645" s="1" customFormat="1"/>
    <row r="7646" s="1" customFormat="1"/>
    <row r="7647" s="1" customFormat="1"/>
    <row r="7648" s="1" customFormat="1"/>
    <row r="7649" s="1" customFormat="1"/>
    <row r="7650" s="1" customFormat="1"/>
    <row r="7651" s="1" customFormat="1"/>
    <row r="7652" s="1" customFormat="1"/>
    <row r="7653" s="1" customFormat="1"/>
    <row r="7654" s="1" customFormat="1"/>
    <row r="7655" s="1" customFormat="1"/>
    <row r="7656" s="1" customFormat="1"/>
    <row r="7657" s="1" customFormat="1"/>
    <row r="7658" s="1" customFormat="1"/>
    <row r="7659" s="1" customFormat="1"/>
    <row r="7660" s="1" customFormat="1"/>
    <row r="7661" s="1" customFormat="1"/>
    <row r="7662" s="1" customFormat="1"/>
    <row r="7663" s="1" customFormat="1"/>
    <row r="7664" s="1" customFormat="1"/>
    <row r="7665" s="1" customFormat="1"/>
    <row r="7666" s="1" customFormat="1"/>
    <row r="7667" s="1" customFormat="1"/>
    <row r="7668" s="1" customFormat="1"/>
    <row r="7669" s="1" customFormat="1"/>
    <row r="7670" s="1" customFormat="1"/>
    <row r="7671" s="1" customFormat="1"/>
    <row r="7672" s="1" customFormat="1"/>
    <row r="7673" s="1" customFormat="1"/>
    <row r="7674" s="1" customFormat="1"/>
    <row r="7675" s="1" customFormat="1"/>
    <row r="7676" s="1" customFormat="1"/>
    <row r="7677" s="1" customFormat="1"/>
    <row r="7678" s="1" customFormat="1"/>
    <row r="7679" s="1" customFormat="1"/>
    <row r="7680" s="1" customFormat="1"/>
    <row r="7681" s="1" customFormat="1"/>
    <row r="7682" s="1" customFormat="1"/>
    <row r="7683" s="1" customFormat="1"/>
    <row r="7684" s="1" customFormat="1"/>
    <row r="7685" s="1" customFormat="1"/>
    <row r="7686" s="1" customFormat="1"/>
    <row r="7687" s="1" customFormat="1"/>
    <row r="7688" s="1" customFormat="1"/>
    <row r="7689" s="1" customFormat="1"/>
    <row r="7690" s="1" customFormat="1"/>
    <row r="7691" s="1" customFormat="1"/>
    <row r="7692" s="1" customFormat="1"/>
    <row r="7693" s="1" customFormat="1"/>
    <row r="7694" s="1" customFormat="1"/>
    <row r="7695" s="1" customFormat="1"/>
    <row r="7696" s="1" customFormat="1"/>
    <row r="7697" s="1" customFormat="1"/>
    <row r="7698" s="1" customFormat="1"/>
    <row r="7699" s="1" customFormat="1"/>
    <row r="7700" s="1" customFormat="1"/>
    <row r="7701" s="1" customFormat="1"/>
    <row r="7702" s="1" customFormat="1"/>
    <row r="7703" s="1" customFormat="1"/>
    <row r="7704" s="1" customFormat="1"/>
    <row r="7705" s="1" customFormat="1"/>
    <row r="7706" s="1" customFormat="1"/>
    <row r="7707" s="1" customFormat="1"/>
    <row r="7708" s="1" customFormat="1"/>
    <row r="7709" s="1" customFormat="1"/>
    <row r="7710" s="1" customFormat="1"/>
    <row r="7711" s="1" customFormat="1"/>
    <row r="7712" s="1" customFormat="1"/>
    <row r="7713" s="1" customFormat="1"/>
    <row r="7714" s="1" customFormat="1"/>
    <row r="7715" s="1" customFormat="1"/>
    <row r="7716" s="1" customFormat="1"/>
    <row r="7717" s="1" customFormat="1"/>
    <row r="7718" s="1" customFormat="1"/>
    <row r="7719" s="1" customFormat="1"/>
    <row r="7720" s="1" customFormat="1"/>
    <row r="7721" s="1" customFormat="1"/>
    <row r="7722" s="1" customFormat="1"/>
    <row r="7723" s="1" customFormat="1"/>
    <row r="7724" s="1" customFormat="1"/>
    <row r="7725" s="1" customFormat="1"/>
    <row r="7726" s="1" customFormat="1"/>
    <row r="7727" s="1" customFormat="1"/>
    <row r="7728" s="1" customFormat="1"/>
    <row r="7729" s="1" customFormat="1"/>
    <row r="7730" s="1" customFormat="1"/>
    <row r="7731" s="1" customFormat="1"/>
    <row r="7732" s="1" customFormat="1"/>
    <row r="7733" s="1" customFormat="1"/>
    <row r="7734" s="1" customFormat="1"/>
    <row r="7735" s="1" customFormat="1"/>
    <row r="7736" s="1" customFormat="1"/>
    <row r="7737" s="1" customFormat="1"/>
    <row r="7738" s="1" customFormat="1"/>
    <row r="7739" s="1" customFormat="1"/>
    <row r="7740" s="1" customFormat="1"/>
    <row r="7741" s="1" customFormat="1"/>
    <row r="7742" s="1" customFormat="1"/>
    <row r="7743" s="1" customFormat="1"/>
    <row r="7744" s="1" customFormat="1"/>
    <row r="7745" s="1" customFormat="1"/>
    <row r="7746" s="1" customFormat="1"/>
    <row r="7747" s="1" customFormat="1"/>
    <row r="7748" s="1" customFormat="1"/>
    <row r="7749" s="1" customFormat="1"/>
    <row r="7750" s="1" customFormat="1"/>
    <row r="7751" s="1" customFormat="1"/>
    <row r="7752" s="1" customFormat="1"/>
    <row r="7753" s="1" customFormat="1"/>
    <row r="7754" s="1" customFormat="1"/>
    <row r="7755" s="1" customFormat="1"/>
    <row r="7756" s="1" customFormat="1"/>
    <row r="7757" s="1" customFormat="1"/>
    <row r="7758" s="1" customFormat="1"/>
    <row r="7759" s="1" customFormat="1"/>
    <row r="7760" s="1" customFormat="1"/>
    <row r="7761" s="1" customFormat="1"/>
    <row r="7762" s="1" customFormat="1"/>
    <row r="7763" s="1" customFormat="1"/>
    <row r="7764" s="1" customFormat="1"/>
    <row r="7765" s="1" customFormat="1"/>
    <row r="7766" s="1" customFormat="1"/>
    <row r="7767" s="1" customFormat="1"/>
    <row r="7768" s="1" customFormat="1"/>
    <row r="7769" s="1" customFormat="1"/>
    <row r="7770" s="1" customFormat="1"/>
    <row r="7771" s="1" customFormat="1"/>
    <row r="7772" s="1" customFormat="1"/>
    <row r="7773" s="1" customFormat="1"/>
    <row r="7774" s="1" customFormat="1"/>
    <row r="7775" s="1" customFormat="1"/>
    <row r="7776" s="1" customFormat="1"/>
    <row r="7777" s="1" customFormat="1"/>
    <row r="7778" s="1" customFormat="1"/>
    <row r="7779" s="1" customFormat="1"/>
    <row r="7780" s="1" customFormat="1"/>
    <row r="7781" s="1" customFormat="1"/>
    <row r="7782" s="1" customFormat="1"/>
    <row r="7783" s="1" customFormat="1"/>
    <row r="7784" s="1" customFormat="1"/>
    <row r="7785" s="1" customFormat="1"/>
    <row r="7786" s="1" customFormat="1"/>
    <row r="7787" s="1" customFormat="1"/>
    <row r="7788" s="1" customFormat="1"/>
    <row r="7789" s="1" customFormat="1"/>
    <row r="7790" s="1" customFormat="1"/>
    <row r="7791" s="1" customFormat="1"/>
    <row r="7792" s="1" customFormat="1"/>
    <row r="7793" s="1" customFormat="1"/>
    <row r="7794" s="1" customFormat="1"/>
    <row r="7795" s="1" customFormat="1"/>
    <row r="7796" s="1" customFormat="1"/>
    <row r="7797" s="1" customFormat="1"/>
    <row r="7798" s="1" customFormat="1"/>
    <row r="7799" s="1" customFormat="1"/>
    <row r="7800" s="1" customFormat="1"/>
    <row r="7801" s="1" customFormat="1"/>
    <row r="7802" s="1" customFormat="1"/>
    <row r="7803" s="1" customFormat="1"/>
    <row r="7804" s="1" customFormat="1"/>
    <row r="7805" s="1" customFormat="1"/>
    <row r="7806" s="1" customFormat="1"/>
    <row r="7807" s="1" customFormat="1"/>
    <row r="7808" s="1" customFormat="1"/>
    <row r="7809" s="1" customFormat="1"/>
    <row r="7810" s="1" customFormat="1"/>
    <row r="7811" s="1" customFormat="1"/>
    <row r="7812" s="1" customFormat="1"/>
    <row r="7813" s="1" customFormat="1"/>
    <row r="7814" s="1" customFormat="1"/>
    <row r="7815" s="1" customFormat="1"/>
    <row r="7816" s="1" customFormat="1"/>
    <row r="7817" s="1" customFormat="1"/>
    <row r="7818" s="1" customFormat="1"/>
    <row r="7819" s="1" customFormat="1"/>
    <row r="7820" s="1" customFormat="1"/>
    <row r="7821" s="1" customFormat="1"/>
    <row r="7822" s="1" customFormat="1"/>
    <row r="7823" s="1" customFormat="1"/>
    <row r="7824" s="1" customFormat="1"/>
    <row r="7825" s="1" customFormat="1"/>
    <row r="7826" s="1" customFormat="1"/>
    <row r="7827" s="1" customFormat="1"/>
    <row r="7828" s="1" customFormat="1"/>
    <row r="7829" s="1" customFormat="1"/>
    <row r="7830" s="1" customFormat="1"/>
    <row r="7831" s="1" customFormat="1"/>
    <row r="7832" s="1" customFormat="1"/>
    <row r="7833" s="1" customFormat="1"/>
    <row r="7834" s="1" customFormat="1"/>
    <row r="7835" s="1" customFormat="1"/>
    <row r="7836" s="1" customFormat="1"/>
    <row r="7837" s="1" customFormat="1"/>
    <row r="7838" s="1" customFormat="1"/>
    <row r="7839" s="1" customFormat="1"/>
    <row r="7840" s="1" customFormat="1"/>
    <row r="7841" s="1" customFormat="1"/>
    <row r="7842" s="1" customFormat="1"/>
    <row r="7843" s="1" customFormat="1"/>
    <row r="7844" s="1" customFormat="1"/>
    <row r="7845" s="1" customFormat="1"/>
    <row r="7846" s="1" customFormat="1"/>
    <row r="7847" s="1" customFormat="1"/>
    <row r="7848" s="1" customFormat="1"/>
    <row r="7849" s="1" customFormat="1"/>
    <row r="7850" s="1" customFormat="1"/>
    <row r="7851" s="1" customFormat="1"/>
    <row r="7852" s="1" customFormat="1"/>
    <row r="7853" s="1" customFormat="1"/>
    <row r="7854" s="1" customFormat="1"/>
    <row r="7855" s="1" customFormat="1"/>
    <row r="7856" s="1" customFormat="1"/>
    <row r="7857" s="1" customFormat="1"/>
    <row r="7858" s="1" customFormat="1"/>
    <row r="7859" s="1" customFormat="1"/>
    <row r="7860" s="1" customFormat="1"/>
    <row r="7861" s="1" customFormat="1"/>
    <row r="7862" s="1" customFormat="1"/>
    <row r="7863" s="1" customFormat="1"/>
    <row r="7864" s="1" customFormat="1"/>
    <row r="7865" s="1" customFormat="1"/>
    <row r="7866" s="1" customFormat="1"/>
    <row r="7867" s="1" customFormat="1"/>
    <row r="7868" s="1" customFormat="1"/>
    <row r="7869" s="1" customFormat="1"/>
    <row r="7870" s="1" customFormat="1"/>
    <row r="7871" s="1" customFormat="1"/>
    <row r="7872" s="1" customFormat="1"/>
    <row r="7873" s="1" customFormat="1"/>
    <row r="7874" s="1" customFormat="1"/>
    <row r="7875" s="1" customFormat="1"/>
    <row r="7876" s="1" customFormat="1"/>
    <row r="7877" s="1" customFormat="1"/>
    <row r="7878" s="1" customFormat="1"/>
    <row r="7879" s="1" customFormat="1"/>
    <row r="7880" s="1" customFormat="1"/>
    <row r="7881" s="1" customFormat="1"/>
    <row r="7882" s="1" customFormat="1"/>
    <row r="7883" s="1" customFormat="1"/>
    <row r="7884" s="1" customFormat="1"/>
    <row r="7885" s="1" customFormat="1"/>
    <row r="7886" s="1" customFormat="1"/>
    <row r="7887" s="1" customFormat="1"/>
    <row r="7888" s="1" customFormat="1"/>
    <row r="7889" s="1" customFormat="1"/>
    <row r="7890" s="1" customFormat="1"/>
    <row r="7891" s="1" customFormat="1"/>
    <row r="7892" s="1" customFormat="1"/>
    <row r="7893" s="1" customFormat="1"/>
    <row r="7894" s="1" customFormat="1"/>
    <row r="7895" s="1" customFormat="1"/>
    <row r="7896" s="1" customFormat="1"/>
    <row r="7897" s="1" customFormat="1"/>
    <row r="7898" s="1" customFormat="1"/>
    <row r="7899" s="1" customFormat="1"/>
    <row r="7900" s="1" customFormat="1"/>
    <row r="7901" s="1" customFormat="1"/>
    <row r="7902" s="1" customFormat="1"/>
    <row r="7903" s="1" customFormat="1"/>
    <row r="7904" s="1" customFormat="1"/>
    <row r="7905" s="1" customFormat="1"/>
    <row r="7906" s="1" customFormat="1"/>
    <row r="7907" s="1" customFormat="1"/>
    <row r="7908" s="1" customFormat="1"/>
    <row r="7909" s="1" customFormat="1"/>
    <row r="7910" s="1" customFormat="1"/>
    <row r="7911" s="1" customFormat="1"/>
    <row r="7912" s="1" customFormat="1"/>
    <row r="7913" s="1" customFormat="1"/>
    <row r="7914" s="1" customFormat="1"/>
    <row r="7915" s="1" customFormat="1"/>
    <row r="7916" s="1" customFormat="1"/>
    <row r="7917" s="1" customFormat="1"/>
    <row r="7918" s="1" customFormat="1"/>
    <row r="7919" s="1" customFormat="1"/>
    <row r="7920" s="1" customFormat="1"/>
    <row r="7921" s="1" customFormat="1"/>
    <row r="7922" s="1" customFormat="1"/>
    <row r="7923" s="1" customFormat="1"/>
    <row r="7924" s="1" customFormat="1"/>
    <row r="7925" s="1" customFormat="1"/>
    <row r="7926" s="1" customFormat="1"/>
    <row r="7927" s="1" customFormat="1"/>
    <row r="7928" s="1" customFormat="1"/>
    <row r="7929" s="1" customFormat="1"/>
    <row r="7930" s="1" customFormat="1"/>
    <row r="7931" s="1" customFormat="1"/>
    <row r="7932" s="1" customFormat="1"/>
    <row r="7933" s="1" customFormat="1"/>
    <row r="7934" s="1" customFormat="1"/>
    <row r="7935" s="1" customFormat="1"/>
    <row r="7936" s="1" customFormat="1"/>
    <row r="7937" s="1" customFormat="1"/>
    <row r="7938" s="1" customFormat="1"/>
    <row r="7939" s="1" customFormat="1"/>
    <row r="7940" s="1" customFormat="1"/>
    <row r="7941" s="1" customFormat="1"/>
    <row r="7942" s="1" customFormat="1"/>
    <row r="7943" s="1" customFormat="1"/>
    <row r="7944" s="1" customFormat="1"/>
    <row r="7945" s="1" customFormat="1"/>
    <row r="7946" s="1" customFormat="1"/>
    <row r="7947" s="1" customFormat="1"/>
    <row r="7948" s="1" customFormat="1"/>
    <row r="7949" s="1" customFormat="1"/>
    <row r="7950" s="1" customFormat="1"/>
    <row r="7951" s="1" customFormat="1"/>
    <row r="7952" s="1" customFormat="1"/>
    <row r="7953" s="1" customFormat="1"/>
    <row r="7954" s="1" customFormat="1"/>
    <row r="7955" s="1" customFormat="1"/>
    <row r="7956" s="1" customFormat="1"/>
    <row r="7957" s="1" customFormat="1"/>
    <row r="7958" s="1" customFormat="1"/>
    <row r="7959" s="1" customFormat="1"/>
    <row r="7960" s="1" customFormat="1"/>
    <row r="7961" s="1" customFormat="1"/>
    <row r="7962" s="1" customFormat="1"/>
    <row r="7963" s="1" customFormat="1"/>
    <row r="7964" s="1" customFormat="1"/>
    <row r="7965" s="1" customFormat="1"/>
    <row r="7966" s="1" customFormat="1"/>
    <row r="7967" s="1" customFormat="1"/>
    <row r="7968" s="1" customFormat="1"/>
    <row r="7969" s="1" customFormat="1"/>
    <row r="7970" s="1" customFormat="1"/>
    <row r="7971" s="1" customFormat="1"/>
    <row r="7972" s="1" customFormat="1"/>
    <row r="7973" s="1" customFormat="1"/>
    <row r="7974" s="1" customFormat="1"/>
    <row r="7975" s="1" customFormat="1"/>
    <row r="7976" s="1" customFormat="1"/>
    <row r="7977" s="1" customFormat="1"/>
    <row r="7978" s="1" customFormat="1"/>
    <row r="7979" s="1" customFormat="1"/>
    <row r="7980" s="1" customFormat="1"/>
    <row r="7981" s="1" customFormat="1"/>
    <row r="7982" s="1" customFormat="1"/>
    <row r="7983" s="1" customFormat="1"/>
    <row r="7984" s="1" customFormat="1"/>
    <row r="7985" s="1" customFormat="1"/>
    <row r="7986" s="1" customFormat="1"/>
    <row r="7987" s="1" customFormat="1"/>
    <row r="7988" s="1" customFormat="1"/>
    <row r="7989" s="1" customFormat="1"/>
    <row r="7990" s="1" customFormat="1"/>
    <row r="7991" s="1" customFormat="1"/>
    <row r="7992" s="1" customFormat="1"/>
    <row r="7993" s="1" customFormat="1"/>
    <row r="7994" s="1" customFormat="1"/>
    <row r="7995" s="1" customFormat="1"/>
    <row r="7996" s="1" customFormat="1"/>
    <row r="7997" s="1" customFormat="1"/>
    <row r="7998" s="1" customFormat="1"/>
    <row r="7999" s="1" customFormat="1"/>
    <row r="8000" s="1" customFormat="1"/>
    <row r="8001" s="1" customFormat="1"/>
    <row r="8002" s="1" customFormat="1"/>
    <row r="8003" s="1" customFormat="1"/>
    <row r="8004" s="1" customFormat="1"/>
    <row r="8005" s="1" customFormat="1"/>
    <row r="8006" s="1" customFormat="1"/>
    <row r="8007" s="1" customFormat="1"/>
    <row r="8008" s="1" customFormat="1"/>
    <row r="8009" s="1" customFormat="1"/>
    <row r="8010" s="1" customFormat="1"/>
    <row r="8011" s="1" customFormat="1"/>
    <row r="8012" s="1" customFormat="1"/>
    <row r="8013" s="1" customFormat="1"/>
    <row r="8014" s="1" customFormat="1"/>
    <row r="8015" s="1" customFormat="1"/>
    <row r="8016" s="1" customFormat="1"/>
    <row r="8017" s="1" customFormat="1"/>
    <row r="8018" s="1" customFormat="1"/>
    <row r="8019" s="1" customFormat="1"/>
    <row r="8020" s="1" customFormat="1"/>
    <row r="8021" s="1" customFormat="1"/>
    <row r="8022" s="1" customFormat="1"/>
    <row r="8023" s="1" customFormat="1"/>
    <row r="8024" s="1" customFormat="1"/>
    <row r="8025" s="1" customFormat="1"/>
    <row r="8026" s="1" customFormat="1"/>
    <row r="8027" s="1" customFormat="1"/>
    <row r="8028" s="1" customFormat="1"/>
    <row r="8029" s="1" customFormat="1"/>
    <row r="8030" s="1" customFormat="1"/>
    <row r="8031" s="1" customFormat="1"/>
    <row r="8032" s="1" customFormat="1"/>
    <row r="8033" s="1" customFormat="1"/>
    <row r="8034" s="1" customFormat="1"/>
    <row r="8035" s="1" customFormat="1"/>
    <row r="8036" s="1" customFormat="1"/>
    <row r="8037" s="1" customFormat="1"/>
    <row r="8038" s="1" customFormat="1"/>
    <row r="8039" s="1" customFormat="1"/>
    <row r="8040" s="1" customFormat="1"/>
    <row r="8041" s="1" customFormat="1"/>
    <row r="8042" s="1" customFormat="1"/>
    <row r="8043" s="1" customFormat="1"/>
    <row r="8044" s="1" customFormat="1"/>
    <row r="8045" s="1" customFormat="1"/>
    <row r="8046" s="1" customFormat="1"/>
    <row r="8047" s="1" customFormat="1"/>
    <row r="8048" s="1" customFormat="1"/>
    <row r="8049" s="1" customFormat="1"/>
    <row r="8050" s="1" customFormat="1"/>
    <row r="8051" s="1" customFormat="1"/>
    <row r="8052" s="1" customFormat="1"/>
    <row r="8053" s="1" customFormat="1"/>
    <row r="8054" s="1" customFormat="1"/>
    <row r="8055" s="1" customFormat="1"/>
    <row r="8056" s="1" customFormat="1"/>
    <row r="8057" s="1" customFormat="1"/>
    <row r="8058" s="1" customFormat="1"/>
    <row r="8059" s="1" customFormat="1"/>
    <row r="8060" s="1" customFormat="1"/>
    <row r="8061" s="1" customFormat="1"/>
    <row r="8062" s="1" customFormat="1"/>
    <row r="8063" s="1" customFormat="1"/>
    <row r="8064" s="1" customFormat="1"/>
    <row r="8065" s="1" customFormat="1"/>
    <row r="8066" s="1" customFormat="1"/>
    <row r="8067" s="1" customFormat="1"/>
    <row r="8068" s="1" customFormat="1"/>
    <row r="8069" s="1" customFormat="1"/>
    <row r="8070" s="1" customFormat="1"/>
    <row r="8071" s="1" customFormat="1"/>
    <row r="8072" s="1" customFormat="1"/>
    <row r="8073" s="1" customFormat="1"/>
    <row r="8074" s="1" customFormat="1"/>
    <row r="8075" s="1" customFormat="1"/>
    <row r="8076" s="1" customFormat="1"/>
    <row r="8077" s="1" customFormat="1"/>
    <row r="8078" s="1" customFormat="1"/>
    <row r="8079" s="1" customFormat="1"/>
    <row r="8080" s="1" customFormat="1"/>
    <row r="8081" s="1" customFormat="1"/>
    <row r="8082" s="1" customFormat="1"/>
    <row r="8083" s="1" customFormat="1"/>
    <row r="8084" s="1" customFormat="1"/>
    <row r="8085" s="1" customFormat="1"/>
    <row r="8086" s="1" customFormat="1"/>
    <row r="8087" s="1" customFormat="1"/>
    <row r="8088" s="1" customFormat="1"/>
    <row r="8089" s="1" customFormat="1"/>
    <row r="8090" s="1" customFormat="1"/>
    <row r="8091" s="1" customFormat="1"/>
    <row r="8092" s="1" customFormat="1"/>
    <row r="8093" s="1" customFormat="1"/>
    <row r="8094" s="1" customFormat="1"/>
    <row r="8095" s="1" customFormat="1"/>
    <row r="8096" s="1" customFormat="1"/>
    <row r="8097" s="1" customFormat="1"/>
    <row r="8098" s="1" customFormat="1"/>
    <row r="8099" s="1" customFormat="1"/>
    <row r="8100" s="1" customFormat="1"/>
    <row r="8101" s="1" customFormat="1"/>
    <row r="8102" s="1" customFormat="1"/>
    <row r="8103" s="1" customFormat="1"/>
    <row r="8104" s="1" customFormat="1"/>
    <row r="8105" s="1" customFormat="1"/>
    <row r="8106" s="1" customFormat="1"/>
    <row r="8107" s="1" customFormat="1"/>
    <row r="8108" s="1" customFormat="1"/>
    <row r="8109" s="1" customFormat="1"/>
    <row r="8110" s="1" customFormat="1"/>
    <row r="8111" s="1" customFormat="1"/>
    <row r="8112" s="1" customFormat="1"/>
    <row r="8113" s="1" customFormat="1"/>
    <row r="8114" s="1" customFormat="1"/>
    <row r="8115" s="1" customFormat="1"/>
    <row r="8116" s="1" customFormat="1"/>
    <row r="8117" s="1" customFormat="1"/>
    <row r="8118" s="1" customFormat="1"/>
    <row r="8119" s="1" customFormat="1"/>
    <row r="8120" s="1" customFormat="1"/>
    <row r="8121" s="1" customFormat="1"/>
    <row r="8122" s="1" customFormat="1"/>
    <row r="8123" s="1" customFormat="1"/>
    <row r="8124" s="1" customFormat="1"/>
    <row r="8125" s="1" customFormat="1"/>
    <row r="8126" s="1" customFormat="1"/>
    <row r="8127" s="1" customFormat="1"/>
    <row r="8128" s="1" customFormat="1"/>
    <row r="8129" s="1" customFormat="1"/>
    <row r="8130" s="1" customFormat="1"/>
    <row r="8131" s="1" customFormat="1"/>
    <row r="8132" s="1" customFormat="1"/>
    <row r="8133" s="1" customFormat="1"/>
    <row r="8134" s="1" customFormat="1"/>
    <row r="8135" s="1" customFormat="1"/>
    <row r="8136" s="1" customFormat="1"/>
    <row r="8137" s="1" customFormat="1"/>
    <row r="8138" s="1" customFormat="1"/>
    <row r="8139" s="1" customFormat="1"/>
    <row r="8140" s="1" customFormat="1"/>
    <row r="8141" s="1" customFormat="1"/>
    <row r="8142" s="1" customFormat="1"/>
    <row r="8143" s="1" customFormat="1"/>
    <row r="8144" s="1" customFormat="1"/>
    <row r="8145" s="1" customFormat="1"/>
    <row r="8146" s="1" customFormat="1"/>
    <row r="8147" s="1" customFormat="1"/>
    <row r="8148" s="1" customFormat="1"/>
    <row r="8149" s="1" customFormat="1"/>
    <row r="8150" s="1" customFormat="1"/>
    <row r="8151" s="1" customFormat="1"/>
    <row r="8152" s="1" customFormat="1"/>
    <row r="8153" s="1" customFormat="1"/>
    <row r="8154" s="1" customFormat="1"/>
    <row r="8155" s="1" customFormat="1"/>
    <row r="8156" s="1" customFormat="1"/>
    <row r="8157" s="1" customFormat="1"/>
    <row r="8158" s="1" customFormat="1"/>
    <row r="8159" s="1" customFormat="1"/>
    <row r="8160" s="1" customFormat="1"/>
    <row r="8161" s="1" customFormat="1"/>
    <row r="8162" s="1" customFormat="1"/>
    <row r="8163" s="1" customFormat="1"/>
    <row r="8164" s="1" customFormat="1"/>
    <row r="8165" s="1" customFormat="1"/>
    <row r="8166" s="1" customFormat="1"/>
    <row r="8167" s="1" customFormat="1"/>
    <row r="8168" s="1" customFormat="1"/>
    <row r="8169" s="1" customFormat="1"/>
    <row r="8170" s="1" customFormat="1"/>
    <row r="8171" s="1" customFormat="1"/>
    <row r="8172" s="1" customFormat="1"/>
    <row r="8173" s="1" customFormat="1"/>
    <row r="8174" s="1" customFormat="1"/>
    <row r="8175" s="1" customFormat="1"/>
    <row r="8176" s="1" customFormat="1"/>
    <row r="8177" s="1" customFormat="1"/>
    <row r="8178" s="1" customFormat="1"/>
    <row r="8179" s="1" customFormat="1"/>
    <row r="8180" s="1" customFormat="1"/>
    <row r="8181" s="1" customFormat="1"/>
    <row r="8182" s="1" customFormat="1"/>
    <row r="8183" s="1" customFormat="1"/>
    <row r="8184" s="1" customFormat="1"/>
    <row r="8185" s="1" customFormat="1"/>
    <row r="8186" s="1" customFormat="1"/>
    <row r="8187" s="1" customFormat="1"/>
    <row r="8188" s="1" customFormat="1"/>
    <row r="8189" s="1" customFormat="1"/>
    <row r="8190" s="1" customFormat="1"/>
    <row r="8191" s="1" customFormat="1"/>
    <row r="8192" s="1" customFormat="1"/>
    <row r="8193" s="1" customFormat="1"/>
    <row r="8194" s="1" customFormat="1"/>
    <row r="8195" s="1" customFormat="1"/>
    <row r="8196" s="1" customFormat="1"/>
    <row r="8197" s="1" customFormat="1"/>
    <row r="8198" s="1" customFormat="1"/>
    <row r="8199" s="1" customFormat="1"/>
    <row r="8200" s="1" customFormat="1"/>
    <row r="8201" s="1" customFormat="1"/>
    <row r="8202" s="1" customFormat="1"/>
    <row r="8203" s="1" customFormat="1"/>
    <row r="8204" s="1" customFormat="1"/>
    <row r="8205" s="1" customFormat="1"/>
    <row r="8206" s="1" customFormat="1"/>
    <row r="8207" s="1" customFormat="1"/>
    <row r="8208" s="1" customFormat="1"/>
    <row r="8209" s="1" customFormat="1"/>
    <row r="8210" s="1" customFormat="1"/>
    <row r="8211" s="1" customFormat="1"/>
    <row r="8212" s="1" customFormat="1"/>
    <row r="8213" s="1" customFormat="1"/>
    <row r="8214" s="1" customFormat="1"/>
    <row r="8215" s="1" customFormat="1"/>
    <row r="8216" s="1" customFormat="1"/>
    <row r="8217" s="1" customFormat="1"/>
    <row r="8218" s="1" customFormat="1"/>
    <row r="8219" s="1" customFormat="1"/>
    <row r="8220" s="1" customFormat="1"/>
    <row r="8221" s="1" customFormat="1"/>
    <row r="8222" s="1" customFormat="1"/>
    <row r="8223" s="1" customFormat="1"/>
    <row r="8224" s="1" customFormat="1"/>
    <row r="8225" s="1" customFormat="1"/>
    <row r="8226" s="1" customFormat="1"/>
    <row r="8227" s="1" customFormat="1"/>
    <row r="8228" s="1" customFormat="1"/>
    <row r="8229" s="1" customFormat="1"/>
    <row r="8230" s="1" customFormat="1"/>
    <row r="8231" s="1" customFormat="1"/>
    <row r="8232" s="1" customFormat="1"/>
    <row r="8233" s="1" customFormat="1"/>
    <row r="8234" s="1" customFormat="1"/>
    <row r="8235" s="1" customFormat="1"/>
    <row r="8236" s="1" customFormat="1"/>
    <row r="8237" s="1" customFormat="1"/>
    <row r="8238" s="1" customFormat="1"/>
    <row r="8239" s="1" customFormat="1"/>
    <row r="8240" s="1" customFormat="1"/>
    <row r="8241" s="1" customFormat="1"/>
    <row r="8242" s="1" customFormat="1"/>
    <row r="8243" s="1" customFormat="1"/>
    <row r="8244" s="1" customFormat="1"/>
    <row r="8245" s="1" customFormat="1"/>
    <row r="8246" s="1" customFormat="1"/>
    <row r="8247" s="1" customFormat="1"/>
    <row r="8248" s="1" customFormat="1"/>
    <row r="8249" s="1" customFormat="1"/>
    <row r="8250" s="1" customFormat="1"/>
    <row r="8251" s="1" customFormat="1"/>
    <row r="8252" s="1" customFormat="1"/>
    <row r="8253" s="1" customFormat="1"/>
    <row r="8254" s="1" customFormat="1"/>
    <row r="8255" s="1" customFormat="1"/>
    <row r="8256" s="1" customFormat="1"/>
    <row r="8257" s="1" customFormat="1"/>
    <row r="8258" s="1" customFormat="1"/>
    <row r="8259" s="1" customFormat="1"/>
    <row r="8260" s="1" customFormat="1"/>
    <row r="8261" s="1" customFormat="1"/>
    <row r="8262" s="1" customFormat="1"/>
    <row r="8263" s="1" customFormat="1"/>
    <row r="8264" s="1" customFormat="1"/>
    <row r="8265" s="1" customFormat="1"/>
    <row r="8266" s="1" customFormat="1"/>
    <row r="8267" s="1" customFormat="1"/>
    <row r="8268" s="1" customFormat="1"/>
    <row r="8269" s="1" customFormat="1"/>
    <row r="8270" s="1" customFormat="1"/>
    <row r="8271" s="1" customFormat="1"/>
    <row r="8272" s="1" customFormat="1"/>
    <row r="8273" s="1" customFormat="1"/>
    <row r="8274" s="1" customFormat="1"/>
    <row r="8275" s="1" customFormat="1"/>
    <row r="8276" s="1" customFormat="1"/>
    <row r="8277" s="1" customFormat="1"/>
    <row r="8278" s="1" customFormat="1"/>
    <row r="8279" s="1" customFormat="1"/>
    <row r="8280" s="1" customFormat="1"/>
    <row r="8281" s="1" customFormat="1"/>
    <row r="8282" s="1" customFormat="1"/>
    <row r="8283" s="1" customFormat="1"/>
    <row r="8284" s="1" customFormat="1"/>
    <row r="8285" s="1" customFormat="1"/>
    <row r="8286" s="1" customFormat="1"/>
    <row r="8287" s="1" customFormat="1"/>
    <row r="8288" s="1" customFormat="1"/>
    <row r="8289" s="1" customFormat="1"/>
    <row r="8290" s="1" customFormat="1"/>
    <row r="8291" s="1" customFormat="1"/>
    <row r="8292" s="1" customFormat="1"/>
    <row r="8293" s="1" customFormat="1"/>
    <row r="8294" s="1" customFormat="1"/>
    <row r="8295" s="1" customFormat="1"/>
    <row r="8296" s="1" customFormat="1"/>
    <row r="8297" s="1" customFormat="1"/>
    <row r="8298" s="1" customFormat="1"/>
    <row r="8299" s="1" customFormat="1"/>
    <row r="8300" s="1" customFormat="1"/>
    <row r="8301" s="1" customFormat="1"/>
    <row r="8302" s="1" customFormat="1"/>
    <row r="8303" s="1" customFormat="1"/>
    <row r="8304" s="1" customFormat="1"/>
    <row r="8305" s="1" customFormat="1"/>
    <row r="8306" s="1" customFormat="1"/>
    <row r="8307" s="1" customFormat="1"/>
    <row r="8308" s="1" customFormat="1"/>
    <row r="8309" s="1" customFormat="1"/>
    <row r="8310" s="1" customFormat="1"/>
    <row r="8311" s="1" customFormat="1"/>
    <row r="8312" s="1" customFormat="1"/>
    <row r="8313" s="1" customFormat="1"/>
    <row r="8314" s="1" customFormat="1"/>
    <row r="8315" s="1" customFormat="1"/>
    <row r="8316" s="1" customFormat="1"/>
    <row r="8317" s="1" customFormat="1"/>
    <row r="8318" s="1" customFormat="1"/>
    <row r="8319" s="1" customFormat="1"/>
    <row r="8320" s="1" customFormat="1"/>
    <row r="8321" s="1" customFormat="1"/>
    <row r="8322" s="1" customFormat="1"/>
    <row r="8323" s="1" customFormat="1"/>
    <row r="8324" s="1" customFormat="1"/>
    <row r="8325" s="1" customFormat="1"/>
    <row r="8326" s="1" customFormat="1"/>
    <row r="8327" s="1" customFormat="1"/>
    <row r="8328" s="1" customFormat="1"/>
    <row r="8329" s="1" customFormat="1"/>
    <row r="8330" s="1" customFormat="1"/>
    <row r="8331" s="1" customFormat="1"/>
    <row r="8332" s="1" customFormat="1"/>
    <row r="8333" s="1" customFormat="1"/>
    <row r="8334" s="1" customFormat="1"/>
    <row r="8335" s="1" customFormat="1"/>
    <row r="8336" s="1" customFormat="1"/>
    <row r="8337" s="1" customFormat="1"/>
    <row r="8338" s="1" customFormat="1"/>
    <row r="8339" s="1" customFormat="1"/>
    <row r="8340" s="1" customFormat="1"/>
    <row r="8341" s="1" customFormat="1"/>
    <row r="8342" s="1" customFormat="1"/>
    <row r="8343" s="1" customFormat="1"/>
    <row r="8344" s="1" customFormat="1"/>
    <row r="8345" s="1" customFormat="1"/>
    <row r="8346" s="1" customFormat="1"/>
    <row r="8347" s="1" customFormat="1"/>
    <row r="8348" s="1" customFormat="1"/>
    <row r="8349" s="1" customFormat="1"/>
    <row r="8350" s="1" customFormat="1"/>
    <row r="8351" s="1" customFormat="1"/>
    <row r="8352" s="1" customFormat="1"/>
    <row r="8353" s="1" customFormat="1"/>
    <row r="8354" s="1" customFormat="1"/>
    <row r="8355" s="1" customFormat="1"/>
    <row r="8356" s="1" customFormat="1"/>
    <row r="8357" s="1" customFormat="1"/>
    <row r="8358" s="1" customFormat="1"/>
    <row r="8359" s="1" customFormat="1"/>
    <row r="8360" s="1" customFormat="1"/>
    <row r="8361" s="1" customFormat="1"/>
    <row r="8362" s="1" customFormat="1"/>
    <row r="8363" s="1" customFormat="1"/>
    <row r="8364" s="1" customFormat="1"/>
    <row r="8365" s="1" customFormat="1"/>
    <row r="8366" s="1" customFormat="1"/>
    <row r="8367" s="1" customFormat="1"/>
    <row r="8368" s="1" customFormat="1"/>
    <row r="8369" s="1" customFormat="1"/>
    <row r="8370" s="1" customFormat="1"/>
    <row r="8371" s="1" customFormat="1"/>
    <row r="8372" s="1" customFormat="1"/>
    <row r="8373" s="1" customFormat="1"/>
    <row r="8374" s="1" customFormat="1"/>
    <row r="8375" s="1" customFormat="1"/>
    <row r="8376" s="1" customFormat="1"/>
    <row r="8377" s="1" customFormat="1"/>
    <row r="8378" s="1" customFormat="1"/>
    <row r="8379" s="1" customFormat="1"/>
    <row r="8380" s="1" customFormat="1"/>
    <row r="8381" s="1" customFormat="1"/>
    <row r="8382" s="1" customFormat="1"/>
    <row r="8383" s="1" customFormat="1"/>
    <row r="8384" s="1" customFormat="1"/>
    <row r="8385" s="1" customFormat="1"/>
    <row r="8386" s="1" customFormat="1"/>
    <row r="8387" s="1" customFormat="1"/>
    <row r="8388" s="1" customFormat="1"/>
    <row r="8389" s="1" customFormat="1"/>
    <row r="8390" s="1" customFormat="1"/>
    <row r="8391" s="1" customFormat="1"/>
    <row r="8392" s="1" customFormat="1"/>
    <row r="8393" s="1" customFormat="1"/>
    <row r="8394" s="1" customFormat="1"/>
    <row r="8395" s="1" customFormat="1"/>
    <row r="8396" s="1" customFormat="1"/>
    <row r="8397" s="1" customFormat="1"/>
    <row r="8398" s="1" customFormat="1"/>
    <row r="8399" s="1" customFormat="1"/>
    <row r="8400" s="1" customFormat="1"/>
    <row r="8401" s="1" customFormat="1"/>
    <row r="8402" s="1" customFormat="1"/>
    <row r="8403" s="1" customFormat="1"/>
    <row r="8404" s="1" customFormat="1"/>
    <row r="8405" s="1" customFormat="1"/>
    <row r="8406" s="1" customFormat="1"/>
    <row r="8407" s="1" customFormat="1"/>
    <row r="8408" s="1" customFormat="1"/>
    <row r="8409" s="1" customFormat="1"/>
    <row r="8410" s="1" customFormat="1"/>
    <row r="8411" s="1" customFormat="1"/>
    <row r="8412" s="1" customFormat="1"/>
    <row r="8413" s="1" customFormat="1"/>
    <row r="8414" s="1" customFormat="1"/>
    <row r="8415" s="1" customFormat="1"/>
    <row r="8416" s="1" customFormat="1"/>
    <row r="8417" s="1" customFormat="1"/>
    <row r="8418" s="1" customFormat="1"/>
    <row r="8419" s="1" customFormat="1"/>
    <row r="8420" s="1" customFormat="1"/>
    <row r="8421" s="1" customFormat="1"/>
    <row r="8422" s="1" customFormat="1"/>
    <row r="8423" s="1" customFormat="1"/>
    <row r="8424" s="1" customFormat="1"/>
    <row r="8425" s="1" customFormat="1"/>
    <row r="8426" s="1" customFormat="1"/>
    <row r="8427" s="1" customFormat="1"/>
    <row r="8428" s="1" customFormat="1"/>
    <row r="8429" s="1" customFormat="1"/>
    <row r="8430" s="1" customFormat="1"/>
    <row r="8431" s="1" customFormat="1"/>
    <row r="8432" s="1" customFormat="1"/>
    <row r="8433" s="1" customFormat="1"/>
    <row r="8434" s="1" customFormat="1"/>
    <row r="8435" s="1" customFormat="1"/>
    <row r="8436" s="1" customFormat="1"/>
    <row r="8437" s="1" customFormat="1"/>
    <row r="8438" s="1" customFormat="1"/>
    <row r="8439" s="1" customFormat="1"/>
    <row r="8440" s="1" customFormat="1"/>
    <row r="8441" s="1" customFormat="1"/>
    <row r="8442" s="1" customFormat="1"/>
    <row r="8443" s="1" customFormat="1"/>
    <row r="8444" s="1" customFormat="1"/>
    <row r="8445" s="1" customFormat="1"/>
    <row r="8446" s="1" customFormat="1"/>
    <row r="8447" s="1" customFormat="1"/>
    <row r="8448" s="1" customFormat="1"/>
    <row r="8449" s="1" customFormat="1"/>
    <row r="8450" s="1" customFormat="1"/>
    <row r="8451" s="1" customFormat="1"/>
    <row r="8452" s="1" customFormat="1"/>
    <row r="8453" s="1" customFormat="1"/>
    <row r="8454" s="1" customFormat="1"/>
    <row r="8455" s="1" customFormat="1"/>
    <row r="8456" s="1" customFormat="1"/>
    <row r="8457" s="1" customFormat="1"/>
    <row r="8458" s="1" customFormat="1"/>
    <row r="8459" s="1" customFormat="1"/>
    <row r="8460" s="1" customFormat="1"/>
    <row r="8461" s="1" customFormat="1"/>
    <row r="8462" s="1" customFormat="1"/>
    <row r="8463" s="1" customFormat="1"/>
    <row r="8464" s="1" customFormat="1"/>
    <row r="8465" s="1" customFormat="1"/>
    <row r="8466" s="1" customFormat="1"/>
    <row r="8467" s="1" customFormat="1"/>
    <row r="8468" s="1" customFormat="1"/>
    <row r="8469" s="1" customFormat="1"/>
    <row r="8470" s="1" customFormat="1"/>
    <row r="8471" s="1" customFormat="1"/>
    <row r="8472" s="1" customFormat="1"/>
    <row r="8473" s="1" customFormat="1"/>
    <row r="8474" s="1" customFormat="1"/>
    <row r="8475" s="1" customFormat="1"/>
    <row r="8476" s="1" customFormat="1"/>
    <row r="8477" s="1" customFormat="1"/>
    <row r="8478" s="1" customFormat="1"/>
    <row r="8479" s="1" customFormat="1"/>
    <row r="8480" s="1" customFormat="1"/>
    <row r="8481" s="1" customFormat="1"/>
    <row r="8482" s="1" customFormat="1"/>
    <row r="8483" s="1" customFormat="1"/>
    <row r="8484" s="1" customFormat="1"/>
    <row r="8485" s="1" customFormat="1"/>
    <row r="8486" s="1" customFormat="1"/>
    <row r="8487" s="1" customFormat="1"/>
    <row r="8488" s="1" customFormat="1"/>
    <row r="8489" s="1" customFormat="1"/>
    <row r="8490" s="1" customFormat="1"/>
    <row r="8491" s="1" customFormat="1"/>
    <row r="8492" s="1" customFormat="1"/>
    <row r="8493" s="1" customFormat="1"/>
    <row r="8494" s="1" customFormat="1"/>
    <row r="8495" s="1" customFormat="1"/>
    <row r="8496" s="1" customFormat="1"/>
    <row r="8497" s="1" customFormat="1"/>
    <row r="8498" s="1" customFormat="1"/>
    <row r="8499" s="1" customFormat="1"/>
    <row r="8500" s="1" customFormat="1"/>
    <row r="8501" s="1" customFormat="1"/>
    <row r="8502" s="1" customFormat="1"/>
    <row r="8503" s="1" customFormat="1"/>
    <row r="8504" s="1" customFormat="1"/>
    <row r="8505" s="1" customFormat="1"/>
    <row r="8506" s="1" customFormat="1"/>
    <row r="8507" s="1" customFormat="1"/>
    <row r="8508" s="1" customFormat="1"/>
    <row r="8509" s="1" customFormat="1"/>
    <row r="8510" s="1" customFormat="1"/>
    <row r="8511" s="1" customFormat="1"/>
    <row r="8512" s="1" customFormat="1"/>
    <row r="8513" s="1" customFormat="1"/>
    <row r="8514" s="1" customFormat="1"/>
    <row r="8515" s="1" customFormat="1"/>
    <row r="8516" s="1" customFormat="1"/>
    <row r="8517" s="1" customFormat="1"/>
    <row r="8518" s="1" customFormat="1"/>
    <row r="8519" s="1" customFormat="1"/>
    <row r="8520" s="1" customFormat="1"/>
    <row r="8521" s="1" customFormat="1"/>
    <row r="8522" s="1" customFormat="1"/>
    <row r="8523" s="1" customFormat="1"/>
    <row r="8524" s="1" customFormat="1"/>
    <row r="8525" s="1" customFormat="1"/>
    <row r="8526" s="1" customFormat="1"/>
    <row r="8527" s="1" customFormat="1"/>
    <row r="8528" s="1" customFormat="1"/>
    <row r="8529" s="1" customFormat="1"/>
    <row r="8530" s="1" customFormat="1"/>
    <row r="8531" s="1" customFormat="1"/>
    <row r="8532" s="1" customFormat="1"/>
    <row r="8533" s="1" customFormat="1"/>
    <row r="8534" s="1" customFormat="1"/>
    <row r="8535" s="1" customFormat="1"/>
    <row r="8536" s="1" customFormat="1"/>
    <row r="8537" s="1" customFormat="1"/>
    <row r="8538" s="1" customFormat="1"/>
    <row r="8539" s="1" customFormat="1"/>
    <row r="8540" s="1" customFormat="1"/>
    <row r="8541" s="1" customFormat="1"/>
    <row r="8542" s="1" customFormat="1"/>
    <row r="8543" s="1" customFormat="1"/>
    <row r="8544" s="1" customFormat="1"/>
    <row r="8545" s="1" customFormat="1"/>
    <row r="8546" s="1" customFormat="1"/>
    <row r="8547" s="1" customFormat="1"/>
    <row r="8548" s="1" customFormat="1"/>
    <row r="8549" s="1" customFormat="1"/>
    <row r="8550" s="1" customFormat="1"/>
    <row r="8551" s="1" customFormat="1"/>
    <row r="8552" s="1" customFormat="1"/>
    <row r="8553" s="1" customFormat="1"/>
    <row r="8554" s="1" customFormat="1"/>
    <row r="8555" s="1" customFormat="1"/>
    <row r="8556" s="1" customFormat="1"/>
    <row r="8557" s="1" customFormat="1"/>
    <row r="8558" s="1" customFormat="1"/>
    <row r="8559" s="1" customFormat="1"/>
    <row r="8560" s="1" customFormat="1"/>
    <row r="8561" s="1" customFormat="1"/>
    <row r="8562" s="1" customFormat="1"/>
    <row r="8563" s="1" customFormat="1"/>
    <row r="8564" s="1" customFormat="1"/>
    <row r="8565" s="1" customFormat="1"/>
    <row r="8566" s="1" customFormat="1"/>
    <row r="8567" s="1" customFormat="1"/>
    <row r="8568" s="1" customFormat="1"/>
    <row r="8569" s="1" customFormat="1"/>
    <row r="8570" s="1" customFormat="1"/>
    <row r="8571" s="1" customFormat="1"/>
    <row r="8572" s="1" customFormat="1"/>
    <row r="8573" s="1" customFormat="1"/>
    <row r="8574" s="1" customFormat="1"/>
    <row r="8575" s="1" customFormat="1"/>
    <row r="8576" s="1" customFormat="1"/>
    <row r="8577" s="1" customFormat="1"/>
    <row r="8578" s="1" customFormat="1"/>
    <row r="8579" s="1" customFormat="1"/>
    <row r="8580" s="1" customFormat="1"/>
    <row r="8581" s="1" customFormat="1"/>
    <row r="8582" s="1" customFormat="1"/>
    <row r="8583" s="1" customFormat="1"/>
    <row r="8584" s="1" customFormat="1"/>
    <row r="8585" s="1" customFormat="1"/>
    <row r="8586" s="1" customFormat="1"/>
    <row r="8587" s="1" customFormat="1"/>
    <row r="8588" s="1" customFormat="1"/>
    <row r="8589" s="1" customFormat="1"/>
    <row r="8590" s="1" customFormat="1"/>
    <row r="8591" s="1" customFormat="1"/>
    <row r="8592" s="1" customFormat="1"/>
    <row r="8593" s="1" customFormat="1"/>
    <row r="8594" s="1" customFormat="1"/>
    <row r="8595" s="1" customFormat="1"/>
    <row r="8596" s="1" customFormat="1"/>
    <row r="8597" s="1" customFormat="1"/>
    <row r="8598" s="1" customFormat="1"/>
    <row r="8599" s="1" customFormat="1"/>
    <row r="8600" s="1" customFormat="1"/>
    <row r="8601" s="1" customFormat="1"/>
    <row r="8602" s="1" customFormat="1"/>
    <row r="8603" s="1" customFormat="1"/>
    <row r="8604" s="1" customFormat="1"/>
    <row r="8605" s="1" customFormat="1"/>
    <row r="8606" s="1" customFormat="1"/>
    <row r="8607" s="1" customFormat="1"/>
    <row r="8608" s="1" customFormat="1"/>
    <row r="8609" s="1" customFormat="1"/>
    <row r="8610" s="1" customFormat="1"/>
    <row r="8611" s="1" customFormat="1"/>
    <row r="8612" s="1" customFormat="1"/>
    <row r="8613" s="1" customFormat="1"/>
    <row r="8614" s="1" customFormat="1"/>
    <row r="8615" s="1" customFormat="1"/>
    <row r="8616" s="1" customFormat="1"/>
    <row r="8617" s="1" customFormat="1"/>
    <row r="8618" s="1" customFormat="1"/>
    <row r="8619" s="1" customFormat="1"/>
    <row r="8620" s="1" customFormat="1"/>
    <row r="8621" s="1" customFormat="1"/>
    <row r="8622" s="1" customFormat="1"/>
    <row r="8623" s="1" customFormat="1"/>
    <row r="8624" s="1" customFormat="1"/>
    <row r="8625" s="1" customFormat="1"/>
    <row r="8626" s="1" customFormat="1"/>
    <row r="8627" s="1" customFormat="1"/>
    <row r="8628" s="1" customFormat="1"/>
    <row r="8629" s="1" customFormat="1"/>
    <row r="8630" s="1" customFormat="1"/>
    <row r="8631" s="1" customFormat="1"/>
    <row r="8632" s="1" customFormat="1"/>
    <row r="8633" s="1" customFormat="1"/>
    <row r="8634" s="1" customFormat="1"/>
    <row r="8635" s="1" customFormat="1"/>
    <row r="8636" s="1" customFormat="1"/>
    <row r="8637" s="1" customFormat="1"/>
    <row r="8638" s="1" customFormat="1"/>
    <row r="8639" s="1" customFormat="1"/>
    <row r="8640" s="1" customFormat="1"/>
    <row r="8641" s="1" customFormat="1"/>
    <row r="8642" s="1" customFormat="1"/>
    <row r="8643" s="1" customFormat="1"/>
    <row r="8644" s="1" customFormat="1"/>
    <row r="8645" s="1" customFormat="1"/>
    <row r="8646" s="1" customFormat="1"/>
    <row r="8647" s="1" customFormat="1"/>
    <row r="8648" s="1" customFormat="1"/>
    <row r="8649" s="1" customFormat="1"/>
    <row r="8650" s="1" customFormat="1"/>
    <row r="8651" s="1" customFormat="1"/>
    <row r="8652" s="1" customFormat="1"/>
    <row r="8653" s="1" customFormat="1"/>
    <row r="8654" s="1" customFormat="1"/>
    <row r="8655" s="1" customFormat="1"/>
    <row r="8656" s="1" customFormat="1"/>
    <row r="8657" s="1" customFormat="1"/>
    <row r="8658" s="1" customFormat="1"/>
    <row r="8659" s="1" customFormat="1"/>
    <row r="8660" s="1" customFormat="1"/>
    <row r="8661" s="1" customFormat="1"/>
    <row r="8662" s="1" customFormat="1"/>
    <row r="8663" s="1" customFormat="1"/>
    <row r="8664" s="1" customFormat="1"/>
    <row r="8665" s="1" customFormat="1"/>
    <row r="8666" s="1" customFormat="1"/>
    <row r="8667" s="1" customFormat="1"/>
    <row r="8668" s="1" customFormat="1"/>
    <row r="8669" s="1" customFormat="1"/>
    <row r="8670" s="1" customFormat="1"/>
    <row r="8671" s="1" customFormat="1"/>
    <row r="8672" s="1" customFormat="1"/>
    <row r="8673" s="1" customFormat="1"/>
    <row r="8674" s="1" customFormat="1"/>
    <row r="8675" s="1" customFormat="1"/>
    <row r="8676" s="1" customFormat="1"/>
    <row r="8677" s="1" customFormat="1"/>
    <row r="8678" s="1" customFormat="1"/>
    <row r="8679" s="1" customFormat="1"/>
    <row r="8680" s="1" customFormat="1"/>
    <row r="8681" s="1" customFormat="1"/>
    <row r="8682" s="1" customFormat="1"/>
    <row r="8683" s="1" customFormat="1"/>
    <row r="8684" s="1" customFormat="1"/>
    <row r="8685" s="1" customFormat="1"/>
    <row r="8686" s="1" customFormat="1"/>
    <row r="8687" s="1" customFormat="1"/>
    <row r="8688" s="1" customFormat="1"/>
    <row r="8689" s="1" customFormat="1"/>
    <row r="8690" s="1" customFormat="1"/>
    <row r="8691" s="1" customFormat="1"/>
    <row r="8692" s="1" customFormat="1"/>
    <row r="8693" s="1" customFormat="1"/>
    <row r="8694" s="1" customFormat="1"/>
    <row r="8695" s="1" customFormat="1"/>
    <row r="8696" s="1" customFormat="1"/>
    <row r="8697" s="1" customFormat="1"/>
    <row r="8698" s="1" customFormat="1"/>
    <row r="8699" s="1" customFormat="1"/>
    <row r="8700" s="1" customFormat="1"/>
    <row r="8701" s="1" customFormat="1"/>
    <row r="8702" s="1" customFormat="1"/>
    <row r="8703" s="1" customFormat="1"/>
    <row r="8704" s="1" customFormat="1"/>
    <row r="8705" s="1" customFormat="1"/>
    <row r="8706" s="1" customFormat="1"/>
    <row r="8707" s="1" customFormat="1"/>
    <row r="8708" s="1" customFormat="1"/>
    <row r="8709" s="1" customFormat="1"/>
    <row r="8710" s="1" customFormat="1"/>
    <row r="8711" s="1" customFormat="1"/>
    <row r="8712" s="1" customFormat="1"/>
    <row r="8713" s="1" customFormat="1"/>
    <row r="8714" s="1" customFormat="1"/>
    <row r="8715" s="1" customFormat="1"/>
    <row r="8716" s="1" customFormat="1"/>
    <row r="8717" s="1" customFormat="1"/>
    <row r="8718" s="1" customFormat="1"/>
    <row r="8719" s="1" customFormat="1"/>
    <row r="8720" s="1" customFormat="1"/>
    <row r="8721" s="1" customFormat="1"/>
    <row r="8722" s="1" customFormat="1"/>
    <row r="8723" s="1" customFormat="1"/>
    <row r="8724" s="1" customFormat="1"/>
    <row r="8725" s="1" customFormat="1"/>
    <row r="8726" s="1" customFormat="1"/>
    <row r="8727" s="1" customFormat="1"/>
    <row r="8728" s="1" customFormat="1"/>
    <row r="8729" s="1" customFormat="1"/>
    <row r="8730" s="1" customFormat="1"/>
    <row r="8731" s="1" customFormat="1"/>
    <row r="8732" s="1" customFormat="1"/>
    <row r="8733" s="1" customFormat="1"/>
    <row r="8734" s="1" customFormat="1"/>
    <row r="8735" s="1" customFormat="1"/>
    <row r="8736" s="1" customFormat="1"/>
    <row r="8737" s="1" customFormat="1"/>
    <row r="8738" s="1" customFormat="1"/>
    <row r="8739" s="1" customFormat="1"/>
    <row r="8740" s="1" customFormat="1"/>
    <row r="8741" s="1" customFormat="1"/>
    <row r="8742" s="1" customFormat="1"/>
    <row r="8743" s="1" customFormat="1"/>
    <row r="8744" s="1" customFormat="1"/>
    <row r="8745" s="1" customFormat="1"/>
    <row r="8746" s="1" customFormat="1"/>
    <row r="8747" s="1" customFormat="1"/>
    <row r="8748" s="1" customFormat="1"/>
    <row r="8749" s="1" customFormat="1"/>
    <row r="8750" s="1" customFormat="1"/>
    <row r="8751" s="1" customFormat="1"/>
    <row r="8752" s="1" customFormat="1"/>
    <row r="8753" s="1" customFormat="1"/>
    <row r="8754" s="1" customFormat="1"/>
    <row r="8755" s="1" customFormat="1"/>
    <row r="8756" s="1" customFormat="1"/>
    <row r="8757" s="1" customFormat="1"/>
    <row r="8758" s="1" customFormat="1"/>
    <row r="8759" s="1" customFormat="1"/>
    <row r="8760" s="1" customFormat="1"/>
    <row r="8761" s="1" customFormat="1"/>
    <row r="8762" s="1" customFormat="1"/>
    <row r="8763" s="1" customFormat="1"/>
    <row r="8764" s="1" customFormat="1"/>
    <row r="8765" s="1" customFormat="1"/>
    <row r="8766" s="1" customFormat="1"/>
    <row r="8767" s="1" customFormat="1"/>
    <row r="8768" s="1" customFormat="1"/>
    <row r="8769" s="1" customFormat="1"/>
    <row r="8770" s="1" customFormat="1"/>
    <row r="8771" s="1" customFormat="1"/>
    <row r="8772" s="1" customFormat="1"/>
    <row r="8773" s="1" customFormat="1"/>
    <row r="8774" s="1" customFormat="1"/>
    <row r="8775" s="1" customFormat="1"/>
    <row r="8776" s="1" customFormat="1"/>
    <row r="8777" s="1" customFormat="1"/>
    <row r="8778" s="1" customFormat="1"/>
    <row r="8779" s="1" customFormat="1"/>
    <row r="8780" s="1" customFormat="1"/>
    <row r="8781" s="1" customFormat="1"/>
    <row r="8782" s="1" customFormat="1"/>
    <row r="8783" s="1" customFormat="1"/>
    <row r="8784" s="1" customFormat="1"/>
    <row r="8785" s="1" customFormat="1"/>
    <row r="8786" s="1" customFormat="1"/>
    <row r="8787" s="1" customFormat="1"/>
    <row r="8788" s="1" customFormat="1"/>
    <row r="8789" s="1" customFormat="1"/>
    <row r="8790" s="1" customFormat="1"/>
    <row r="8791" s="1" customFormat="1"/>
    <row r="8792" s="1" customFormat="1"/>
    <row r="8793" s="1" customFormat="1"/>
    <row r="8794" s="1" customFormat="1"/>
    <row r="8795" s="1" customFormat="1"/>
    <row r="8796" s="1" customFormat="1"/>
    <row r="8797" s="1" customFormat="1"/>
    <row r="8798" s="1" customFormat="1"/>
    <row r="8799" s="1" customFormat="1"/>
    <row r="8800" s="1" customFormat="1"/>
    <row r="8801" s="1" customFormat="1"/>
    <row r="8802" s="1" customFormat="1"/>
    <row r="8803" s="1" customFormat="1"/>
    <row r="8804" s="1" customFormat="1"/>
    <row r="8805" s="1" customFormat="1"/>
    <row r="8806" s="1" customFormat="1"/>
    <row r="8807" s="1" customFormat="1"/>
    <row r="8808" s="1" customFormat="1"/>
    <row r="8809" s="1" customFormat="1"/>
    <row r="8810" s="1" customFormat="1"/>
    <row r="8811" s="1" customFormat="1"/>
    <row r="8812" s="1" customFormat="1"/>
    <row r="8813" s="1" customFormat="1"/>
    <row r="8814" s="1" customFormat="1"/>
    <row r="8815" s="1" customFormat="1"/>
    <row r="8816" s="1" customFormat="1"/>
    <row r="8817" s="1" customFormat="1"/>
    <row r="8818" s="1" customFormat="1"/>
    <row r="8819" s="1" customFormat="1"/>
    <row r="8820" s="1" customFormat="1"/>
    <row r="8821" s="1" customFormat="1"/>
    <row r="8822" s="1" customFormat="1"/>
    <row r="8823" s="1" customFormat="1"/>
    <row r="8824" s="1" customFormat="1"/>
    <row r="8825" s="1" customFormat="1"/>
    <row r="8826" s="1" customFormat="1"/>
    <row r="8827" s="1" customFormat="1"/>
    <row r="8828" s="1" customFormat="1"/>
    <row r="8829" s="1" customFormat="1"/>
    <row r="8830" s="1" customFormat="1"/>
    <row r="8831" s="1" customFormat="1"/>
    <row r="8832" s="1" customFormat="1"/>
    <row r="8833" s="1" customFormat="1"/>
    <row r="8834" s="1" customFormat="1"/>
    <row r="8835" s="1" customFormat="1"/>
    <row r="8836" s="1" customFormat="1"/>
    <row r="8837" s="1" customFormat="1"/>
    <row r="8838" s="1" customFormat="1"/>
    <row r="8839" s="1" customFormat="1"/>
    <row r="8840" s="1" customFormat="1"/>
    <row r="8841" s="1" customFormat="1"/>
    <row r="8842" s="1" customFormat="1"/>
    <row r="8843" s="1" customFormat="1"/>
    <row r="8844" s="1" customFormat="1"/>
    <row r="8845" s="1" customFormat="1"/>
    <row r="8846" s="1" customFormat="1"/>
    <row r="8847" s="1" customFormat="1"/>
    <row r="8848" s="1" customFormat="1"/>
    <row r="8849" s="1" customFormat="1"/>
    <row r="8850" s="1" customFormat="1"/>
    <row r="8851" s="1" customFormat="1"/>
    <row r="8852" s="1" customFormat="1"/>
    <row r="8853" s="1" customFormat="1"/>
    <row r="8854" s="1" customFormat="1"/>
    <row r="8855" s="1" customFormat="1"/>
    <row r="8856" s="1" customFormat="1"/>
    <row r="8857" s="1" customFormat="1"/>
    <row r="8858" s="1" customFormat="1"/>
    <row r="8859" s="1" customFormat="1"/>
    <row r="8860" s="1" customFormat="1"/>
    <row r="8861" s="1" customFormat="1"/>
    <row r="8862" s="1" customFormat="1"/>
    <row r="8863" s="1" customFormat="1"/>
    <row r="8864" s="1" customFormat="1"/>
    <row r="8865" s="1" customFormat="1"/>
    <row r="8866" s="1" customFormat="1"/>
    <row r="8867" s="1" customFormat="1"/>
    <row r="8868" s="1" customFormat="1"/>
    <row r="8869" s="1" customFormat="1"/>
    <row r="8870" s="1" customFormat="1"/>
    <row r="8871" s="1" customFormat="1"/>
    <row r="8872" s="1" customFormat="1"/>
    <row r="8873" s="1" customFormat="1"/>
    <row r="8874" s="1" customFormat="1"/>
    <row r="8875" s="1" customFormat="1"/>
    <row r="8876" s="1" customFormat="1"/>
    <row r="8877" s="1" customFormat="1"/>
    <row r="8878" s="1" customFormat="1"/>
    <row r="8879" s="1" customFormat="1"/>
    <row r="8880" s="1" customFormat="1"/>
    <row r="8881" s="1" customFormat="1"/>
    <row r="8882" s="1" customFormat="1"/>
    <row r="8883" s="1" customFormat="1"/>
    <row r="8884" s="1" customFormat="1"/>
    <row r="8885" s="1" customFormat="1"/>
    <row r="8886" s="1" customFormat="1"/>
    <row r="8887" s="1" customFormat="1"/>
    <row r="8888" s="1" customFormat="1"/>
    <row r="8889" s="1" customFormat="1"/>
    <row r="8890" s="1" customFormat="1"/>
    <row r="8891" s="1" customFormat="1"/>
    <row r="8892" s="1" customFormat="1"/>
    <row r="8893" s="1" customFormat="1"/>
    <row r="8894" s="1" customFormat="1"/>
    <row r="8895" s="1" customFormat="1"/>
    <row r="8896" s="1" customFormat="1"/>
    <row r="8897" s="1" customFormat="1"/>
    <row r="8898" s="1" customFormat="1"/>
    <row r="8899" s="1" customFormat="1"/>
    <row r="8900" s="1" customFormat="1"/>
    <row r="8901" s="1" customFormat="1"/>
    <row r="8902" s="1" customFormat="1"/>
    <row r="8903" s="1" customFormat="1"/>
    <row r="8904" s="1" customFormat="1"/>
    <row r="8905" s="1" customFormat="1"/>
    <row r="8906" s="1" customFormat="1"/>
    <row r="8907" s="1" customFormat="1"/>
    <row r="8908" s="1" customFormat="1"/>
    <row r="8909" s="1" customFormat="1"/>
    <row r="8910" s="1" customFormat="1"/>
    <row r="8911" s="1" customFormat="1"/>
    <row r="8912" s="1" customFormat="1"/>
    <row r="8913" s="1" customFormat="1"/>
    <row r="8914" s="1" customFormat="1"/>
    <row r="8915" s="1" customFormat="1"/>
    <row r="8916" s="1" customFormat="1"/>
    <row r="8917" s="1" customFormat="1"/>
    <row r="8918" s="1" customFormat="1"/>
    <row r="8919" s="1" customFormat="1"/>
    <row r="8920" s="1" customFormat="1"/>
    <row r="8921" s="1" customFormat="1"/>
    <row r="8922" s="1" customFormat="1"/>
    <row r="8923" s="1" customFormat="1"/>
    <row r="8924" s="1" customFormat="1"/>
    <row r="8925" s="1" customFormat="1"/>
    <row r="8926" s="1" customFormat="1"/>
    <row r="8927" s="1" customFormat="1"/>
    <row r="8928" s="1" customFormat="1"/>
    <row r="8929" s="1" customFormat="1"/>
    <row r="8930" s="1" customFormat="1"/>
    <row r="8931" s="1" customFormat="1"/>
    <row r="8932" s="1" customFormat="1"/>
    <row r="8933" s="1" customFormat="1"/>
    <row r="8934" s="1" customFormat="1"/>
    <row r="8935" s="1" customFormat="1"/>
    <row r="8936" s="1" customFormat="1"/>
    <row r="8937" s="1" customFormat="1"/>
    <row r="8938" s="1" customFormat="1"/>
    <row r="8939" s="1" customFormat="1"/>
    <row r="8940" s="1" customFormat="1"/>
    <row r="8941" s="1" customFormat="1"/>
    <row r="8942" s="1" customFormat="1"/>
    <row r="8943" s="1" customFormat="1"/>
    <row r="8944" s="1" customFormat="1"/>
    <row r="8945" s="1" customFormat="1"/>
    <row r="8946" s="1" customFormat="1"/>
    <row r="8947" s="1" customFormat="1"/>
    <row r="8948" s="1" customFormat="1"/>
    <row r="8949" s="1" customFormat="1"/>
    <row r="8950" s="1" customFormat="1"/>
    <row r="8951" s="1" customFormat="1"/>
    <row r="8952" s="1" customFormat="1"/>
    <row r="8953" s="1" customFormat="1"/>
    <row r="8954" s="1" customFormat="1"/>
    <row r="8955" s="1" customFormat="1"/>
    <row r="8956" s="1" customFormat="1"/>
    <row r="8957" s="1" customFormat="1"/>
    <row r="8958" s="1" customFormat="1"/>
    <row r="8959" s="1" customFormat="1"/>
    <row r="8960" s="1" customFormat="1"/>
    <row r="8961" s="1" customFormat="1"/>
    <row r="8962" s="1" customFormat="1"/>
    <row r="8963" s="1" customFormat="1"/>
    <row r="8964" s="1" customFormat="1"/>
    <row r="8965" s="1" customFormat="1"/>
    <row r="8966" s="1" customFormat="1"/>
    <row r="8967" s="1" customFormat="1"/>
    <row r="8968" s="1" customFormat="1"/>
    <row r="8969" s="1" customFormat="1"/>
    <row r="8970" s="1" customFormat="1"/>
    <row r="8971" s="1" customFormat="1"/>
    <row r="8972" s="1" customFormat="1"/>
    <row r="8973" s="1" customFormat="1"/>
    <row r="8974" s="1" customFormat="1"/>
    <row r="8975" s="1" customFormat="1"/>
    <row r="8976" s="1" customFormat="1"/>
    <row r="8977" s="1" customFormat="1"/>
    <row r="8978" s="1" customFormat="1"/>
    <row r="8979" s="1" customFormat="1"/>
    <row r="8980" s="1" customFormat="1"/>
    <row r="8981" s="1" customFormat="1"/>
    <row r="8982" s="1" customFormat="1"/>
    <row r="8983" s="1" customFormat="1"/>
    <row r="8984" s="1" customFormat="1"/>
    <row r="8985" s="1" customFormat="1"/>
    <row r="8986" s="1" customFormat="1"/>
    <row r="8987" s="1" customFormat="1"/>
    <row r="8988" s="1" customFormat="1"/>
    <row r="8989" s="1" customFormat="1"/>
    <row r="8990" s="1" customFormat="1"/>
    <row r="8991" s="1" customFormat="1"/>
    <row r="8992" s="1" customFormat="1"/>
    <row r="8993" s="1" customFormat="1"/>
    <row r="8994" s="1" customFormat="1"/>
    <row r="8995" s="1" customFormat="1"/>
    <row r="8996" s="1" customFormat="1"/>
    <row r="8997" s="1" customFormat="1"/>
    <row r="8998" s="1" customFormat="1"/>
    <row r="8999" s="1" customFormat="1"/>
    <row r="9000" s="1" customFormat="1"/>
    <row r="9001" s="1" customFormat="1"/>
    <row r="9002" s="1" customFormat="1"/>
    <row r="9003" s="1" customFormat="1"/>
    <row r="9004" s="1" customFormat="1"/>
    <row r="9005" s="1" customFormat="1"/>
    <row r="9006" s="1" customFormat="1"/>
    <row r="9007" s="1" customFormat="1"/>
    <row r="9008" s="1" customFormat="1"/>
    <row r="9009" s="1" customFormat="1"/>
    <row r="9010" s="1" customFormat="1"/>
    <row r="9011" s="1" customFormat="1"/>
    <row r="9012" s="1" customFormat="1"/>
    <row r="9013" s="1" customFormat="1"/>
    <row r="9014" s="1" customFormat="1"/>
    <row r="9015" s="1" customFormat="1"/>
    <row r="9016" s="1" customFormat="1"/>
    <row r="9017" s="1" customFormat="1"/>
    <row r="9018" s="1" customFormat="1"/>
    <row r="9019" s="1" customFormat="1"/>
    <row r="9020" s="1" customFormat="1"/>
    <row r="9021" s="1" customFormat="1"/>
    <row r="9022" s="1" customFormat="1"/>
    <row r="9023" s="1" customFormat="1"/>
    <row r="9024" s="1" customFormat="1"/>
    <row r="9025" s="1" customFormat="1"/>
    <row r="9026" s="1" customFormat="1"/>
    <row r="9027" s="1" customFormat="1"/>
    <row r="9028" s="1" customFormat="1"/>
    <row r="9029" s="1" customFormat="1"/>
    <row r="9030" s="1" customFormat="1"/>
    <row r="9031" s="1" customFormat="1"/>
    <row r="9032" s="1" customFormat="1"/>
    <row r="9033" s="1" customFormat="1"/>
    <row r="9034" s="1" customFormat="1"/>
    <row r="9035" s="1" customFormat="1"/>
    <row r="9036" s="1" customFormat="1"/>
    <row r="9037" s="1" customFormat="1"/>
    <row r="9038" s="1" customFormat="1"/>
    <row r="9039" s="1" customFormat="1"/>
    <row r="9040" s="1" customFormat="1"/>
    <row r="9041" s="1" customFormat="1"/>
    <row r="9042" s="1" customFormat="1"/>
    <row r="9043" s="1" customFormat="1"/>
    <row r="9044" s="1" customFormat="1"/>
    <row r="9045" s="1" customFormat="1"/>
    <row r="9046" s="1" customFormat="1"/>
    <row r="9047" s="1" customFormat="1"/>
    <row r="9048" s="1" customFormat="1"/>
    <row r="9049" s="1" customFormat="1"/>
    <row r="9050" s="1" customFormat="1"/>
    <row r="9051" s="1" customFormat="1"/>
    <row r="9052" s="1" customFormat="1"/>
    <row r="9053" s="1" customFormat="1"/>
    <row r="9054" s="1" customFormat="1"/>
    <row r="9055" s="1" customFormat="1"/>
    <row r="9056" s="1" customFormat="1"/>
    <row r="9057" s="1" customFormat="1"/>
    <row r="9058" s="1" customFormat="1"/>
    <row r="9059" s="1" customFormat="1"/>
    <row r="9060" s="1" customFormat="1"/>
    <row r="9061" s="1" customFormat="1"/>
    <row r="9062" s="1" customFormat="1"/>
    <row r="9063" s="1" customFormat="1"/>
    <row r="9064" s="1" customFormat="1"/>
    <row r="9065" s="1" customFormat="1"/>
    <row r="9066" s="1" customFormat="1"/>
    <row r="9067" s="1" customFormat="1"/>
    <row r="9068" s="1" customFormat="1"/>
    <row r="9069" s="1" customFormat="1"/>
    <row r="9070" s="1" customFormat="1"/>
    <row r="9071" s="1" customFormat="1"/>
    <row r="9072" s="1" customFormat="1"/>
    <row r="9073" s="1" customFormat="1"/>
    <row r="9074" s="1" customFormat="1"/>
    <row r="9075" s="1" customFormat="1"/>
    <row r="9076" s="1" customFormat="1"/>
    <row r="9077" s="1" customFormat="1"/>
    <row r="9078" s="1" customFormat="1"/>
    <row r="9079" s="1" customFormat="1"/>
    <row r="9080" s="1" customFormat="1"/>
    <row r="9081" s="1" customFormat="1"/>
    <row r="9082" s="1" customFormat="1"/>
    <row r="9083" s="1" customFormat="1"/>
    <row r="9084" s="1" customFormat="1"/>
    <row r="9085" s="1" customFormat="1"/>
    <row r="9086" s="1" customFormat="1"/>
    <row r="9087" s="1" customFormat="1"/>
    <row r="9088" s="1" customFormat="1"/>
    <row r="9089" s="1" customFormat="1"/>
    <row r="9090" s="1" customFormat="1"/>
    <row r="9091" s="1" customFormat="1"/>
    <row r="9092" s="1" customFormat="1"/>
    <row r="9093" s="1" customFormat="1"/>
    <row r="9094" s="1" customFormat="1"/>
    <row r="9095" s="1" customFormat="1"/>
    <row r="9096" s="1" customFormat="1"/>
    <row r="9097" s="1" customFormat="1"/>
    <row r="9098" s="1" customFormat="1"/>
    <row r="9099" s="1" customFormat="1"/>
    <row r="9100" s="1" customFormat="1"/>
    <row r="9101" s="1" customFormat="1"/>
    <row r="9102" s="1" customFormat="1"/>
    <row r="9103" s="1" customFormat="1"/>
    <row r="9104" s="1" customFormat="1"/>
    <row r="9105" s="1" customFormat="1"/>
    <row r="9106" s="1" customFormat="1"/>
    <row r="9107" s="1" customFormat="1"/>
    <row r="9108" s="1" customFormat="1"/>
    <row r="9109" s="1" customFormat="1"/>
    <row r="9110" s="1" customFormat="1"/>
    <row r="9111" s="1" customFormat="1"/>
    <row r="9112" s="1" customFormat="1"/>
    <row r="9113" s="1" customFormat="1"/>
    <row r="9114" s="1" customFormat="1"/>
    <row r="9115" s="1" customFormat="1"/>
    <row r="9116" s="1" customFormat="1"/>
    <row r="9117" s="1" customFormat="1"/>
    <row r="9118" s="1" customFormat="1"/>
    <row r="9119" s="1" customFormat="1"/>
    <row r="9120" s="1" customFormat="1"/>
    <row r="9121" s="1" customFormat="1"/>
    <row r="9122" s="1" customFormat="1"/>
    <row r="9123" s="1" customFormat="1"/>
    <row r="9124" s="1" customFormat="1"/>
    <row r="9125" s="1" customFormat="1"/>
    <row r="9126" s="1" customFormat="1"/>
    <row r="9127" s="1" customFormat="1"/>
    <row r="9128" s="1" customFormat="1"/>
    <row r="9129" s="1" customFormat="1"/>
    <row r="9130" s="1" customFormat="1"/>
    <row r="9131" s="1" customFormat="1"/>
    <row r="9132" s="1" customFormat="1"/>
    <row r="9133" s="1" customFormat="1"/>
    <row r="9134" s="1" customFormat="1"/>
    <row r="9135" s="1" customFormat="1"/>
    <row r="9136" s="1" customFormat="1"/>
    <row r="9137" s="1" customFormat="1"/>
    <row r="9138" s="1" customFormat="1"/>
    <row r="9139" s="1" customFormat="1"/>
    <row r="9140" s="1" customFormat="1"/>
    <row r="9141" s="1" customFormat="1"/>
    <row r="9142" s="1" customFormat="1"/>
    <row r="9143" s="1" customFormat="1"/>
    <row r="9144" s="1" customFormat="1"/>
    <row r="9145" s="1" customFormat="1"/>
    <row r="9146" s="1" customFormat="1"/>
    <row r="9147" s="1" customFormat="1"/>
    <row r="9148" s="1" customFormat="1"/>
    <row r="9149" s="1" customFormat="1"/>
    <row r="9150" s="1" customFormat="1"/>
    <row r="9151" s="1" customFormat="1"/>
    <row r="9152" s="1" customFormat="1"/>
    <row r="9153" s="1" customFormat="1"/>
    <row r="9154" s="1" customFormat="1"/>
    <row r="9155" s="1" customFormat="1"/>
    <row r="9156" s="1" customFormat="1"/>
    <row r="9157" s="1" customFormat="1"/>
    <row r="9158" s="1" customFormat="1"/>
    <row r="9159" s="1" customFormat="1"/>
    <row r="9160" s="1" customFormat="1"/>
    <row r="9161" s="1" customFormat="1"/>
    <row r="9162" s="1" customFormat="1"/>
    <row r="9163" s="1" customFormat="1"/>
    <row r="9164" s="1" customFormat="1"/>
    <row r="9165" s="1" customFormat="1"/>
    <row r="9166" s="1" customFormat="1"/>
    <row r="9167" s="1" customFormat="1"/>
    <row r="9168" s="1" customFormat="1"/>
    <row r="9169" s="1" customFormat="1"/>
    <row r="9170" s="1" customFormat="1"/>
    <row r="9171" s="1" customFormat="1"/>
    <row r="9172" s="1" customFormat="1"/>
    <row r="9173" s="1" customFormat="1"/>
    <row r="9174" s="1" customFormat="1"/>
    <row r="9175" s="1" customFormat="1"/>
    <row r="9176" s="1" customFormat="1"/>
    <row r="9177" s="1" customFormat="1"/>
    <row r="9178" s="1" customFormat="1"/>
    <row r="9179" s="1" customFormat="1"/>
    <row r="9180" s="1" customFormat="1"/>
    <row r="9181" s="1" customFormat="1"/>
    <row r="9182" s="1" customFormat="1"/>
    <row r="9183" s="1" customFormat="1"/>
    <row r="9184" s="1" customFormat="1"/>
    <row r="9185" s="1" customFormat="1"/>
    <row r="9186" s="1" customFormat="1"/>
    <row r="9187" s="1" customFormat="1"/>
    <row r="9188" s="1" customFormat="1"/>
    <row r="9189" s="1" customFormat="1"/>
    <row r="9190" s="1" customFormat="1"/>
    <row r="9191" s="1" customFormat="1"/>
    <row r="9192" s="1" customFormat="1"/>
    <row r="9193" s="1" customFormat="1"/>
    <row r="9194" s="1" customFormat="1"/>
    <row r="9195" s="1" customFormat="1"/>
    <row r="9196" s="1" customFormat="1"/>
    <row r="9197" s="1" customFormat="1"/>
    <row r="9198" s="1" customFormat="1"/>
    <row r="9199" s="1" customFormat="1"/>
    <row r="9200" s="1" customFormat="1"/>
    <row r="9201" s="1" customFormat="1"/>
    <row r="9202" s="1" customFormat="1"/>
    <row r="9203" s="1" customFormat="1"/>
    <row r="9204" s="1" customFormat="1"/>
    <row r="9205" s="1" customFormat="1"/>
    <row r="9206" s="1" customFormat="1"/>
    <row r="9207" s="1" customFormat="1"/>
    <row r="9208" s="1" customFormat="1"/>
    <row r="9209" s="1" customFormat="1"/>
    <row r="9210" s="1" customFormat="1"/>
    <row r="9211" s="1" customFormat="1"/>
    <row r="9212" s="1" customFormat="1"/>
    <row r="9213" s="1" customFormat="1"/>
    <row r="9214" s="1" customFormat="1"/>
    <row r="9215" s="1" customFormat="1"/>
    <row r="9216" s="1" customFormat="1"/>
    <row r="9217" s="1" customFormat="1"/>
    <row r="9218" s="1" customFormat="1"/>
    <row r="9219" s="1" customFormat="1"/>
    <row r="9220" s="1" customFormat="1"/>
    <row r="9221" s="1" customFormat="1"/>
    <row r="9222" s="1" customFormat="1"/>
    <row r="9223" s="1" customFormat="1"/>
    <row r="9224" s="1" customFormat="1"/>
    <row r="9225" s="1" customFormat="1"/>
    <row r="9226" s="1" customFormat="1"/>
    <row r="9227" s="1" customFormat="1"/>
    <row r="9228" s="1" customFormat="1"/>
    <row r="9229" s="1" customFormat="1"/>
    <row r="9230" s="1" customFormat="1"/>
    <row r="9231" s="1" customFormat="1"/>
    <row r="9232" s="1" customFormat="1"/>
    <row r="9233" s="1" customFormat="1"/>
    <row r="9234" s="1" customFormat="1"/>
    <row r="9235" s="1" customFormat="1"/>
    <row r="9236" s="1" customFormat="1"/>
    <row r="9237" s="1" customFormat="1"/>
    <row r="9238" s="1" customFormat="1"/>
    <row r="9239" s="1" customFormat="1"/>
    <row r="9240" s="1" customFormat="1"/>
    <row r="9241" s="1" customFormat="1"/>
    <row r="9242" s="1" customFormat="1"/>
    <row r="9243" s="1" customFormat="1"/>
    <row r="9244" s="1" customFormat="1"/>
    <row r="9245" s="1" customFormat="1"/>
    <row r="9246" s="1" customFormat="1"/>
    <row r="9247" s="1" customFormat="1"/>
    <row r="9248" s="1" customFormat="1"/>
    <row r="9249" s="1" customFormat="1"/>
    <row r="9250" s="1" customFormat="1"/>
    <row r="9251" s="1" customFormat="1"/>
    <row r="9252" s="1" customFormat="1"/>
    <row r="9253" s="1" customFormat="1"/>
    <row r="9254" s="1" customFormat="1"/>
    <row r="9255" s="1" customFormat="1"/>
    <row r="9256" s="1" customFormat="1"/>
    <row r="9257" s="1" customFormat="1"/>
    <row r="9258" s="1" customFormat="1"/>
    <row r="9259" s="1" customFormat="1"/>
    <row r="9260" s="1" customFormat="1"/>
    <row r="9261" s="1" customFormat="1"/>
    <row r="9262" s="1" customFormat="1"/>
    <row r="9263" s="1" customFormat="1"/>
    <row r="9264" s="1" customFormat="1"/>
    <row r="9265" s="1" customFormat="1"/>
    <row r="9266" s="1" customFormat="1"/>
    <row r="9267" s="1" customFormat="1"/>
    <row r="9268" s="1" customFormat="1"/>
    <row r="9269" s="1" customFormat="1"/>
    <row r="9270" s="1" customFormat="1"/>
    <row r="9271" s="1" customFormat="1"/>
    <row r="9272" s="1" customFormat="1"/>
    <row r="9273" s="1" customFormat="1"/>
    <row r="9274" s="1" customFormat="1"/>
    <row r="9275" s="1" customFormat="1"/>
    <row r="9276" s="1" customFormat="1"/>
    <row r="9277" s="1" customFormat="1"/>
    <row r="9278" s="1" customFormat="1"/>
    <row r="9279" s="1" customFormat="1"/>
    <row r="9280" s="1" customFormat="1"/>
    <row r="9281" s="1" customFormat="1"/>
    <row r="9282" s="1" customFormat="1"/>
    <row r="9283" s="1" customFormat="1"/>
    <row r="9284" s="1" customFormat="1"/>
    <row r="9285" s="1" customFormat="1"/>
    <row r="9286" s="1" customFormat="1"/>
    <row r="9287" s="1" customFormat="1"/>
    <row r="9288" s="1" customFormat="1"/>
    <row r="9289" s="1" customFormat="1"/>
    <row r="9290" s="1" customFormat="1"/>
    <row r="9291" s="1" customFormat="1"/>
    <row r="9292" s="1" customFormat="1"/>
    <row r="9293" s="1" customFormat="1"/>
    <row r="9294" s="1" customFormat="1"/>
    <row r="9295" s="1" customFormat="1"/>
    <row r="9296" s="1" customFormat="1"/>
    <row r="9297" s="1" customFormat="1"/>
    <row r="9298" s="1" customFormat="1"/>
    <row r="9299" s="1" customFormat="1"/>
    <row r="9300" s="1" customFormat="1"/>
    <row r="9301" s="1" customFormat="1"/>
    <row r="9302" s="1" customFormat="1"/>
    <row r="9303" s="1" customFormat="1"/>
    <row r="9304" s="1" customFormat="1"/>
    <row r="9305" s="1" customFormat="1"/>
    <row r="9306" s="1" customFormat="1"/>
    <row r="9307" s="1" customFormat="1"/>
    <row r="9308" s="1" customFormat="1"/>
    <row r="9309" s="1" customFormat="1"/>
    <row r="9310" s="1" customFormat="1"/>
    <row r="9311" s="1" customFormat="1"/>
    <row r="9312" s="1" customFormat="1"/>
    <row r="9313" s="1" customFormat="1"/>
    <row r="9314" s="1" customFormat="1"/>
    <row r="9315" s="1" customFormat="1"/>
    <row r="9316" s="1" customFormat="1"/>
    <row r="9317" s="1" customFormat="1"/>
    <row r="9318" s="1" customFormat="1"/>
    <row r="9319" s="1" customFormat="1"/>
    <row r="9320" s="1" customFormat="1"/>
    <row r="9321" s="1" customFormat="1"/>
    <row r="9322" s="1" customFormat="1"/>
    <row r="9323" s="1" customFormat="1"/>
    <row r="9324" s="1" customFormat="1"/>
    <row r="9325" s="1" customFormat="1"/>
    <row r="9326" s="1" customFormat="1"/>
    <row r="9327" s="1" customFormat="1"/>
    <row r="9328" s="1" customFormat="1"/>
    <row r="9329" s="1" customFormat="1"/>
    <row r="9330" s="1" customFormat="1"/>
    <row r="9331" s="1" customFormat="1"/>
    <row r="9332" s="1" customFormat="1"/>
    <row r="9333" s="1" customFormat="1"/>
    <row r="9334" s="1" customFormat="1"/>
    <row r="9335" s="1" customFormat="1"/>
    <row r="9336" s="1" customFormat="1"/>
    <row r="9337" s="1" customFormat="1"/>
    <row r="9338" s="1" customFormat="1"/>
    <row r="9339" s="1" customFormat="1"/>
    <row r="9340" s="1" customFormat="1"/>
    <row r="9341" s="1" customFormat="1"/>
    <row r="9342" s="1" customFormat="1"/>
    <row r="9343" s="1" customFormat="1"/>
    <row r="9344" s="1" customFormat="1"/>
    <row r="9345" s="1" customFormat="1"/>
    <row r="9346" s="1" customFormat="1"/>
    <row r="9347" s="1" customFormat="1"/>
    <row r="9348" s="1" customFormat="1"/>
    <row r="9349" s="1" customFormat="1"/>
    <row r="9350" s="1" customFormat="1"/>
    <row r="9351" s="1" customFormat="1"/>
    <row r="9352" s="1" customFormat="1"/>
    <row r="9353" s="1" customFormat="1"/>
    <row r="9354" s="1" customFormat="1"/>
    <row r="9355" s="1" customFormat="1"/>
    <row r="9356" s="1" customFormat="1"/>
    <row r="9357" s="1" customFormat="1"/>
    <row r="9358" s="1" customFormat="1"/>
    <row r="9359" s="1" customFormat="1"/>
    <row r="9360" s="1" customFormat="1"/>
    <row r="9361" s="1" customFormat="1"/>
    <row r="9362" s="1" customFormat="1"/>
    <row r="9363" s="1" customFormat="1"/>
    <row r="9364" s="1" customFormat="1"/>
    <row r="9365" s="1" customFormat="1"/>
    <row r="9366" s="1" customFormat="1"/>
    <row r="9367" s="1" customFormat="1"/>
    <row r="9368" s="1" customFormat="1"/>
    <row r="9369" s="1" customFormat="1"/>
    <row r="9370" s="1" customFormat="1"/>
    <row r="9371" s="1" customFormat="1"/>
    <row r="9372" s="1" customFormat="1"/>
    <row r="9373" s="1" customFormat="1"/>
    <row r="9374" s="1" customFormat="1"/>
    <row r="9375" s="1" customFormat="1"/>
    <row r="9376" s="1" customFormat="1"/>
    <row r="9377" s="1" customFormat="1"/>
    <row r="9378" s="1" customFormat="1"/>
    <row r="9379" s="1" customFormat="1"/>
    <row r="9380" s="1" customFormat="1"/>
    <row r="9381" s="1" customFormat="1"/>
    <row r="9382" s="1" customFormat="1"/>
    <row r="9383" s="1" customFormat="1"/>
    <row r="9384" s="1" customFormat="1"/>
    <row r="9385" s="1" customFormat="1"/>
    <row r="9386" s="1" customFormat="1"/>
    <row r="9387" s="1" customFormat="1"/>
    <row r="9388" s="1" customFormat="1"/>
    <row r="9389" s="1" customFormat="1"/>
    <row r="9390" s="1" customFormat="1"/>
    <row r="9391" s="1" customFormat="1"/>
    <row r="9392" s="1" customFormat="1"/>
    <row r="9393" s="1" customFormat="1"/>
    <row r="9394" s="1" customFormat="1"/>
    <row r="9395" s="1" customFormat="1"/>
    <row r="9396" s="1" customFormat="1"/>
    <row r="9397" s="1" customFormat="1"/>
    <row r="9398" s="1" customFormat="1"/>
    <row r="9399" s="1" customFormat="1"/>
    <row r="9400" s="1" customFormat="1"/>
    <row r="9401" s="1" customFormat="1"/>
    <row r="9402" s="1" customFormat="1"/>
    <row r="9403" s="1" customFormat="1"/>
    <row r="9404" s="1" customFormat="1"/>
    <row r="9405" s="1" customFormat="1"/>
    <row r="9406" s="1" customFormat="1"/>
    <row r="9407" s="1" customFormat="1"/>
    <row r="9408" s="1" customFormat="1"/>
    <row r="9409" s="1" customFormat="1"/>
    <row r="9410" s="1" customFormat="1"/>
    <row r="9411" s="1" customFormat="1"/>
    <row r="9412" s="1" customFormat="1"/>
    <row r="9413" s="1" customFormat="1"/>
    <row r="9414" s="1" customFormat="1"/>
    <row r="9415" s="1" customFormat="1"/>
    <row r="9416" s="1" customFormat="1"/>
    <row r="9417" s="1" customFormat="1"/>
    <row r="9418" s="1" customFormat="1"/>
    <row r="9419" s="1" customFormat="1"/>
    <row r="9420" s="1" customFormat="1"/>
    <row r="9421" s="1" customFormat="1"/>
    <row r="9422" s="1" customFormat="1"/>
    <row r="9423" s="1" customFormat="1"/>
    <row r="9424" s="1" customFormat="1"/>
    <row r="9425" s="1" customFormat="1"/>
    <row r="9426" s="1" customFormat="1"/>
    <row r="9427" s="1" customFormat="1"/>
    <row r="9428" s="1" customFormat="1"/>
    <row r="9429" s="1" customFormat="1"/>
    <row r="9430" s="1" customFormat="1"/>
    <row r="9431" s="1" customFormat="1"/>
    <row r="9432" s="1" customFormat="1"/>
    <row r="9433" s="1" customFormat="1"/>
    <row r="9434" s="1" customFormat="1"/>
    <row r="9435" s="1" customFormat="1"/>
    <row r="9436" s="1" customFormat="1"/>
    <row r="9437" s="1" customFormat="1"/>
    <row r="9438" s="1" customFormat="1"/>
    <row r="9439" s="1" customFormat="1"/>
    <row r="9440" s="1" customFormat="1"/>
    <row r="9441" s="1" customFormat="1"/>
    <row r="9442" s="1" customFormat="1"/>
    <row r="9443" s="1" customFormat="1"/>
    <row r="9444" s="1" customFormat="1"/>
    <row r="9445" s="1" customFormat="1"/>
    <row r="9446" s="1" customFormat="1"/>
    <row r="9447" s="1" customFormat="1"/>
    <row r="9448" s="1" customFormat="1"/>
    <row r="9449" s="1" customFormat="1"/>
    <row r="9450" s="1" customFormat="1"/>
    <row r="9451" s="1" customFormat="1"/>
    <row r="9452" s="1" customFormat="1"/>
    <row r="9453" s="1" customFormat="1"/>
    <row r="9454" s="1" customFormat="1"/>
    <row r="9455" s="1" customFormat="1"/>
    <row r="9456" s="1" customFormat="1"/>
    <row r="9457" s="1" customFormat="1"/>
    <row r="9458" s="1" customFormat="1"/>
    <row r="9459" s="1" customFormat="1"/>
    <row r="9460" s="1" customFormat="1"/>
    <row r="9461" s="1" customFormat="1"/>
    <row r="9462" s="1" customFormat="1"/>
    <row r="9463" s="1" customFormat="1"/>
    <row r="9464" s="1" customFormat="1"/>
    <row r="9465" s="1" customFormat="1"/>
    <row r="9466" s="1" customFormat="1"/>
    <row r="9467" s="1" customFormat="1"/>
    <row r="9468" s="1" customFormat="1"/>
    <row r="9469" s="1" customFormat="1"/>
    <row r="9470" s="1" customFormat="1"/>
    <row r="9471" s="1" customFormat="1"/>
    <row r="9472" s="1" customFormat="1"/>
    <row r="9473" s="1" customFormat="1"/>
    <row r="9474" s="1" customFormat="1"/>
    <row r="9475" s="1" customFormat="1"/>
    <row r="9476" s="1" customFormat="1"/>
    <row r="9477" s="1" customFormat="1"/>
    <row r="9478" s="1" customFormat="1"/>
    <row r="9479" s="1" customFormat="1"/>
    <row r="9480" s="1" customFormat="1"/>
    <row r="9481" s="1" customFormat="1"/>
    <row r="9482" s="1" customFormat="1"/>
    <row r="9483" s="1" customFormat="1"/>
    <row r="9484" s="1" customFormat="1"/>
    <row r="9485" s="1" customFormat="1"/>
    <row r="9486" s="1" customFormat="1"/>
    <row r="9487" s="1" customFormat="1"/>
    <row r="9488" s="1" customFormat="1"/>
    <row r="9489" s="1" customFormat="1"/>
    <row r="9490" s="1" customFormat="1"/>
    <row r="9491" s="1" customFormat="1"/>
    <row r="9492" s="1" customFormat="1"/>
    <row r="9493" s="1" customFormat="1"/>
    <row r="9494" s="1" customFormat="1"/>
    <row r="9495" s="1" customFormat="1"/>
    <row r="9496" s="1" customFormat="1"/>
    <row r="9497" s="1" customFormat="1"/>
    <row r="9498" s="1" customFormat="1"/>
    <row r="9499" s="1" customFormat="1"/>
    <row r="9500" s="1" customFormat="1"/>
    <row r="9501" s="1" customFormat="1"/>
    <row r="9502" s="1" customFormat="1"/>
    <row r="9503" s="1" customFormat="1"/>
    <row r="9504" s="1" customFormat="1"/>
    <row r="9505" s="1" customFormat="1"/>
    <row r="9506" s="1" customFormat="1"/>
    <row r="9507" s="1" customFormat="1"/>
    <row r="9508" s="1" customFormat="1"/>
    <row r="9509" s="1" customFormat="1"/>
    <row r="9510" s="1" customFormat="1"/>
    <row r="9511" s="1" customFormat="1"/>
    <row r="9512" s="1" customFormat="1"/>
    <row r="9513" s="1" customFormat="1"/>
    <row r="9514" s="1" customFormat="1"/>
    <row r="9515" s="1" customFormat="1"/>
    <row r="9516" s="1" customFormat="1"/>
    <row r="9517" s="1" customFormat="1"/>
    <row r="9518" s="1" customFormat="1"/>
    <row r="9519" s="1" customFormat="1"/>
    <row r="9520" s="1" customFormat="1"/>
    <row r="9521" s="1" customFormat="1"/>
    <row r="9522" s="1" customFormat="1"/>
    <row r="9523" s="1" customFormat="1"/>
    <row r="9524" s="1" customFormat="1"/>
    <row r="9525" s="1" customFormat="1"/>
    <row r="9526" s="1" customFormat="1"/>
    <row r="9527" s="1" customFormat="1"/>
    <row r="9528" s="1" customFormat="1"/>
    <row r="9529" s="1" customFormat="1"/>
    <row r="9530" s="1" customFormat="1"/>
    <row r="9531" s="1" customFormat="1"/>
    <row r="9532" s="1" customFormat="1"/>
    <row r="9533" s="1" customFormat="1"/>
    <row r="9534" s="1" customFormat="1"/>
    <row r="9535" s="1" customFormat="1"/>
    <row r="9536" s="1" customFormat="1"/>
    <row r="9537" s="1" customFormat="1"/>
    <row r="9538" s="1" customFormat="1"/>
    <row r="9539" s="1" customFormat="1"/>
    <row r="9540" s="1" customFormat="1"/>
    <row r="9541" s="1" customFormat="1"/>
    <row r="9542" s="1" customFormat="1"/>
    <row r="9543" s="1" customFormat="1"/>
    <row r="9544" s="1" customFormat="1"/>
    <row r="9545" s="1" customFormat="1"/>
    <row r="9546" s="1" customFormat="1"/>
    <row r="9547" s="1" customFormat="1"/>
    <row r="9548" s="1" customFormat="1"/>
    <row r="9549" s="1" customFormat="1"/>
    <row r="9550" s="1" customFormat="1"/>
    <row r="9551" s="1" customFormat="1"/>
    <row r="9552" s="1" customFormat="1"/>
    <row r="9553" s="1" customFormat="1"/>
    <row r="9554" s="1" customFormat="1"/>
    <row r="9555" s="1" customFormat="1"/>
    <row r="9556" s="1" customFormat="1"/>
    <row r="9557" s="1" customFormat="1"/>
    <row r="9558" s="1" customFormat="1"/>
    <row r="9559" s="1" customFormat="1"/>
    <row r="9560" s="1" customFormat="1"/>
    <row r="9561" s="1" customFormat="1"/>
    <row r="9562" s="1" customFormat="1"/>
    <row r="9563" s="1" customFormat="1"/>
    <row r="9564" s="1" customFormat="1"/>
    <row r="9565" s="1" customFormat="1"/>
    <row r="9566" s="1" customFormat="1"/>
    <row r="9567" s="1" customFormat="1"/>
    <row r="9568" s="1" customFormat="1"/>
    <row r="9569" s="1" customFormat="1"/>
    <row r="9570" s="1" customFormat="1"/>
    <row r="9571" s="1" customFormat="1"/>
    <row r="9572" s="1" customFormat="1"/>
    <row r="9573" s="1" customFormat="1"/>
    <row r="9574" s="1" customFormat="1"/>
    <row r="9575" s="1" customFormat="1"/>
    <row r="9576" s="1" customFormat="1"/>
    <row r="9577" s="1" customFormat="1"/>
    <row r="9578" s="1" customFormat="1"/>
    <row r="9579" s="1" customFormat="1"/>
    <row r="9580" s="1" customFormat="1"/>
    <row r="9581" s="1" customFormat="1"/>
    <row r="9582" s="1" customFormat="1"/>
    <row r="9583" s="1" customFormat="1"/>
    <row r="9584" s="1" customFormat="1"/>
    <row r="9585" s="1" customFormat="1"/>
    <row r="9586" s="1" customFormat="1"/>
    <row r="9587" s="1" customFormat="1"/>
    <row r="9588" s="1" customFormat="1"/>
    <row r="9589" s="1" customFormat="1"/>
    <row r="9590" s="1" customFormat="1"/>
    <row r="9591" s="1" customFormat="1"/>
    <row r="9592" s="1" customFormat="1"/>
    <row r="9593" s="1" customFormat="1"/>
    <row r="9594" s="1" customFormat="1"/>
    <row r="9595" s="1" customFormat="1"/>
    <row r="9596" s="1" customFormat="1"/>
    <row r="9597" s="1" customFormat="1"/>
    <row r="9598" s="1" customFormat="1"/>
    <row r="9599" s="1" customFormat="1"/>
    <row r="9600" s="1" customFormat="1"/>
    <row r="9601" s="1" customFormat="1"/>
    <row r="9602" s="1" customFormat="1"/>
    <row r="9603" s="1" customFormat="1"/>
    <row r="9604" s="1" customFormat="1"/>
    <row r="9605" s="1" customFormat="1"/>
    <row r="9606" s="1" customFormat="1"/>
    <row r="9607" s="1" customFormat="1"/>
    <row r="9608" s="1" customFormat="1"/>
    <row r="9609" s="1" customFormat="1"/>
    <row r="9610" s="1" customFormat="1"/>
    <row r="9611" s="1" customFormat="1"/>
    <row r="9612" s="1" customFormat="1"/>
    <row r="9613" s="1" customFormat="1"/>
    <row r="9614" s="1" customFormat="1"/>
    <row r="9615" s="1" customFormat="1"/>
    <row r="9616" s="1" customFormat="1"/>
    <row r="9617" s="1" customFormat="1"/>
    <row r="9618" s="1" customFormat="1"/>
    <row r="9619" s="1" customFormat="1"/>
    <row r="9620" s="1" customFormat="1"/>
    <row r="9621" s="1" customFormat="1"/>
    <row r="9622" s="1" customFormat="1"/>
    <row r="9623" s="1" customFormat="1"/>
    <row r="9624" s="1" customFormat="1"/>
    <row r="9625" s="1" customFormat="1"/>
    <row r="9626" s="1" customFormat="1"/>
    <row r="9627" s="1" customFormat="1"/>
    <row r="9628" s="1" customFormat="1"/>
    <row r="9629" s="1" customFormat="1"/>
    <row r="9630" s="1" customFormat="1"/>
    <row r="9631" s="1" customFormat="1"/>
    <row r="9632" s="1" customFormat="1"/>
    <row r="9633" s="1" customFormat="1"/>
    <row r="9634" s="1" customFormat="1"/>
    <row r="9635" s="1" customFormat="1"/>
    <row r="9636" s="1" customFormat="1"/>
    <row r="9637" s="1" customFormat="1"/>
    <row r="9638" s="1" customFormat="1"/>
    <row r="9639" s="1" customFormat="1"/>
    <row r="9640" s="1" customFormat="1"/>
    <row r="9641" s="1" customFormat="1"/>
    <row r="9642" s="1" customFormat="1"/>
    <row r="9643" s="1" customFormat="1"/>
    <row r="9644" s="1" customFormat="1"/>
    <row r="9645" s="1" customFormat="1"/>
    <row r="9646" s="1" customFormat="1"/>
    <row r="9647" s="1" customFormat="1"/>
    <row r="9648" s="1" customFormat="1"/>
    <row r="9649" s="1" customFormat="1"/>
    <row r="9650" s="1" customFormat="1"/>
    <row r="9651" s="1" customFormat="1"/>
    <row r="9652" s="1" customFormat="1"/>
    <row r="9653" s="1" customFormat="1"/>
    <row r="9654" s="1" customFormat="1"/>
    <row r="9655" s="1" customFormat="1"/>
    <row r="9656" s="1" customFormat="1"/>
    <row r="9657" s="1" customFormat="1"/>
    <row r="9658" s="1" customFormat="1"/>
    <row r="9659" s="1" customFormat="1"/>
    <row r="9660" s="1" customFormat="1"/>
    <row r="9661" s="1" customFormat="1"/>
    <row r="9662" s="1" customFormat="1"/>
    <row r="9663" s="1" customFormat="1"/>
    <row r="9664" s="1" customFormat="1"/>
    <row r="9665" s="1" customFormat="1"/>
    <row r="9666" s="1" customFormat="1"/>
    <row r="9667" s="1" customFormat="1"/>
    <row r="9668" s="1" customFormat="1"/>
    <row r="9669" s="1" customFormat="1"/>
    <row r="9670" s="1" customFormat="1"/>
    <row r="9671" s="1" customFormat="1"/>
    <row r="9672" s="1" customFormat="1"/>
    <row r="9673" s="1" customFormat="1"/>
    <row r="9674" s="1" customFormat="1"/>
    <row r="9675" s="1" customFormat="1"/>
    <row r="9676" s="1" customFormat="1"/>
    <row r="9677" s="1" customFormat="1"/>
    <row r="9678" s="1" customFormat="1"/>
    <row r="9679" s="1" customFormat="1"/>
    <row r="9680" s="1" customFormat="1"/>
    <row r="9681" s="1" customFormat="1"/>
    <row r="9682" s="1" customFormat="1"/>
    <row r="9683" s="1" customFormat="1"/>
    <row r="9684" s="1" customFormat="1"/>
    <row r="9685" s="1" customFormat="1"/>
    <row r="9686" s="1" customFormat="1"/>
    <row r="9687" s="1" customFormat="1"/>
    <row r="9688" s="1" customFormat="1"/>
    <row r="9689" s="1" customFormat="1"/>
    <row r="9690" s="1" customFormat="1"/>
    <row r="9691" s="1" customFormat="1"/>
    <row r="9692" s="1" customFormat="1"/>
    <row r="9693" s="1" customFormat="1"/>
    <row r="9694" s="1" customFormat="1"/>
    <row r="9695" s="1" customFormat="1"/>
    <row r="9696" s="1" customFormat="1"/>
    <row r="9697" s="1" customFormat="1"/>
    <row r="9698" s="1" customFormat="1"/>
    <row r="9699" s="1" customFormat="1"/>
    <row r="9700" s="1" customFormat="1"/>
    <row r="9701" s="1" customFormat="1"/>
    <row r="9702" s="1" customFormat="1"/>
    <row r="9703" s="1" customFormat="1"/>
    <row r="9704" s="1" customFormat="1"/>
    <row r="9705" s="1" customFormat="1"/>
    <row r="9706" s="1" customFormat="1"/>
    <row r="9707" s="1" customFormat="1"/>
    <row r="9708" s="1" customFormat="1"/>
    <row r="9709" s="1" customFormat="1"/>
    <row r="9710" s="1" customFormat="1"/>
    <row r="9711" s="1" customFormat="1"/>
    <row r="9712" s="1" customFormat="1"/>
    <row r="9713" s="1" customFormat="1"/>
    <row r="9714" s="1" customFormat="1"/>
    <row r="9715" s="1" customFormat="1"/>
    <row r="9716" s="1" customFormat="1"/>
    <row r="9717" s="1" customFormat="1"/>
    <row r="9718" s="1" customFormat="1"/>
    <row r="9719" s="1" customFormat="1"/>
    <row r="9720" s="1" customFormat="1"/>
    <row r="9721" s="1" customFormat="1"/>
    <row r="9722" s="1" customFormat="1"/>
    <row r="9723" s="1" customFormat="1"/>
    <row r="9724" s="1" customFormat="1"/>
    <row r="9725" s="1" customFormat="1"/>
    <row r="9726" s="1" customFormat="1"/>
    <row r="9727" s="1" customFormat="1"/>
    <row r="9728" s="1" customFormat="1"/>
    <row r="9729" s="1" customFormat="1"/>
    <row r="9730" s="1" customFormat="1"/>
    <row r="9731" s="1" customFormat="1"/>
    <row r="9732" s="1" customFormat="1"/>
    <row r="9733" s="1" customFormat="1"/>
    <row r="9734" s="1" customFormat="1"/>
    <row r="9735" s="1" customFormat="1"/>
    <row r="9736" s="1" customFormat="1"/>
    <row r="9737" s="1" customFormat="1"/>
    <row r="9738" s="1" customFormat="1"/>
    <row r="9739" s="1" customFormat="1"/>
    <row r="9740" s="1" customFormat="1"/>
    <row r="9741" s="1" customFormat="1"/>
    <row r="9742" s="1" customFormat="1"/>
    <row r="9743" s="1" customFormat="1"/>
    <row r="9744" s="1" customFormat="1"/>
    <row r="9745" s="1" customFormat="1"/>
    <row r="9746" s="1" customFormat="1"/>
    <row r="9747" s="1" customFormat="1"/>
    <row r="9748" s="1" customFormat="1"/>
    <row r="9749" s="1" customFormat="1"/>
    <row r="9750" s="1" customFormat="1"/>
    <row r="9751" s="1" customFormat="1"/>
    <row r="9752" s="1" customFormat="1"/>
    <row r="9753" s="1" customFormat="1"/>
    <row r="9754" s="1" customFormat="1"/>
    <row r="9755" s="1" customFormat="1"/>
    <row r="9756" s="1" customFormat="1"/>
    <row r="9757" s="1" customFormat="1"/>
    <row r="9758" s="1" customFormat="1"/>
    <row r="9759" s="1" customFormat="1"/>
    <row r="9760" s="1" customFormat="1"/>
    <row r="9761" s="1" customFormat="1"/>
    <row r="9762" s="1" customFormat="1"/>
    <row r="9763" s="1" customFormat="1"/>
    <row r="9764" s="1" customFormat="1"/>
    <row r="9765" s="1" customFormat="1"/>
    <row r="9766" s="1" customFormat="1"/>
    <row r="9767" s="1" customFormat="1"/>
    <row r="9768" s="1" customFormat="1"/>
    <row r="9769" s="1" customFormat="1"/>
    <row r="9770" s="1" customFormat="1"/>
    <row r="9771" s="1" customFormat="1"/>
    <row r="9772" s="1" customFormat="1"/>
    <row r="9773" s="1" customFormat="1"/>
    <row r="9774" s="1" customFormat="1"/>
    <row r="9775" s="1" customFormat="1"/>
    <row r="9776" s="1" customFormat="1"/>
    <row r="9777" s="1" customFormat="1"/>
    <row r="9778" s="1" customFormat="1"/>
    <row r="9779" s="1" customFormat="1"/>
    <row r="9780" s="1" customFormat="1"/>
    <row r="9781" s="1" customFormat="1"/>
    <row r="9782" s="1" customFormat="1"/>
    <row r="9783" s="1" customFormat="1"/>
    <row r="9784" s="1" customFormat="1"/>
    <row r="9785" s="1" customFormat="1"/>
    <row r="9786" s="1" customFormat="1"/>
    <row r="9787" s="1" customFormat="1"/>
    <row r="9788" s="1" customFormat="1"/>
    <row r="9789" s="1" customFormat="1"/>
    <row r="9790" s="1" customFormat="1"/>
    <row r="9791" s="1" customFormat="1"/>
    <row r="9792" s="1" customFormat="1"/>
    <row r="9793" s="1" customFormat="1"/>
    <row r="9794" s="1" customFormat="1"/>
    <row r="9795" s="1" customFormat="1"/>
    <row r="9796" s="1" customFormat="1"/>
    <row r="9797" s="1" customFormat="1"/>
    <row r="9798" s="1" customFormat="1"/>
    <row r="9799" s="1" customFormat="1"/>
    <row r="9800" s="1" customFormat="1"/>
    <row r="9801" s="1" customFormat="1"/>
    <row r="9802" s="1" customFormat="1"/>
    <row r="9803" s="1" customFormat="1"/>
    <row r="9804" s="1" customFormat="1"/>
    <row r="9805" s="1" customFormat="1"/>
    <row r="9806" s="1" customFormat="1"/>
    <row r="9807" s="1" customFormat="1"/>
    <row r="9808" s="1" customFormat="1"/>
    <row r="9809" s="1" customFormat="1"/>
    <row r="9810" s="1" customFormat="1"/>
    <row r="9811" s="1" customFormat="1"/>
    <row r="9812" s="1" customFormat="1"/>
    <row r="9813" s="1" customFormat="1"/>
    <row r="9814" s="1" customFormat="1"/>
    <row r="9815" s="1" customFormat="1"/>
    <row r="9816" s="1" customFormat="1"/>
    <row r="9817" s="1" customFormat="1"/>
    <row r="9818" s="1" customFormat="1"/>
    <row r="9819" s="1" customFormat="1"/>
    <row r="9820" s="1" customFormat="1"/>
    <row r="9821" s="1" customFormat="1"/>
    <row r="9822" s="1" customFormat="1"/>
    <row r="9823" s="1" customFormat="1"/>
    <row r="9824" s="1" customFormat="1"/>
    <row r="9825" s="1" customFormat="1"/>
    <row r="9826" s="1" customFormat="1"/>
    <row r="9827" s="1" customFormat="1"/>
    <row r="9828" s="1" customFormat="1"/>
    <row r="9829" s="1" customFormat="1"/>
    <row r="9830" s="1" customFormat="1"/>
    <row r="9831" s="1" customFormat="1"/>
    <row r="9832" s="1" customFormat="1"/>
    <row r="9833" s="1" customFormat="1"/>
    <row r="9834" s="1" customFormat="1"/>
    <row r="9835" s="1" customFormat="1"/>
    <row r="9836" s="1" customFormat="1"/>
    <row r="9837" s="1" customFormat="1"/>
    <row r="9838" s="1" customFormat="1"/>
    <row r="9839" s="1" customFormat="1"/>
    <row r="9840" s="1" customFormat="1"/>
    <row r="9841" s="1" customFormat="1"/>
    <row r="9842" s="1" customFormat="1"/>
    <row r="9843" s="1" customFormat="1"/>
    <row r="9844" s="1" customFormat="1"/>
    <row r="9845" s="1" customFormat="1"/>
    <row r="9846" s="1" customFormat="1"/>
    <row r="9847" s="1" customFormat="1"/>
    <row r="9848" s="1" customFormat="1"/>
    <row r="9849" s="1" customFormat="1"/>
    <row r="9850" s="1" customFormat="1"/>
    <row r="9851" s="1" customFormat="1"/>
    <row r="9852" s="1" customFormat="1"/>
    <row r="9853" s="1" customFormat="1"/>
    <row r="9854" s="1" customFormat="1"/>
    <row r="9855" s="1" customFormat="1"/>
    <row r="9856" s="1" customFormat="1"/>
    <row r="9857" s="1" customFormat="1"/>
    <row r="9858" s="1" customFormat="1"/>
    <row r="9859" s="1" customFormat="1"/>
    <row r="9860" s="1" customFormat="1"/>
    <row r="9861" s="1" customFormat="1"/>
    <row r="9862" s="1" customFormat="1"/>
    <row r="9863" s="1" customFormat="1"/>
    <row r="9864" s="1" customFormat="1"/>
    <row r="9865" s="1" customFormat="1"/>
    <row r="9866" s="1" customFormat="1"/>
    <row r="9867" s="1" customFormat="1"/>
    <row r="9868" s="1" customFormat="1"/>
    <row r="9869" s="1" customFormat="1"/>
    <row r="9870" s="1" customFormat="1"/>
    <row r="9871" s="1" customFormat="1"/>
    <row r="9872" s="1" customFormat="1"/>
    <row r="9873" s="1" customFormat="1"/>
    <row r="9874" s="1" customFormat="1"/>
    <row r="9875" s="1" customFormat="1"/>
    <row r="9876" s="1" customFormat="1"/>
    <row r="9877" s="1" customFormat="1"/>
    <row r="9878" s="1" customFormat="1"/>
    <row r="9879" s="1" customFormat="1"/>
    <row r="9880" s="1" customFormat="1"/>
    <row r="9881" s="1" customFormat="1"/>
    <row r="9882" s="1" customFormat="1"/>
    <row r="9883" s="1" customFormat="1"/>
    <row r="9884" s="1" customFormat="1"/>
    <row r="9885" s="1" customFormat="1"/>
    <row r="9886" s="1" customFormat="1"/>
    <row r="9887" s="1" customFormat="1"/>
    <row r="9888" s="1" customFormat="1"/>
    <row r="9889" s="1" customFormat="1"/>
    <row r="9890" s="1" customFormat="1"/>
    <row r="9891" s="1" customFormat="1"/>
    <row r="9892" s="1" customFormat="1"/>
    <row r="9893" s="1" customFormat="1"/>
    <row r="9894" s="1" customFormat="1"/>
    <row r="9895" s="1" customFormat="1"/>
    <row r="9896" s="1" customFormat="1"/>
    <row r="9897" s="1" customFormat="1"/>
    <row r="9898" s="1" customFormat="1"/>
    <row r="9899" s="1" customFormat="1"/>
    <row r="9900" s="1" customFormat="1"/>
    <row r="9901" s="1" customFormat="1"/>
    <row r="9902" s="1" customFormat="1"/>
    <row r="9903" s="1" customFormat="1"/>
    <row r="9904" s="1" customFormat="1"/>
    <row r="9905" s="1" customFormat="1"/>
    <row r="9906" s="1" customFormat="1"/>
    <row r="9907" s="1" customFormat="1"/>
    <row r="9908" s="1" customFormat="1"/>
    <row r="9909" s="1" customFormat="1"/>
    <row r="9910" s="1" customFormat="1"/>
    <row r="9911" s="1" customFormat="1"/>
    <row r="9912" s="1" customFormat="1"/>
    <row r="9913" s="1" customFormat="1"/>
    <row r="9914" s="1" customFormat="1"/>
    <row r="9915" s="1" customFormat="1"/>
    <row r="9916" s="1" customFormat="1"/>
    <row r="9917" s="1" customFormat="1"/>
    <row r="9918" s="1" customFormat="1"/>
    <row r="9919" s="1" customFormat="1"/>
    <row r="9920" s="1" customFormat="1"/>
    <row r="9921" s="1" customFormat="1"/>
    <row r="9922" s="1" customFormat="1"/>
    <row r="9923" s="1" customFormat="1"/>
    <row r="9924" s="1" customFormat="1"/>
    <row r="9925" s="1" customFormat="1"/>
    <row r="9926" s="1" customFormat="1"/>
    <row r="9927" s="1" customFormat="1"/>
    <row r="9928" s="1" customFormat="1"/>
    <row r="9929" s="1" customFormat="1"/>
    <row r="9930" s="1" customFormat="1"/>
    <row r="9931" s="1" customFormat="1"/>
    <row r="9932" s="1" customFormat="1"/>
    <row r="9933" s="1" customFormat="1"/>
    <row r="9934" s="1" customFormat="1"/>
    <row r="9935" s="1" customFormat="1"/>
    <row r="9936" s="1" customFormat="1"/>
    <row r="9937" s="1" customFormat="1"/>
    <row r="9938" s="1" customFormat="1"/>
    <row r="9939" s="1" customFormat="1"/>
    <row r="9940" s="1" customFormat="1"/>
    <row r="9941" s="1" customFormat="1"/>
    <row r="9942" s="1" customFormat="1"/>
    <row r="9943" s="1" customFormat="1"/>
    <row r="9944" s="1" customFormat="1"/>
    <row r="9945" s="1" customFormat="1"/>
    <row r="9946" s="1" customFormat="1"/>
    <row r="9947" s="1" customFormat="1"/>
    <row r="9948" s="1" customFormat="1"/>
    <row r="9949" s="1" customFormat="1"/>
    <row r="9950" s="1" customFormat="1"/>
    <row r="9951" s="1" customFormat="1"/>
    <row r="9952" s="1" customFormat="1"/>
    <row r="9953" s="1" customFormat="1"/>
    <row r="9954" s="1" customFormat="1"/>
    <row r="9955" s="1" customFormat="1"/>
    <row r="9956" s="1" customFormat="1"/>
    <row r="9957" s="1" customFormat="1"/>
    <row r="9958" s="1" customFormat="1"/>
    <row r="9959" s="1" customFormat="1"/>
    <row r="9960" s="1" customFormat="1"/>
    <row r="9961" s="1" customFormat="1"/>
    <row r="9962" s="1" customFormat="1"/>
    <row r="9963" s="1" customFormat="1"/>
    <row r="9964" s="1" customFormat="1"/>
    <row r="9965" s="1" customFormat="1"/>
    <row r="9966" s="1" customFormat="1"/>
    <row r="9967" s="1" customFormat="1"/>
    <row r="9968" s="1" customFormat="1"/>
    <row r="9969" s="1" customFormat="1"/>
    <row r="9970" s="1" customFormat="1"/>
    <row r="9971" s="1" customFormat="1"/>
    <row r="9972" s="1" customFormat="1"/>
    <row r="9973" s="1" customFormat="1"/>
    <row r="9974" s="1" customFormat="1"/>
    <row r="9975" s="1" customFormat="1"/>
    <row r="9976" s="1" customFormat="1"/>
    <row r="9977" s="1" customFormat="1"/>
    <row r="9978" s="1" customFormat="1"/>
    <row r="9979" s="1" customFormat="1"/>
    <row r="9980" s="1" customFormat="1"/>
    <row r="9981" s="1" customFormat="1"/>
    <row r="9982" s="1" customFormat="1"/>
    <row r="9983" s="1" customFormat="1"/>
    <row r="9984" s="1" customFormat="1"/>
    <row r="9985" s="1" customFormat="1"/>
    <row r="9986" s="1" customFormat="1"/>
    <row r="9987" s="1" customFormat="1"/>
    <row r="9988" s="1" customFormat="1"/>
    <row r="9989" s="1" customFormat="1"/>
    <row r="9990" s="1" customFormat="1"/>
    <row r="9991" s="1" customFormat="1"/>
    <row r="9992" s="1" customFormat="1"/>
    <row r="9993" s="1" customFormat="1"/>
    <row r="9994" s="1" customFormat="1"/>
    <row r="9995" s="1" customFormat="1"/>
    <row r="9996" s="1" customFormat="1"/>
    <row r="9997" s="1" customFormat="1"/>
    <row r="9998" s="1" customFormat="1"/>
    <row r="9999" s="1" customFormat="1"/>
    <row r="10000" s="1" customFormat="1"/>
    <row r="10001" s="1" customFormat="1"/>
    <row r="10002" s="1" customFormat="1"/>
    <row r="10003" s="1" customFormat="1"/>
    <row r="10004" s="1" customFormat="1"/>
    <row r="10005" s="1" customFormat="1"/>
    <row r="10006" s="1" customFormat="1"/>
    <row r="10007" s="1" customFormat="1"/>
    <row r="10008" s="1" customFormat="1"/>
    <row r="10009" s="1" customFormat="1"/>
    <row r="10010" s="1" customFormat="1"/>
    <row r="10011" s="1" customFormat="1"/>
    <row r="10012" s="1" customFormat="1"/>
    <row r="10013" s="1" customFormat="1"/>
    <row r="10014" s="1" customFormat="1"/>
    <row r="10015" s="1" customFormat="1"/>
    <row r="10016" s="1" customFormat="1"/>
    <row r="10017" s="1" customFormat="1"/>
    <row r="10018" s="1" customFormat="1"/>
    <row r="10019" s="1" customFormat="1"/>
    <row r="10020" s="1" customFormat="1"/>
    <row r="10021" s="1" customFormat="1"/>
    <row r="10022" s="1" customFormat="1"/>
    <row r="10023" s="1" customFormat="1"/>
    <row r="10024" s="1" customFormat="1"/>
    <row r="10025" s="1" customFormat="1"/>
    <row r="10026" s="1" customFormat="1"/>
    <row r="10027" s="1" customFormat="1"/>
    <row r="10028" s="1" customFormat="1"/>
    <row r="10029" s="1" customFormat="1"/>
    <row r="10030" s="1" customFormat="1"/>
    <row r="10031" s="1" customFormat="1"/>
    <row r="10032" s="1" customFormat="1"/>
    <row r="10033" s="1" customFormat="1"/>
    <row r="10034" s="1" customFormat="1"/>
    <row r="10035" s="1" customFormat="1"/>
    <row r="10036" s="1" customFormat="1"/>
    <row r="10037" s="1" customFormat="1"/>
    <row r="10038" s="1" customFormat="1"/>
    <row r="10039" s="1" customFormat="1"/>
    <row r="10040" s="1" customFormat="1"/>
    <row r="10041" s="1" customFormat="1"/>
    <row r="10042" s="1" customFormat="1"/>
    <row r="10043" s="1" customFormat="1"/>
    <row r="10044" s="1" customFormat="1"/>
    <row r="10045" s="1" customFormat="1"/>
    <row r="10046" s="1" customFormat="1"/>
    <row r="10047" s="1" customFormat="1"/>
    <row r="10048" s="1" customFormat="1"/>
    <row r="10049" s="1" customFormat="1"/>
    <row r="10050" s="1" customFormat="1"/>
    <row r="10051" s="1" customFormat="1"/>
    <row r="10052" s="1" customFormat="1"/>
    <row r="10053" s="1" customFormat="1"/>
    <row r="10054" s="1" customFormat="1"/>
    <row r="10055" s="1" customFormat="1"/>
    <row r="10056" s="1" customFormat="1"/>
    <row r="10057" s="1" customFormat="1"/>
    <row r="10058" s="1" customFormat="1"/>
    <row r="10059" s="1" customFormat="1"/>
    <row r="10060" s="1" customFormat="1"/>
    <row r="10061" s="1" customFormat="1"/>
    <row r="10062" s="1" customFormat="1"/>
    <row r="10063" s="1" customFormat="1"/>
    <row r="10064" s="1" customFormat="1"/>
    <row r="10065" s="1" customFormat="1"/>
    <row r="10066" s="1" customFormat="1"/>
    <row r="10067" s="1" customFormat="1"/>
    <row r="10068" s="1" customFormat="1"/>
    <row r="10069" s="1" customFormat="1"/>
    <row r="10070" s="1" customFormat="1"/>
    <row r="10071" s="1" customFormat="1"/>
    <row r="10072" s="1" customFormat="1"/>
    <row r="10073" s="1" customFormat="1"/>
    <row r="10074" s="1" customFormat="1"/>
    <row r="10075" s="1" customFormat="1"/>
    <row r="10076" s="1" customFormat="1"/>
    <row r="10077" s="1" customFormat="1"/>
    <row r="10078" s="1" customFormat="1"/>
    <row r="10079" s="1" customFormat="1"/>
    <row r="10080" s="1" customFormat="1"/>
    <row r="10081" s="1" customFormat="1"/>
    <row r="10082" s="1" customFormat="1"/>
    <row r="10083" s="1" customFormat="1"/>
    <row r="10084" s="1" customFormat="1"/>
    <row r="10085" s="1" customFormat="1"/>
    <row r="10086" s="1" customFormat="1"/>
    <row r="10087" s="1" customFormat="1"/>
    <row r="10088" s="1" customFormat="1"/>
    <row r="10089" s="1" customFormat="1"/>
    <row r="10090" s="1" customFormat="1"/>
    <row r="10091" s="1" customFormat="1"/>
    <row r="10092" s="1" customFormat="1"/>
    <row r="10093" s="1" customFormat="1"/>
    <row r="10094" s="1" customFormat="1"/>
    <row r="10095" s="1" customFormat="1"/>
    <row r="10096" s="1" customFormat="1"/>
    <row r="10097" s="1" customFormat="1"/>
    <row r="10098" s="1" customFormat="1"/>
    <row r="10099" s="1" customFormat="1"/>
    <row r="10100" s="1" customFormat="1"/>
    <row r="10101" s="1" customFormat="1"/>
    <row r="10102" s="1" customFormat="1"/>
    <row r="10103" s="1" customFormat="1"/>
    <row r="10104" s="1" customFormat="1"/>
    <row r="10105" s="1" customFormat="1"/>
    <row r="10106" s="1" customFormat="1"/>
    <row r="10107" s="1" customFormat="1"/>
    <row r="10108" s="1" customFormat="1"/>
    <row r="10109" s="1" customFormat="1"/>
    <row r="10110" s="1" customFormat="1"/>
    <row r="10111" s="1" customFormat="1"/>
    <row r="10112" s="1" customFormat="1"/>
    <row r="10113" s="1" customFormat="1"/>
    <row r="10114" s="1" customFormat="1"/>
    <row r="10115" s="1" customFormat="1"/>
    <row r="10116" s="1" customFormat="1"/>
    <row r="10117" s="1" customFormat="1"/>
    <row r="10118" s="1" customFormat="1"/>
    <row r="10119" s="1" customFormat="1"/>
    <row r="10120" s="1" customFormat="1"/>
    <row r="10121" s="1" customFormat="1"/>
    <row r="10122" s="1" customFormat="1"/>
    <row r="10123" s="1" customFormat="1"/>
    <row r="10124" s="1" customFormat="1"/>
    <row r="10125" s="1" customFormat="1"/>
    <row r="10126" s="1" customFormat="1"/>
    <row r="10127" s="1" customFormat="1"/>
    <row r="10128" s="1" customFormat="1"/>
    <row r="10129" s="1" customFormat="1"/>
    <row r="10130" s="1" customFormat="1"/>
    <row r="10131" s="1" customFormat="1"/>
    <row r="10132" s="1" customFormat="1"/>
    <row r="10133" s="1" customFormat="1"/>
    <row r="10134" s="1" customFormat="1"/>
    <row r="10135" s="1" customFormat="1"/>
    <row r="10136" s="1" customFormat="1"/>
    <row r="10137" s="1" customFormat="1"/>
    <row r="10138" s="1" customFormat="1"/>
    <row r="10139" s="1" customFormat="1"/>
    <row r="10140" s="1" customFormat="1"/>
    <row r="10141" s="1" customFormat="1"/>
    <row r="10142" s="1" customFormat="1"/>
    <row r="10143" s="1" customFormat="1"/>
    <row r="10144" s="1" customFormat="1"/>
    <row r="10145" s="1" customFormat="1"/>
    <row r="10146" s="1" customFormat="1"/>
    <row r="10147" s="1" customFormat="1"/>
    <row r="10148" s="1" customFormat="1"/>
    <row r="10149" s="1" customFormat="1"/>
    <row r="10150" s="1" customFormat="1"/>
    <row r="10151" s="1" customFormat="1"/>
    <row r="10152" s="1" customFormat="1"/>
    <row r="10153" s="1" customFormat="1"/>
    <row r="10154" s="1" customFormat="1"/>
    <row r="10155" s="1" customFormat="1"/>
    <row r="10156" s="1" customFormat="1"/>
    <row r="10157" s="1" customFormat="1"/>
    <row r="10158" s="1" customFormat="1"/>
    <row r="10159" s="1" customFormat="1"/>
    <row r="10160" s="1" customFormat="1"/>
    <row r="10161" s="1" customFormat="1"/>
    <row r="10162" s="1" customFormat="1"/>
    <row r="10163" s="1" customFormat="1"/>
    <row r="10164" s="1" customFormat="1"/>
    <row r="10165" s="1" customFormat="1"/>
    <row r="10166" s="1" customFormat="1"/>
    <row r="10167" s="1" customFormat="1"/>
    <row r="10168" s="1" customFormat="1"/>
    <row r="10169" s="1" customFormat="1"/>
    <row r="10170" s="1" customFormat="1"/>
    <row r="10171" s="1" customFormat="1"/>
    <row r="10172" s="1" customFormat="1"/>
    <row r="10173" s="1" customFormat="1"/>
    <row r="10174" s="1" customFormat="1"/>
    <row r="10175" s="1" customFormat="1"/>
    <row r="10176" s="1" customFormat="1"/>
    <row r="10177" s="1" customFormat="1"/>
    <row r="10178" s="1" customFormat="1"/>
    <row r="10179" s="1" customFormat="1"/>
    <row r="10180" s="1" customFormat="1"/>
    <row r="10181" s="1" customFormat="1"/>
    <row r="10182" s="1" customFormat="1"/>
    <row r="10183" s="1" customFormat="1"/>
    <row r="10184" s="1" customFormat="1"/>
    <row r="10185" s="1" customFormat="1"/>
    <row r="10186" s="1" customFormat="1"/>
    <row r="10187" s="1" customFormat="1"/>
    <row r="10188" s="1" customFormat="1"/>
    <row r="10189" s="1" customFormat="1"/>
    <row r="10190" s="1" customFormat="1"/>
    <row r="10191" s="1" customFormat="1"/>
    <row r="10192" s="1" customFormat="1"/>
    <row r="10193" s="1" customFormat="1"/>
    <row r="10194" s="1" customFormat="1"/>
    <row r="10195" s="1" customFormat="1"/>
    <row r="10196" s="1" customFormat="1"/>
    <row r="10197" s="1" customFormat="1"/>
    <row r="10198" s="1" customFormat="1"/>
    <row r="10199" s="1" customFormat="1"/>
    <row r="10200" s="1" customFormat="1"/>
    <row r="10201" s="1" customFormat="1"/>
    <row r="10202" s="1" customFormat="1"/>
    <row r="10203" s="1" customFormat="1"/>
    <row r="10204" s="1" customFormat="1"/>
    <row r="10205" s="1" customFormat="1"/>
    <row r="10206" s="1" customFormat="1"/>
    <row r="10207" s="1" customFormat="1"/>
    <row r="10208" s="1" customFormat="1"/>
    <row r="10209" s="1" customFormat="1"/>
    <row r="10210" s="1" customFormat="1"/>
    <row r="10211" s="1" customFormat="1"/>
    <row r="10212" s="1" customFormat="1"/>
    <row r="10213" s="1" customFormat="1"/>
    <row r="10214" s="1" customFormat="1"/>
    <row r="10215" s="1" customFormat="1"/>
    <row r="10216" s="1" customFormat="1"/>
    <row r="10217" s="1" customFormat="1"/>
    <row r="10218" s="1" customFormat="1"/>
    <row r="10219" s="1" customFormat="1"/>
    <row r="10220" s="1" customFormat="1"/>
    <row r="10221" s="1" customFormat="1"/>
    <row r="10222" s="1" customFormat="1"/>
    <row r="10223" s="1" customFormat="1"/>
    <row r="10224" s="1" customFormat="1"/>
    <row r="10225" s="1" customFormat="1"/>
    <row r="10226" s="1" customFormat="1"/>
    <row r="10227" s="1" customFormat="1"/>
    <row r="10228" s="1" customFormat="1"/>
    <row r="10229" s="1" customFormat="1"/>
    <row r="10230" s="1" customFormat="1"/>
    <row r="10231" s="1" customFormat="1"/>
    <row r="10232" s="1" customFormat="1"/>
    <row r="10233" s="1" customFormat="1"/>
    <row r="10234" s="1" customFormat="1"/>
    <row r="10235" s="1" customFormat="1"/>
    <row r="10236" s="1" customFormat="1"/>
    <row r="10237" s="1" customFormat="1"/>
    <row r="10238" s="1" customFormat="1"/>
    <row r="10239" s="1" customFormat="1"/>
    <row r="10240" s="1" customFormat="1"/>
    <row r="10241" s="1" customFormat="1"/>
    <row r="10242" s="1" customFormat="1"/>
    <row r="10243" s="1" customFormat="1"/>
    <row r="10244" s="1" customFormat="1"/>
    <row r="10245" s="1" customFormat="1"/>
    <row r="10246" s="1" customFormat="1"/>
    <row r="10247" s="1" customFormat="1"/>
    <row r="10248" s="1" customFormat="1"/>
    <row r="10249" s="1" customFormat="1"/>
    <row r="10250" s="1" customFormat="1"/>
    <row r="10251" s="1" customFormat="1"/>
    <row r="10252" s="1" customFormat="1"/>
    <row r="10253" s="1" customFormat="1"/>
    <row r="10254" s="1" customFormat="1"/>
    <row r="10255" s="1" customFormat="1"/>
    <row r="10256" s="1" customFormat="1"/>
    <row r="10257" s="1" customFormat="1"/>
    <row r="10258" s="1" customFormat="1"/>
    <row r="10259" s="1" customFormat="1"/>
    <row r="10260" s="1" customFormat="1"/>
    <row r="10261" s="1" customFormat="1"/>
    <row r="10262" s="1" customFormat="1"/>
    <row r="10263" s="1" customFormat="1"/>
    <row r="10264" s="1" customFormat="1"/>
    <row r="10265" s="1" customFormat="1"/>
    <row r="10266" s="1" customFormat="1"/>
    <row r="10267" s="1" customFormat="1"/>
    <row r="10268" s="1" customFormat="1"/>
    <row r="10269" s="1" customFormat="1"/>
    <row r="10270" s="1" customFormat="1"/>
    <row r="10271" s="1" customFormat="1"/>
    <row r="10272" s="1" customFormat="1"/>
    <row r="10273" s="1" customFormat="1"/>
    <row r="10274" s="1" customFormat="1"/>
    <row r="10275" s="1" customFormat="1"/>
    <row r="10276" s="1" customFormat="1"/>
    <row r="10277" s="1" customFormat="1"/>
    <row r="10278" s="1" customFormat="1"/>
    <row r="10279" s="1" customFormat="1"/>
    <row r="10280" s="1" customFormat="1"/>
    <row r="10281" s="1" customFormat="1"/>
    <row r="10282" s="1" customFormat="1"/>
    <row r="10283" s="1" customFormat="1"/>
    <row r="10284" s="1" customFormat="1"/>
    <row r="10285" s="1" customFormat="1"/>
    <row r="10286" s="1" customFormat="1"/>
    <row r="10287" s="1" customFormat="1"/>
    <row r="10288" s="1" customFormat="1"/>
    <row r="10289" s="1" customFormat="1"/>
    <row r="10290" s="1" customFormat="1"/>
    <row r="10291" s="1" customFormat="1"/>
    <row r="10292" s="1" customFormat="1"/>
    <row r="10293" s="1" customFormat="1"/>
    <row r="10294" s="1" customFormat="1"/>
    <row r="10295" s="1" customFormat="1"/>
    <row r="10296" s="1" customFormat="1"/>
    <row r="10297" s="1" customFormat="1"/>
    <row r="10298" s="1" customFormat="1"/>
    <row r="10299" s="1" customFormat="1"/>
    <row r="10300" s="1" customFormat="1"/>
    <row r="10301" s="1" customFormat="1"/>
    <row r="10302" s="1" customFormat="1"/>
    <row r="10303" s="1" customFormat="1"/>
    <row r="10304" s="1" customFormat="1"/>
    <row r="10305" s="1" customFormat="1"/>
    <row r="10306" s="1" customFormat="1"/>
    <row r="10307" s="1" customFormat="1"/>
    <row r="10308" s="1" customFormat="1"/>
    <row r="10309" s="1" customFormat="1"/>
    <row r="10310" s="1" customFormat="1"/>
    <row r="10311" s="1" customFormat="1"/>
    <row r="10312" s="1" customFormat="1"/>
    <row r="10313" s="1" customFormat="1"/>
    <row r="10314" s="1" customFormat="1"/>
    <row r="10315" s="1" customFormat="1"/>
    <row r="10316" s="1" customFormat="1"/>
    <row r="10317" s="1" customFormat="1"/>
    <row r="10318" s="1" customFormat="1"/>
    <row r="10319" s="1" customFormat="1"/>
    <row r="10320" s="1" customFormat="1"/>
    <row r="10321" s="1" customFormat="1"/>
    <row r="10322" s="1" customFormat="1"/>
    <row r="10323" s="1" customFormat="1"/>
    <row r="10324" s="1" customFormat="1"/>
    <row r="10325" s="1" customFormat="1"/>
    <row r="10326" s="1" customFormat="1"/>
    <row r="10327" s="1" customFormat="1"/>
    <row r="10328" s="1" customFormat="1"/>
    <row r="10329" s="1" customFormat="1"/>
    <row r="10330" s="1" customFormat="1"/>
    <row r="10331" s="1" customFormat="1"/>
    <row r="10332" s="1" customFormat="1"/>
    <row r="10333" s="1" customFormat="1"/>
    <row r="10334" s="1" customFormat="1"/>
    <row r="10335" s="1" customFormat="1"/>
    <row r="10336" s="1" customFormat="1"/>
    <row r="10337" s="1" customFormat="1"/>
    <row r="10338" s="1" customFormat="1"/>
    <row r="10339" s="1" customFormat="1"/>
    <row r="10340" s="1" customFormat="1"/>
    <row r="10341" s="1" customFormat="1"/>
    <row r="10342" s="1" customFormat="1"/>
    <row r="10343" s="1" customFormat="1"/>
    <row r="10344" s="1" customFormat="1"/>
    <row r="10345" s="1" customFormat="1"/>
    <row r="10346" s="1" customFormat="1"/>
    <row r="10347" s="1" customFormat="1"/>
    <row r="10348" s="1" customFormat="1"/>
    <row r="10349" s="1" customFormat="1"/>
    <row r="10350" s="1" customFormat="1"/>
    <row r="10351" s="1" customFormat="1"/>
    <row r="10352" s="1" customFormat="1"/>
    <row r="10353" s="1" customFormat="1"/>
    <row r="10354" s="1" customFormat="1"/>
    <row r="10355" s="1" customFormat="1"/>
    <row r="10356" s="1" customFormat="1"/>
    <row r="10357" s="1" customFormat="1"/>
    <row r="10358" s="1" customFormat="1"/>
    <row r="10359" s="1" customFormat="1"/>
    <row r="10360" s="1" customFormat="1"/>
    <row r="10361" s="1" customFormat="1"/>
    <row r="10362" s="1" customFormat="1"/>
    <row r="10363" s="1" customFormat="1"/>
    <row r="10364" s="1" customFormat="1"/>
    <row r="10365" s="1" customFormat="1"/>
    <row r="10366" s="1" customFormat="1"/>
    <row r="10367" s="1" customFormat="1"/>
    <row r="10368" s="1" customFormat="1"/>
    <row r="10369" s="1" customFormat="1"/>
    <row r="10370" s="1" customFormat="1"/>
    <row r="10371" s="1" customFormat="1"/>
    <row r="10372" s="1" customFormat="1"/>
    <row r="10373" s="1" customFormat="1"/>
    <row r="10374" s="1" customFormat="1"/>
    <row r="10375" s="1" customFormat="1"/>
    <row r="10376" s="1" customFormat="1"/>
    <row r="10377" s="1" customFormat="1"/>
    <row r="10378" s="1" customFormat="1"/>
    <row r="10379" s="1" customFormat="1"/>
    <row r="10380" s="1" customFormat="1"/>
    <row r="10381" s="1" customFormat="1"/>
    <row r="10382" s="1" customFormat="1"/>
    <row r="10383" s="1" customFormat="1"/>
    <row r="10384" s="1" customFormat="1"/>
    <row r="10385" s="1" customFormat="1"/>
    <row r="10386" s="1" customFormat="1"/>
    <row r="10387" s="1" customFormat="1"/>
    <row r="10388" s="1" customFormat="1"/>
    <row r="10389" s="1" customFormat="1"/>
    <row r="10390" s="1" customFormat="1"/>
    <row r="10391" s="1" customFormat="1"/>
    <row r="10392" s="1" customFormat="1"/>
    <row r="10393" s="1" customFormat="1"/>
    <row r="10394" s="1" customFormat="1"/>
    <row r="10395" s="1" customFormat="1"/>
    <row r="10396" s="1" customFormat="1"/>
    <row r="10397" s="1" customFormat="1"/>
    <row r="10398" s="1" customFormat="1"/>
    <row r="10399" s="1" customFormat="1"/>
    <row r="10400" s="1" customFormat="1"/>
    <row r="10401" s="1" customFormat="1"/>
    <row r="10402" s="1" customFormat="1"/>
    <row r="10403" s="1" customFormat="1"/>
    <row r="10404" s="1" customFormat="1"/>
    <row r="10405" s="1" customFormat="1"/>
    <row r="10406" s="1" customFormat="1"/>
    <row r="10407" s="1" customFormat="1"/>
    <row r="10408" s="1" customFormat="1"/>
    <row r="10409" s="1" customFormat="1"/>
    <row r="10410" s="1" customFormat="1"/>
    <row r="10411" s="1" customFormat="1"/>
    <row r="10412" s="1" customFormat="1"/>
    <row r="10413" s="1" customFormat="1"/>
    <row r="10414" s="1" customFormat="1"/>
    <row r="10415" s="1" customFormat="1"/>
    <row r="10416" s="1" customFormat="1"/>
    <row r="10417" s="1" customFormat="1"/>
    <row r="10418" s="1" customFormat="1"/>
    <row r="10419" s="1" customFormat="1"/>
    <row r="10420" s="1" customFormat="1"/>
    <row r="10421" s="1" customFormat="1"/>
    <row r="10422" s="1" customFormat="1"/>
    <row r="10423" s="1" customFormat="1"/>
    <row r="10424" s="1" customFormat="1"/>
    <row r="10425" s="1" customFormat="1"/>
    <row r="10426" s="1" customFormat="1"/>
    <row r="10427" s="1" customFormat="1"/>
    <row r="10428" s="1" customFormat="1"/>
    <row r="10429" s="1" customFormat="1"/>
    <row r="10430" s="1" customFormat="1"/>
    <row r="10431" s="1" customFormat="1"/>
    <row r="10432" s="1" customFormat="1"/>
    <row r="10433" s="1" customFormat="1"/>
    <row r="10434" s="1" customFormat="1"/>
    <row r="10435" s="1" customFormat="1"/>
    <row r="10436" s="1" customFormat="1"/>
    <row r="10437" s="1" customFormat="1"/>
    <row r="10438" s="1" customFormat="1"/>
    <row r="10439" s="1" customFormat="1"/>
    <row r="10440" s="1" customFormat="1"/>
    <row r="10441" s="1" customFormat="1"/>
    <row r="10442" s="1" customFormat="1"/>
    <row r="10443" s="1" customFormat="1"/>
    <row r="10444" s="1" customFormat="1"/>
    <row r="10445" s="1" customFormat="1"/>
    <row r="10446" s="1" customFormat="1"/>
    <row r="10447" s="1" customFormat="1"/>
    <row r="10448" s="1" customFormat="1"/>
    <row r="10449" s="1" customFormat="1"/>
    <row r="10450" s="1" customFormat="1"/>
    <row r="10451" s="1" customFormat="1"/>
    <row r="10452" s="1" customFormat="1"/>
    <row r="10453" s="1" customFormat="1"/>
    <row r="10454" s="1" customFormat="1"/>
    <row r="10455" s="1" customFormat="1"/>
    <row r="10456" s="1" customFormat="1"/>
    <row r="10457" s="1" customFormat="1"/>
    <row r="10458" s="1" customFormat="1"/>
    <row r="10459" s="1" customFormat="1"/>
    <row r="10460" s="1" customFormat="1"/>
    <row r="10461" s="1" customFormat="1"/>
    <row r="10462" s="1" customFormat="1"/>
    <row r="10463" s="1" customFormat="1"/>
    <row r="10464" s="1" customFormat="1"/>
    <row r="10465" s="1" customFormat="1"/>
    <row r="10466" s="1" customFormat="1"/>
    <row r="10467" s="1" customFormat="1"/>
    <row r="10468" s="1" customFormat="1"/>
    <row r="10469" s="1" customFormat="1"/>
    <row r="10470" s="1" customFormat="1"/>
    <row r="10471" s="1" customFormat="1"/>
    <row r="10472" s="1" customFormat="1"/>
    <row r="10473" s="1" customFormat="1"/>
    <row r="10474" s="1" customFormat="1"/>
    <row r="10475" s="1" customFormat="1"/>
    <row r="10476" s="1" customFormat="1"/>
    <row r="10477" s="1" customFormat="1"/>
    <row r="10478" s="1" customFormat="1"/>
    <row r="10479" s="1" customFormat="1"/>
    <row r="10480" s="1" customFormat="1"/>
    <row r="10481" s="1" customFormat="1"/>
    <row r="10482" s="1" customFormat="1"/>
    <row r="10483" s="1" customFormat="1"/>
    <row r="10484" s="1" customFormat="1"/>
    <row r="10485" s="1" customFormat="1"/>
    <row r="10486" s="1" customFormat="1"/>
    <row r="10487" s="1" customFormat="1"/>
    <row r="10488" s="1" customFormat="1"/>
    <row r="10489" s="1" customFormat="1"/>
    <row r="10490" s="1" customFormat="1"/>
    <row r="10491" s="1" customFormat="1"/>
    <row r="10492" s="1" customFormat="1"/>
    <row r="10493" s="1" customFormat="1"/>
    <row r="10494" s="1" customFormat="1"/>
    <row r="10495" s="1" customFormat="1"/>
    <row r="10496" s="1" customFormat="1"/>
    <row r="10497" s="1" customFormat="1"/>
    <row r="10498" s="1" customFormat="1"/>
    <row r="10499" s="1" customFormat="1"/>
    <row r="10500" s="1" customFormat="1"/>
    <row r="10501" s="1" customFormat="1"/>
    <row r="10502" s="1" customFormat="1"/>
    <row r="10503" s="1" customFormat="1"/>
    <row r="10504" s="1" customFormat="1"/>
    <row r="10505" s="1" customFormat="1"/>
    <row r="10506" s="1" customFormat="1"/>
    <row r="10507" s="1" customFormat="1"/>
    <row r="10508" s="1" customFormat="1"/>
    <row r="10509" s="1" customFormat="1"/>
    <row r="10510" s="1" customFormat="1"/>
    <row r="10511" s="1" customFormat="1"/>
    <row r="10512" s="1" customFormat="1"/>
    <row r="10513" s="1" customFormat="1"/>
    <row r="10514" s="1" customFormat="1"/>
    <row r="10515" s="1" customFormat="1"/>
    <row r="10516" s="1" customFormat="1"/>
    <row r="10517" s="1" customFormat="1"/>
    <row r="10518" s="1" customFormat="1"/>
    <row r="10519" s="1" customFormat="1"/>
    <row r="10520" s="1" customFormat="1"/>
    <row r="10521" s="1" customFormat="1"/>
    <row r="10522" s="1" customFormat="1"/>
    <row r="10523" s="1" customFormat="1"/>
    <row r="10524" s="1" customFormat="1"/>
    <row r="10525" s="1" customFormat="1"/>
    <row r="10526" s="1" customFormat="1"/>
    <row r="10527" s="1" customFormat="1"/>
    <row r="10528" s="1" customFormat="1"/>
    <row r="10529" s="1" customFormat="1"/>
    <row r="10530" s="1" customFormat="1"/>
    <row r="10531" s="1" customFormat="1"/>
    <row r="10532" s="1" customFormat="1"/>
    <row r="10533" s="1" customFormat="1"/>
    <row r="10534" s="1" customFormat="1"/>
    <row r="10535" s="1" customFormat="1"/>
    <row r="10536" s="1" customFormat="1"/>
    <row r="10537" s="1" customFormat="1"/>
    <row r="10538" s="1" customFormat="1"/>
    <row r="10539" s="1" customFormat="1"/>
    <row r="10540" s="1" customFormat="1"/>
    <row r="10541" s="1" customFormat="1"/>
    <row r="10542" s="1" customFormat="1"/>
    <row r="10543" s="1" customFormat="1"/>
    <row r="10544" s="1" customFormat="1"/>
    <row r="10545" s="1" customFormat="1"/>
    <row r="10546" s="1" customFormat="1"/>
    <row r="10547" s="1" customFormat="1"/>
    <row r="10548" s="1" customFormat="1"/>
    <row r="10549" s="1" customFormat="1"/>
    <row r="10550" s="1" customFormat="1"/>
    <row r="10551" s="1" customFormat="1"/>
    <row r="10552" s="1" customFormat="1"/>
    <row r="10553" s="1" customFormat="1"/>
    <row r="10554" s="1" customFormat="1"/>
    <row r="10555" s="1" customFormat="1"/>
    <row r="10556" s="1" customFormat="1"/>
    <row r="10557" s="1" customFormat="1"/>
    <row r="10558" s="1" customFormat="1"/>
    <row r="10559" s="1" customFormat="1"/>
    <row r="10560" s="1" customFormat="1"/>
    <row r="10561" s="1" customFormat="1"/>
    <row r="10562" s="1" customFormat="1"/>
    <row r="10563" s="1" customFormat="1"/>
    <row r="10564" s="1" customFormat="1"/>
    <row r="10565" s="1" customFormat="1"/>
    <row r="10566" s="1" customFormat="1"/>
    <row r="10567" s="1" customFormat="1"/>
    <row r="10568" s="1" customFormat="1"/>
    <row r="10569" s="1" customFormat="1"/>
    <row r="10570" s="1" customFormat="1"/>
    <row r="10571" s="1" customFormat="1"/>
    <row r="10572" s="1" customFormat="1"/>
    <row r="10573" s="1" customFormat="1"/>
    <row r="10574" s="1" customFormat="1"/>
    <row r="10575" s="1" customFormat="1"/>
    <row r="10576" s="1" customFormat="1"/>
    <row r="10577" s="1" customFormat="1"/>
    <row r="10578" s="1" customFormat="1"/>
    <row r="10579" s="1" customFormat="1"/>
    <row r="10580" s="1" customFormat="1"/>
    <row r="10581" s="1" customFormat="1"/>
    <row r="10582" s="1" customFormat="1"/>
    <row r="10583" s="1" customFormat="1"/>
    <row r="10584" s="1" customFormat="1"/>
    <row r="10585" s="1" customFormat="1"/>
    <row r="10586" s="1" customFormat="1"/>
    <row r="10587" s="1" customFormat="1"/>
    <row r="10588" s="1" customFormat="1"/>
    <row r="10589" s="1" customFormat="1"/>
    <row r="10590" s="1" customFormat="1"/>
    <row r="10591" s="1" customFormat="1"/>
    <row r="10592" s="1" customFormat="1"/>
    <row r="10593" s="1" customFormat="1"/>
    <row r="10594" s="1" customFormat="1"/>
    <row r="10595" s="1" customFormat="1"/>
    <row r="10596" s="1" customFormat="1"/>
    <row r="10597" s="1" customFormat="1"/>
    <row r="10598" s="1" customFormat="1"/>
    <row r="10599" s="1" customFormat="1"/>
    <row r="10600" s="1" customFormat="1"/>
    <row r="10601" s="1" customFormat="1"/>
    <row r="10602" s="1" customFormat="1"/>
    <row r="10603" s="1" customFormat="1"/>
    <row r="10604" s="1" customFormat="1"/>
    <row r="10605" s="1" customFormat="1"/>
    <row r="10606" s="1" customFormat="1"/>
    <row r="10607" s="1" customFormat="1"/>
    <row r="10608" s="1" customFormat="1"/>
    <row r="10609" s="1" customFormat="1"/>
    <row r="10610" s="1" customFormat="1"/>
    <row r="10611" s="1" customFormat="1"/>
    <row r="10612" s="1" customFormat="1"/>
    <row r="10613" s="1" customFormat="1"/>
    <row r="10614" s="1" customFormat="1"/>
    <row r="10615" s="1" customFormat="1"/>
    <row r="10616" s="1" customFormat="1"/>
    <row r="10617" s="1" customFormat="1"/>
    <row r="10618" s="1" customFormat="1"/>
    <row r="10619" s="1" customFormat="1"/>
    <row r="10620" s="1" customFormat="1"/>
    <row r="10621" s="1" customFormat="1"/>
    <row r="10622" s="1" customFormat="1"/>
    <row r="10623" s="1" customFormat="1"/>
    <row r="10624" s="1" customFormat="1"/>
    <row r="10625" s="1" customFormat="1"/>
    <row r="10626" s="1" customFormat="1"/>
    <row r="10627" s="1" customFormat="1"/>
    <row r="10628" s="1" customFormat="1"/>
    <row r="10629" s="1" customFormat="1"/>
    <row r="10630" s="1" customFormat="1"/>
    <row r="10631" s="1" customFormat="1"/>
    <row r="10632" s="1" customFormat="1"/>
    <row r="10633" s="1" customFormat="1"/>
    <row r="10634" s="1" customFormat="1"/>
    <row r="10635" s="1" customFormat="1"/>
    <row r="10636" s="1" customFormat="1"/>
    <row r="10637" s="1" customFormat="1"/>
    <row r="10638" s="1" customFormat="1"/>
    <row r="10639" s="1" customFormat="1"/>
    <row r="10640" s="1" customFormat="1"/>
    <row r="10641" s="1" customFormat="1"/>
    <row r="10642" s="1" customFormat="1"/>
    <row r="10643" s="1" customFormat="1"/>
    <row r="10644" s="1" customFormat="1"/>
    <row r="10645" s="1" customFormat="1"/>
    <row r="10646" s="1" customFormat="1"/>
    <row r="10647" s="1" customFormat="1"/>
    <row r="10648" s="1" customFormat="1"/>
    <row r="10649" s="1" customFormat="1"/>
    <row r="10650" s="1" customFormat="1"/>
    <row r="10651" s="1" customFormat="1"/>
    <row r="10652" s="1" customFormat="1"/>
    <row r="10653" s="1" customFormat="1"/>
    <row r="10654" s="1" customFormat="1"/>
    <row r="10655" s="1" customFormat="1"/>
    <row r="10656" s="1" customFormat="1"/>
    <row r="10657" s="1" customFormat="1"/>
    <row r="10658" s="1" customFormat="1"/>
    <row r="10659" s="1" customFormat="1"/>
    <row r="10660" s="1" customFormat="1"/>
    <row r="10661" s="1" customFormat="1"/>
    <row r="10662" s="1" customFormat="1"/>
    <row r="10663" s="1" customFormat="1"/>
    <row r="10664" s="1" customFormat="1"/>
    <row r="10665" s="1" customFormat="1"/>
    <row r="10666" s="1" customFormat="1"/>
    <row r="10667" s="1" customFormat="1"/>
    <row r="10668" s="1" customFormat="1"/>
    <row r="10669" s="1" customFormat="1"/>
    <row r="10670" s="1" customFormat="1"/>
    <row r="10671" s="1" customFormat="1"/>
    <row r="10672" s="1" customFormat="1"/>
    <row r="10673" s="1" customFormat="1"/>
    <row r="10674" s="1" customFormat="1"/>
    <row r="10675" s="1" customFormat="1"/>
    <row r="10676" s="1" customFormat="1"/>
    <row r="10677" s="1" customFormat="1"/>
    <row r="10678" s="1" customFormat="1"/>
    <row r="10679" s="1" customFormat="1"/>
    <row r="10680" s="1" customFormat="1"/>
    <row r="10681" s="1" customFormat="1"/>
    <row r="10682" s="1" customFormat="1"/>
    <row r="10683" s="1" customFormat="1"/>
    <row r="10684" s="1" customFormat="1"/>
    <row r="10685" s="1" customFormat="1"/>
    <row r="10686" s="1" customFormat="1"/>
    <row r="10687" s="1" customFormat="1"/>
    <row r="10688" s="1" customFormat="1"/>
    <row r="10689" s="1" customFormat="1"/>
    <row r="10690" s="1" customFormat="1"/>
    <row r="10691" s="1" customFormat="1"/>
    <row r="10692" s="1" customFormat="1"/>
    <row r="10693" s="1" customFormat="1"/>
    <row r="10694" s="1" customFormat="1"/>
    <row r="10695" s="1" customFormat="1"/>
    <row r="10696" s="1" customFormat="1"/>
    <row r="10697" s="1" customFormat="1"/>
    <row r="10698" s="1" customFormat="1"/>
    <row r="10699" s="1" customFormat="1"/>
    <row r="10700" s="1" customFormat="1"/>
    <row r="10701" s="1" customFormat="1"/>
    <row r="10702" s="1" customFormat="1"/>
    <row r="10703" s="1" customFormat="1"/>
    <row r="10704" s="1" customFormat="1"/>
    <row r="10705" s="1" customFormat="1"/>
    <row r="10706" s="1" customFormat="1"/>
    <row r="10707" s="1" customFormat="1"/>
    <row r="10708" s="1" customFormat="1"/>
    <row r="10709" s="1" customFormat="1"/>
    <row r="10710" s="1" customFormat="1"/>
    <row r="10711" s="1" customFormat="1"/>
    <row r="10712" s="1" customFormat="1"/>
    <row r="10713" s="1" customFormat="1"/>
    <row r="10714" s="1" customFormat="1"/>
    <row r="10715" s="1" customFormat="1"/>
    <row r="10716" s="1" customFormat="1"/>
    <row r="10717" s="1" customFormat="1"/>
    <row r="10718" s="1" customFormat="1"/>
    <row r="10719" s="1" customFormat="1"/>
    <row r="10720" s="1" customFormat="1"/>
    <row r="10721" s="1" customFormat="1"/>
    <row r="10722" s="1" customFormat="1"/>
    <row r="10723" s="1" customFormat="1"/>
    <row r="10724" s="1" customFormat="1"/>
    <row r="10725" s="1" customFormat="1"/>
    <row r="10726" s="1" customFormat="1"/>
    <row r="10727" s="1" customFormat="1"/>
    <row r="10728" s="1" customFormat="1"/>
    <row r="10729" s="1" customFormat="1"/>
    <row r="10730" s="1" customFormat="1"/>
    <row r="10731" s="1" customFormat="1"/>
    <row r="10732" s="1" customFormat="1"/>
    <row r="10733" s="1" customFormat="1"/>
    <row r="10734" s="1" customFormat="1"/>
    <row r="10735" s="1" customFormat="1"/>
    <row r="10736" s="1" customFormat="1"/>
    <row r="10737" s="1" customFormat="1"/>
    <row r="10738" s="1" customFormat="1"/>
    <row r="10739" s="1" customFormat="1"/>
    <row r="10740" s="1" customFormat="1"/>
    <row r="10741" s="1" customFormat="1"/>
    <row r="10742" s="1" customFormat="1"/>
    <row r="10743" s="1" customFormat="1"/>
    <row r="10744" s="1" customFormat="1"/>
    <row r="10745" s="1" customFormat="1"/>
    <row r="10746" s="1" customFormat="1"/>
    <row r="10747" s="1" customFormat="1"/>
    <row r="10748" s="1" customFormat="1"/>
    <row r="10749" s="1" customFormat="1"/>
    <row r="10750" s="1" customFormat="1"/>
    <row r="10751" s="1" customFormat="1"/>
    <row r="10752" s="1" customFormat="1"/>
    <row r="10753" s="1" customFormat="1"/>
    <row r="10754" s="1" customFormat="1"/>
    <row r="10755" s="1" customFormat="1"/>
    <row r="10756" s="1" customFormat="1"/>
    <row r="10757" s="1" customFormat="1"/>
    <row r="10758" s="1" customFormat="1"/>
    <row r="10759" s="1" customFormat="1"/>
    <row r="10760" s="1" customFormat="1"/>
    <row r="10761" s="1" customFormat="1"/>
    <row r="10762" s="1" customFormat="1"/>
    <row r="10763" s="1" customFormat="1"/>
    <row r="10764" s="1" customFormat="1"/>
    <row r="10765" s="1" customFormat="1"/>
    <row r="10766" s="1" customFormat="1"/>
    <row r="10767" s="1" customFormat="1"/>
    <row r="10768" s="1" customFormat="1"/>
    <row r="10769" s="1" customFormat="1"/>
    <row r="10770" s="1" customFormat="1"/>
    <row r="10771" s="1" customFormat="1"/>
    <row r="10772" s="1" customFormat="1"/>
    <row r="10773" s="1" customFormat="1"/>
    <row r="10774" s="1" customFormat="1"/>
    <row r="10775" s="1" customFormat="1"/>
    <row r="10776" s="1" customFormat="1"/>
    <row r="10777" s="1" customFormat="1"/>
    <row r="10778" s="1" customFormat="1"/>
    <row r="10779" s="1" customFormat="1"/>
    <row r="10780" s="1" customFormat="1"/>
    <row r="10781" s="1" customFormat="1"/>
    <row r="10782" s="1" customFormat="1"/>
    <row r="10783" s="1" customFormat="1"/>
    <row r="10784" s="1" customFormat="1"/>
    <row r="10785" s="1" customFormat="1"/>
    <row r="10786" s="1" customFormat="1"/>
    <row r="10787" s="1" customFormat="1"/>
    <row r="10788" s="1" customFormat="1"/>
    <row r="10789" s="1" customFormat="1"/>
    <row r="10790" s="1" customFormat="1"/>
    <row r="10791" s="1" customFormat="1"/>
    <row r="10792" s="1" customFormat="1"/>
    <row r="10793" s="1" customFormat="1"/>
    <row r="10794" s="1" customFormat="1"/>
    <row r="10795" s="1" customFormat="1"/>
    <row r="10796" s="1" customFormat="1"/>
    <row r="10797" s="1" customFormat="1"/>
    <row r="10798" s="1" customFormat="1"/>
    <row r="10799" s="1" customFormat="1"/>
    <row r="10800" s="1" customFormat="1"/>
    <row r="10801" s="1" customFormat="1"/>
    <row r="10802" s="1" customFormat="1"/>
    <row r="10803" s="1" customFormat="1"/>
    <row r="10804" s="1" customFormat="1"/>
    <row r="10805" s="1" customFormat="1"/>
    <row r="10806" s="1" customFormat="1"/>
    <row r="10807" s="1" customFormat="1"/>
    <row r="10808" s="1" customFormat="1"/>
    <row r="10809" s="1" customFormat="1"/>
    <row r="10810" s="1" customFormat="1"/>
    <row r="10811" s="1" customFormat="1"/>
    <row r="10812" s="1" customFormat="1"/>
    <row r="10813" s="1" customFormat="1"/>
    <row r="10814" s="1" customFormat="1"/>
    <row r="10815" s="1" customFormat="1"/>
    <row r="10816" s="1" customFormat="1"/>
    <row r="10817" s="1" customFormat="1"/>
    <row r="10818" s="1" customFormat="1"/>
    <row r="10819" s="1" customFormat="1"/>
    <row r="10820" s="1" customFormat="1"/>
    <row r="10821" s="1" customFormat="1"/>
    <row r="10822" s="1" customFormat="1"/>
    <row r="10823" s="1" customFormat="1"/>
    <row r="10824" s="1" customFormat="1"/>
    <row r="10825" s="1" customFormat="1"/>
    <row r="10826" s="1" customFormat="1"/>
    <row r="10827" s="1" customFormat="1"/>
    <row r="10828" s="1" customFormat="1"/>
    <row r="10829" s="1" customFormat="1"/>
    <row r="10830" s="1" customFormat="1"/>
    <row r="10831" s="1" customFormat="1"/>
    <row r="10832" s="1" customFormat="1"/>
    <row r="10833" s="1" customFormat="1"/>
    <row r="10834" s="1" customFormat="1"/>
    <row r="10835" s="1" customFormat="1"/>
    <row r="10836" s="1" customFormat="1"/>
    <row r="10837" s="1" customFormat="1"/>
    <row r="10838" s="1" customFormat="1"/>
    <row r="10839" s="1" customFormat="1"/>
    <row r="10840" s="1" customFormat="1"/>
    <row r="10841" s="1" customFormat="1"/>
    <row r="10842" s="1" customFormat="1"/>
    <row r="10843" s="1" customFormat="1"/>
    <row r="10844" s="1" customFormat="1"/>
    <row r="10845" s="1" customFormat="1"/>
    <row r="10846" s="1" customFormat="1"/>
    <row r="10847" s="1" customFormat="1"/>
    <row r="10848" s="1" customFormat="1"/>
    <row r="10849" s="1" customFormat="1"/>
    <row r="10850" s="1" customFormat="1"/>
    <row r="10851" s="1" customFormat="1"/>
    <row r="10852" s="1" customFormat="1"/>
    <row r="10853" s="1" customFormat="1"/>
    <row r="10854" s="1" customFormat="1"/>
    <row r="10855" s="1" customFormat="1"/>
    <row r="10856" s="1" customFormat="1"/>
    <row r="10857" s="1" customFormat="1"/>
    <row r="10858" s="1" customFormat="1"/>
    <row r="10859" s="1" customFormat="1"/>
    <row r="10860" s="1" customFormat="1"/>
    <row r="10861" s="1" customFormat="1"/>
    <row r="10862" s="1" customFormat="1"/>
    <row r="10863" s="1" customFormat="1"/>
    <row r="10864" s="1" customFormat="1"/>
    <row r="10865" s="1" customFormat="1"/>
    <row r="10866" s="1" customFormat="1"/>
    <row r="10867" s="1" customFormat="1"/>
    <row r="10868" s="1" customFormat="1"/>
    <row r="10869" s="1" customFormat="1"/>
    <row r="10870" s="1" customFormat="1"/>
    <row r="10871" s="1" customFormat="1"/>
    <row r="10872" s="1" customFormat="1"/>
    <row r="10873" s="1" customFormat="1"/>
    <row r="10874" s="1" customFormat="1"/>
    <row r="10875" s="1" customFormat="1"/>
    <row r="10876" s="1" customFormat="1"/>
    <row r="10877" s="1" customFormat="1"/>
    <row r="10878" s="1" customFormat="1"/>
    <row r="10879" s="1" customFormat="1"/>
    <row r="10880" s="1" customFormat="1"/>
    <row r="10881" s="1" customFormat="1"/>
    <row r="10882" s="1" customFormat="1"/>
    <row r="10883" s="1" customFormat="1"/>
    <row r="10884" s="1" customFormat="1"/>
    <row r="10885" s="1" customFormat="1"/>
    <row r="10886" s="1" customFormat="1"/>
    <row r="10887" s="1" customFormat="1"/>
    <row r="10888" s="1" customFormat="1"/>
    <row r="10889" s="1" customFormat="1"/>
    <row r="10890" s="1" customFormat="1"/>
    <row r="10891" s="1" customFormat="1"/>
    <row r="10892" s="1" customFormat="1"/>
    <row r="10893" s="1" customFormat="1"/>
    <row r="10894" s="1" customFormat="1"/>
    <row r="10895" s="1" customFormat="1"/>
    <row r="10896" s="1" customFormat="1"/>
    <row r="10897" s="1" customFormat="1"/>
    <row r="10898" s="1" customFormat="1"/>
    <row r="10899" s="1" customFormat="1"/>
    <row r="10900" s="1" customFormat="1"/>
    <row r="10901" s="1" customFormat="1"/>
    <row r="10902" s="1" customFormat="1"/>
    <row r="10903" s="1" customFormat="1"/>
    <row r="10904" s="1" customFormat="1"/>
    <row r="10905" s="1" customFormat="1"/>
    <row r="10906" s="1" customFormat="1"/>
    <row r="10907" s="1" customFormat="1"/>
    <row r="10908" s="1" customFormat="1"/>
    <row r="10909" s="1" customFormat="1"/>
    <row r="10910" s="1" customFormat="1"/>
    <row r="10911" s="1" customFormat="1"/>
    <row r="10912" s="1" customFormat="1"/>
    <row r="10913" s="1" customFormat="1"/>
    <row r="10914" s="1" customFormat="1"/>
    <row r="10915" s="1" customFormat="1"/>
    <row r="10916" s="1" customFormat="1"/>
    <row r="10917" s="1" customFormat="1"/>
    <row r="10918" s="1" customFormat="1"/>
    <row r="10919" s="1" customFormat="1"/>
    <row r="10920" s="1" customFormat="1"/>
    <row r="10921" s="1" customFormat="1"/>
    <row r="10922" s="1" customFormat="1"/>
    <row r="10923" s="1" customFormat="1"/>
    <row r="10924" s="1" customFormat="1"/>
    <row r="10925" s="1" customFormat="1"/>
    <row r="10926" s="1" customFormat="1"/>
    <row r="10927" s="1" customFormat="1"/>
    <row r="10928" s="1" customFormat="1"/>
    <row r="10929" s="1" customFormat="1"/>
    <row r="10930" s="1" customFormat="1"/>
    <row r="10931" s="1" customFormat="1"/>
    <row r="10932" s="1" customFormat="1"/>
    <row r="10933" s="1" customFormat="1"/>
    <row r="10934" s="1" customFormat="1"/>
    <row r="10935" s="1" customFormat="1"/>
    <row r="10936" s="1" customFormat="1"/>
    <row r="10937" s="1" customFormat="1"/>
    <row r="10938" s="1" customFormat="1"/>
    <row r="10939" s="1" customFormat="1"/>
    <row r="10940" s="1" customFormat="1"/>
    <row r="10941" s="1" customFormat="1"/>
    <row r="10942" s="1" customFormat="1"/>
    <row r="10943" s="1" customFormat="1"/>
    <row r="10944" s="1" customFormat="1"/>
    <row r="10945" s="1" customFormat="1"/>
    <row r="10946" s="1" customFormat="1"/>
    <row r="10947" s="1" customFormat="1"/>
    <row r="10948" s="1" customFormat="1"/>
    <row r="10949" s="1" customFormat="1"/>
    <row r="10950" s="1" customFormat="1"/>
    <row r="10951" s="1" customFormat="1"/>
    <row r="10952" s="1" customFormat="1"/>
    <row r="10953" s="1" customFormat="1"/>
    <row r="10954" s="1" customFormat="1"/>
    <row r="10955" s="1" customFormat="1"/>
    <row r="10956" s="1" customFormat="1"/>
    <row r="10957" s="1" customFormat="1"/>
    <row r="10958" s="1" customFormat="1"/>
    <row r="10959" s="1" customFormat="1"/>
    <row r="10960" s="1" customFormat="1"/>
    <row r="10961" s="1" customFormat="1"/>
    <row r="10962" s="1" customFormat="1"/>
    <row r="10963" s="1" customFormat="1"/>
    <row r="10964" s="1" customFormat="1"/>
    <row r="10965" s="1" customFormat="1"/>
    <row r="10966" s="1" customFormat="1"/>
    <row r="10967" s="1" customFormat="1"/>
    <row r="10968" s="1" customFormat="1"/>
    <row r="10969" s="1" customFormat="1"/>
    <row r="10970" s="1" customFormat="1"/>
    <row r="10971" s="1" customFormat="1"/>
    <row r="10972" s="1" customFormat="1"/>
    <row r="10973" s="1" customFormat="1"/>
    <row r="10974" s="1" customFormat="1"/>
    <row r="10975" s="1" customFormat="1"/>
    <row r="10976" s="1" customFormat="1"/>
    <row r="10977" s="1" customFormat="1"/>
    <row r="10978" s="1" customFormat="1"/>
    <row r="10979" s="1" customFormat="1"/>
    <row r="10980" s="1" customFormat="1"/>
    <row r="10981" s="1" customFormat="1"/>
    <row r="10982" s="1" customFormat="1"/>
    <row r="10983" s="1" customFormat="1"/>
    <row r="10984" s="1" customFormat="1"/>
    <row r="10985" s="1" customFormat="1"/>
    <row r="10986" s="1" customFormat="1"/>
    <row r="10987" s="1" customFormat="1"/>
    <row r="10988" s="1" customFormat="1"/>
    <row r="10989" s="1" customFormat="1"/>
    <row r="10990" s="1" customFormat="1"/>
    <row r="10991" s="1" customFormat="1"/>
    <row r="10992" s="1" customFormat="1"/>
    <row r="10993" s="1" customFormat="1"/>
    <row r="10994" s="1" customFormat="1"/>
    <row r="10995" s="1" customFormat="1"/>
    <row r="10996" s="1" customFormat="1"/>
    <row r="10997" s="1" customFormat="1"/>
    <row r="10998" s="1" customFormat="1"/>
    <row r="10999" s="1" customFormat="1"/>
    <row r="11000" s="1" customFormat="1"/>
    <row r="11001" s="1" customFormat="1"/>
    <row r="11002" s="1" customFormat="1"/>
    <row r="11003" s="1" customFormat="1"/>
    <row r="11004" s="1" customFormat="1"/>
    <row r="11005" s="1" customFormat="1"/>
    <row r="11006" s="1" customFormat="1"/>
    <row r="11007" s="1" customFormat="1"/>
    <row r="11008" s="1" customFormat="1"/>
    <row r="11009" s="1" customFormat="1"/>
    <row r="11010" s="1" customFormat="1"/>
    <row r="11011" s="1" customFormat="1"/>
    <row r="11012" s="1" customFormat="1"/>
    <row r="11013" s="1" customFormat="1"/>
    <row r="11014" s="1" customFormat="1"/>
    <row r="11015" s="1" customFormat="1"/>
    <row r="11016" s="1" customFormat="1"/>
    <row r="11017" s="1" customFormat="1"/>
    <row r="11018" s="1" customFormat="1"/>
    <row r="11019" s="1" customFormat="1"/>
    <row r="11020" s="1" customFormat="1"/>
    <row r="11021" s="1" customFormat="1"/>
    <row r="11022" s="1" customFormat="1"/>
    <row r="11023" s="1" customFormat="1"/>
    <row r="11024" s="1" customFormat="1"/>
    <row r="11025" s="1" customFormat="1"/>
    <row r="11026" s="1" customFormat="1"/>
    <row r="11027" s="1" customFormat="1"/>
    <row r="11028" s="1" customFormat="1"/>
    <row r="11029" s="1" customFormat="1"/>
    <row r="11030" s="1" customFormat="1"/>
    <row r="11031" s="1" customFormat="1"/>
    <row r="11032" s="1" customFormat="1"/>
    <row r="11033" s="1" customFormat="1"/>
    <row r="11034" s="1" customFormat="1"/>
    <row r="11035" s="1" customFormat="1"/>
    <row r="11036" s="1" customFormat="1"/>
    <row r="11037" s="1" customFormat="1"/>
    <row r="11038" s="1" customFormat="1"/>
    <row r="11039" s="1" customFormat="1"/>
    <row r="11040" s="1" customFormat="1"/>
    <row r="11041" s="1" customFormat="1"/>
    <row r="11042" s="1" customFormat="1"/>
    <row r="11043" s="1" customFormat="1"/>
    <row r="11044" s="1" customFormat="1"/>
    <row r="11045" s="1" customFormat="1"/>
    <row r="11046" s="1" customFormat="1"/>
    <row r="11047" s="1" customFormat="1"/>
    <row r="11048" s="1" customFormat="1"/>
    <row r="11049" s="1" customFormat="1"/>
    <row r="11050" s="1" customFormat="1"/>
    <row r="11051" s="1" customFormat="1"/>
    <row r="11052" s="1" customFormat="1"/>
    <row r="11053" s="1" customFormat="1"/>
    <row r="11054" s="1" customFormat="1"/>
    <row r="11055" s="1" customFormat="1"/>
    <row r="11056" s="1" customFormat="1"/>
    <row r="11057" s="1" customFormat="1"/>
    <row r="11058" s="1" customFormat="1"/>
    <row r="11059" s="1" customFormat="1"/>
    <row r="11060" s="1" customFormat="1"/>
    <row r="11061" s="1" customFormat="1"/>
    <row r="11062" s="1" customFormat="1"/>
    <row r="11063" s="1" customFormat="1"/>
    <row r="11064" s="1" customFormat="1"/>
    <row r="11065" s="1" customFormat="1"/>
    <row r="11066" s="1" customFormat="1"/>
    <row r="11067" s="1" customFormat="1"/>
    <row r="11068" s="1" customFormat="1"/>
    <row r="11069" s="1" customFormat="1"/>
    <row r="11070" s="1" customFormat="1"/>
    <row r="11071" s="1" customFormat="1"/>
    <row r="11072" s="1" customFormat="1"/>
    <row r="11073" s="1" customFormat="1"/>
    <row r="11074" s="1" customFormat="1"/>
    <row r="11075" s="1" customFormat="1"/>
    <row r="11076" s="1" customFormat="1"/>
    <row r="11077" s="1" customFormat="1"/>
    <row r="11078" s="1" customFormat="1"/>
    <row r="11079" s="1" customFormat="1"/>
    <row r="11080" s="1" customFormat="1"/>
    <row r="11081" s="1" customFormat="1"/>
    <row r="11082" s="1" customFormat="1"/>
    <row r="11083" s="1" customFormat="1"/>
    <row r="11084" s="1" customFormat="1"/>
    <row r="11085" s="1" customFormat="1"/>
    <row r="11086" s="1" customFormat="1"/>
    <row r="11087" s="1" customFormat="1"/>
    <row r="11088" s="1" customFormat="1"/>
    <row r="11089" s="1" customFormat="1"/>
    <row r="11090" s="1" customFormat="1"/>
    <row r="11091" s="1" customFormat="1"/>
    <row r="11092" s="1" customFormat="1"/>
    <row r="11093" s="1" customFormat="1"/>
    <row r="11094" s="1" customFormat="1"/>
    <row r="11095" s="1" customFormat="1"/>
    <row r="11096" s="1" customFormat="1"/>
    <row r="11097" s="1" customFormat="1"/>
    <row r="11098" s="1" customFormat="1"/>
    <row r="11099" s="1" customFormat="1"/>
    <row r="11100" s="1" customFormat="1"/>
    <row r="11101" s="1" customFormat="1"/>
    <row r="11102" s="1" customFormat="1"/>
    <row r="11103" s="1" customFormat="1"/>
    <row r="11104" s="1" customFormat="1"/>
    <row r="11105" s="1" customFormat="1"/>
    <row r="11106" s="1" customFormat="1"/>
    <row r="11107" s="1" customFormat="1"/>
    <row r="11108" s="1" customFormat="1"/>
    <row r="11109" s="1" customFormat="1"/>
    <row r="11110" s="1" customFormat="1"/>
    <row r="11111" s="1" customFormat="1"/>
    <row r="11112" s="1" customFormat="1"/>
    <row r="11113" s="1" customFormat="1"/>
    <row r="11114" s="1" customFormat="1"/>
    <row r="11115" s="1" customFormat="1"/>
    <row r="11116" s="1" customFormat="1"/>
    <row r="11117" s="1" customFormat="1"/>
    <row r="11118" s="1" customFormat="1"/>
    <row r="11119" s="1" customFormat="1"/>
    <row r="11120" s="1" customFormat="1"/>
    <row r="11121" s="1" customFormat="1"/>
    <row r="11122" s="1" customFormat="1"/>
    <row r="11123" s="1" customFormat="1"/>
    <row r="11124" s="1" customFormat="1"/>
    <row r="11125" s="1" customFormat="1"/>
    <row r="11126" s="1" customFormat="1"/>
    <row r="11127" s="1" customFormat="1"/>
    <row r="11128" s="1" customFormat="1"/>
    <row r="11129" s="1" customFormat="1"/>
    <row r="11130" s="1" customFormat="1"/>
    <row r="11131" s="1" customFormat="1"/>
    <row r="11132" s="1" customFormat="1"/>
    <row r="11133" s="1" customFormat="1"/>
    <row r="11134" s="1" customFormat="1"/>
    <row r="11135" s="1" customFormat="1"/>
    <row r="11136" s="1" customFormat="1"/>
    <row r="11137" s="1" customFormat="1"/>
    <row r="11138" s="1" customFormat="1"/>
    <row r="11139" s="1" customFormat="1"/>
    <row r="11140" s="1" customFormat="1"/>
    <row r="11141" s="1" customFormat="1"/>
    <row r="11142" s="1" customFormat="1"/>
    <row r="11143" s="1" customFormat="1"/>
    <row r="11144" s="1" customFormat="1"/>
    <row r="11145" s="1" customFormat="1"/>
    <row r="11146" s="1" customFormat="1"/>
    <row r="11147" s="1" customFormat="1"/>
    <row r="11148" s="1" customFormat="1"/>
    <row r="11149" s="1" customFormat="1"/>
    <row r="11150" s="1" customFormat="1"/>
    <row r="11151" s="1" customFormat="1"/>
    <row r="11152" s="1" customFormat="1"/>
    <row r="11153" s="1" customFormat="1"/>
    <row r="11154" s="1" customFormat="1"/>
    <row r="11155" s="1" customFormat="1"/>
    <row r="11156" s="1" customFormat="1"/>
    <row r="11157" s="1" customFormat="1"/>
    <row r="11158" s="1" customFormat="1"/>
    <row r="11159" s="1" customFormat="1"/>
    <row r="11160" s="1" customFormat="1"/>
    <row r="11161" s="1" customFormat="1"/>
    <row r="11162" s="1" customFormat="1"/>
    <row r="11163" s="1" customFormat="1"/>
    <row r="11164" s="1" customFormat="1"/>
    <row r="11165" s="1" customFormat="1"/>
    <row r="11166" s="1" customFormat="1"/>
    <row r="11167" s="1" customFormat="1"/>
    <row r="11168" s="1" customFormat="1"/>
    <row r="11169" s="1" customFormat="1"/>
    <row r="11170" s="1" customFormat="1"/>
    <row r="11171" s="1" customFormat="1"/>
    <row r="11172" s="1" customFormat="1"/>
    <row r="11173" s="1" customFormat="1"/>
    <row r="11174" s="1" customFormat="1"/>
    <row r="11175" s="1" customFormat="1"/>
    <row r="11176" s="1" customFormat="1"/>
    <row r="11177" s="1" customFormat="1"/>
    <row r="11178" s="1" customFormat="1"/>
    <row r="11179" s="1" customFormat="1"/>
    <row r="11180" s="1" customFormat="1"/>
    <row r="11181" s="1" customFormat="1"/>
    <row r="11182" s="1" customFormat="1"/>
    <row r="11183" s="1" customFormat="1"/>
    <row r="11184" s="1" customFormat="1"/>
    <row r="11185" s="1" customFormat="1"/>
    <row r="11186" s="1" customFormat="1"/>
    <row r="11187" s="1" customFormat="1"/>
    <row r="11188" s="1" customFormat="1"/>
    <row r="11189" s="1" customFormat="1"/>
    <row r="11190" s="1" customFormat="1"/>
    <row r="11191" s="1" customFormat="1"/>
    <row r="11192" s="1" customFormat="1"/>
    <row r="11193" s="1" customFormat="1"/>
    <row r="11194" s="1" customFormat="1"/>
    <row r="11195" s="1" customFormat="1"/>
    <row r="11196" s="1" customFormat="1"/>
    <row r="11197" s="1" customFormat="1"/>
    <row r="11198" s="1" customFormat="1"/>
    <row r="11199" s="1" customFormat="1"/>
    <row r="11200" s="1" customFormat="1"/>
    <row r="11201" s="1" customFormat="1"/>
    <row r="11202" s="1" customFormat="1"/>
    <row r="11203" s="1" customFormat="1"/>
    <row r="11204" s="1" customFormat="1"/>
    <row r="11205" s="1" customFormat="1"/>
    <row r="11206" s="1" customFormat="1"/>
    <row r="11207" s="1" customFormat="1"/>
    <row r="11208" s="1" customFormat="1"/>
    <row r="11209" s="1" customFormat="1"/>
    <row r="11210" s="1" customFormat="1"/>
    <row r="11211" s="1" customFormat="1"/>
    <row r="11212" s="1" customFormat="1"/>
    <row r="11213" s="1" customFormat="1"/>
    <row r="11214" s="1" customFormat="1"/>
    <row r="11215" s="1" customFormat="1"/>
    <row r="11216" s="1" customFormat="1"/>
    <row r="11217" s="1" customFormat="1"/>
    <row r="11218" s="1" customFormat="1"/>
    <row r="11219" s="1" customFormat="1"/>
    <row r="11220" s="1" customFormat="1"/>
    <row r="11221" s="1" customFormat="1"/>
    <row r="11222" s="1" customFormat="1"/>
    <row r="11223" s="1" customFormat="1"/>
    <row r="11224" s="1" customFormat="1"/>
    <row r="11225" s="1" customFormat="1"/>
    <row r="11226" s="1" customFormat="1"/>
    <row r="11227" s="1" customFormat="1"/>
    <row r="11228" s="1" customFormat="1"/>
    <row r="11229" s="1" customFormat="1"/>
    <row r="11230" s="1" customFormat="1"/>
    <row r="11231" s="1" customFormat="1"/>
    <row r="11232" s="1" customFormat="1"/>
    <row r="11233" s="1" customFormat="1"/>
    <row r="11234" s="1" customFormat="1"/>
    <row r="11235" s="1" customFormat="1"/>
    <row r="11236" s="1" customFormat="1"/>
    <row r="11237" s="1" customFormat="1"/>
    <row r="11238" s="1" customFormat="1"/>
    <row r="11239" s="1" customFormat="1"/>
    <row r="11240" s="1" customFormat="1"/>
    <row r="11241" s="1" customFormat="1"/>
    <row r="11242" s="1" customFormat="1"/>
    <row r="11243" s="1" customFormat="1"/>
    <row r="11244" s="1" customFormat="1"/>
    <row r="11245" s="1" customFormat="1"/>
    <row r="11246" s="1" customFormat="1"/>
    <row r="11247" s="1" customFormat="1"/>
    <row r="11248" s="1" customFormat="1"/>
    <row r="11249" s="1" customFormat="1"/>
    <row r="11250" s="1" customFormat="1"/>
    <row r="11251" s="1" customFormat="1"/>
    <row r="11252" s="1" customFormat="1"/>
    <row r="11253" s="1" customFormat="1"/>
    <row r="11254" s="1" customFormat="1"/>
    <row r="11255" s="1" customFormat="1"/>
    <row r="11256" s="1" customFormat="1"/>
    <row r="11257" s="1" customFormat="1"/>
    <row r="11258" s="1" customFormat="1"/>
    <row r="11259" s="1" customFormat="1"/>
    <row r="11260" s="1" customFormat="1"/>
    <row r="11261" s="1" customFormat="1"/>
    <row r="11262" s="1" customFormat="1"/>
    <row r="11263" s="1" customFormat="1"/>
    <row r="11264" s="1" customFormat="1"/>
    <row r="11265" s="1" customFormat="1"/>
    <row r="11266" s="1" customFormat="1"/>
    <row r="11267" s="1" customFormat="1"/>
    <row r="11268" s="1" customFormat="1"/>
    <row r="11269" s="1" customFormat="1"/>
    <row r="11270" s="1" customFormat="1"/>
    <row r="11271" s="1" customFormat="1"/>
    <row r="11272" s="1" customFormat="1"/>
    <row r="11273" s="1" customFormat="1"/>
    <row r="11274" s="1" customFormat="1"/>
    <row r="11275" s="1" customFormat="1"/>
    <row r="11276" s="1" customFormat="1"/>
    <row r="11277" s="1" customFormat="1"/>
    <row r="11278" s="1" customFormat="1"/>
    <row r="11279" s="1" customFormat="1"/>
    <row r="11280" s="1" customFormat="1"/>
    <row r="11281" s="1" customFormat="1"/>
    <row r="11282" s="1" customFormat="1"/>
    <row r="11283" s="1" customFormat="1"/>
    <row r="11284" s="1" customFormat="1"/>
    <row r="11285" s="1" customFormat="1"/>
    <row r="11286" s="1" customFormat="1"/>
    <row r="11287" s="1" customFormat="1"/>
    <row r="11288" s="1" customFormat="1"/>
    <row r="11289" s="1" customFormat="1"/>
    <row r="11290" s="1" customFormat="1"/>
    <row r="11291" s="1" customFormat="1"/>
    <row r="11292" s="1" customFormat="1"/>
    <row r="11293" s="1" customFormat="1"/>
    <row r="11294" s="1" customFormat="1"/>
    <row r="11295" s="1" customFormat="1"/>
    <row r="11296" s="1" customFormat="1"/>
    <row r="11297" s="1" customFormat="1"/>
    <row r="11298" s="1" customFormat="1"/>
    <row r="11299" s="1" customFormat="1"/>
    <row r="11300" s="1" customFormat="1"/>
    <row r="11301" s="1" customFormat="1"/>
    <row r="11302" s="1" customFormat="1"/>
    <row r="11303" s="1" customFormat="1"/>
    <row r="11304" s="1" customFormat="1"/>
    <row r="11305" s="1" customFormat="1"/>
    <row r="11306" s="1" customFormat="1"/>
    <row r="11307" s="1" customFormat="1"/>
    <row r="11308" s="1" customFormat="1"/>
    <row r="11309" s="1" customFormat="1"/>
    <row r="11310" s="1" customFormat="1"/>
    <row r="11311" s="1" customFormat="1"/>
    <row r="11312" s="1" customFormat="1"/>
    <row r="11313" s="1" customFormat="1"/>
    <row r="11314" s="1" customFormat="1"/>
    <row r="11315" s="1" customFormat="1"/>
    <row r="11316" s="1" customFormat="1"/>
    <row r="11317" s="1" customFormat="1"/>
    <row r="11318" s="1" customFormat="1"/>
    <row r="11319" s="1" customFormat="1"/>
    <row r="11320" s="1" customFormat="1"/>
    <row r="11321" s="1" customFormat="1"/>
    <row r="11322" s="1" customFormat="1"/>
    <row r="11323" s="1" customFormat="1"/>
    <row r="11324" s="1" customFormat="1"/>
    <row r="11325" s="1" customFormat="1"/>
    <row r="11326" s="1" customFormat="1"/>
    <row r="11327" s="1" customFormat="1"/>
    <row r="11328" s="1" customFormat="1"/>
    <row r="11329" s="1" customFormat="1"/>
    <row r="11330" s="1" customFormat="1"/>
    <row r="11331" s="1" customFormat="1"/>
    <row r="11332" s="1" customFormat="1"/>
    <row r="11333" s="1" customFormat="1"/>
    <row r="11334" s="1" customFormat="1"/>
    <row r="11335" s="1" customFormat="1"/>
    <row r="11336" s="1" customFormat="1"/>
    <row r="11337" s="1" customFormat="1"/>
    <row r="11338" s="1" customFormat="1"/>
    <row r="11339" s="1" customFormat="1"/>
    <row r="11340" s="1" customFormat="1"/>
    <row r="11341" s="1" customFormat="1"/>
    <row r="11342" s="1" customFormat="1"/>
    <row r="11343" s="1" customFormat="1"/>
    <row r="11344" s="1" customFormat="1"/>
    <row r="11345" s="1" customFormat="1"/>
    <row r="11346" s="1" customFormat="1"/>
    <row r="11347" s="1" customFormat="1"/>
    <row r="11348" s="1" customFormat="1"/>
    <row r="11349" s="1" customFormat="1"/>
    <row r="11350" s="1" customFormat="1"/>
    <row r="11351" s="1" customFormat="1"/>
    <row r="11352" s="1" customFormat="1"/>
    <row r="11353" s="1" customFormat="1"/>
    <row r="11354" s="1" customFormat="1"/>
    <row r="11355" s="1" customFormat="1"/>
    <row r="11356" s="1" customFormat="1"/>
    <row r="11357" s="1" customFormat="1"/>
    <row r="11358" s="1" customFormat="1"/>
    <row r="11359" s="1" customFormat="1"/>
    <row r="11360" s="1" customFormat="1"/>
    <row r="11361" s="1" customFormat="1"/>
    <row r="11362" s="1" customFormat="1"/>
    <row r="11363" s="1" customFormat="1"/>
    <row r="11364" s="1" customFormat="1"/>
    <row r="11365" s="1" customFormat="1"/>
    <row r="11366" s="1" customFormat="1"/>
    <row r="11367" s="1" customFormat="1"/>
    <row r="11368" s="1" customFormat="1"/>
    <row r="11369" s="1" customFormat="1"/>
    <row r="11370" s="1" customFormat="1"/>
    <row r="11371" s="1" customFormat="1"/>
    <row r="11372" s="1" customFormat="1"/>
    <row r="11373" s="1" customFormat="1"/>
    <row r="11374" s="1" customFormat="1"/>
    <row r="11375" s="1" customFormat="1"/>
    <row r="11376" s="1" customFormat="1"/>
    <row r="11377" s="1" customFormat="1"/>
    <row r="11378" s="1" customFormat="1"/>
    <row r="11379" s="1" customFormat="1"/>
    <row r="11380" s="1" customFormat="1"/>
    <row r="11381" s="1" customFormat="1"/>
    <row r="11382" s="1" customFormat="1"/>
    <row r="11383" s="1" customFormat="1"/>
    <row r="11384" s="1" customFormat="1"/>
    <row r="11385" s="1" customFormat="1"/>
    <row r="11386" s="1" customFormat="1"/>
    <row r="11387" s="1" customFormat="1"/>
    <row r="11388" s="1" customFormat="1"/>
    <row r="11389" s="1" customFormat="1"/>
    <row r="11390" s="1" customFormat="1"/>
    <row r="11391" s="1" customFormat="1"/>
    <row r="11392" s="1" customFormat="1"/>
    <row r="11393" s="1" customFormat="1"/>
    <row r="11394" s="1" customFormat="1"/>
    <row r="11395" s="1" customFormat="1"/>
    <row r="11396" s="1" customFormat="1"/>
    <row r="11397" s="1" customFormat="1"/>
    <row r="11398" s="1" customFormat="1"/>
    <row r="11399" s="1" customFormat="1"/>
    <row r="11400" s="1" customFormat="1"/>
    <row r="11401" s="1" customFormat="1"/>
    <row r="11402" s="1" customFormat="1"/>
    <row r="11403" s="1" customFormat="1"/>
    <row r="11404" s="1" customFormat="1"/>
    <row r="11405" s="1" customFormat="1"/>
    <row r="11406" s="1" customFormat="1"/>
    <row r="11407" s="1" customFormat="1"/>
    <row r="11408" s="1" customFormat="1"/>
    <row r="11409" s="1" customFormat="1"/>
    <row r="11410" s="1" customFormat="1"/>
    <row r="11411" s="1" customFormat="1"/>
    <row r="11412" s="1" customFormat="1"/>
    <row r="11413" s="1" customFormat="1"/>
    <row r="11414" s="1" customFormat="1"/>
    <row r="11415" s="1" customFormat="1"/>
    <row r="11416" s="1" customFormat="1"/>
    <row r="11417" s="1" customFormat="1"/>
    <row r="11418" s="1" customFormat="1"/>
    <row r="11419" s="1" customFormat="1"/>
    <row r="11420" s="1" customFormat="1"/>
    <row r="11421" s="1" customFormat="1"/>
    <row r="11422" s="1" customFormat="1"/>
    <row r="11423" s="1" customFormat="1"/>
    <row r="11424" s="1" customFormat="1"/>
    <row r="11425" s="1" customFormat="1"/>
    <row r="11426" s="1" customFormat="1"/>
    <row r="11427" s="1" customFormat="1"/>
    <row r="11428" s="1" customFormat="1"/>
    <row r="11429" s="1" customFormat="1"/>
    <row r="11430" s="1" customFormat="1"/>
    <row r="11431" s="1" customFormat="1"/>
    <row r="11432" s="1" customFormat="1"/>
    <row r="11433" s="1" customFormat="1"/>
    <row r="11434" s="1" customFormat="1"/>
    <row r="11435" s="1" customFormat="1"/>
    <row r="11436" s="1" customFormat="1"/>
    <row r="11437" s="1" customFormat="1"/>
    <row r="11438" s="1" customFormat="1"/>
    <row r="11439" s="1" customFormat="1"/>
    <row r="11440" s="1" customFormat="1"/>
    <row r="11441" s="1" customFormat="1"/>
    <row r="11442" s="1" customFormat="1"/>
    <row r="11443" s="1" customFormat="1"/>
    <row r="11444" s="1" customFormat="1"/>
    <row r="11445" s="1" customFormat="1"/>
    <row r="11446" s="1" customFormat="1"/>
    <row r="11447" s="1" customFormat="1"/>
    <row r="11448" s="1" customFormat="1"/>
    <row r="11449" s="1" customFormat="1"/>
    <row r="11450" s="1" customFormat="1"/>
    <row r="11451" s="1" customFormat="1"/>
    <row r="11452" s="1" customFormat="1"/>
    <row r="11453" s="1" customFormat="1"/>
    <row r="11454" s="1" customFormat="1"/>
    <row r="11455" s="1" customFormat="1"/>
    <row r="11456" s="1" customFormat="1"/>
    <row r="11457" s="1" customFormat="1"/>
    <row r="11458" s="1" customFormat="1"/>
    <row r="11459" s="1" customFormat="1"/>
    <row r="11460" s="1" customFormat="1"/>
    <row r="11461" s="1" customFormat="1"/>
    <row r="11462" s="1" customFormat="1"/>
    <row r="11463" s="1" customFormat="1"/>
    <row r="11464" s="1" customFormat="1"/>
    <row r="11465" s="1" customFormat="1"/>
    <row r="11466" s="1" customFormat="1"/>
    <row r="11467" s="1" customFormat="1"/>
    <row r="11468" s="1" customFormat="1"/>
    <row r="11469" s="1" customFormat="1"/>
    <row r="11470" s="1" customFormat="1"/>
    <row r="11471" s="1" customFormat="1"/>
    <row r="11472" s="1" customFormat="1"/>
    <row r="11473" s="1" customFormat="1"/>
    <row r="11474" s="1" customFormat="1"/>
    <row r="11475" s="1" customFormat="1"/>
    <row r="11476" s="1" customFormat="1"/>
    <row r="11477" s="1" customFormat="1"/>
    <row r="11478" s="1" customFormat="1"/>
    <row r="11479" s="1" customFormat="1"/>
    <row r="11480" s="1" customFormat="1"/>
    <row r="11481" s="1" customFormat="1"/>
    <row r="11482" s="1" customFormat="1"/>
    <row r="11483" s="1" customFormat="1"/>
    <row r="11484" s="1" customFormat="1"/>
    <row r="11485" s="1" customFormat="1"/>
    <row r="11486" s="1" customFormat="1"/>
    <row r="11487" s="1" customFormat="1"/>
    <row r="11488" s="1" customFormat="1"/>
    <row r="11489" s="1" customFormat="1"/>
    <row r="11490" s="1" customFormat="1"/>
    <row r="11491" s="1" customFormat="1"/>
    <row r="11492" s="1" customFormat="1"/>
    <row r="11493" s="1" customFormat="1"/>
    <row r="11494" s="1" customFormat="1"/>
    <row r="11495" s="1" customFormat="1"/>
    <row r="11496" s="1" customFormat="1"/>
    <row r="11497" s="1" customFormat="1"/>
    <row r="11498" s="1" customFormat="1"/>
    <row r="11499" s="1" customFormat="1"/>
    <row r="11500" s="1" customFormat="1"/>
    <row r="11501" s="1" customFormat="1"/>
    <row r="11502" s="1" customFormat="1"/>
    <row r="11503" s="1" customFormat="1"/>
    <row r="11504" s="1" customFormat="1"/>
    <row r="11505" s="1" customFormat="1"/>
    <row r="11506" s="1" customFormat="1"/>
    <row r="11507" s="1" customFormat="1"/>
    <row r="11508" s="1" customFormat="1"/>
    <row r="11509" s="1" customFormat="1"/>
    <row r="11510" s="1" customFormat="1"/>
    <row r="11511" s="1" customFormat="1"/>
    <row r="11512" s="1" customFormat="1"/>
    <row r="11513" s="1" customFormat="1"/>
    <row r="11514" s="1" customFormat="1"/>
    <row r="11515" s="1" customFormat="1"/>
    <row r="11516" s="1" customFormat="1"/>
    <row r="11517" s="1" customFormat="1"/>
    <row r="11518" s="1" customFormat="1"/>
    <row r="11519" s="1" customFormat="1"/>
    <row r="11520" s="1" customFormat="1"/>
    <row r="11521" s="1" customFormat="1"/>
    <row r="11522" s="1" customFormat="1"/>
    <row r="11523" s="1" customFormat="1"/>
    <row r="11524" s="1" customFormat="1"/>
    <row r="11525" s="1" customFormat="1"/>
    <row r="11526" s="1" customFormat="1"/>
    <row r="11527" s="1" customFormat="1"/>
    <row r="11528" s="1" customFormat="1"/>
    <row r="11529" s="1" customFormat="1"/>
    <row r="11530" s="1" customFormat="1"/>
    <row r="11531" s="1" customFormat="1"/>
    <row r="11532" s="1" customFormat="1"/>
    <row r="11533" s="1" customFormat="1"/>
    <row r="11534" s="1" customFormat="1"/>
    <row r="11535" s="1" customFormat="1"/>
    <row r="11536" s="1" customFormat="1"/>
    <row r="11537" s="1" customFormat="1"/>
    <row r="11538" s="1" customFormat="1"/>
    <row r="11539" s="1" customFormat="1"/>
    <row r="11540" s="1" customFormat="1"/>
    <row r="11541" s="1" customFormat="1"/>
    <row r="11542" s="1" customFormat="1"/>
    <row r="11543" s="1" customFormat="1"/>
    <row r="11544" s="1" customFormat="1"/>
    <row r="11545" s="1" customFormat="1"/>
    <row r="11546" s="1" customFormat="1"/>
    <row r="11547" s="1" customFormat="1"/>
    <row r="11548" s="1" customFormat="1"/>
    <row r="11549" s="1" customFormat="1"/>
    <row r="11550" s="1" customFormat="1"/>
    <row r="11551" s="1" customFormat="1"/>
    <row r="11552" s="1" customFormat="1"/>
    <row r="11553" s="1" customFormat="1"/>
    <row r="11554" s="1" customFormat="1"/>
    <row r="11555" s="1" customFormat="1"/>
    <row r="11556" s="1" customFormat="1"/>
    <row r="11557" s="1" customFormat="1"/>
    <row r="11558" s="1" customFormat="1"/>
    <row r="11559" s="1" customFormat="1"/>
    <row r="11560" s="1" customFormat="1"/>
    <row r="11561" s="1" customFormat="1"/>
    <row r="11562" s="1" customFormat="1"/>
    <row r="11563" s="1" customFormat="1"/>
    <row r="11564" s="1" customFormat="1"/>
    <row r="11565" s="1" customFormat="1"/>
    <row r="11566" s="1" customFormat="1"/>
    <row r="11567" s="1" customFormat="1"/>
    <row r="11568" s="1" customFormat="1"/>
    <row r="11569" s="1" customFormat="1"/>
    <row r="11570" s="1" customFormat="1"/>
    <row r="11571" s="1" customFormat="1"/>
    <row r="11572" s="1" customFormat="1"/>
    <row r="11573" s="1" customFormat="1"/>
    <row r="11574" s="1" customFormat="1"/>
    <row r="11575" s="1" customFormat="1"/>
    <row r="11576" s="1" customFormat="1"/>
    <row r="11577" s="1" customFormat="1"/>
    <row r="11578" s="1" customFormat="1"/>
    <row r="11579" s="1" customFormat="1"/>
    <row r="11580" s="1" customFormat="1"/>
    <row r="11581" s="1" customFormat="1"/>
    <row r="11582" s="1" customFormat="1"/>
    <row r="11583" s="1" customFormat="1"/>
    <row r="11584" s="1" customFormat="1"/>
    <row r="11585" s="1" customFormat="1"/>
    <row r="11586" s="1" customFormat="1"/>
    <row r="11587" s="1" customFormat="1"/>
    <row r="11588" s="1" customFormat="1"/>
    <row r="11589" s="1" customFormat="1"/>
    <row r="11590" s="1" customFormat="1"/>
    <row r="11591" s="1" customFormat="1"/>
    <row r="11592" s="1" customFormat="1"/>
    <row r="11593" s="1" customFormat="1"/>
    <row r="11594" s="1" customFormat="1"/>
    <row r="11595" s="1" customFormat="1"/>
    <row r="11596" s="1" customFormat="1"/>
    <row r="11597" s="1" customFormat="1"/>
    <row r="11598" s="1" customFormat="1"/>
    <row r="11599" s="1" customFormat="1"/>
    <row r="11600" s="1" customFormat="1"/>
    <row r="11601" s="1" customFormat="1"/>
    <row r="11602" s="1" customFormat="1"/>
    <row r="11603" s="1" customFormat="1"/>
    <row r="11604" s="1" customFormat="1"/>
    <row r="11605" s="1" customFormat="1"/>
    <row r="11606" s="1" customFormat="1"/>
    <row r="11607" s="1" customFormat="1"/>
    <row r="11608" s="1" customFormat="1"/>
    <row r="11609" s="1" customFormat="1"/>
    <row r="11610" s="1" customFormat="1"/>
    <row r="11611" s="1" customFormat="1"/>
    <row r="11612" s="1" customFormat="1"/>
    <row r="11613" s="1" customFormat="1"/>
    <row r="11614" s="1" customFormat="1"/>
    <row r="11615" s="1" customFormat="1"/>
    <row r="11616" s="1" customFormat="1"/>
    <row r="11617" s="1" customFormat="1"/>
    <row r="11618" s="1" customFormat="1"/>
    <row r="11619" s="1" customFormat="1"/>
    <row r="11620" s="1" customFormat="1"/>
    <row r="11621" s="1" customFormat="1"/>
    <row r="11622" s="1" customFormat="1"/>
    <row r="11623" s="1" customFormat="1"/>
    <row r="11624" s="1" customFormat="1"/>
    <row r="11625" s="1" customFormat="1"/>
    <row r="11626" s="1" customFormat="1"/>
    <row r="11627" s="1" customFormat="1"/>
    <row r="11628" s="1" customFormat="1"/>
    <row r="11629" s="1" customFormat="1"/>
    <row r="11630" s="1" customFormat="1"/>
    <row r="11631" s="1" customFormat="1"/>
    <row r="11632" s="1" customFormat="1"/>
    <row r="11633" s="1" customFormat="1"/>
    <row r="11634" s="1" customFormat="1"/>
    <row r="11635" s="1" customFormat="1"/>
    <row r="11636" s="1" customFormat="1"/>
    <row r="11637" s="1" customFormat="1"/>
    <row r="11638" s="1" customFormat="1"/>
    <row r="11639" s="1" customFormat="1"/>
    <row r="11640" s="1" customFormat="1"/>
    <row r="11641" s="1" customFormat="1"/>
    <row r="11642" s="1" customFormat="1"/>
    <row r="11643" s="1" customFormat="1"/>
    <row r="11644" s="1" customFormat="1"/>
    <row r="11645" s="1" customFormat="1"/>
    <row r="11646" s="1" customFormat="1"/>
    <row r="11647" s="1" customFormat="1"/>
    <row r="11648" s="1" customFormat="1"/>
    <row r="11649" s="1" customFormat="1"/>
    <row r="11650" s="1" customFormat="1"/>
    <row r="11651" s="1" customFormat="1"/>
    <row r="11652" s="1" customFormat="1"/>
    <row r="11653" s="1" customFormat="1"/>
    <row r="11654" s="1" customFormat="1"/>
    <row r="11655" s="1" customFormat="1"/>
    <row r="11656" s="1" customFormat="1"/>
    <row r="11657" s="1" customFormat="1"/>
    <row r="11658" s="1" customFormat="1"/>
    <row r="11659" s="1" customFormat="1"/>
    <row r="11660" s="1" customFormat="1"/>
    <row r="11661" s="1" customFormat="1"/>
    <row r="11662" s="1" customFormat="1"/>
    <row r="11663" s="1" customFormat="1"/>
    <row r="11664" s="1" customFormat="1"/>
    <row r="11665" s="1" customFormat="1"/>
    <row r="11666" s="1" customFormat="1"/>
    <row r="11667" s="1" customFormat="1"/>
    <row r="11668" s="1" customFormat="1"/>
    <row r="11669" s="1" customFormat="1"/>
    <row r="11670" s="1" customFormat="1"/>
    <row r="11671" s="1" customFormat="1"/>
    <row r="11672" s="1" customFormat="1"/>
    <row r="11673" s="1" customFormat="1"/>
    <row r="11674" s="1" customFormat="1"/>
    <row r="11675" s="1" customFormat="1"/>
    <row r="11676" s="1" customFormat="1"/>
    <row r="11677" s="1" customFormat="1"/>
    <row r="11678" s="1" customFormat="1"/>
    <row r="11679" s="1" customFormat="1"/>
    <row r="11680" s="1" customFormat="1"/>
    <row r="11681" s="1" customFormat="1"/>
    <row r="11682" s="1" customFormat="1"/>
    <row r="11683" s="1" customFormat="1"/>
    <row r="11684" s="1" customFormat="1"/>
    <row r="11685" s="1" customFormat="1"/>
    <row r="11686" s="1" customFormat="1"/>
    <row r="11687" s="1" customFormat="1"/>
    <row r="11688" s="1" customFormat="1"/>
    <row r="11689" s="1" customFormat="1"/>
    <row r="11690" s="1" customFormat="1"/>
    <row r="11691" s="1" customFormat="1"/>
    <row r="11692" s="1" customFormat="1"/>
    <row r="11693" s="1" customFormat="1"/>
    <row r="11694" s="1" customFormat="1"/>
    <row r="11695" s="1" customFormat="1"/>
    <row r="11696" s="1" customFormat="1"/>
    <row r="11697" s="1" customFormat="1"/>
    <row r="11698" s="1" customFormat="1"/>
    <row r="11699" s="1" customFormat="1"/>
    <row r="11700" s="1" customFormat="1"/>
    <row r="11701" s="1" customFormat="1"/>
    <row r="11702" s="1" customFormat="1"/>
    <row r="11703" s="1" customFormat="1"/>
    <row r="11704" s="1" customFormat="1"/>
    <row r="11705" s="1" customFormat="1"/>
    <row r="11706" s="1" customFormat="1"/>
    <row r="11707" s="1" customFormat="1"/>
    <row r="11708" s="1" customFormat="1"/>
    <row r="11709" s="1" customFormat="1"/>
    <row r="11710" s="1" customFormat="1"/>
    <row r="11711" s="1" customFormat="1"/>
    <row r="11712" s="1" customFormat="1"/>
    <row r="11713" s="1" customFormat="1"/>
    <row r="11714" s="1" customFormat="1"/>
    <row r="11715" s="1" customFormat="1"/>
    <row r="11716" s="1" customFormat="1"/>
    <row r="11717" s="1" customFormat="1"/>
    <row r="11718" s="1" customFormat="1"/>
    <row r="11719" s="1" customFormat="1"/>
    <row r="11720" s="1" customFormat="1"/>
    <row r="11721" s="1" customFormat="1"/>
    <row r="11722" s="1" customFormat="1"/>
    <row r="11723" s="1" customFormat="1"/>
    <row r="11724" s="1" customFormat="1"/>
    <row r="11725" s="1" customFormat="1"/>
    <row r="11726" s="1" customFormat="1"/>
    <row r="11727" s="1" customFormat="1"/>
    <row r="11728" s="1" customFormat="1"/>
    <row r="11729" s="1" customFormat="1"/>
    <row r="11730" s="1" customFormat="1"/>
    <row r="11731" s="1" customFormat="1"/>
    <row r="11732" s="1" customFormat="1"/>
    <row r="11733" s="1" customFormat="1"/>
    <row r="11734" s="1" customFormat="1"/>
    <row r="11735" s="1" customFormat="1"/>
    <row r="11736" s="1" customFormat="1"/>
    <row r="11737" s="1" customFormat="1"/>
    <row r="11738" s="1" customFormat="1"/>
    <row r="11739" s="1" customFormat="1"/>
    <row r="11740" s="1" customFormat="1"/>
    <row r="11741" s="1" customFormat="1"/>
    <row r="11742" s="1" customFormat="1"/>
    <row r="11743" s="1" customFormat="1"/>
    <row r="11744" s="1" customFormat="1"/>
    <row r="11745" s="1" customFormat="1"/>
    <row r="11746" s="1" customFormat="1"/>
    <row r="11747" s="1" customFormat="1"/>
    <row r="11748" s="1" customFormat="1"/>
    <row r="11749" s="1" customFormat="1"/>
    <row r="11750" s="1" customFormat="1"/>
    <row r="11751" s="1" customFormat="1"/>
    <row r="11752" s="1" customFormat="1"/>
    <row r="11753" s="1" customFormat="1"/>
    <row r="11754" s="1" customFormat="1"/>
    <row r="11755" s="1" customFormat="1"/>
    <row r="11756" s="1" customFormat="1"/>
    <row r="11757" s="1" customFormat="1"/>
    <row r="11758" s="1" customFormat="1"/>
    <row r="11759" s="1" customFormat="1"/>
    <row r="11760" s="1" customFormat="1"/>
    <row r="11761" s="1" customFormat="1"/>
    <row r="11762" s="1" customFormat="1"/>
    <row r="11763" s="1" customFormat="1"/>
    <row r="11764" s="1" customFormat="1"/>
    <row r="11765" s="1" customFormat="1"/>
    <row r="11766" s="1" customFormat="1"/>
    <row r="11767" s="1" customFormat="1"/>
    <row r="11768" s="1" customFormat="1"/>
    <row r="11769" s="1" customFormat="1"/>
    <row r="11770" s="1" customFormat="1"/>
    <row r="11771" s="1" customFormat="1"/>
    <row r="11772" s="1" customFormat="1"/>
    <row r="11773" s="1" customFormat="1"/>
    <row r="11774" s="1" customFormat="1"/>
    <row r="11775" s="1" customFormat="1"/>
    <row r="11776" s="1" customFormat="1"/>
    <row r="11777" s="1" customFormat="1"/>
    <row r="11778" s="1" customFormat="1"/>
    <row r="11779" s="1" customFormat="1"/>
    <row r="11780" s="1" customFormat="1"/>
    <row r="11781" s="1" customFormat="1"/>
    <row r="11782" s="1" customFormat="1"/>
    <row r="11783" s="1" customFormat="1"/>
    <row r="11784" s="1" customFormat="1"/>
    <row r="11785" s="1" customFormat="1"/>
    <row r="11786" s="1" customFormat="1"/>
    <row r="11787" s="1" customFormat="1"/>
    <row r="11788" s="1" customFormat="1"/>
    <row r="11789" s="1" customFormat="1"/>
    <row r="11790" s="1" customFormat="1"/>
    <row r="11791" s="1" customFormat="1"/>
    <row r="11792" s="1" customFormat="1"/>
    <row r="11793" s="1" customFormat="1"/>
    <row r="11794" s="1" customFormat="1"/>
    <row r="11795" s="1" customFormat="1"/>
    <row r="11796" s="1" customFormat="1"/>
    <row r="11797" s="1" customFormat="1"/>
    <row r="11798" s="1" customFormat="1"/>
    <row r="11799" s="1" customFormat="1"/>
    <row r="11800" s="1" customFormat="1"/>
    <row r="11801" s="1" customFormat="1"/>
    <row r="11802" s="1" customFormat="1"/>
    <row r="11803" s="1" customFormat="1"/>
    <row r="11804" s="1" customFormat="1"/>
    <row r="11805" s="1" customFormat="1"/>
    <row r="11806" s="1" customFormat="1"/>
    <row r="11807" s="1" customFormat="1"/>
    <row r="11808" s="1" customFormat="1"/>
    <row r="11809" s="1" customFormat="1"/>
    <row r="11810" s="1" customFormat="1"/>
    <row r="11811" s="1" customFormat="1"/>
    <row r="11812" s="1" customFormat="1"/>
    <row r="11813" s="1" customFormat="1"/>
    <row r="11814" s="1" customFormat="1"/>
    <row r="11815" s="1" customFormat="1"/>
    <row r="11816" s="1" customFormat="1"/>
    <row r="11817" s="1" customFormat="1"/>
    <row r="11818" s="1" customFormat="1"/>
    <row r="11819" s="1" customFormat="1"/>
    <row r="11820" s="1" customFormat="1"/>
    <row r="11821" s="1" customFormat="1"/>
    <row r="11822" s="1" customFormat="1"/>
    <row r="11823" s="1" customFormat="1"/>
    <row r="11824" s="1" customFormat="1"/>
    <row r="11825" s="1" customFormat="1"/>
    <row r="11826" s="1" customFormat="1"/>
    <row r="11827" s="1" customFormat="1"/>
    <row r="11828" s="1" customFormat="1"/>
    <row r="11829" s="1" customFormat="1"/>
    <row r="11830" s="1" customFormat="1"/>
    <row r="11831" s="1" customFormat="1"/>
    <row r="11832" s="1" customFormat="1"/>
    <row r="11833" s="1" customFormat="1"/>
    <row r="11834" s="1" customFormat="1"/>
    <row r="11835" s="1" customFormat="1"/>
    <row r="11836" s="1" customFormat="1"/>
    <row r="11837" s="1" customFormat="1"/>
    <row r="11838" s="1" customFormat="1"/>
    <row r="11839" s="1" customFormat="1"/>
    <row r="11840" s="1" customFormat="1"/>
    <row r="11841" s="1" customFormat="1"/>
    <row r="11842" s="1" customFormat="1"/>
    <row r="11843" s="1" customFormat="1"/>
    <row r="11844" s="1" customFormat="1"/>
    <row r="11845" s="1" customFormat="1"/>
    <row r="11846" s="1" customFormat="1"/>
    <row r="11847" s="1" customFormat="1"/>
    <row r="11848" s="1" customFormat="1"/>
    <row r="11849" s="1" customFormat="1"/>
    <row r="11850" s="1" customFormat="1"/>
    <row r="11851" s="1" customFormat="1"/>
    <row r="11852" s="1" customFormat="1"/>
    <row r="11853" s="1" customFormat="1"/>
    <row r="11854" s="1" customFormat="1"/>
    <row r="11855" s="1" customFormat="1"/>
    <row r="11856" s="1" customFormat="1"/>
    <row r="11857" s="1" customFormat="1"/>
    <row r="11858" s="1" customFormat="1"/>
    <row r="11859" s="1" customFormat="1"/>
    <row r="11860" s="1" customFormat="1"/>
    <row r="11861" s="1" customFormat="1"/>
    <row r="11862" s="1" customFormat="1"/>
    <row r="11863" s="1" customFormat="1"/>
    <row r="11864" s="1" customFormat="1"/>
    <row r="11865" s="1" customFormat="1"/>
    <row r="11866" s="1" customFormat="1"/>
    <row r="11867" s="1" customFormat="1"/>
    <row r="11868" s="1" customFormat="1"/>
    <row r="11869" s="1" customFormat="1"/>
    <row r="11870" s="1" customFormat="1"/>
    <row r="11871" s="1" customFormat="1"/>
    <row r="11872" s="1" customFormat="1"/>
    <row r="11873" s="1" customFormat="1"/>
    <row r="11874" s="1" customFormat="1"/>
    <row r="11875" s="1" customFormat="1"/>
    <row r="11876" s="1" customFormat="1"/>
    <row r="11877" s="1" customFormat="1"/>
    <row r="11878" s="1" customFormat="1"/>
    <row r="11879" s="1" customFormat="1"/>
    <row r="11880" s="1" customFormat="1"/>
    <row r="11881" s="1" customFormat="1"/>
    <row r="11882" s="1" customFormat="1"/>
    <row r="11883" s="1" customFormat="1"/>
    <row r="11884" s="1" customFormat="1"/>
    <row r="11885" s="1" customFormat="1"/>
    <row r="11886" s="1" customFormat="1"/>
    <row r="11887" s="1" customFormat="1"/>
    <row r="11888" s="1" customFormat="1"/>
    <row r="11889" s="1" customFormat="1"/>
    <row r="11890" s="1" customFormat="1"/>
    <row r="11891" s="1" customFormat="1"/>
    <row r="11892" s="1" customFormat="1"/>
    <row r="11893" s="1" customFormat="1"/>
    <row r="11894" s="1" customFormat="1"/>
    <row r="11895" s="1" customFormat="1"/>
    <row r="11896" s="1" customFormat="1"/>
    <row r="11897" s="1" customFormat="1"/>
    <row r="11898" s="1" customFormat="1"/>
    <row r="11899" s="1" customFormat="1"/>
    <row r="11900" s="1" customFormat="1"/>
    <row r="11901" s="1" customFormat="1"/>
    <row r="11902" s="1" customFormat="1"/>
    <row r="11903" s="1" customFormat="1"/>
    <row r="11904" s="1" customFormat="1"/>
    <row r="11905" s="1" customFormat="1"/>
    <row r="11906" s="1" customFormat="1"/>
    <row r="11907" s="1" customFormat="1"/>
    <row r="11908" s="1" customFormat="1"/>
    <row r="11909" s="1" customFormat="1"/>
    <row r="11910" s="1" customFormat="1"/>
    <row r="11911" s="1" customFormat="1"/>
    <row r="11912" s="1" customFormat="1"/>
    <row r="11913" s="1" customFormat="1"/>
    <row r="11914" s="1" customFormat="1"/>
    <row r="11915" s="1" customFormat="1"/>
    <row r="11916" s="1" customFormat="1"/>
    <row r="11917" s="1" customFormat="1"/>
    <row r="11918" s="1" customFormat="1"/>
    <row r="11919" s="1" customFormat="1"/>
    <row r="11920" s="1" customFormat="1"/>
    <row r="11921" s="1" customFormat="1"/>
    <row r="11922" s="1" customFormat="1"/>
    <row r="11923" s="1" customFormat="1"/>
    <row r="11924" s="1" customFormat="1"/>
    <row r="11925" s="1" customFormat="1"/>
    <row r="11926" s="1" customFormat="1"/>
    <row r="11927" s="1" customFormat="1"/>
    <row r="11928" s="1" customFormat="1"/>
    <row r="11929" s="1" customFormat="1"/>
    <row r="11930" s="1" customFormat="1"/>
    <row r="11931" s="1" customFormat="1"/>
    <row r="11932" s="1" customFormat="1"/>
    <row r="11933" s="1" customFormat="1"/>
    <row r="11934" s="1" customFormat="1"/>
    <row r="11935" s="1" customFormat="1"/>
    <row r="11936" s="1" customFormat="1"/>
    <row r="11937" s="1" customFormat="1"/>
    <row r="11938" s="1" customFormat="1"/>
    <row r="11939" s="1" customFormat="1"/>
    <row r="11940" s="1" customFormat="1"/>
    <row r="11941" s="1" customFormat="1"/>
    <row r="11942" s="1" customFormat="1"/>
    <row r="11943" s="1" customFormat="1"/>
    <row r="11944" s="1" customFormat="1"/>
    <row r="11945" s="1" customFormat="1"/>
    <row r="11946" s="1" customFormat="1"/>
    <row r="11947" s="1" customFormat="1"/>
    <row r="11948" s="1" customFormat="1"/>
    <row r="11949" s="1" customFormat="1"/>
    <row r="11950" s="1" customFormat="1"/>
    <row r="11951" s="1" customFormat="1"/>
    <row r="11952" s="1" customFormat="1"/>
    <row r="11953" s="1" customFormat="1"/>
    <row r="11954" s="1" customFormat="1"/>
    <row r="11955" s="1" customFormat="1"/>
    <row r="11956" s="1" customFormat="1"/>
    <row r="11957" s="1" customFormat="1"/>
    <row r="11958" s="1" customFormat="1"/>
    <row r="11959" s="1" customFormat="1"/>
    <row r="11960" s="1" customFormat="1"/>
    <row r="11961" s="1" customFormat="1"/>
    <row r="11962" s="1" customFormat="1"/>
    <row r="11963" s="1" customFormat="1"/>
    <row r="11964" s="1" customFormat="1"/>
    <row r="11965" s="1" customFormat="1"/>
    <row r="11966" s="1" customFormat="1"/>
    <row r="11967" s="1" customFormat="1"/>
    <row r="11968" s="1" customFormat="1"/>
    <row r="11969" s="1" customFormat="1"/>
    <row r="11970" s="1" customFormat="1"/>
    <row r="11971" s="1" customFormat="1"/>
    <row r="11972" s="1" customFormat="1"/>
    <row r="11973" s="1" customFormat="1"/>
    <row r="11974" s="1" customFormat="1"/>
    <row r="11975" s="1" customFormat="1"/>
    <row r="11976" s="1" customFormat="1"/>
    <row r="11977" s="1" customFormat="1"/>
    <row r="11978" s="1" customFormat="1"/>
    <row r="11979" s="1" customFormat="1"/>
    <row r="11980" s="1" customFormat="1"/>
    <row r="11981" s="1" customFormat="1"/>
    <row r="11982" s="1" customFormat="1"/>
    <row r="11983" s="1" customFormat="1"/>
    <row r="11984" s="1" customFormat="1"/>
    <row r="11985" s="1" customFormat="1"/>
    <row r="11986" s="1" customFormat="1"/>
    <row r="11987" s="1" customFormat="1"/>
    <row r="11988" s="1" customFormat="1"/>
    <row r="11989" s="1" customFormat="1"/>
    <row r="11990" s="1" customFormat="1"/>
    <row r="11991" s="1" customFormat="1"/>
    <row r="11992" s="1" customFormat="1"/>
    <row r="11993" s="1" customFormat="1"/>
    <row r="11994" s="1" customFormat="1"/>
    <row r="11995" s="1" customFormat="1"/>
    <row r="11996" s="1" customFormat="1"/>
    <row r="11997" s="1" customFormat="1"/>
    <row r="11998" s="1" customFormat="1"/>
    <row r="11999" s="1" customFormat="1"/>
    <row r="12000" s="1" customFormat="1"/>
    <row r="12001" s="1" customFormat="1"/>
    <row r="12002" s="1" customFormat="1"/>
    <row r="12003" s="1" customFormat="1"/>
    <row r="12004" s="1" customFormat="1"/>
    <row r="12005" s="1" customFormat="1"/>
    <row r="12006" s="1" customFormat="1"/>
    <row r="12007" s="1" customFormat="1"/>
    <row r="12008" s="1" customFormat="1"/>
    <row r="12009" s="1" customFormat="1"/>
    <row r="12010" s="1" customFormat="1"/>
    <row r="12011" s="1" customFormat="1"/>
    <row r="12012" s="1" customFormat="1"/>
    <row r="12013" s="1" customFormat="1"/>
    <row r="12014" s="1" customFormat="1"/>
    <row r="12015" s="1" customFormat="1"/>
    <row r="12016" s="1" customFormat="1"/>
    <row r="12017" s="1" customFormat="1"/>
    <row r="12018" s="1" customFormat="1"/>
    <row r="12019" s="1" customFormat="1"/>
    <row r="12020" s="1" customFormat="1"/>
    <row r="12021" s="1" customFormat="1"/>
    <row r="12022" s="1" customFormat="1"/>
    <row r="12023" s="1" customFormat="1"/>
    <row r="12024" s="1" customFormat="1"/>
    <row r="12025" s="1" customFormat="1"/>
    <row r="12026" s="1" customFormat="1"/>
    <row r="12027" s="1" customFormat="1"/>
    <row r="12028" s="1" customFormat="1"/>
    <row r="12029" s="1" customFormat="1"/>
    <row r="12030" s="1" customFormat="1"/>
    <row r="12031" s="1" customFormat="1"/>
    <row r="12032" s="1" customFormat="1"/>
    <row r="12033" s="1" customFormat="1"/>
    <row r="12034" s="1" customFormat="1"/>
    <row r="12035" s="1" customFormat="1"/>
    <row r="12036" s="1" customFormat="1"/>
    <row r="12037" s="1" customFormat="1"/>
    <row r="12038" s="1" customFormat="1"/>
    <row r="12039" s="1" customFormat="1"/>
    <row r="12040" s="1" customFormat="1"/>
    <row r="12041" s="1" customFormat="1"/>
    <row r="12042" s="1" customFormat="1"/>
    <row r="12043" s="1" customFormat="1"/>
    <row r="12044" s="1" customFormat="1"/>
    <row r="12045" s="1" customFormat="1"/>
    <row r="12046" s="1" customFormat="1"/>
    <row r="12047" s="1" customFormat="1"/>
    <row r="12048" s="1" customFormat="1"/>
    <row r="12049" s="1" customFormat="1"/>
    <row r="12050" s="1" customFormat="1"/>
    <row r="12051" s="1" customFormat="1"/>
    <row r="12052" s="1" customFormat="1"/>
    <row r="12053" s="1" customFormat="1"/>
    <row r="12054" s="1" customFormat="1"/>
    <row r="12055" s="1" customFormat="1"/>
    <row r="12056" s="1" customFormat="1"/>
    <row r="12057" s="1" customFormat="1"/>
    <row r="12058" s="1" customFormat="1"/>
    <row r="12059" s="1" customFormat="1"/>
    <row r="12060" s="1" customFormat="1"/>
    <row r="12061" s="1" customFormat="1"/>
    <row r="12062" s="1" customFormat="1"/>
    <row r="12063" s="1" customFormat="1"/>
    <row r="12064" s="1" customFormat="1"/>
    <row r="12065" s="1" customFormat="1"/>
    <row r="12066" s="1" customFormat="1"/>
    <row r="12067" s="1" customFormat="1"/>
    <row r="12068" s="1" customFormat="1"/>
    <row r="12069" s="1" customFormat="1"/>
    <row r="12070" s="1" customFormat="1"/>
    <row r="12071" s="1" customFormat="1"/>
    <row r="12072" s="1" customFormat="1"/>
    <row r="12073" s="1" customFormat="1"/>
    <row r="12074" s="1" customFormat="1"/>
    <row r="12075" s="1" customFormat="1"/>
    <row r="12076" s="1" customFormat="1"/>
    <row r="12077" s="1" customFormat="1"/>
    <row r="12078" s="1" customFormat="1"/>
    <row r="12079" s="1" customFormat="1"/>
    <row r="12080" s="1" customFormat="1"/>
    <row r="12081" s="1" customFormat="1"/>
    <row r="12082" s="1" customFormat="1"/>
    <row r="12083" s="1" customFormat="1"/>
    <row r="12084" s="1" customFormat="1"/>
    <row r="12085" s="1" customFormat="1"/>
    <row r="12086" s="1" customFormat="1"/>
    <row r="12087" s="1" customFormat="1"/>
    <row r="12088" s="1" customFormat="1"/>
    <row r="12089" s="1" customFormat="1"/>
    <row r="12090" s="1" customFormat="1"/>
    <row r="12091" s="1" customFormat="1"/>
    <row r="12092" s="1" customFormat="1"/>
    <row r="12093" s="1" customFormat="1"/>
    <row r="12094" s="1" customFormat="1"/>
    <row r="12095" s="1" customFormat="1"/>
    <row r="12096" s="1" customFormat="1"/>
    <row r="12097" s="1" customFormat="1"/>
    <row r="12098" s="1" customFormat="1"/>
    <row r="12099" s="1" customFormat="1"/>
    <row r="12100" s="1" customFormat="1"/>
    <row r="12101" s="1" customFormat="1"/>
    <row r="12102" s="1" customFormat="1"/>
    <row r="12103" s="1" customFormat="1"/>
    <row r="12104" s="1" customFormat="1"/>
    <row r="12105" s="1" customFormat="1"/>
    <row r="12106" s="1" customFormat="1"/>
    <row r="12107" s="1" customFormat="1"/>
    <row r="12108" s="1" customFormat="1"/>
    <row r="12109" s="1" customFormat="1"/>
    <row r="12110" s="1" customFormat="1"/>
    <row r="12111" s="1" customFormat="1"/>
    <row r="12112" s="1" customFormat="1"/>
    <row r="12113" s="1" customFormat="1"/>
    <row r="12114" s="1" customFormat="1"/>
    <row r="12115" s="1" customFormat="1"/>
    <row r="12116" s="1" customFormat="1"/>
    <row r="12117" s="1" customFormat="1"/>
    <row r="12118" s="1" customFormat="1"/>
    <row r="12119" s="1" customFormat="1"/>
    <row r="12120" s="1" customFormat="1"/>
    <row r="12121" s="1" customFormat="1"/>
    <row r="12122" s="1" customFormat="1"/>
    <row r="12123" s="1" customFormat="1"/>
    <row r="12124" s="1" customFormat="1"/>
    <row r="12125" s="1" customFormat="1"/>
    <row r="12126" s="1" customFormat="1"/>
    <row r="12127" s="1" customFormat="1"/>
    <row r="12128" s="1" customFormat="1"/>
    <row r="12129" s="1" customFormat="1"/>
    <row r="12130" s="1" customFormat="1"/>
    <row r="12131" s="1" customFormat="1"/>
    <row r="12132" s="1" customFormat="1"/>
    <row r="12133" s="1" customFormat="1"/>
    <row r="12134" s="1" customFormat="1"/>
    <row r="12135" s="1" customFormat="1"/>
    <row r="12136" s="1" customFormat="1"/>
    <row r="12137" s="1" customFormat="1"/>
    <row r="12138" s="1" customFormat="1"/>
    <row r="12139" s="1" customFormat="1"/>
    <row r="12140" s="1" customFormat="1"/>
    <row r="12141" s="1" customFormat="1"/>
    <row r="12142" s="1" customFormat="1"/>
    <row r="12143" s="1" customFormat="1"/>
    <row r="12144" s="1" customFormat="1"/>
    <row r="12145" s="1" customFormat="1"/>
    <row r="12146" s="1" customFormat="1"/>
    <row r="12147" s="1" customFormat="1"/>
    <row r="12148" s="1" customFormat="1"/>
    <row r="12149" s="1" customFormat="1"/>
    <row r="12150" s="1" customFormat="1"/>
    <row r="12151" s="1" customFormat="1"/>
    <row r="12152" s="1" customFormat="1"/>
    <row r="12153" s="1" customFormat="1"/>
    <row r="12154" s="1" customFormat="1"/>
    <row r="12155" s="1" customFormat="1"/>
    <row r="12156" s="1" customFormat="1"/>
    <row r="12157" s="1" customFormat="1"/>
    <row r="12158" s="1" customFormat="1"/>
    <row r="12159" s="1" customFormat="1"/>
    <row r="12160" s="1" customFormat="1"/>
    <row r="12161" s="1" customFormat="1"/>
    <row r="12162" s="1" customFormat="1"/>
    <row r="12163" s="1" customFormat="1"/>
    <row r="12164" s="1" customFormat="1"/>
    <row r="12165" s="1" customFormat="1"/>
    <row r="12166" s="1" customFormat="1"/>
    <row r="12167" s="1" customFormat="1"/>
    <row r="12168" s="1" customFormat="1"/>
    <row r="12169" s="1" customFormat="1"/>
    <row r="12170" s="1" customFormat="1"/>
    <row r="12171" s="1" customFormat="1"/>
    <row r="12172" s="1" customFormat="1"/>
    <row r="12173" s="1" customFormat="1"/>
    <row r="12174" s="1" customFormat="1"/>
    <row r="12175" s="1" customFormat="1"/>
    <row r="12176" s="1" customFormat="1"/>
    <row r="12177" s="1" customFormat="1"/>
    <row r="12178" s="1" customFormat="1"/>
    <row r="12179" s="1" customFormat="1"/>
    <row r="12180" s="1" customFormat="1"/>
    <row r="12181" s="1" customFormat="1"/>
    <row r="12182" s="1" customFormat="1"/>
    <row r="12183" s="1" customFormat="1"/>
    <row r="12184" s="1" customFormat="1"/>
    <row r="12185" s="1" customFormat="1"/>
    <row r="12186" s="1" customFormat="1"/>
    <row r="12187" s="1" customFormat="1"/>
    <row r="12188" s="1" customFormat="1"/>
    <row r="12189" s="1" customFormat="1"/>
    <row r="12190" s="1" customFormat="1"/>
    <row r="12191" s="1" customFormat="1"/>
    <row r="12192" s="1" customFormat="1"/>
    <row r="12193" s="1" customFormat="1"/>
    <row r="12194" s="1" customFormat="1"/>
    <row r="12195" s="1" customFormat="1"/>
    <row r="12196" s="1" customFormat="1"/>
    <row r="12197" s="1" customFormat="1"/>
    <row r="12198" s="1" customFormat="1"/>
    <row r="12199" s="1" customFormat="1"/>
    <row r="12200" s="1" customFormat="1"/>
    <row r="12201" s="1" customFormat="1"/>
    <row r="12202" s="1" customFormat="1"/>
    <row r="12203" s="1" customFormat="1"/>
    <row r="12204" s="1" customFormat="1"/>
    <row r="12205" s="1" customFormat="1"/>
    <row r="12206" s="1" customFormat="1"/>
    <row r="12207" s="1" customFormat="1"/>
    <row r="12208" s="1" customFormat="1"/>
    <row r="12209" s="1" customFormat="1"/>
    <row r="12210" s="1" customFormat="1"/>
    <row r="12211" s="1" customFormat="1"/>
    <row r="12212" s="1" customFormat="1"/>
    <row r="12213" s="1" customFormat="1"/>
    <row r="12214" s="1" customFormat="1"/>
    <row r="12215" s="1" customFormat="1"/>
    <row r="12216" s="1" customFormat="1"/>
    <row r="12217" s="1" customFormat="1"/>
    <row r="12218" s="1" customFormat="1"/>
    <row r="12219" s="1" customFormat="1"/>
    <row r="12220" s="1" customFormat="1"/>
    <row r="12221" s="1" customFormat="1"/>
    <row r="12222" s="1" customFormat="1"/>
    <row r="12223" s="1" customFormat="1"/>
    <row r="12224" s="1" customFormat="1"/>
    <row r="12225" s="1" customFormat="1"/>
    <row r="12226" s="1" customFormat="1"/>
    <row r="12227" s="1" customFormat="1"/>
    <row r="12228" s="1" customFormat="1"/>
    <row r="12229" s="1" customFormat="1"/>
    <row r="12230" s="1" customFormat="1"/>
    <row r="12231" s="1" customFormat="1"/>
    <row r="12232" s="1" customFormat="1"/>
    <row r="12233" s="1" customFormat="1"/>
    <row r="12234" s="1" customFormat="1"/>
    <row r="12235" s="1" customFormat="1"/>
    <row r="12236" s="1" customFormat="1"/>
    <row r="12237" s="1" customFormat="1"/>
    <row r="12238" s="1" customFormat="1"/>
    <row r="12239" s="1" customFormat="1"/>
    <row r="12240" s="1" customFormat="1"/>
    <row r="12241" s="1" customFormat="1"/>
    <row r="12242" s="1" customFormat="1"/>
    <row r="12243" s="1" customFormat="1"/>
    <row r="12244" s="1" customFormat="1"/>
    <row r="12245" s="1" customFormat="1"/>
    <row r="12246" s="1" customFormat="1"/>
    <row r="12247" s="1" customFormat="1"/>
    <row r="12248" s="1" customFormat="1"/>
    <row r="12249" s="1" customFormat="1"/>
    <row r="12250" s="1" customFormat="1"/>
    <row r="12251" s="1" customFormat="1"/>
    <row r="12252" s="1" customFormat="1"/>
    <row r="12253" s="1" customFormat="1"/>
    <row r="12254" s="1" customFormat="1"/>
    <row r="12255" s="1" customFormat="1"/>
    <row r="12256" s="1" customFormat="1"/>
    <row r="12257" s="1" customFormat="1"/>
    <row r="12258" s="1" customFormat="1"/>
    <row r="12259" s="1" customFormat="1"/>
    <row r="12260" s="1" customFormat="1"/>
    <row r="12261" s="1" customFormat="1"/>
    <row r="12262" s="1" customFormat="1"/>
    <row r="12263" s="1" customFormat="1"/>
    <row r="12264" s="1" customFormat="1"/>
    <row r="12265" s="1" customFormat="1"/>
    <row r="12266" s="1" customFormat="1"/>
    <row r="12267" s="1" customFormat="1"/>
    <row r="12268" s="1" customFormat="1"/>
    <row r="12269" s="1" customFormat="1"/>
    <row r="12270" s="1" customFormat="1"/>
    <row r="12271" s="1" customFormat="1"/>
    <row r="12272" s="1" customFormat="1"/>
    <row r="12273" s="1" customFormat="1"/>
    <row r="12274" s="1" customFormat="1"/>
    <row r="12275" s="1" customFormat="1"/>
    <row r="12276" s="1" customFormat="1"/>
    <row r="12277" s="1" customFormat="1"/>
    <row r="12278" s="1" customFormat="1"/>
    <row r="12279" s="1" customFormat="1"/>
    <row r="12280" s="1" customFormat="1"/>
    <row r="12281" s="1" customFormat="1"/>
    <row r="12282" s="1" customFormat="1"/>
    <row r="12283" s="1" customFormat="1"/>
    <row r="12284" s="1" customFormat="1"/>
    <row r="12285" s="1" customFormat="1"/>
    <row r="12286" s="1" customFormat="1"/>
    <row r="12287" s="1" customFormat="1"/>
    <row r="12288" s="1" customFormat="1"/>
    <row r="12289" s="1" customFormat="1"/>
    <row r="12290" s="1" customFormat="1"/>
    <row r="12291" s="1" customFormat="1"/>
    <row r="12292" s="1" customFormat="1"/>
    <row r="12293" s="1" customFormat="1"/>
    <row r="12294" s="1" customFormat="1"/>
    <row r="12295" s="1" customFormat="1"/>
    <row r="12296" s="1" customFormat="1"/>
    <row r="12297" s="1" customFormat="1"/>
    <row r="12298" s="1" customFormat="1"/>
    <row r="12299" s="1" customFormat="1"/>
    <row r="12300" s="1" customFormat="1"/>
    <row r="12301" s="1" customFormat="1"/>
    <row r="12302" s="1" customFormat="1"/>
    <row r="12303" s="1" customFormat="1"/>
    <row r="12304" s="1" customFormat="1"/>
    <row r="12305" s="1" customFormat="1"/>
    <row r="12306" s="1" customFormat="1"/>
    <row r="12307" s="1" customFormat="1"/>
    <row r="12308" s="1" customFormat="1"/>
    <row r="12309" s="1" customFormat="1"/>
    <row r="12310" s="1" customFormat="1"/>
    <row r="12311" s="1" customFormat="1"/>
    <row r="12312" s="1" customFormat="1"/>
    <row r="12313" s="1" customFormat="1"/>
    <row r="12314" s="1" customFormat="1"/>
    <row r="12315" s="1" customFormat="1"/>
    <row r="12316" s="1" customFormat="1"/>
    <row r="12317" s="1" customFormat="1"/>
    <row r="12318" s="1" customFormat="1"/>
    <row r="12319" s="1" customFormat="1"/>
    <row r="12320" s="1" customFormat="1"/>
    <row r="12321" s="1" customFormat="1"/>
    <row r="12322" s="1" customFormat="1"/>
    <row r="12323" s="1" customFormat="1"/>
    <row r="12324" s="1" customFormat="1"/>
    <row r="12325" s="1" customFormat="1"/>
    <row r="12326" s="1" customFormat="1"/>
    <row r="12327" s="1" customFormat="1"/>
    <row r="12328" s="1" customFormat="1"/>
    <row r="12329" s="1" customFormat="1"/>
    <row r="12330" s="1" customFormat="1"/>
    <row r="12331" s="1" customFormat="1"/>
    <row r="12332" s="1" customFormat="1"/>
    <row r="12333" s="1" customFormat="1"/>
    <row r="12334" s="1" customFormat="1"/>
    <row r="12335" s="1" customFormat="1"/>
    <row r="12336" s="1" customFormat="1"/>
    <row r="12337" s="1" customFormat="1"/>
    <row r="12338" s="1" customFormat="1"/>
    <row r="12339" s="1" customFormat="1"/>
    <row r="12340" s="1" customFormat="1"/>
    <row r="12341" s="1" customFormat="1"/>
    <row r="12342" s="1" customFormat="1"/>
    <row r="12343" s="1" customFormat="1"/>
    <row r="12344" s="1" customFormat="1"/>
    <row r="12345" s="1" customFormat="1"/>
    <row r="12346" s="1" customFormat="1"/>
    <row r="12347" s="1" customFormat="1"/>
    <row r="12348" s="1" customFormat="1"/>
    <row r="12349" s="1" customFormat="1"/>
    <row r="12350" s="1" customFormat="1"/>
    <row r="12351" s="1" customFormat="1"/>
    <row r="12352" s="1" customFormat="1"/>
    <row r="12353" s="1" customFormat="1"/>
    <row r="12354" s="1" customFormat="1"/>
    <row r="12355" s="1" customFormat="1"/>
    <row r="12356" s="1" customFormat="1"/>
    <row r="12357" s="1" customFormat="1"/>
    <row r="12358" s="1" customFormat="1"/>
    <row r="12359" s="1" customFormat="1"/>
    <row r="12360" s="1" customFormat="1"/>
    <row r="12361" s="1" customFormat="1"/>
    <row r="12362" s="1" customFormat="1"/>
    <row r="12363" s="1" customFormat="1"/>
    <row r="12364" s="1" customFormat="1"/>
    <row r="12365" s="1" customFormat="1"/>
    <row r="12366" s="1" customFormat="1"/>
    <row r="12367" s="1" customFormat="1"/>
    <row r="12368" s="1" customFormat="1"/>
    <row r="12369" s="1" customFormat="1"/>
    <row r="12370" s="1" customFormat="1"/>
    <row r="12371" s="1" customFormat="1"/>
    <row r="12372" s="1" customFormat="1"/>
    <row r="12373" s="1" customFormat="1"/>
    <row r="12374" s="1" customFormat="1"/>
    <row r="12375" s="1" customFormat="1"/>
    <row r="12376" s="1" customFormat="1"/>
    <row r="12377" s="1" customFormat="1"/>
    <row r="12378" s="1" customFormat="1"/>
    <row r="12379" s="1" customFormat="1"/>
    <row r="12380" s="1" customFormat="1"/>
    <row r="12381" s="1" customFormat="1"/>
    <row r="12382" s="1" customFormat="1"/>
    <row r="12383" s="1" customFormat="1"/>
    <row r="12384" s="1" customFormat="1"/>
    <row r="12385" s="1" customFormat="1"/>
    <row r="12386" s="1" customFormat="1"/>
    <row r="12387" s="1" customFormat="1"/>
    <row r="12388" s="1" customFormat="1"/>
    <row r="12389" s="1" customFormat="1"/>
    <row r="12390" s="1" customFormat="1"/>
    <row r="12391" s="1" customFormat="1"/>
    <row r="12392" s="1" customFormat="1"/>
    <row r="12393" s="1" customFormat="1"/>
    <row r="12394" s="1" customFormat="1"/>
    <row r="12395" s="1" customFormat="1"/>
    <row r="12396" s="1" customFormat="1"/>
    <row r="12397" s="1" customFormat="1"/>
    <row r="12398" s="1" customFormat="1"/>
    <row r="12399" s="1" customFormat="1"/>
    <row r="12400" s="1" customFormat="1"/>
    <row r="12401" s="1" customFormat="1"/>
    <row r="12402" s="1" customFormat="1"/>
    <row r="12403" s="1" customFormat="1"/>
    <row r="12404" s="1" customFormat="1"/>
    <row r="12405" s="1" customFormat="1"/>
    <row r="12406" s="1" customFormat="1"/>
    <row r="12407" s="1" customFormat="1"/>
    <row r="12408" s="1" customFormat="1"/>
    <row r="12409" s="1" customFormat="1"/>
    <row r="12410" s="1" customFormat="1"/>
    <row r="12411" s="1" customFormat="1"/>
    <row r="12412" s="1" customFormat="1"/>
    <row r="12413" s="1" customFormat="1"/>
    <row r="12414" s="1" customFormat="1"/>
    <row r="12415" s="1" customFormat="1"/>
    <row r="12416" s="1" customFormat="1"/>
    <row r="12417" s="1" customFormat="1"/>
    <row r="12418" s="1" customFormat="1"/>
    <row r="12419" s="1" customFormat="1"/>
    <row r="12420" s="1" customFormat="1"/>
    <row r="12421" s="1" customFormat="1"/>
    <row r="12422" s="1" customFormat="1"/>
    <row r="12423" s="1" customFormat="1"/>
    <row r="12424" s="1" customFormat="1"/>
    <row r="12425" s="1" customFormat="1"/>
    <row r="12426" s="1" customFormat="1"/>
    <row r="12427" s="1" customFormat="1"/>
    <row r="12428" s="1" customFormat="1"/>
    <row r="12429" s="1" customFormat="1"/>
    <row r="12430" s="1" customFormat="1"/>
    <row r="12431" s="1" customFormat="1"/>
    <row r="12432" s="1" customFormat="1"/>
    <row r="12433" s="1" customFormat="1"/>
    <row r="12434" s="1" customFormat="1"/>
    <row r="12435" s="1" customFormat="1"/>
    <row r="12436" s="1" customFormat="1"/>
    <row r="12437" s="1" customFormat="1"/>
    <row r="12438" s="1" customFormat="1"/>
    <row r="12439" s="1" customFormat="1"/>
    <row r="12440" s="1" customFormat="1"/>
    <row r="12441" s="1" customFormat="1"/>
    <row r="12442" s="1" customFormat="1"/>
    <row r="12443" s="1" customFormat="1"/>
    <row r="12444" s="1" customFormat="1"/>
    <row r="12445" s="1" customFormat="1"/>
    <row r="12446" s="1" customFormat="1"/>
    <row r="12447" s="1" customFormat="1"/>
    <row r="12448" s="1" customFormat="1"/>
    <row r="12449" s="1" customFormat="1"/>
    <row r="12450" s="1" customFormat="1"/>
    <row r="12451" s="1" customFormat="1"/>
    <row r="12452" s="1" customFormat="1"/>
    <row r="12453" s="1" customFormat="1"/>
    <row r="12454" s="1" customFormat="1"/>
    <row r="12455" s="1" customFormat="1"/>
    <row r="12456" s="1" customFormat="1"/>
    <row r="12457" s="1" customFormat="1"/>
    <row r="12458" s="1" customFormat="1"/>
    <row r="12459" s="1" customFormat="1"/>
    <row r="12460" s="1" customFormat="1"/>
    <row r="12461" s="1" customFormat="1"/>
    <row r="12462" s="1" customFormat="1"/>
    <row r="12463" s="1" customFormat="1"/>
    <row r="12464" s="1" customFormat="1"/>
    <row r="12465" s="1" customFormat="1"/>
    <row r="12466" s="1" customFormat="1"/>
    <row r="12467" s="1" customFormat="1"/>
    <row r="12468" s="1" customFormat="1"/>
    <row r="12469" s="1" customFormat="1"/>
    <row r="12470" s="1" customFormat="1"/>
    <row r="12471" s="1" customFormat="1"/>
    <row r="12472" s="1" customFormat="1"/>
    <row r="12473" s="1" customFormat="1"/>
    <row r="12474" s="1" customFormat="1"/>
    <row r="12475" s="1" customFormat="1"/>
    <row r="12476" s="1" customFormat="1"/>
    <row r="12477" s="1" customFormat="1"/>
    <row r="12478" s="1" customFormat="1"/>
    <row r="12479" s="1" customFormat="1"/>
    <row r="12480" s="1" customFormat="1"/>
    <row r="12481" s="1" customFormat="1"/>
    <row r="12482" s="1" customFormat="1"/>
    <row r="12483" s="1" customFormat="1"/>
    <row r="12484" s="1" customFormat="1"/>
    <row r="12485" s="1" customFormat="1"/>
    <row r="12486" s="1" customFormat="1"/>
    <row r="12487" s="1" customFormat="1"/>
    <row r="12488" s="1" customFormat="1"/>
    <row r="12489" s="1" customFormat="1"/>
    <row r="12490" s="1" customFormat="1"/>
    <row r="12491" s="1" customFormat="1"/>
    <row r="12492" s="1" customFormat="1"/>
    <row r="12493" s="1" customFormat="1"/>
    <row r="12494" s="1" customFormat="1"/>
    <row r="12495" s="1" customFormat="1"/>
    <row r="12496" s="1" customFormat="1"/>
    <row r="12497" s="1" customFormat="1"/>
    <row r="12498" s="1" customFormat="1"/>
    <row r="12499" s="1" customFormat="1"/>
    <row r="12500" s="1" customFormat="1"/>
    <row r="12501" s="1" customFormat="1"/>
    <row r="12502" s="1" customFormat="1"/>
    <row r="12503" s="1" customFormat="1"/>
    <row r="12504" s="1" customFormat="1"/>
    <row r="12505" s="1" customFormat="1"/>
    <row r="12506" s="1" customFormat="1"/>
    <row r="12507" s="1" customFormat="1"/>
    <row r="12508" s="1" customFormat="1"/>
    <row r="12509" s="1" customFormat="1"/>
    <row r="12510" s="1" customFormat="1"/>
    <row r="12511" s="1" customFormat="1"/>
    <row r="12512" s="1" customFormat="1"/>
    <row r="12513" s="1" customFormat="1"/>
    <row r="12514" s="1" customFormat="1"/>
    <row r="12515" s="1" customFormat="1"/>
    <row r="12516" s="1" customFormat="1"/>
    <row r="12517" s="1" customFormat="1"/>
    <row r="12518" s="1" customFormat="1"/>
    <row r="12519" s="1" customFormat="1"/>
    <row r="12520" s="1" customFormat="1"/>
    <row r="12521" s="1" customFormat="1"/>
    <row r="12522" s="1" customFormat="1"/>
    <row r="12523" s="1" customFormat="1"/>
    <row r="12524" s="1" customFormat="1"/>
    <row r="12525" s="1" customFormat="1"/>
    <row r="12526" s="1" customFormat="1"/>
    <row r="12527" s="1" customFormat="1"/>
    <row r="12528" s="1" customFormat="1"/>
    <row r="12529" s="1" customFormat="1"/>
    <row r="12530" s="1" customFormat="1"/>
    <row r="12531" s="1" customFormat="1"/>
    <row r="12532" s="1" customFormat="1"/>
    <row r="12533" s="1" customFormat="1"/>
    <row r="12534" s="1" customFormat="1"/>
    <row r="12535" s="1" customFormat="1"/>
    <row r="12536" s="1" customFormat="1"/>
    <row r="12537" s="1" customFormat="1"/>
    <row r="12538" s="1" customFormat="1"/>
    <row r="12539" s="1" customFormat="1"/>
    <row r="12540" s="1" customFormat="1"/>
    <row r="12541" s="1" customFormat="1"/>
    <row r="12542" s="1" customFormat="1"/>
    <row r="12543" s="1" customFormat="1"/>
    <row r="12544" s="1" customFormat="1"/>
    <row r="12545" s="1" customFormat="1"/>
    <row r="12546" s="1" customFormat="1"/>
    <row r="12547" s="1" customFormat="1"/>
    <row r="12548" s="1" customFormat="1"/>
    <row r="12549" s="1" customFormat="1"/>
    <row r="12550" s="1" customFormat="1"/>
    <row r="12551" s="1" customFormat="1"/>
    <row r="12552" s="1" customFormat="1"/>
    <row r="12553" s="1" customFormat="1"/>
    <row r="12554" s="1" customFormat="1"/>
    <row r="12555" s="1" customFormat="1"/>
    <row r="12556" s="1" customFormat="1"/>
    <row r="12557" s="1" customFormat="1"/>
    <row r="12558" s="1" customFormat="1"/>
    <row r="12559" s="1" customFormat="1"/>
    <row r="12560" s="1" customFormat="1"/>
    <row r="12561" s="1" customFormat="1"/>
    <row r="12562" s="1" customFormat="1"/>
    <row r="12563" s="1" customFormat="1"/>
    <row r="12564" s="1" customFormat="1"/>
    <row r="12565" s="1" customFormat="1"/>
    <row r="12566" s="1" customFormat="1"/>
    <row r="12567" s="1" customFormat="1"/>
    <row r="12568" s="1" customFormat="1"/>
    <row r="12569" s="1" customFormat="1"/>
    <row r="12570" s="1" customFormat="1"/>
    <row r="12571" s="1" customFormat="1"/>
    <row r="12572" s="1" customFormat="1"/>
    <row r="12573" s="1" customFormat="1"/>
    <row r="12574" s="1" customFormat="1"/>
    <row r="12575" s="1" customFormat="1"/>
    <row r="12576" s="1" customFormat="1"/>
    <row r="12577" s="1" customFormat="1"/>
    <row r="12578" s="1" customFormat="1"/>
    <row r="12579" s="1" customFormat="1"/>
    <row r="12580" s="1" customFormat="1"/>
    <row r="12581" s="1" customFormat="1"/>
    <row r="12582" s="1" customFormat="1"/>
    <row r="12583" s="1" customFormat="1"/>
    <row r="12584" s="1" customFormat="1"/>
    <row r="12585" s="1" customFormat="1"/>
    <row r="12586" s="1" customFormat="1"/>
    <row r="12587" s="1" customFormat="1"/>
    <row r="12588" s="1" customFormat="1"/>
    <row r="12589" s="1" customFormat="1"/>
    <row r="12590" s="1" customFormat="1"/>
    <row r="12591" s="1" customFormat="1"/>
    <row r="12592" s="1" customFormat="1"/>
    <row r="12593" s="1" customFormat="1"/>
    <row r="12594" s="1" customFormat="1"/>
    <row r="12595" s="1" customFormat="1"/>
    <row r="12596" s="1" customFormat="1"/>
    <row r="12597" s="1" customFormat="1"/>
    <row r="12598" s="1" customFormat="1"/>
    <row r="12599" s="1" customFormat="1"/>
    <row r="12600" s="1" customFormat="1"/>
    <row r="12601" s="1" customFormat="1"/>
    <row r="12602" s="1" customFormat="1"/>
    <row r="12603" s="1" customFormat="1"/>
    <row r="12604" s="1" customFormat="1"/>
    <row r="12605" s="1" customFormat="1"/>
    <row r="12606" s="1" customFormat="1"/>
    <row r="12607" s="1" customFormat="1"/>
    <row r="12608" s="1" customFormat="1"/>
    <row r="12609" s="1" customFormat="1"/>
    <row r="12610" s="1" customFormat="1"/>
    <row r="12611" s="1" customFormat="1"/>
    <row r="12612" s="1" customFormat="1"/>
    <row r="12613" s="1" customFormat="1"/>
    <row r="12614" s="1" customFormat="1"/>
    <row r="12615" s="1" customFormat="1"/>
    <row r="12616" s="1" customFormat="1"/>
    <row r="12617" s="1" customFormat="1"/>
    <row r="12618" s="1" customFormat="1"/>
    <row r="12619" s="1" customFormat="1"/>
    <row r="12620" s="1" customFormat="1"/>
    <row r="12621" s="1" customFormat="1"/>
    <row r="12622" s="1" customFormat="1"/>
    <row r="12623" s="1" customFormat="1"/>
    <row r="12624" s="1" customFormat="1"/>
    <row r="12625" s="1" customFormat="1"/>
    <row r="12626" s="1" customFormat="1"/>
    <row r="12627" s="1" customFormat="1"/>
    <row r="12628" s="1" customFormat="1"/>
    <row r="12629" s="1" customFormat="1"/>
    <row r="12630" s="1" customFormat="1"/>
    <row r="12631" s="1" customFormat="1"/>
    <row r="12632" s="1" customFormat="1"/>
    <row r="12633" s="1" customFormat="1"/>
    <row r="12634" s="1" customFormat="1"/>
    <row r="12635" s="1" customFormat="1"/>
    <row r="12636" s="1" customFormat="1"/>
    <row r="12637" s="1" customFormat="1"/>
    <row r="12638" s="1" customFormat="1"/>
    <row r="12639" s="1" customFormat="1"/>
    <row r="12640" s="1" customFormat="1"/>
    <row r="12641" s="1" customFormat="1"/>
    <row r="12642" s="1" customFormat="1"/>
    <row r="12643" s="1" customFormat="1"/>
    <row r="12644" s="1" customFormat="1"/>
    <row r="12645" s="1" customFormat="1"/>
    <row r="12646" s="1" customFormat="1"/>
    <row r="12647" s="1" customFormat="1"/>
    <row r="12648" s="1" customFormat="1"/>
    <row r="12649" s="1" customFormat="1"/>
    <row r="12650" s="1" customFormat="1"/>
    <row r="12651" s="1" customFormat="1"/>
    <row r="12652" s="1" customFormat="1"/>
    <row r="12653" s="1" customFormat="1"/>
    <row r="12654" s="1" customFormat="1"/>
    <row r="12655" s="1" customFormat="1"/>
    <row r="12656" s="1" customFormat="1"/>
    <row r="12657" s="1" customFormat="1"/>
    <row r="12658" s="1" customFormat="1"/>
    <row r="12659" s="1" customFormat="1"/>
    <row r="12660" s="1" customFormat="1"/>
    <row r="12661" s="1" customFormat="1"/>
    <row r="12662" s="1" customFormat="1"/>
    <row r="12663" s="1" customFormat="1"/>
    <row r="12664" s="1" customFormat="1"/>
    <row r="12665" s="1" customFormat="1"/>
    <row r="12666" s="1" customFormat="1"/>
    <row r="12667" s="1" customFormat="1"/>
    <row r="12668" s="1" customFormat="1"/>
    <row r="12669" s="1" customFormat="1"/>
    <row r="12670" s="1" customFormat="1"/>
    <row r="12671" s="1" customFormat="1"/>
    <row r="12672" s="1" customFormat="1"/>
    <row r="12673" s="1" customFormat="1"/>
    <row r="12674" s="1" customFormat="1"/>
    <row r="12675" s="1" customFormat="1"/>
    <row r="12676" s="1" customFormat="1"/>
    <row r="12677" s="1" customFormat="1"/>
    <row r="12678" s="1" customFormat="1"/>
    <row r="12679" s="1" customFormat="1"/>
    <row r="12680" s="1" customFormat="1"/>
    <row r="12681" s="1" customFormat="1"/>
    <row r="12682" s="1" customFormat="1"/>
    <row r="12683" s="1" customFormat="1"/>
    <row r="12684" s="1" customFormat="1"/>
    <row r="12685" s="1" customFormat="1"/>
    <row r="12686" s="1" customFormat="1"/>
    <row r="12687" s="1" customFormat="1"/>
    <row r="12688" s="1" customFormat="1"/>
    <row r="12689" s="1" customFormat="1"/>
    <row r="12690" s="1" customFormat="1"/>
    <row r="12691" s="1" customFormat="1"/>
    <row r="12692" s="1" customFormat="1"/>
    <row r="12693" s="1" customFormat="1"/>
    <row r="12694" s="1" customFormat="1"/>
    <row r="12695" s="1" customFormat="1"/>
    <row r="12696" s="1" customFormat="1"/>
    <row r="12697" s="1" customFormat="1"/>
    <row r="12698" s="1" customFormat="1"/>
    <row r="12699" s="1" customFormat="1"/>
    <row r="12700" s="1" customFormat="1"/>
    <row r="12701" s="1" customFormat="1"/>
    <row r="12702" s="1" customFormat="1"/>
    <row r="12703" s="1" customFormat="1"/>
    <row r="12704" s="1" customFormat="1"/>
    <row r="12705" s="1" customFormat="1"/>
    <row r="12706" s="1" customFormat="1"/>
    <row r="12707" s="1" customFormat="1"/>
    <row r="12708" s="1" customFormat="1"/>
    <row r="12709" s="1" customFormat="1"/>
    <row r="12710" s="1" customFormat="1"/>
    <row r="12711" s="1" customFormat="1"/>
    <row r="12712" s="1" customFormat="1"/>
    <row r="12713" s="1" customFormat="1"/>
    <row r="12714" s="1" customFormat="1"/>
    <row r="12715" s="1" customFormat="1"/>
    <row r="12716" s="1" customFormat="1"/>
    <row r="12717" s="1" customFormat="1"/>
    <row r="12718" s="1" customFormat="1"/>
    <row r="12719" s="1" customFormat="1"/>
    <row r="12720" s="1" customFormat="1"/>
    <row r="12721" s="1" customFormat="1"/>
    <row r="12722" s="1" customFormat="1"/>
    <row r="12723" s="1" customFormat="1"/>
    <row r="12724" s="1" customFormat="1"/>
    <row r="12725" s="1" customFormat="1"/>
    <row r="12726" s="1" customFormat="1"/>
    <row r="12727" s="1" customFormat="1"/>
    <row r="12728" s="1" customFormat="1"/>
    <row r="12729" s="1" customFormat="1"/>
    <row r="12730" s="1" customFormat="1"/>
    <row r="12731" s="1" customFormat="1"/>
    <row r="12732" s="1" customFormat="1"/>
    <row r="12733" s="1" customFormat="1"/>
    <row r="12734" s="1" customFormat="1"/>
    <row r="12735" s="1" customFormat="1"/>
    <row r="12736" s="1" customFormat="1"/>
    <row r="12737" s="1" customFormat="1"/>
    <row r="12738" s="1" customFormat="1"/>
    <row r="12739" s="1" customFormat="1"/>
    <row r="12740" s="1" customFormat="1"/>
    <row r="12741" s="1" customFormat="1"/>
    <row r="12742" s="1" customFormat="1"/>
    <row r="12743" s="1" customFormat="1"/>
    <row r="12744" s="1" customFormat="1"/>
    <row r="12745" s="1" customFormat="1"/>
    <row r="12746" s="1" customFormat="1"/>
    <row r="12747" s="1" customFormat="1"/>
    <row r="12748" s="1" customFormat="1"/>
    <row r="12749" s="1" customFormat="1"/>
    <row r="12750" s="1" customFormat="1"/>
    <row r="12751" s="1" customFormat="1"/>
    <row r="12752" s="1" customFormat="1"/>
    <row r="12753" s="1" customFormat="1"/>
    <row r="12754" s="1" customFormat="1"/>
    <row r="12755" s="1" customFormat="1"/>
    <row r="12756" s="1" customFormat="1"/>
    <row r="12757" s="1" customFormat="1"/>
    <row r="12758" s="1" customFormat="1"/>
    <row r="12759" s="1" customFormat="1"/>
    <row r="12760" s="1" customFormat="1"/>
    <row r="12761" s="1" customFormat="1"/>
    <row r="12762" s="1" customFormat="1"/>
    <row r="12763" s="1" customFormat="1"/>
    <row r="12764" s="1" customFormat="1"/>
    <row r="12765" s="1" customFormat="1"/>
    <row r="12766" s="1" customFormat="1"/>
    <row r="12767" s="1" customFormat="1"/>
    <row r="12768" s="1" customFormat="1"/>
    <row r="12769" s="1" customFormat="1"/>
    <row r="12770" s="1" customFormat="1"/>
    <row r="12771" s="1" customFormat="1"/>
    <row r="12772" s="1" customFormat="1"/>
    <row r="12773" s="1" customFormat="1"/>
    <row r="12774" s="1" customFormat="1"/>
    <row r="12775" s="1" customFormat="1"/>
    <row r="12776" s="1" customFormat="1"/>
    <row r="12777" s="1" customFormat="1"/>
    <row r="12778" s="1" customFormat="1"/>
    <row r="12779" s="1" customFormat="1"/>
    <row r="12780" s="1" customFormat="1"/>
    <row r="12781" s="1" customFormat="1"/>
    <row r="12782" s="1" customFormat="1"/>
    <row r="12783" s="1" customFormat="1"/>
    <row r="12784" s="1" customFormat="1"/>
    <row r="12785" s="1" customFormat="1"/>
    <row r="12786" s="1" customFormat="1"/>
    <row r="12787" s="1" customFormat="1"/>
    <row r="12788" s="1" customFormat="1"/>
    <row r="12789" s="1" customFormat="1"/>
    <row r="12790" s="1" customFormat="1"/>
    <row r="12791" s="1" customFormat="1"/>
    <row r="12792" s="1" customFormat="1"/>
    <row r="12793" s="1" customFormat="1"/>
    <row r="12794" s="1" customFormat="1"/>
    <row r="12795" s="1" customFormat="1"/>
    <row r="12796" s="1" customFormat="1"/>
    <row r="12797" s="1" customFormat="1"/>
    <row r="12798" s="1" customFormat="1"/>
    <row r="12799" s="1" customFormat="1"/>
    <row r="12800" s="1" customFormat="1"/>
    <row r="12801" s="1" customFormat="1"/>
    <row r="12802" s="1" customFormat="1"/>
    <row r="12803" s="1" customFormat="1"/>
    <row r="12804" s="1" customFormat="1"/>
    <row r="12805" s="1" customFormat="1"/>
    <row r="12806" s="1" customFormat="1"/>
    <row r="12807" s="1" customFormat="1"/>
    <row r="12808" s="1" customFormat="1"/>
    <row r="12809" s="1" customFormat="1"/>
    <row r="12810" s="1" customFormat="1"/>
    <row r="12811" s="1" customFormat="1"/>
    <row r="12812" s="1" customFormat="1"/>
    <row r="12813" s="1" customFormat="1"/>
    <row r="12814" s="1" customFormat="1"/>
    <row r="12815" s="1" customFormat="1"/>
    <row r="12816" s="1" customFormat="1"/>
    <row r="12817" s="1" customFormat="1"/>
    <row r="12818" s="1" customFormat="1"/>
    <row r="12819" s="1" customFormat="1"/>
    <row r="12820" s="1" customFormat="1"/>
    <row r="12821" s="1" customFormat="1"/>
    <row r="12822" s="1" customFormat="1"/>
    <row r="12823" s="1" customFormat="1"/>
    <row r="12824" s="1" customFormat="1"/>
    <row r="12825" s="1" customFormat="1"/>
    <row r="12826" s="1" customFormat="1"/>
    <row r="12827" s="1" customFormat="1"/>
    <row r="12828" s="1" customFormat="1"/>
    <row r="12829" s="1" customFormat="1"/>
    <row r="12830" s="1" customFormat="1"/>
    <row r="12831" s="1" customFormat="1"/>
    <row r="12832" s="1" customFormat="1"/>
    <row r="12833" s="1" customFormat="1"/>
    <row r="12834" s="1" customFormat="1"/>
    <row r="12835" s="1" customFormat="1"/>
    <row r="12836" s="1" customFormat="1"/>
    <row r="12837" s="1" customFormat="1"/>
    <row r="12838" s="1" customFormat="1"/>
    <row r="12839" s="1" customFormat="1"/>
    <row r="12840" s="1" customFormat="1"/>
    <row r="12841" s="1" customFormat="1"/>
    <row r="12842" s="1" customFormat="1"/>
    <row r="12843" s="1" customFormat="1"/>
    <row r="12844" s="1" customFormat="1"/>
    <row r="12845" s="1" customFormat="1"/>
    <row r="12846" s="1" customFormat="1"/>
    <row r="12847" s="1" customFormat="1"/>
    <row r="12848" s="1" customFormat="1"/>
    <row r="12849" s="1" customFormat="1"/>
    <row r="12850" s="1" customFormat="1"/>
    <row r="12851" s="1" customFormat="1"/>
    <row r="12852" s="1" customFormat="1"/>
    <row r="12853" s="1" customFormat="1"/>
    <row r="12854" s="1" customFormat="1"/>
    <row r="12855" s="1" customFormat="1"/>
    <row r="12856" s="1" customFormat="1"/>
    <row r="12857" s="1" customFormat="1"/>
    <row r="12858" s="1" customFormat="1"/>
    <row r="12859" s="1" customFormat="1"/>
    <row r="12860" s="1" customFormat="1"/>
    <row r="12861" s="1" customFormat="1"/>
    <row r="12862" s="1" customFormat="1"/>
    <row r="12863" s="1" customFormat="1"/>
    <row r="12864" s="1" customFormat="1"/>
    <row r="12865" s="1" customFormat="1"/>
    <row r="12866" s="1" customFormat="1"/>
    <row r="12867" s="1" customFormat="1"/>
    <row r="12868" s="1" customFormat="1"/>
    <row r="12869" s="1" customFormat="1"/>
    <row r="12870" s="1" customFormat="1"/>
    <row r="12871" s="1" customFormat="1"/>
    <row r="12872" s="1" customFormat="1"/>
    <row r="12873" s="1" customFormat="1"/>
    <row r="12874" s="1" customFormat="1"/>
    <row r="12875" s="1" customFormat="1"/>
    <row r="12876" s="1" customFormat="1"/>
    <row r="12877" s="1" customFormat="1"/>
    <row r="12878" s="1" customFormat="1"/>
    <row r="12879" s="1" customFormat="1"/>
    <row r="12880" s="1" customFormat="1"/>
    <row r="12881" s="1" customFormat="1"/>
    <row r="12882" s="1" customFormat="1"/>
    <row r="12883" s="1" customFormat="1"/>
    <row r="12884" s="1" customFormat="1"/>
    <row r="12885" s="1" customFormat="1"/>
    <row r="12886" s="1" customFormat="1"/>
    <row r="12887" s="1" customFormat="1"/>
    <row r="12888" s="1" customFormat="1"/>
    <row r="12889" s="1" customFormat="1"/>
    <row r="12890" s="1" customFormat="1"/>
    <row r="12891" s="1" customFormat="1"/>
    <row r="12892" s="1" customFormat="1"/>
    <row r="12893" s="1" customFormat="1"/>
    <row r="12894" s="1" customFormat="1"/>
    <row r="12895" s="1" customFormat="1"/>
    <row r="12896" s="1" customFormat="1"/>
    <row r="12897" s="1" customFormat="1"/>
    <row r="12898" s="1" customFormat="1"/>
    <row r="12899" s="1" customFormat="1"/>
    <row r="12900" s="1" customFormat="1"/>
    <row r="12901" s="1" customFormat="1"/>
    <row r="12902" s="1" customFormat="1"/>
    <row r="12903" s="1" customFormat="1"/>
    <row r="12904" s="1" customFormat="1"/>
    <row r="12905" s="1" customFormat="1"/>
    <row r="12906" s="1" customFormat="1"/>
    <row r="12907" s="1" customFormat="1"/>
    <row r="12908" s="1" customFormat="1"/>
    <row r="12909" s="1" customFormat="1"/>
    <row r="12910" s="1" customFormat="1"/>
    <row r="12911" s="1" customFormat="1"/>
    <row r="12912" s="1" customFormat="1"/>
    <row r="12913" s="1" customFormat="1"/>
    <row r="12914" s="1" customFormat="1"/>
    <row r="12915" s="1" customFormat="1"/>
    <row r="12916" s="1" customFormat="1"/>
    <row r="12917" s="1" customFormat="1"/>
    <row r="12918" s="1" customFormat="1"/>
    <row r="12919" s="1" customFormat="1"/>
    <row r="12920" s="1" customFormat="1"/>
    <row r="12921" s="1" customFormat="1"/>
    <row r="12922" s="1" customFormat="1"/>
    <row r="12923" s="1" customFormat="1"/>
    <row r="12924" s="1" customFormat="1"/>
    <row r="12925" s="1" customFormat="1"/>
    <row r="12926" s="1" customFormat="1"/>
    <row r="12927" s="1" customFormat="1"/>
    <row r="12928" s="1" customFormat="1"/>
    <row r="12929" s="1" customFormat="1"/>
    <row r="12930" s="1" customFormat="1"/>
    <row r="12931" s="1" customFormat="1"/>
    <row r="12932" s="1" customFormat="1"/>
    <row r="12933" s="1" customFormat="1"/>
    <row r="12934" s="1" customFormat="1"/>
    <row r="12935" s="1" customFormat="1"/>
    <row r="12936" s="1" customFormat="1"/>
    <row r="12937" s="1" customFormat="1"/>
    <row r="12938" s="1" customFormat="1"/>
    <row r="12939" s="1" customFormat="1"/>
    <row r="12940" s="1" customFormat="1"/>
    <row r="12941" s="1" customFormat="1"/>
    <row r="12942" s="1" customFormat="1"/>
    <row r="12943" s="1" customFormat="1"/>
    <row r="12944" s="1" customFormat="1"/>
    <row r="12945" s="1" customFormat="1"/>
    <row r="12946" s="1" customFormat="1"/>
    <row r="12947" s="1" customFormat="1"/>
    <row r="12948" s="1" customFormat="1"/>
    <row r="12949" s="1" customFormat="1"/>
    <row r="12950" s="1" customFormat="1"/>
    <row r="12951" s="1" customFormat="1"/>
    <row r="12952" s="1" customFormat="1"/>
    <row r="12953" s="1" customFormat="1"/>
    <row r="12954" s="1" customFormat="1"/>
    <row r="12955" s="1" customFormat="1"/>
    <row r="12956" s="1" customFormat="1"/>
    <row r="12957" s="1" customFormat="1"/>
    <row r="12958" s="1" customFormat="1"/>
    <row r="12959" s="1" customFormat="1"/>
    <row r="12960" s="1" customFormat="1"/>
    <row r="12961" s="1" customFormat="1"/>
    <row r="12962" s="1" customFormat="1"/>
    <row r="12963" s="1" customFormat="1"/>
    <row r="12964" s="1" customFormat="1"/>
    <row r="12965" s="1" customFormat="1"/>
    <row r="12966" s="1" customFormat="1"/>
    <row r="12967" s="1" customFormat="1"/>
    <row r="12968" s="1" customFormat="1"/>
    <row r="12969" s="1" customFormat="1"/>
    <row r="12970" s="1" customFormat="1"/>
  </sheetData>
  <protectedRanges>
    <protectedRange sqref="I7:I9 I16:I18 I25:I27 I34:I36 I43:I45 I52:I54 E7:H8 E16:H17 E25:H26 E34:H35 E43:H44 E52:H53" name="Form 7.0"/>
  </protectedRanges>
  <dataValidations count="3">
    <dataValidation type="decimal" allowBlank="1" showInputMessage="1" showErrorMessage="1" sqref="WVM983092:WVO983093 JA7:JC8 SW7:SY8 ACS7:ACU8 AMO7:AMQ8 AWK7:AWM8 BGG7:BGI8 BQC7:BQE8 BZY7:CAA8 CJU7:CJW8 CTQ7:CTS8 DDM7:DDO8 DNI7:DNK8 DXE7:DXG8 EHA7:EHC8 EQW7:EQY8 FAS7:FAU8 FKO7:FKQ8 FUK7:FUM8 GEG7:GEI8 GOC7:GOE8 GXY7:GYA8 HHU7:HHW8 HRQ7:HRS8 IBM7:IBO8 ILI7:ILK8 IVE7:IVG8 JFA7:JFC8 JOW7:JOY8 JYS7:JYU8 KIO7:KIQ8 KSK7:KSM8 LCG7:LCI8 LMC7:LME8 LVY7:LWA8 MFU7:MFW8 MPQ7:MPS8 MZM7:MZO8 NJI7:NJK8 NTE7:NTG8 ODA7:ODC8 OMW7:OMY8 OWS7:OWU8 PGO7:PGQ8 PQK7:PQM8 QAG7:QAI8 QKC7:QKE8 QTY7:QUA8 RDU7:RDW8 RNQ7:RNS8 RXM7:RXO8 SHI7:SHK8 SRE7:SRG8 TBA7:TBC8 TKW7:TKY8 TUS7:TUU8 UEO7:UEQ8 UOK7:UOM8 UYG7:UYI8 VIC7:VIE8 VRY7:VSA8 WBU7:WBW8 WLQ7:WLS8 WVM7:WVO8 E65543:G65544 JA65543:JC65544 SW65543:SY65544 ACS65543:ACU65544 AMO65543:AMQ65544 AWK65543:AWM65544 BGG65543:BGI65544 BQC65543:BQE65544 BZY65543:CAA65544 CJU65543:CJW65544 CTQ65543:CTS65544 DDM65543:DDO65544 DNI65543:DNK65544 DXE65543:DXG65544 EHA65543:EHC65544 EQW65543:EQY65544 FAS65543:FAU65544 FKO65543:FKQ65544 FUK65543:FUM65544 GEG65543:GEI65544 GOC65543:GOE65544 GXY65543:GYA65544 HHU65543:HHW65544 HRQ65543:HRS65544 IBM65543:IBO65544 ILI65543:ILK65544 IVE65543:IVG65544 JFA65543:JFC65544 JOW65543:JOY65544 JYS65543:JYU65544 KIO65543:KIQ65544 KSK65543:KSM65544 LCG65543:LCI65544 LMC65543:LME65544 LVY65543:LWA65544 MFU65543:MFW65544 MPQ65543:MPS65544 MZM65543:MZO65544 NJI65543:NJK65544 NTE65543:NTG65544 ODA65543:ODC65544 OMW65543:OMY65544 OWS65543:OWU65544 PGO65543:PGQ65544 PQK65543:PQM65544 QAG65543:QAI65544 QKC65543:QKE65544 QTY65543:QUA65544 RDU65543:RDW65544 RNQ65543:RNS65544 RXM65543:RXO65544 SHI65543:SHK65544 SRE65543:SRG65544 TBA65543:TBC65544 TKW65543:TKY65544 TUS65543:TUU65544 UEO65543:UEQ65544 UOK65543:UOM65544 UYG65543:UYI65544 VIC65543:VIE65544 VRY65543:VSA65544 WBU65543:WBW65544 WLQ65543:WLS65544 WVM65543:WVO65544 E131079:G131080 JA131079:JC131080 SW131079:SY131080 ACS131079:ACU131080 AMO131079:AMQ131080 AWK131079:AWM131080 BGG131079:BGI131080 BQC131079:BQE131080 BZY131079:CAA131080 CJU131079:CJW131080 CTQ131079:CTS131080 DDM131079:DDO131080 DNI131079:DNK131080 DXE131079:DXG131080 EHA131079:EHC131080 EQW131079:EQY131080 FAS131079:FAU131080 FKO131079:FKQ131080 FUK131079:FUM131080 GEG131079:GEI131080 GOC131079:GOE131080 GXY131079:GYA131080 HHU131079:HHW131080 HRQ131079:HRS131080 IBM131079:IBO131080 ILI131079:ILK131080 IVE131079:IVG131080 JFA131079:JFC131080 JOW131079:JOY131080 JYS131079:JYU131080 KIO131079:KIQ131080 KSK131079:KSM131080 LCG131079:LCI131080 LMC131079:LME131080 LVY131079:LWA131080 MFU131079:MFW131080 MPQ131079:MPS131080 MZM131079:MZO131080 NJI131079:NJK131080 NTE131079:NTG131080 ODA131079:ODC131080 OMW131079:OMY131080 OWS131079:OWU131080 PGO131079:PGQ131080 PQK131079:PQM131080 QAG131079:QAI131080 QKC131079:QKE131080 QTY131079:QUA131080 RDU131079:RDW131080 RNQ131079:RNS131080 RXM131079:RXO131080 SHI131079:SHK131080 SRE131079:SRG131080 TBA131079:TBC131080 TKW131079:TKY131080 TUS131079:TUU131080 UEO131079:UEQ131080 UOK131079:UOM131080 UYG131079:UYI131080 VIC131079:VIE131080 VRY131079:VSA131080 WBU131079:WBW131080 WLQ131079:WLS131080 WVM131079:WVO131080 E196615:G196616 JA196615:JC196616 SW196615:SY196616 ACS196615:ACU196616 AMO196615:AMQ196616 AWK196615:AWM196616 BGG196615:BGI196616 BQC196615:BQE196616 BZY196615:CAA196616 CJU196615:CJW196616 CTQ196615:CTS196616 DDM196615:DDO196616 DNI196615:DNK196616 DXE196615:DXG196616 EHA196615:EHC196616 EQW196615:EQY196616 FAS196615:FAU196616 FKO196615:FKQ196616 FUK196615:FUM196616 GEG196615:GEI196616 GOC196615:GOE196616 GXY196615:GYA196616 HHU196615:HHW196616 HRQ196615:HRS196616 IBM196615:IBO196616 ILI196615:ILK196616 IVE196615:IVG196616 JFA196615:JFC196616 JOW196615:JOY196616 JYS196615:JYU196616 KIO196615:KIQ196616 KSK196615:KSM196616 LCG196615:LCI196616 LMC196615:LME196616 LVY196615:LWA196616 MFU196615:MFW196616 MPQ196615:MPS196616 MZM196615:MZO196616 NJI196615:NJK196616 NTE196615:NTG196616 ODA196615:ODC196616 OMW196615:OMY196616 OWS196615:OWU196616 PGO196615:PGQ196616 PQK196615:PQM196616 QAG196615:QAI196616 QKC196615:QKE196616 QTY196615:QUA196616 RDU196615:RDW196616 RNQ196615:RNS196616 RXM196615:RXO196616 SHI196615:SHK196616 SRE196615:SRG196616 TBA196615:TBC196616 TKW196615:TKY196616 TUS196615:TUU196616 UEO196615:UEQ196616 UOK196615:UOM196616 UYG196615:UYI196616 VIC196615:VIE196616 VRY196615:VSA196616 WBU196615:WBW196616 WLQ196615:WLS196616 WVM196615:WVO196616 E262151:G262152 JA262151:JC262152 SW262151:SY262152 ACS262151:ACU262152 AMO262151:AMQ262152 AWK262151:AWM262152 BGG262151:BGI262152 BQC262151:BQE262152 BZY262151:CAA262152 CJU262151:CJW262152 CTQ262151:CTS262152 DDM262151:DDO262152 DNI262151:DNK262152 DXE262151:DXG262152 EHA262151:EHC262152 EQW262151:EQY262152 FAS262151:FAU262152 FKO262151:FKQ262152 FUK262151:FUM262152 GEG262151:GEI262152 GOC262151:GOE262152 GXY262151:GYA262152 HHU262151:HHW262152 HRQ262151:HRS262152 IBM262151:IBO262152 ILI262151:ILK262152 IVE262151:IVG262152 JFA262151:JFC262152 JOW262151:JOY262152 JYS262151:JYU262152 KIO262151:KIQ262152 KSK262151:KSM262152 LCG262151:LCI262152 LMC262151:LME262152 LVY262151:LWA262152 MFU262151:MFW262152 MPQ262151:MPS262152 MZM262151:MZO262152 NJI262151:NJK262152 NTE262151:NTG262152 ODA262151:ODC262152 OMW262151:OMY262152 OWS262151:OWU262152 PGO262151:PGQ262152 PQK262151:PQM262152 QAG262151:QAI262152 QKC262151:QKE262152 QTY262151:QUA262152 RDU262151:RDW262152 RNQ262151:RNS262152 RXM262151:RXO262152 SHI262151:SHK262152 SRE262151:SRG262152 TBA262151:TBC262152 TKW262151:TKY262152 TUS262151:TUU262152 UEO262151:UEQ262152 UOK262151:UOM262152 UYG262151:UYI262152 VIC262151:VIE262152 VRY262151:VSA262152 WBU262151:WBW262152 WLQ262151:WLS262152 WVM262151:WVO262152 E327687:G327688 JA327687:JC327688 SW327687:SY327688 ACS327687:ACU327688 AMO327687:AMQ327688 AWK327687:AWM327688 BGG327687:BGI327688 BQC327687:BQE327688 BZY327687:CAA327688 CJU327687:CJW327688 CTQ327687:CTS327688 DDM327687:DDO327688 DNI327687:DNK327688 DXE327687:DXG327688 EHA327687:EHC327688 EQW327687:EQY327688 FAS327687:FAU327688 FKO327687:FKQ327688 FUK327687:FUM327688 GEG327687:GEI327688 GOC327687:GOE327688 GXY327687:GYA327688 HHU327687:HHW327688 HRQ327687:HRS327688 IBM327687:IBO327688 ILI327687:ILK327688 IVE327687:IVG327688 JFA327687:JFC327688 JOW327687:JOY327688 JYS327687:JYU327688 KIO327687:KIQ327688 KSK327687:KSM327688 LCG327687:LCI327688 LMC327687:LME327688 LVY327687:LWA327688 MFU327687:MFW327688 MPQ327687:MPS327688 MZM327687:MZO327688 NJI327687:NJK327688 NTE327687:NTG327688 ODA327687:ODC327688 OMW327687:OMY327688 OWS327687:OWU327688 PGO327687:PGQ327688 PQK327687:PQM327688 QAG327687:QAI327688 QKC327687:QKE327688 QTY327687:QUA327688 RDU327687:RDW327688 RNQ327687:RNS327688 RXM327687:RXO327688 SHI327687:SHK327688 SRE327687:SRG327688 TBA327687:TBC327688 TKW327687:TKY327688 TUS327687:TUU327688 UEO327687:UEQ327688 UOK327687:UOM327688 UYG327687:UYI327688 VIC327687:VIE327688 VRY327687:VSA327688 WBU327687:WBW327688 WLQ327687:WLS327688 WVM327687:WVO327688 E393223:G393224 JA393223:JC393224 SW393223:SY393224 ACS393223:ACU393224 AMO393223:AMQ393224 AWK393223:AWM393224 BGG393223:BGI393224 BQC393223:BQE393224 BZY393223:CAA393224 CJU393223:CJW393224 CTQ393223:CTS393224 DDM393223:DDO393224 DNI393223:DNK393224 DXE393223:DXG393224 EHA393223:EHC393224 EQW393223:EQY393224 FAS393223:FAU393224 FKO393223:FKQ393224 FUK393223:FUM393224 GEG393223:GEI393224 GOC393223:GOE393224 GXY393223:GYA393224 HHU393223:HHW393224 HRQ393223:HRS393224 IBM393223:IBO393224 ILI393223:ILK393224 IVE393223:IVG393224 JFA393223:JFC393224 JOW393223:JOY393224 JYS393223:JYU393224 KIO393223:KIQ393224 KSK393223:KSM393224 LCG393223:LCI393224 LMC393223:LME393224 LVY393223:LWA393224 MFU393223:MFW393224 MPQ393223:MPS393224 MZM393223:MZO393224 NJI393223:NJK393224 NTE393223:NTG393224 ODA393223:ODC393224 OMW393223:OMY393224 OWS393223:OWU393224 PGO393223:PGQ393224 PQK393223:PQM393224 QAG393223:QAI393224 QKC393223:QKE393224 QTY393223:QUA393224 RDU393223:RDW393224 RNQ393223:RNS393224 RXM393223:RXO393224 SHI393223:SHK393224 SRE393223:SRG393224 TBA393223:TBC393224 TKW393223:TKY393224 TUS393223:TUU393224 UEO393223:UEQ393224 UOK393223:UOM393224 UYG393223:UYI393224 VIC393223:VIE393224 VRY393223:VSA393224 WBU393223:WBW393224 WLQ393223:WLS393224 WVM393223:WVO393224 E458759:G458760 JA458759:JC458760 SW458759:SY458760 ACS458759:ACU458760 AMO458759:AMQ458760 AWK458759:AWM458760 BGG458759:BGI458760 BQC458759:BQE458760 BZY458759:CAA458760 CJU458759:CJW458760 CTQ458759:CTS458760 DDM458759:DDO458760 DNI458759:DNK458760 DXE458759:DXG458760 EHA458759:EHC458760 EQW458759:EQY458760 FAS458759:FAU458760 FKO458759:FKQ458760 FUK458759:FUM458760 GEG458759:GEI458760 GOC458759:GOE458760 GXY458759:GYA458760 HHU458759:HHW458760 HRQ458759:HRS458760 IBM458759:IBO458760 ILI458759:ILK458760 IVE458759:IVG458760 JFA458759:JFC458760 JOW458759:JOY458760 JYS458759:JYU458760 KIO458759:KIQ458760 KSK458759:KSM458760 LCG458759:LCI458760 LMC458759:LME458760 LVY458759:LWA458760 MFU458759:MFW458760 MPQ458759:MPS458760 MZM458759:MZO458760 NJI458759:NJK458760 NTE458759:NTG458760 ODA458759:ODC458760 OMW458759:OMY458760 OWS458759:OWU458760 PGO458759:PGQ458760 PQK458759:PQM458760 QAG458759:QAI458760 QKC458759:QKE458760 QTY458759:QUA458760 RDU458759:RDW458760 RNQ458759:RNS458760 RXM458759:RXO458760 SHI458759:SHK458760 SRE458759:SRG458760 TBA458759:TBC458760 TKW458759:TKY458760 TUS458759:TUU458760 UEO458759:UEQ458760 UOK458759:UOM458760 UYG458759:UYI458760 VIC458759:VIE458760 VRY458759:VSA458760 WBU458759:WBW458760 WLQ458759:WLS458760 WVM458759:WVO458760 E524295:G524296 JA524295:JC524296 SW524295:SY524296 ACS524295:ACU524296 AMO524295:AMQ524296 AWK524295:AWM524296 BGG524295:BGI524296 BQC524295:BQE524296 BZY524295:CAA524296 CJU524295:CJW524296 CTQ524295:CTS524296 DDM524295:DDO524296 DNI524295:DNK524296 DXE524295:DXG524296 EHA524295:EHC524296 EQW524295:EQY524296 FAS524295:FAU524296 FKO524295:FKQ524296 FUK524295:FUM524296 GEG524295:GEI524296 GOC524295:GOE524296 GXY524295:GYA524296 HHU524295:HHW524296 HRQ524295:HRS524296 IBM524295:IBO524296 ILI524295:ILK524296 IVE524295:IVG524296 JFA524295:JFC524296 JOW524295:JOY524296 JYS524295:JYU524296 KIO524295:KIQ524296 KSK524295:KSM524296 LCG524295:LCI524296 LMC524295:LME524296 LVY524295:LWA524296 MFU524295:MFW524296 MPQ524295:MPS524296 MZM524295:MZO524296 NJI524295:NJK524296 NTE524295:NTG524296 ODA524295:ODC524296 OMW524295:OMY524296 OWS524295:OWU524296 PGO524295:PGQ524296 PQK524295:PQM524296 QAG524295:QAI524296 QKC524295:QKE524296 QTY524295:QUA524296 RDU524295:RDW524296 RNQ524295:RNS524296 RXM524295:RXO524296 SHI524295:SHK524296 SRE524295:SRG524296 TBA524295:TBC524296 TKW524295:TKY524296 TUS524295:TUU524296 UEO524295:UEQ524296 UOK524295:UOM524296 UYG524295:UYI524296 VIC524295:VIE524296 VRY524295:VSA524296 WBU524295:WBW524296 WLQ524295:WLS524296 WVM524295:WVO524296 E589831:G589832 JA589831:JC589832 SW589831:SY589832 ACS589831:ACU589832 AMO589831:AMQ589832 AWK589831:AWM589832 BGG589831:BGI589832 BQC589831:BQE589832 BZY589831:CAA589832 CJU589831:CJW589832 CTQ589831:CTS589832 DDM589831:DDO589832 DNI589831:DNK589832 DXE589831:DXG589832 EHA589831:EHC589832 EQW589831:EQY589832 FAS589831:FAU589832 FKO589831:FKQ589832 FUK589831:FUM589832 GEG589831:GEI589832 GOC589831:GOE589832 GXY589831:GYA589832 HHU589831:HHW589832 HRQ589831:HRS589832 IBM589831:IBO589832 ILI589831:ILK589832 IVE589831:IVG589832 JFA589831:JFC589832 JOW589831:JOY589832 JYS589831:JYU589832 KIO589831:KIQ589832 KSK589831:KSM589832 LCG589831:LCI589832 LMC589831:LME589832 LVY589831:LWA589832 MFU589831:MFW589832 MPQ589831:MPS589832 MZM589831:MZO589832 NJI589831:NJK589832 NTE589831:NTG589832 ODA589831:ODC589832 OMW589831:OMY589832 OWS589831:OWU589832 PGO589831:PGQ589832 PQK589831:PQM589832 QAG589831:QAI589832 QKC589831:QKE589832 QTY589831:QUA589832 RDU589831:RDW589832 RNQ589831:RNS589832 RXM589831:RXO589832 SHI589831:SHK589832 SRE589831:SRG589832 TBA589831:TBC589832 TKW589831:TKY589832 TUS589831:TUU589832 UEO589831:UEQ589832 UOK589831:UOM589832 UYG589831:UYI589832 VIC589831:VIE589832 VRY589831:VSA589832 WBU589831:WBW589832 WLQ589831:WLS589832 WVM589831:WVO589832 E655367:G655368 JA655367:JC655368 SW655367:SY655368 ACS655367:ACU655368 AMO655367:AMQ655368 AWK655367:AWM655368 BGG655367:BGI655368 BQC655367:BQE655368 BZY655367:CAA655368 CJU655367:CJW655368 CTQ655367:CTS655368 DDM655367:DDO655368 DNI655367:DNK655368 DXE655367:DXG655368 EHA655367:EHC655368 EQW655367:EQY655368 FAS655367:FAU655368 FKO655367:FKQ655368 FUK655367:FUM655368 GEG655367:GEI655368 GOC655367:GOE655368 GXY655367:GYA655368 HHU655367:HHW655368 HRQ655367:HRS655368 IBM655367:IBO655368 ILI655367:ILK655368 IVE655367:IVG655368 JFA655367:JFC655368 JOW655367:JOY655368 JYS655367:JYU655368 KIO655367:KIQ655368 KSK655367:KSM655368 LCG655367:LCI655368 LMC655367:LME655368 LVY655367:LWA655368 MFU655367:MFW655368 MPQ655367:MPS655368 MZM655367:MZO655368 NJI655367:NJK655368 NTE655367:NTG655368 ODA655367:ODC655368 OMW655367:OMY655368 OWS655367:OWU655368 PGO655367:PGQ655368 PQK655367:PQM655368 QAG655367:QAI655368 QKC655367:QKE655368 QTY655367:QUA655368 RDU655367:RDW655368 RNQ655367:RNS655368 RXM655367:RXO655368 SHI655367:SHK655368 SRE655367:SRG655368 TBA655367:TBC655368 TKW655367:TKY655368 TUS655367:TUU655368 UEO655367:UEQ655368 UOK655367:UOM655368 UYG655367:UYI655368 VIC655367:VIE655368 VRY655367:VSA655368 WBU655367:WBW655368 WLQ655367:WLS655368 WVM655367:WVO655368 E720903:G720904 JA720903:JC720904 SW720903:SY720904 ACS720903:ACU720904 AMO720903:AMQ720904 AWK720903:AWM720904 BGG720903:BGI720904 BQC720903:BQE720904 BZY720903:CAA720904 CJU720903:CJW720904 CTQ720903:CTS720904 DDM720903:DDO720904 DNI720903:DNK720904 DXE720903:DXG720904 EHA720903:EHC720904 EQW720903:EQY720904 FAS720903:FAU720904 FKO720903:FKQ720904 FUK720903:FUM720904 GEG720903:GEI720904 GOC720903:GOE720904 GXY720903:GYA720904 HHU720903:HHW720904 HRQ720903:HRS720904 IBM720903:IBO720904 ILI720903:ILK720904 IVE720903:IVG720904 JFA720903:JFC720904 JOW720903:JOY720904 JYS720903:JYU720904 KIO720903:KIQ720904 KSK720903:KSM720904 LCG720903:LCI720904 LMC720903:LME720904 LVY720903:LWA720904 MFU720903:MFW720904 MPQ720903:MPS720904 MZM720903:MZO720904 NJI720903:NJK720904 NTE720903:NTG720904 ODA720903:ODC720904 OMW720903:OMY720904 OWS720903:OWU720904 PGO720903:PGQ720904 PQK720903:PQM720904 QAG720903:QAI720904 QKC720903:QKE720904 QTY720903:QUA720904 RDU720903:RDW720904 RNQ720903:RNS720904 RXM720903:RXO720904 SHI720903:SHK720904 SRE720903:SRG720904 TBA720903:TBC720904 TKW720903:TKY720904 TUS720903:TUU720904 UEO720903:UEQ720904 UOK720903:UOM720904 UYG720903:UYI720904 VIC720903:VIE720904 VRY720903:VSA720904 WBU720903:WBW720904 WLQ720903:WLS720904 WVM720903:WVO720904 E786439:G786440 JA786439:JC786440 SW786439:SY786440 ACS786439:ACU786440 AMO786439:AMQ786440 AWK786439:AWM786440 BGG786439:BGI786440 BQC786439:BQE786440 BZY786439:CAA786440 CJU786439:CJW786440 CTQ786439:CTS786440 DDM786439:DDO786440 DNI786439:DNK786440 DXE786439:DXG786440 EHA786439:EHC786440 EQW786439:EQY786440 FAS786439:FAU786440 FKO786439:FKQ786440 FUK786439:FUM786440 GEG786439:GEI786440 GOC786439:GOE786440 GXY786439:GYA786440 HHU786439:HHW786440 HRQ786439:HRS786440 IBM786439:IBO786440 ILI786439:ILK786440 IVE786439:IVG786440 JFA786439:JFC786440 JOW786439:JOY786440 JYS786439:JYU786440 KIO786439:KIQ786440 KSK786439:KSM786440 LCG786439:LCI786440 LMC786439:LME786440 LVY786439:LWA786440 MFU786439:MFW786440 MPQ786439:MPS786440 MZM786439:MZO786440 NJI786439:NJK786440 NTE786439:NTG786440 ODA786439:ODC786440 OMW786439:OMY786440 OWS786439:OWU786440 PGO786439:PGQ786440 PQK786439:PQM786440 QAG786439:QAI786440 QKC786439:QKE786440 QTY786439:QUA786440 RDU786439:RDW786440 RNQ786439:RNS786440 RXM786439:RXO786440 SHI786439:SHK786440 SRE786439:SRG786440 TBA786439:TBC786440 TKW786439:TKY786440 TUS786439:TUU786440 UEO786439:UEQ786440 UOK786439:UOM786440 UYG786439:UYI786440 VIC786439:VIE786440 VRY786439:VSA786440 WBU786439:WBW786440 WLQ786439:WLS786440 WVM786439:WVO786440 E851975:G851976 JA851975:JC851976 SW851975:SY851976 ACS851975:ACU851976 AMO851975:AMQ851976 AWK851975:AWM851976 BGG851975:BGI851976 BQC851975:BQE851976 BZY851975:CAA851976 CJU851975:CJW851976 CTQ851975:CTS851976 DDM851975:DDO851976 DNI851975:DNK851976 DXE851975:DXG851976 EHA851975:EHC851976 EQW851975:EQY851976 FAS851975:FAU851976 FKO851975:FKQ851976 FUK851975:FUM851976 GEG851975:GEI851976 GOC851975:GOE851976 GXY851975:GYA851976 HHU851975:HHW851976 HRQ851975:HRS851976 IBM851975:IBO851976 ILI851975:ILK851976 IVE851975:IVG851976 JFA851975:JFC851976 JOW851975:JOY851976 JYS851975:JYU851976 KIO851975:KIQ851976 KSK851975:KSM851976 LCG851975:LCI851976 LMC851975:LME851976 LVY851975:LWA851976 MFU851975:MFW851976 MPQ851975:MPS851976 MZM851975:MZO851976 NJI851975:NJK851976 NTE851975:NTG851976 ODA851975:ODC851976 OMW851975:OMY851976 OWS851975:OWU851976 PGO851975:PGQ851976 PQK851975:PQM851976 QAG851975:QAI851976 QKC851975:QKE851976 QTY851975:QUA851976 RDU851975:RDW851976 RNQ851975:RNS851976 RXM851975:RXO851976 SHI851975:SHK851976 SRE851975:SRG851976 TBA851975:TBC851976 TKW851975:TKY851976 TUS851975:TUU851976 UEO851975:UEQ851976 UOK851975:UOM851976 UYG851975:UYI851976 VIC851975:VIE851976 VRY851975:VSA851976 WBU851975:WBW851976 WLQ851975:WLS851976 WVM851975:WVO851976 E917511:G917512 JA917511:JC917512 SW917511:SY917512 ACS917511:ACU917512 AMO917511:AMQ917512 AWK917511:AWM917512 BGG917511:BGI917512 BQC917511:BQE917512 BZY917511:CAA917512 CJU917511:CJW917512 CTQ917511:CTS917512 DDM917511:DDO917512 DNI917511:DNK917512 DXE917511:DXG917512 EHA917511:EHC917512 EQW917511:EQY917512 FAS917511:FAU917512 FKO917511:FKQ917512 FUK917511:FUM917512 GEG917511:GEI917512 GOC917511:GOE917512 GXY917511:GYA917512 HHU917511:HHW917512 HRQ917511:HRS917512 IBM917511:IBO917512 ILI917511:ILK917512 IVE917511:IVG917512 JFA917511:JFC917512 JOW917511:JOY917512 JYS917511:JYU917512 KIO917511:KIQ917512 KSK917511:KSM917512 LCG917511:LCI917512 LMC917511:LME917512 LVY917511:LWA917512 MFU917511:MFW917512 MPQ917511:MPS917512 MZM917511:MZO917512 NJI917511:NJK917512 NTE917511:NTG917512 ODA917511:ODC917512 OMW917511:OMY917512 OWS917511:OWU917512 PGO917511:PGQ917512 PQK917511:PQM917512 QAG917511:QAI917512 QKC917511:QKE917512 QTY917511:QUA917512 RDU917511:RDW917512 RNQ917511:RNS917512 RXM917511:RXO917512 SHI917511:SHK917512 SRE917511:SRG917512 TBA917511:TBC917512 TKW917511:TKY917512 TUS917511:TUU917512 UEO917511:UEQ917512 UOK917511:UOM917512 UYG917511:UYI917512 VIC917511:VIE917512 VRY917511:VSA917512 WBU917511:WBW917512 WLQ917511:WLS917512 WVM917511:WVO917512 E983047:G983048 JA983047:JC983048 SW983047:SY983048 ACS983047:ACU983048 AMO983047:AMQ983048 AWK983047:AWM983048 BGG983047:BGI983048 BQC983047:BQE983048 BZY983047:CAA983048 CJU983047:CJW983048 CTQ983047:CTS983048 DDM983047:DDO983048 DNI983047:DNK983048 DXE983047:DXG983048 EHA983047:EHC983048 EQW983047:EQY983048 FAS983047:FAU983048 FKO983047:FKQ983048 FUK983047:FUM983048 GEG983047:GEI983048 GOC983047:GOE983048 GXY983047:GYA983048 HHU983047:HHW983048 HRQ983047:HRS983048 IBM983047:IBO983048 ILI983047:ILK983048 IVE983047:IVG983048 JFA983047:JFC983048 JOW983047:JOY983048 JYS983047:JYU983048 KIO983047:KIQ983048 KSK983047:KSM983048 LCG983047:LCI983048 LMC983047:LME983048 LVY983047:LWA983048 MFU983047:MFW983048 MPQ983047:MPS983048 MZM983047:MZO983048 NJI983047:NJK983048 NTE983047:NTG983048 ODA983047:ODC983048 OMW983047:OMY983048 OWS983047:OWU983048 PGO983047:PGQ983048 PQK983047:PQM983048 QAG983047:QAI983048 QKC983047:QKE983048 QTY983047:QUA983048 RDU983047:RDW983048 RNQ983047:RNS983048 RXM983047:RXO983048 SHI983047:SHK983048 SRE983047:SRG983048 TBA983047:TBC983048 TKW983047:TKY983048 TUS983047:TUU983048 UEO983047:UEQ983048 UOK983047:UOM983048 UYG983047:UYI983048 VIC983047:VIE983048 VRY983047:VSA983048 WBU983047:WBW983048 WLQ983047:WLS983048 WVM983047:WVO983048 E43:H44 JA16:JC17 SW16:SY17 ACS16:ACU17 AMO16:AMQ17 AWK16:AWM17 BGG16:BGI17 BQC16:BQE17 BZY16:CAA17 CJU16:CJW17 CTQ16:CTS17 DDM16:DDO17 DNI16:DNK17 DXE16:DXG17 EHA16:EHC17 EQW16:EQY17 FAS16:FAU17 FKO16:FKQ17 FUK16:FUM17 GEG16:GEI17 GOC16:GOE17 GXY16:GYA17 HHU16:HHW17 HRQ16:HRS17 IBM16:IBO17 ILI16:ILK17 IVE16:IVG17 JFA16:JFC17 JOW16:JOY17 JYS16:JYU17 KIO16:KIQ17 KSK16:KSM17 LCG16:LCI17 LMC16:LME17 LVY16:LWA17 MFU16:MFW17 MPQ16:MPS17 MZM16:MZO17 NJI16:NJK17 NTE16:NTG17 ODA16:ODC17 OMW16:OMY17 OWS16:OWU17 PGO16:PGQ17 PQK16:PQM17 QAG16:QAI17 QKC16:QKE17 QTY16:QUA17 RDU16:RDW17 RNQ16:RNS17 RXM16:RXO17 SHI16:SHK17 SRE16:SRG17 TBA16:TBC17 TKW16:TKY17 TUS16:TUU17 UEO16:UEQ17 UOK16:UOM17 UYG16:UYI17 VIC16:VIE17 VRY16:VSA17 WBU16:WBW17 WLQ16:WLS17 WVM16:WVO17 E65552:G65553 JA65552:JC65553 SW65552:SY65553 ACS65552:ACU65553 AMO65552:AMQ65553 AWK65552:AWM65553 BGG65552:BGI65553 BQC65552:BQE65553 BZY65552:CAA65553 CJU65552:CJW65553 CTQ65552:CTS65553 DDM65552:DDO65553 DNI65552:DNK65553 DXE65552:DXG65553 EHA65552:EHC65553 EQW65552:EQY65553 FAS65552:FAU65553 FKO65552:FKQ65553 FUK65552:FUM65553 GEG65552:GEI65553 GOC65552:GOE65553 GXY65552:GYA65553 HHU65552:HHW65553 HRQ65552:HRS65553 IBM65552:IBO65553 ILI65552:ILK65553 IVE65552:IVG65553 JFA65552:JFC65553 JOW65552:JOY65553 JYS65552:JYU65553 KIO65552:KIQ65553 KSK65552:KSM65553 LCG65552:LCI65553 LMC65552:LME65553 LVY65552:LWA65553 MFU65552:MFW65553 MPQ65552:MPS65553 MZM65552:MZO65553 NJI65552:NJK65553 NTE65552:NTG65553 ODA65552:ODC65553 OMW65552:OMY65553 OWS65552:OWU65553 PGO65552:PGQ65553 PQK65552:PQM65553 QAG65552:QAI65553 QKC65552:QKE65553 QTY65552:QUA65553 RDU65552:RDW65553 RNQ65552:RNS65553 RXM65552:RXO65553 SHI65552:SHK65553 SRE65552:SRG65553 TBA65552:TBC65553 TKW65552:TKY65553 TUS65552:TUU65553 UEO65552:UEQ65553 UOK65552:UOM65553 UYG65552:UYI65553 VIC65552:VIE65553 VRY65552:VSA65553 WBU65552:WBW65553 WLQ65552:WLS65553 WVM65552:WVO65553 E131088:G131089 JA131088:JC131089 SW131088:SY131089 ACS131088:ACU131089 AMO131088:AMQ131089 AWK131088:AWM131089 BGG131088:BGI131089 BQC131088:BQE131089 BZY131088:CAA131089 CJU131088:CJW131089 CTQ131088:CTS131089 DDM131088:DDO131089 DNI131088:DNK131089 DXE131088:DXG131089 EHA131088:EHC131089 EQW131088:EQY131089 FAS131088:FAU131089 FKO131088:FKQ131089 FUK131088:FUM131089 GEG131088:GEI131089 GOC131088:GOE131089 GXY131088:GYA131089 HHU131088:HHW131089 HRQ131088:HRS131089 IBM131088:IBO131089 ILI131088:ILK131089 IVE131088:IVG131089 JFA131088:JFC131089 JOW131088:JOY131089 JYS131088:JYU131089 KIO131088:KIQ131089 KSK131088:KSM131089 LCG131088:LCI131089 LMC131088:LME131089 LVY131088:LWA131089 MFU131088:MFW131089 MPQ131088:MPS131089 MZM131088:MZO131089 NJI131088:NJK131089 NTE131088:NTG131089 ODA131088:ODC131089 OMW131088:OMY131089 OWS131088:OWU131089 PGO131088:PGQ131089 PQK131088:PQM131089 QAG131088:QAI131089 QKC131088:QKE131089 QTY131088:QUA131089 RDU131088:RDW131089 RNQ131088:RNS131089 RXM131088:RXO131089 SHI131088:SHK131089 SRE131088:SRG131089 TBA131088:TBC131089 TKW131088:TKY131089 TUS131088:TUU131089 UEO131088:UEQ131089 UOK131088:UOM131089 UYG131088:UYI131089 VIC131088:VIE131089 VRY131088:VSA131089 WBU131088:WBW131089 WLQ131088:WLS131089 WVM131088:WVO131089 E196624:G196625 JA196624:JC196625 SW196624:SY196625 ACS196624:ACU196625 AMO196624:AMQ196625 AWK196624:AWM196625 BGG196624:BGI196625 BQC196624:BQE196625 BZY196624:CAA196625 CJU196624:CJW196625 CTQ196624:CTS196625 DDM196624:DDO196625 DNI196624:DNK196625 DXE196624:DXG196625 EHA196624:EHC196625 EQW196624:EQY196625 FAS196624:FAU196625 FKO196624:FKQ196625 FUK196624:FUM196625 GEG196624:GEI196625 GOC196624:GOE196625 GXY196624:GYA196625 HHU196624:HHW196625 HRQ196624:HRS196625 IBM196624:IBO196625 ILI196624:ILK196625 IVE196624:IVG196625 JFA196624:JFC196625 JOW196624:JOY196625 JYS196624:JYU196625 KIO196624:KIQ196625 KSK196624:KSM196625 LCG196624:LCI196625 LMC196624:LME196625 LVY196624:LWA196625 MFU196624:MFW196625 MPQ196624:MPS196625 MZM196624:MZO196625 NJI196624:NJK196625 NTE196624:NTG196625 ODA196624:ODC196625 OMW196624:OMY196625 OWS196624:OWU196625 PGO196624:PGQ196625 PQK196624:PQM196625 QAG196624:QAI196625 QKC196624:QKE196625 QTY196624:QUA196625 RDU196624:RDW196625 RNQ196624:RNS196625 RXM196624:RXO196625 SHI196624:SHK196625 SRE196624:SRG196625 TBA196624:TBC196625 TKW196624:TKY196625 TUS196624:TUU196625 UEO196624:UEQ196625 UOK196624:UOM196625 UYG196624:UYI196625 VIC196624:VIE196625 VRY196624:VSA196625 WBU196624:WBW196625 WLQ196624:WLS196625 WVM196624:WVO196625 E262160:G262161 JA262160:JC262161 SW262160:SY262161 ACS262160:ACU262161 AMO262160:AMQ262161 AWK262160:AWM262161 BGG262160:BGI262161 BQC262160:BQE262161 BZY262160:CAA262161 CJU262160:CJW262161 CTQ262160:CTS262161 DDM262160:DDO262161 DNI262160:DNK262161 DXE262160:DXG262161 EHA262160:EHC262161 EQW262160:EQY262161 FAS262160:FAU262161 FKO262160:FKQ262161 FUK262160:FUM262161 GEG262160:GEI262161 GOC262160:GOE262161 GXY262160:GYA262161 HHU262160:HHW262161 HRQ262160:HRS262161 IBM262160:IBO262161 ILI262160:ILK262161 IVE262160:IVG262161 JFA262160:JFC262161 JOW262160:JOY262161 JYS262160:JYU262161 KIO262160:KIQ262161 KSK262160:KSM262161 LCG262160:LCI262161 LMC262160:LME262161 LVY262160:LWA262161 MFU262160:MFW262161 MPQ262160:MPS262161 MZM262160:MZO262161 NJI262160:NJK262161 NTE262160:NTG262161 ODA262160:ODC262161 OMW262160:OMY262161 OWS262160:OWU262161 PGO262160:PGQ262161 PQK262160:PQM262161 QAG262160:QAI262161 QKC262160:QKE262161 QTY262160:QUA262161 RDU262160:RDW262161 RNQ262160:RNS262161 RXM262160:RXO262161 SHI262160:SHK262161 SRE262160:SRG262161 TBA262160:TBC262161 TKW262160:TKY262161 TUS262160:TUU262161 UEO262160:UEQ262161 UOK262160:UOM262161 UYG262160:UYI262161 VIC262160:VIE262161 VRY262160:VSA262161 WBU262160:WBW262161 WLQ262160:WLS262161 WVM262160:WVO262161 E327696:G327697 JA327696:JC327697 SW327696:SY327697 ACS327696:ACU327697 AMO327696:AMQ327697 AWK327696:AWM327697 BGG327696:BGI327697 BQC327696:BQE327697 BZY327696:CAA327697 CJU327696:CJW327697 CTQ327696:CTS327697 DDM327696:DDO327697 DNI327696:DNK327697 DXE327696:DXG327697 EHA327696:EHC327697 EQW327696:EQY327697 FAS327696:FAU327697 FKO327696:FKQ327697 FUK327696:FUM327697 GEG327696:GEI327697 GOC327696:GOE327697 GXY327696:GYA327697 HHU327696:HHW327697 HRQ327696:HRS327697 IBM327696:IBO327697 ILI327696:ILK327697 IVE327696:IVG327697 JFA327696:JFC327697 JOW327696:JOY327697 JYS327696:JYU327697 KIO327696:KIQ327697 KSK327696:KSM327697 LCG327696:LCI327697 LMC327696:LME327697 LVY327696:LWA327697 MFU327696:MFW327697 MPQ327696:MPS327697 MZM327696:MZO327697 NJI327696:NJK327697 NTE327696:NTG327697 ODA327696:ODC327697 OMW327696:OMY327697 OWS327696:OWU327697 PGO327696:PGQ327697 PQK327696:PQM327697 QAG327696:QAI327697 QKC327696:QKE327697 QTY327696:QUA327697 RDU327696:RDW327697 RNQ327696:RNS327697 RXM327696:RXO327697 SHI327696:SHK327697 SRE327696:SRG327697 TBA327696:TBC327697 TKW327696:TKY327697 TUS327696:TUU327697 UEO327696:UEQ327697 UOK327696:UOM327697 UYG327696:UYI327697 VIC327696:VIE327697 VRY327696:VSA327697 WBU327696:WBW327697 WLQ327696:WLS327697 WVM327696:WVO327697 E393232:G393233 JA393232:JC393233 SW393232:SY393233 ACS393232:ACU393233 AMO393232:AMQ393233 AWK393232:AWM393233 BGG393232:BGI393233 BQC393232:BQE393233 BZY393232:CAA393233 CJU393232:CJW393233 CTQ393232:CTS393233 DDM393232:DDO393233 DNI393232:DNK393233 DXE393232:DXG393233 EHA393232:EHC393233 EQW393232:EQY393233 FAS393232:FAU393233 FKO393232:FKQ393233 FUK393232:FUM393233 GEG393232:GEI393233 GOC393232:GOE393233 GXY393232:GYA393233 HHU393232:HHW393233 HRQ393232:HRS393233 IBM393232:IBO393233 ILI393232:ILK393233 IVE393232:IVG393233 JFA393232:JFC393233 JOW393232:JOY393233 JYS393232:JYU393233 KIO393232:KIQ393233 KSK393232:KSM393233 LCG393232:LCI393233 LMC393232:LME393233 LVY393232:LWA393233 MFU393232:MFW393233 MPQ393232:MPS393233 MZM393232:MZO393233 NJI393232:NJK393233 NTE393232:NTG393233 ODA393232:ODC393233 OMW393232:OMY393233 OWS393232:OWU393233 PGO393232:PGQ393233 PQK393232:PQM393233 QAG393232:QAI393233 QKC393232:QKE393233 QTY393232:QUA393233 RDU393232:RDW393233 RNQ393232:RNS393233 RXM393232:RXO393233 SHI393232:SHK393233 SRE393232:SRG393233 TBA393232:TBC393233 TKW393232:TKY393233 TUS393232:TUU393233 UEO393232:UEQ393233 UOK393232:UOM393233 UYG393232:UYI393233 VIC393232:VIE393233 VRY393232:VSA393233 WBU393232:WBW393233 WLQ393232:WLS393233 WVM393232:WVO393233 E458768:G458769 JA458768:JC458769 SW458768:SY458769 ACS458768:ACU458769 AMO458768:AMQ458769 AWK458768:AWM458769 BGG458768:BGI458769 BQC458768:BQE458769 BZY458768:CAA458769 CJU458768:CJW458769 CTQ458768:CTS458769 DDM458768:DDO458769 DNI458768:DNK458769 DXE458768:DXG458769 EHA458768:EHC458769 EQW458768:EQY458769 FAS458768:FAU458769 FKO458768:FKQ458769 FUK458768:FUM458769 GEG458768:GEI458769 GOC458768:GOE458769 GXY458768:GYA458769 HHU458768:HHW458769 HRQ458768:HRS458769 IBM458768:IBO458769 ILI458768:ILK458769 IVE458768:IVG458769 JFA458768:JFC458769 JOW458768:JOY458769 JYS458768:JYU458769 KIO458768:KIQ458769 KSK458768:KSM458769 LCG458768:LCI458769 LMC458768:LME458769 LVY458768:LWA458769 MFU458768:MFW458769 MPQ458768:MPS458769 MZM458768:MZO458769 NJI458768:NJK458769 NTE458768:NTG458769 ODA458768:ODC458769 OMW458768:OMY458769 OWS458768:OWU458769 PGO458768:PGQ458769 PQK458768:PQM458769 QAG458768:QAI458769 QKC458768:QKE458769 QTY458768:QUA458769 RDU458768:RDW458769 RNQ458768:RNS458769 RXM458768:RXO458769 SHI458768:SHK458769 SRE458768:SRG458769 TBA458768:TBC458769 TKW458768:TKY458769 TUS458768:TUU458769 UEO458768:UEQ458769 UOK458768:UOM458769 UYG458768:UYI458769 VIC458768:VIE458769 VRY458768:VSA458769 WBU458768:WBW458769 WLQ458768:WLS458769 WVM458768:WVO458769 E524304:G524305 JA524304:JC524305 SW524304:SY524305 ACS524304:ACU524305 AMO524304:AMQ524305 AWK524304:AWM524305 BGG524304:BGI524305 BQC524304:BQE524305 BZY524304:CAA524305 CJU524304:CJW524305 CTQ524304:CTS524305 DDM524304:DDO524305 DNI524304:DNK524305 DXE524304:DXG524305 EHA524304:EHC524305 EQW524304:EQY524305 FAS524304:FAU524305 FKO524304:FKQ524305 FUK524304:FUM524305 GEG524304:GEI524305 GOC524304:GOE524305 GXY524304:GYA524305 HHU524304:HHW524305 HRQ524304:HRS524305 IBM524304:IBO524305 ILI524304:ILK524305 IVE524304:IVG524305 JFA524304:JFC524305 JOW524304:JOY524305 JYS524304:JYU524305 KIO524304:KIQ524305 KSK524304:KSM524305 LCG524304:LCI524305 LMC524304:LME524305 LVY524304:LWA524305 MFU524304:MFW524305 MPQ524304:MPS524305 MZM524304:MZO524305 NJI524304:NJK524305 NTE524304:NTG524305 ODA524304:ODC524305 OMW524304:OMY524305 OWS524304:OWU524305 PGO524304:PGQ524305 PQK524304:PQM524305 QAG524304:QAI524305 QKC524304:QKE524305 QTY524304:QUA524305 RDU524304:RDW524305 RNQ524304:RNS524305 RXM524304:RXO524305 SHI524304:SHK524305 SRE524304:SRG524305 TBA524304:TBC524305 TKW524304:TKY524305 TUS524304:TUU524305 UEO524304:UEQ524305 UOK524304:UOM524305 UYG524304:UYI524305 VIC524304:VIE524305 VRY524304:VSA524305 WBU524304:WBW524305 WLQ524304:WLS524305 WVM524304:WVO524305 E589840:G589841 JA589840:JC589841 SW589840:SY589841 ACS589840:ACU589841 AMO589840:AMQ589841 AWK589840:AWM589841 BGG589840:BGI589841 BQC589840:BQE589841 BZY589840:CAA589841 CJU589840:CJW589841 CTQ589840:CTS589841 DDM589840:DDO589841 DNI589840:DNK589841 DXE589840:DXG589841 EHA589840:EHC589841 EQW589840:EQY589841 FAS589840:FAU589841 FKO589840:FKQ589841 FUK589840:FUM589841 GEG589840:GEI589841 GOC589840:GOE589841 GXY589840:GYA589841 HHU589840:HHW589841 HRQ589840:HRS589841 IBM589840:IBO589841 ILI589840:ILK589841 IVE589840:IVG589841 JFA589840:JFC589841 JOW589840:JOY589841 JYS589840:JYU589841 KIO589840:KIQ589841 KSK589840:KSM589841 LCG589840:LCI589841 LMC589840:LME589841 LVY589840:LWA589841 MFU589840:MFW589841 MPQ589840:MPS589841 MZM589840:MZO589841 NJI589840:NJK589841 NTE589840:NTG589841 ODA589840:ODC589841 OMW589840:OMY589841 OWS589840:OWU589841 PGO589840:PGQ589841 PQK589840:PQM589841 QAG589840:QAI589841 QKC589840:QKE589841 QTY589840:QUA589841 RDU589840:RDW589841 RNQ589840:RNS589841 RXM589840:RXO589841 SHI589840:SHK589841 SRE589840:SRG589841 TBA589840:TBC589841 TKW589840:TKY589841 TUS589840:TUU589841 UEO589840:UEQ589841 UOK589840:UOM589841 UYG589840:UYI589841 VIC589840:VIE589841 VRY589840:VSA589841 WBU589840:WBW589841 WLQ589840:WLS589841 WVM589840:WVO589841 E655376:G655377 JA655376:JC655377 SW655376:SY655377 ACS655376:ACU655377 AMO655376:AMQ655377 AWK655376:AWM655377 BGG655376:BGI655377 BQC655376:BQE655377 BZY655376:CAA655377 CJU655376:CJW655377 CTQ655376:CTS655377 DDM655376:DDO655377 DNI655376:DNK655377 DXE655376:DXG655377 EHA655376:EHC655377 EQW655376:EQY655377 FAS655376:FAU655377 FKO655376:FKQ655377 FUK655376:FUM655377 GEG655376:GEI655377 GOC655376:GOE655377 GXY655376:GYA655377 HHU655376:HHW655377 HRQ655376:HRS655377 IBM655376:IBO655377 ILI655376:ILK655377 IVE655376:IVG655377 JFA655376:JFC655377 JOW655376:JOY655377 JYS655376:JYU655377 KIO655376:KIQ655377 KSK655376:KSM655377 LCG655376:LCI655377 LMC655376:LME655377 LVY655376:LWA655377 MFU655376:MFW655377 MPQ655376:MPS655377 MZM655376:MZO655377 NJI655376:NJK655377 NTE655376:NTG655377 ODA655376:ODC655377 OMW655376:OMY655377 OWS655376:OWU655377 PGO655376:PGQ655377 PQK655376:PQM655377 QAG655376:QAI655377 QKC655376:QKE655377 QTY655376:QUA655377 RDU655376:RDW655377 RNQ655376:RNS655377 RXM655376:RXO655377 SHI655376:SHK655377 SRE655376:SRG655377 TBA655376:TBC655377 TKW655376:TKY655377 TUS655376:TUU655377 UEO655376:UEQ655377 UOK655376:UOM655377 UYG655376:UYI655377 VIC655376:VIE655377 VRY655376:VSA655377 WBU655376:WBW655377 WLQ655376:WLS655377 WVM655376:WVO655377 E720912:G720913 JA720912:JC720913 SW720912:SY720913 ACS720912:ACU720913 AMO720912:AMQ720913 AWK720912:AWM720913 BGG720912:BGI720913 BQC720912:BQE720913 BZY720912:CAA720913 CJU720912:CJW720913 CTQ720912:CTS720913 DDM720912:DDO720913 DNI720912:DNK720913 DXE720912:DXG720913 EHA720912:EHC720913 EQW720912:EQY720913 FAS720912:FAU720913 FKO720912:FKQ720913 FUK720912:FUM720913 GEG720912:GEI720913 GOC720912:GOE720913 GXY720912:GYA720913 HHU720912:HHW720913 HRQ720912:HRS720913 IBM720912:IBO720913 ILI720912:ILK720913 IVE720912:IVG720913 JFA720912:JFC720913 JOW720912:JOY720913 JYS720912:JYU720913 KIO720912:KIQ720913 KSK720912:KSM720913 LCG720912:LCI720913 LMC720912:LME720913 LVY720912:LWA720913 MFU720912:MFW720913 MPQ720912:MPS720913 MZM720912:MZO720913 NJI720912:NJK720913 NTE720912:NTG720913 ODA720912:ODC720913 OMW720912:OMY720913 OWS720912:OWU720913 PGO720912:PGQ720913 PQK720912:PQM720913 QAG720912:QAI720913 QKC720912:QKE720913 QTY720912:QUA720913 RDU720912:RDW720913 RNQ720912:RNS720913 RXM720912:RXO720913 SHI720912:SHK720913 SRE720912:SRG720913 TBA720912:TBC720913 TKW720912:TKY720913 TUS720912:TUU720913 UEO720912:UEQ720913 UOK720912:UOM720913 UYG720912:UYI720913 VIC720912:VIE720913 VRY720912:VSA720913 WBU720912:WBW720913 WLQ720912:WLS720913 WVM720912:WVO720913 E786448:G786449 JA786448:JC786449 SW786448:SY786449 ACS786448:ACU786449 AMO786448:AMQ786449 AWK786448:AWM786449 BGG786448:BGI786449 BQC786448:BQE786449 BZY786448:CAA786449 CJU786448:CJW786449 CTQ786448:CTS786449 DDM786448:DDO786449 DNI786448:DNK786449 DXE786448:DXG786449 EHA786448:EHC786449 EQW786448:EQY786449 FAS786448:FAU786449 FKO786448:FKQ786449 FUK786448:FUM786449 GEG786448:GEI786449 GOC786448:GOE786449 GXY786448:GYA786449 HHU786448:HHW786449 HRQ786448:HRS786449 IBM786448:IBO786449 ILI786448:ILK786449 IVE786448:IVG786449 JFA786448:JFC786449 JOW786448:JOY786449 JYS786448:JYU786449 KIO786448:KIQ786449 KSK786448:KSM786449 LCG786448:LCI786449 LMC786448:LME786449 LVY786448:LWA786449 MFU786448:MFW786449 MPQ786448:MPS786449 MZM786448:MZO786449 NJI786448:NJK786449 NTE786448:NTG786449 ODA786448:ODC786449 OMW786448:OMY786449 OWS786448:OWU786449 PGO786448:PGQ786449 PQK786448:PQM786449 QAG786448:QAI786449 QKC786448:QKE786449 QTY786448:QUA786449 RDU786448:RDW786449 RNQ786448:RNS786449 RXM786448:RXO786449 SHI786448:SHK786449 SRE786448:SRG786449 TBA786448:TBC786449 TKW786448:TKY786449 TUS786448:TUU786449 UEO786448:UEQ786449 UOK786448:UOM786449 UYG786448:UYI786449 VIC786448:VIE786449 VRY786448:VSA786449 WBU786448:WBW786449 WLQ786448:WLS786449 WVM786448:WVO786449 E851984:G851985 JA851984:JC851985 SW851984:SY851985 ACS851984:ACU851985 AMO851984:AMQ851985 AWK851984:AWM851985 BGG851984:BGI851985 BQC851984:BQE851985 BZY851984:CAA851985 CJU851984:CJW851985 CTQ851984:CTS851985 DDM851984:DDO851985 DNI851984:DNK851985 DXE851984:DXG851985 EHA851984:EHC851985 EQW851984:EQY851985 FAS851984:FAU851985 FKO851984:FKQ851985 FUK851984:FUM851985 GEG851984:GEI851985 GOC851984:GOE851985 GXY851984:GYA851985 HHU851984:HHW851985 HRQ851984:HRS851985 IBM851984:IBO851985 ILI851984:ILK851985 IVE851984:IVG851985 JFA851984:JFC851985 JOW851984:JOY851985 JYS851984:JYU851985 KIO851984:KIQ851985 KSK851984:KSM851985 LCG851984:LCI851985 LMC851984:LME851985 LVY851984:LWA851985 MFU851984:MFW851985 MPQ851984:MPS851985 MZM851984:MZO851985 NJI851984:NJK851985 NTE851984:NTG851985 ODA851984:ODC851985 OMW851984:OMY851985 OWS851984:OWU851985 PGO851984:PGQ851985 PQK851984:PQM851985 QAG851984:QAI851985 QKC851984:QKE851985 QTY851984:QUA851985 RDU851984:RDW851985 RNQ851984:RNS851985 RXM851984:RXO851985 SHI851984:SHK851985 SRE851984:SRG851985 TBA851984:TBC851985 TKW851984:TKY851985 TUS851984:TUU851985 UEO851984:UEQ851985 UOK851984:UOM851985 UYG851984:UYI851985 VIC851984:VIE851985 VRY851984:VSA851985 WBU851984:WBW851985 WLQ851984:WLS851985 WVM851984:WVO851985 E917520:G917521 JA917520:JC917521 SW917520:SY917521 ACS917520:ACU917521 AMO917520:AMQ917521 AWK917520:AWM917521 BGG917520:BGI917521 BQC917520:BQE917521 BZY917520:CAA917521 CJU917520:CJW917521 CTQ917520:CTS917521 DDM917520:DDO917521 DNI917520:DNK917521 DXE917520:DXG917521 EHA917520:EHC917521 EQW917520:EQY917521 FAS917520:FAU917521 FKO917520:FKQ917521 FUK917520:FUM917521 GEG917520:GEI917521 GOC917520:GOE917521 GXY917520:GYA917521 HHU917520:HHW917521 HRQ917520:HRS917521 IBM917520:IBO917521 ILI917520:ILK917521 IVE917520:IVG917521 JFA917520:JFC917521 JOW917520:JOY917521 JYS917520:JYU917521 KIO917520:KIQ917521 KSK917520:KSM917521 LCG917520:LCI917521 LMC917520:LME917521 LVY917520:LWA917521 MFU917520:MFW917521 MPQ917520:MPS917521 MZM917520:MZO917521 NJI917520:NJK917521 NTE917520:NTG917521 ODA917520:ODC917521 OMW917520:OMY917521 OWS917520:OWU917521 PGO917520:PGQ917521 PQK917520:PQM917521 QAG917520:QAI917521 QKC917520:QKE917521 QTY917520:QUA917521 RDU917520:RDW917521 RNQ917520:RNS917521 RXM917520:RXO917521 SHI917520:SHK917521 SRE917520:SRG917521 TBA917520:TBC917521 TKW917520:TKY917521 TUS917520:TUU917521 UEO917520:UEQ917521 UOK917520:UOM917521 UYG917520:UYI917521 VIC917520:VIE917521 VRY917520:VSA917521 WBU917520:WBW917521 WLQ917520:WLS917521 WVM917520:WVO917521 E983056:G983057 JA983056:JC983057 SW983056:SY983057 ACS983056:ACU983057 AMO983056:AMQ983057 AWK983056:AWM983057 BGG983056:BGI983057 BQC983056:BQE983057 BZY983056:CAA983057 CJU983056:CJW983057 CTQ983056:CTS983057 DDM983056:DDO983057 DNI983056:DNK983057 DXE983056:DXG983057 EHA983056:EHC983057 EQW983056:EQY983057 FAS983056:FAU983057 FKO983056:FKQ983057 FUK983056:FUM983057 GEG983056:GEI983057 GOC983056:GOE983057 GXY983056:GYA983057 HHU983056:HHW983057 HRQ983056:HRS983057 IBM983056:IBO983057 ILI983056:ILK983057 IVE983056:IVG983057 JFA983056:JFC983057 JOW983056:JOY983057 JYS983056:JYU983057 KIO983056:KIQ983057 KSK983056:KSM983057 LCG983056:LCI983057 LMC983056:LME983057 LVY983056:LWA983057 MFU983056:MFW983057 MPQ983056:MPS983057 MZM983056:MZO983057 NJI983056:NJK983057 NTE983056:NTG983057 ODA983056:ODC983057 OMW983056:OMY983057 OWS983056:OWU983057 PGO983056:PGQ983057 PQK983056:PQM983057 QAG983056:QAI983057 QKC983056:QKE983057 QTY983056:QUA983057 RDU983056:RDW983057 RNQ983056:RNS983057 RXM983056:RXO983057 SHI983056:SHK983057 SRE983056:SRG983057 TBA983056:TBC983057 TKW983056:TKY983057 TUS983056:TUU983057 UEO983056:UEQ983057 UOK983056:UOM983057 UYG983056:UYI983057 VIC983056:VIE983057 VRY983056:VSA983057 WBU983056:WBW983057 WLQ983056:WLS983057 WVM983056:WVO983057 E7:H8 JA25:JC26 SW25:SY26 ACS25:ACU26 AMO25:AMQ26 AWK25:AWM26 BGG25:BGI26 BQC25:BQE26 BZY25:CAA26 CJU25:CJW26 CTQ25:CTS26 DDM25:DDO26 DNI25:DNK26 DXE25:DXG26 EHA25:EHC26 EQW25:EQY26 FAS25:FAU26 FKO25:FKQ26 FUK25:FUM26 GEG25:GEI26 GOC25:GOE26 GXY25:GYA26 HHU25:HHW26 HRQ25:HRS26 IBM25:IBO26 ILI25:ILK26 IVE25:IVG26 JFA25:JFC26 JOW25:JOY26 JYS25:JYU26 KIO25:KIQ26 KSK25:KSM26 LCG25:LCI26 LMC25:LME26 LVY25:LWA26 MFU25:MFW26 MPQ25:MPS26 MZM25:MZO26 NJI25:NJK26 NTE25:NTG26 ODA25:ODC26 OMW25:OMY26 OWS25:OWU26 PGO25:PGQ26 PQK25:PQM26 QAG25:QAI26 QKC25:QKE26 QTY25:QUA26 RDU25:RDW26 RNQ25:RNS26 RXM25:RXO26 SHI25:SHK26 SRE25:SRG26 TBA25:TBC26 TKW25:TKY26 TUS25:TUU26 UEO25:UEQ26 UOK25:UOM26 UYG25:UYI26 VIC25:VIE26 VRY25:VSA26 WBU25:WBW26 WLQ25:WLS26 WVM25:WVO26 E65561:G65562 JA65561:JC65562 SW65561:SY65562 ACS65561:ACU65562 AMO65561:AMQ65562 AWK65561:AWM65562 BGG65561:BGI65562 BQC65561:BQE65562 BZY65561:CAA65562 CJU65561:CJW65562 CTQ65561:CTS65562 DDM65561:DDO65562 DNI65561:DNK65562 DXE65561:DXG65562 EHA65561:EHC65562 EQW65561:EQY65562 FAS65561:FAU65562 FKO65561:FKQ65562 FUK65561:FUM65562 GEG65561:GEI65562 GOC65561:GOE65562 GXY65561:GYA65562 HHU65561:HHW65562 HRQ65561:HRS65562 IBM65561:IBO65562 ILI65561:ILK65562 IVE65561:IVG65562 JFA65561:JFC65562 JOW65561:JOY65562 JYS65561:JYU65562 KIO65561:KIQ65562 KSK65561:KSM65562 LCG65561:LCI65562 LMC65561:LME65562 LVY65561:LWA65562 MFU65561:MFW65562 MPQ65561:MPS65562 MZM65561:MZO65562 NJI65561:NJK65562 NTE65561:NTG65562 ODA65561:ODC65562 OMW65561:OMY65562 OWS65561:OWU65562 PGO65561:PGQ65562 PQK65561:PQM65562 QAG65561:QAI65562 QKC65561:QKE65562 QTY65561:QUA65562 RDU65561:RDW65562 RNQ65561:RNS65562 RXM65561:RXO65562 SHI65561:SHK65562 SRE65561:SRG65562 TBA65561:TBC65562 TKW65561:TKY65562 TUS65561:TUU65562 UEO65561:UEQ65562 UOK65561:UOM65562 UYG65561:UYI65562 VIC65561:VIE65562 VRY65561:VSA65562 WBU65561:WBW65562 WLQ65561:WLS65562 WVM65561:WVO65562 E131097:G131098 JA131097:JC131098 SW131097:SY131098 ACS131097:ACU131098 AMO131097:AMQ131098 AWK131097:AWM131098 BGG131097:BGI131098 BQC131097:BQE131098 BZY131097:CAA131098 CJU131097:CJW131098 CTQ131097:CTS131098 DDM131097:DDO131098 DNI131097:DNK131098 DXE131097:DXG131098 EHA131097:EHC131098 EQW131097:EQY131098 FAS131097:FAU131098 FKO131097:FKQ131098 FUK131097:FUM131098 GEG131097:GEI131098 GOC131097:GOE131098 GXY131097:GYA131098 HHU131097:HHW131098 HRQ131097:HRS131098 IBM131097:IBO131098 ILI131097:ILK131098 IVE131097:IVG131098 JFA131097:JFC131098 JOW131097:JOY131098 JYS131097:JYU131098 KIO131097:KIQ131098 KSK131097:KSM131098 LCG131097:LCI131098 LMC131097:LME131098 LVY131097:LWA131098 MFU131097:MFW131098 MPQ131097:MPS131098 MZM131097:MZO131098 NJI131097:NJK131098 NTE131097:NTG131098 ODA131097:ODC131098 OMW131097:OMY131098 OWS131097:OWU131098 PGO131097:PGQ131098 PQK131097:PQM131098 QAG131097:QAI131098 QKC131097:QKE131098 QTY131097:QUA131098 RDU131097:RDW131098 RNQ131097:RNS131098 RXM131097:RXO131098 SHI131097:SHK131098 SRE131097:SRG131098 TBA131097:TBC131098 TKW131097:TKY131098 TUS131097:TUU131098 UEO131097:UEQ131098 UOK131097:UOM131098 UYG131097:UYI131098 VIC131097:VIE131098 VRY131097:VSA131098 WBU131097:WBW131098 WLQ131097:WLS131098 WVM131097:WVO131098 E196633:G196634 JA196633:JC196634 SW196633:SY196634 ACS196633:ACU196634 AMO196633:AMQ196634 AWK196633:AWM196634 BGG196633:BGI196634 BQC196633:BQE196634 BZY196633:CAA196634 CJU196633:CJW196634 CTQ196633:CTS196634 DDM196633:DDO196634 DNI196633:DNK196634 DXE196633:DXG196634 EHA196633:EHC196634 EQW196633:EQY196634 FAS196633:FAU196634 FKO196633:FKQ196634 FUK196633:FUM196634 GEG196633:GEI196634 GOC196633:GOE196634 GXY196633:GYA196634 HHU196633:HHW196634 HRQ196633:HRS196634 IBM196633:IBO196634 ILI196633:ILK196634 IVE196633:IVG196634 JFA196633:JFC196634 JOW196633:JOY196634 JYS196633:JYU196634 KIO196633:KIQ196634 KSK196633:KSM196634 LCG196633:LCI196634 LMC196633:LME196634 LVY196633:LWA196634 MFU196633:MFW196634 MPQ196633:MPS196634 MZM196633:MZO196634 NJI196633:NJK196634 NTE196633:NTG196634 ODA196633:ODC196634 OMW196633:OMY196634 OWS196633:OWU196634 PGO196633:PGQ196634 PQK196633:PQM196634 QAG196633:QAI196634 QKC196633:QKE196634 QTY196633:QUA196634 RDU196633:RDW196634 RNQ196633:RNS196634 RXM196633:RXO196634 SHI196633:SHK196634 SRE196633:SRG196634 TBA196633:TBC196634 TKW196633:TKY196634 TUS196633:TUU196634 UEO196633:UEQ196634 UOK196633:UOM196634 UYG196633:UYI196634 VIC196633:VIE196634 VRY196633:VSA196634 WBU196633:WBW196634 WLQ196633:WLS196634 WVM196633:WVO196634 E262169:G262170 JA262169:JC262170 SW262169:SY262170 ACS262169:ACU262170 AMO262169:AMQ262170 AWK262169:AWM262170 BGG262169:BGI262170 BQC262169:BQE262170 BZY262169:CAA262170 CJU262169:CJW262170 CTQ262169:CTS262170 DDM262169:DDO262170 DNI262169:DNK262170 DXE262169:DXG262170 EHA262169:EHC262170 EQW262169:EQY262170 FAS262169:FAU262170 FKO262169:FKQ262170 FUK262169:FUM262170 GEG262169:GEI262170 GOC262169:GOE262170 GXY262169:GYA262170 HHU262169:HHW262170 HRQ262169:HRS262170 IBM262169:IBO262170 ILI262169:ILK262170 IVE262169:IVG262170 JFA262169:JFC262170 JOW262169:JOY262170 JYS262169:JYU262170 KIO262169:KIQ262170 KSK262169:KSM262170 LCG262169:LCI262170 LMC262169:LME262170 LVY262169:LWA262170 MFU262169:MFW262170 MPQ262169:MPS262170 MZM262169:MZO262170 NJI262169:NJK262170 NTE262169:NTG262170 ODA262169:ODC262170 OMW262169:OMY262170 OWS262169:OWU262170 PGO262169:PGQ262170 PQK262169:PQM262170 QAG262169:QAI262170 QKC262169:QKE262170 QTY262169:QUA262170 RDU262169:RDW262170 RNQ262169:RNS262170 RXM262169:RXO262170 SHI262169:SHK262170 SRE262169:SRG262170 TBA262169:TBC262170 TKW262169:TKY262170 TUS262169:TUU262170 UEO262169:UEQ262170 UOK262169:UOM262170 UYG262169:UYI262170 VIC262169:VIE262170 VRY262169:VSA262170 WBU262169:WBW262170 WLQ262169:WLS262170 WVM262169:WVO262170 E327705:G327706 JA327705:JC327706 SW327705:SY327706 ACS327705:ACU327706 AMO327705:AMQ327706 AWK327705:AWM327706 BGG327705:BGI327706 BQC327705:BQE327706 BZY327705:CAA327706 CJU327705:CJW327706 CTQ327705:CTS327706 DDM327705:DDO327706 DNI327705:DNK327706 DXE327705:DXG327706 EHA327705:EHC327706 EQW327705:EQY327706 FAS327705:FAU327706 FKO327705:FKQ327706 FUK327705:FUM327706 GEG327705:GEI327706 GOC327705:GOE327706 GXY327705:GYA327706 HHU327705:HHW327706 HRQ327705:HRS327706 IBM327705:IBO327706 ILI327705:ILK327706 IVE327705:IVG327706 JFA327705:JFC327706 JOW327705:JOY327706 JYS327705:JYU327706 KIO327705:KIQ327706 KSK327705:KSM327706 LCG327705:LCI327706 LMC327705:LME327706 LVY327705:LWA327706 MFU327705:MFW327706 MPQ327705:MPS327706 MZM327705:MZO327706 NJI327705:NJK327706 NTE327705:NTG327706 ODA327705:ODC327706 OMW327705:OMY327706 OWS327705:OWU327706 PGO327705:PGQ327706 PQK327705:PQM327706 QAG327705:QAI327706 QKC327705:QKE327706 QTY327705:QUA327706 RDU327705:RDW327706 RNQ327705:RNS327706 RXM327705:RXO327706 SHI327705:SHK327706 SRE327705:SRG327706 TBA327705:TBC327706 TKW327705:TKY327706 TUS327705:TUU327706 UEO327705:UEQ327706 UOK327705:UOM327706 UYG327705:UYI327706 VIC327705:VIE327706 VRY327705:VSA327706 WBU327705:WBW327706 WLQ327705:WLS327706 WVM327705:WVO327706 E393241:G393242 JA393241:JC393242 SW393241:SY393242 ACS393241:ACU393242 AMO393241:AMQ393242 AWK393241:AWM393242 BGG393241:BGI393242 BQC393241:BQE393242 BZY393241:CAA393242 CJU393241:CJW393242 CTQ393241:CTS393242 DDM393241:DDO393242 DNI393241:DNK393242 DXE393241:DXG393242 EHA393241:EHC393242 EQW393241:EQY393242 FAS393241:FAU393242 FKO393241:FKQ393242 FUK393241:FUM393242 GEG393241:GEI393242 GOC393241:GOE393242 GXY393241:GYA393242 HHU393241:HHW393242 HRQ393241:HRS393242 IBM393241:IBO393242 ILI393241:ILK393242 IVE393241:IVG393242 JFA393241:JFC393242 JOW393241:JOY393242 JYS393241:JYU393242 KIO393241:KIQ393242 KSK393241:KSM393242 LCG393241:LCI393242 LMC393241:LME393242 LVY393241:LWA393242 MFU393241:MFW393242 MPQ393241:MPS393242 MZM393241:MZO393242 NJI393241:NJK393242 NTE393241:NTG393242 ODA393241:ODC393242 OMW393241:OMY393242 OWS393241:OWU393242 PGO393241:PGQ393242 PQK393241:PQM393242 QAG393241:QAI393242 QKC393241:QKE393242 QTY393241:QUA393242 RDU393241:RDW393242 RNQ393241:RNS393242 RXM393241:RXO393242 SHI393241:SHK393242 SRE393241:SRG393242 TBA393241:TBC393242 TKW393241:TKY393242 TUS393241:TUU393242 UEO393241:UEQ393242 UOK393241:UOM393242 UYG393241:UYI393242 VIC393241:VIE393242 VRY393241:VSA393242 WBU393241:WBW393242 WLQ393241:WLS393242 WVM393241:WVO393242 E458777:G458778 JA458777:JC458778 SW458777:SY458778 ACS458777:ACU458778 AMO458777:AMQ458778 AWK458777:AWM458778 BGG458777:BGI458778 BQC458777:BQE458778 BZY458777:CAA458778 CJU458777:CJW458778 CTQ458777:CTS458778 DDM458777:DDO458778 DNI458777:DNK458778 DXE458777:DXG458778 EHA458777:EHC458778 EQW458777:EQY458778 FAS458777:FAU458778 FKO458777:FKQ458778 FUK458777:FUM458778 GEG458777:GEI458778 GOC458777:GOE458778 GXY458777:GYA458778 HHU458777:HHW458778 HRQ458777:HRS458778 IBM458777:IBO458778 ILI458777:ILK458778 IVE458777:IVG458778 JFA458777:JFC458778 JOW458777:JOY458778 JYS458777:JYU458778 KIO458777:KIQ458778 KSK458777:KSM458778 LCG458777:LCI458778 LMC458777:LME458778 LVY458777:LWA458778 MFU458777:MFW458778 MPQ458777:MPS458778 MZM458777:MZO458778 NJI458777:NJK458778 NTE458777:NTG458778 ODA458777:ODC458778 OMW458777:OMY458778 OWS458777:OWU458778 PGO458777:PGQ458778 PQK458777:PQM458778 QAG458777:QAI458778 QKC458777:QKE458778 QTY458777:QUA458778 RDU458777:RDW458778 RNQ458777:RNS458778 RXM458777:RXO458778 SHI458777:SHK458778 SRE458777:SRG458778 TBA458777:TBC458778 TKW458777:TKY458778 TUS458777:TUU458778 UEO458777:UEQ458778 UOK458777:UOM458778 UYG458777:UYI458778 VIC458777:VIE458778 VRY458777:VSA458778 WBU458777:WBW458778 WLQ458777:WLS458778 WVM458777:WVO458778 E524313:G524314 JA524313:JC524314 SW524313:SY524314 ACS524313:ACU524314 AMO524313:AMQ524314 AWK524313:AWM524314 BGG524313:BGI524314 BQC524313:BQE524314 BZY524313:CAA524314 CJU524313:CJW524314 CTQ524313:CTS524314 DDM524313:DDO524314 DNI524313:DNK524314 DXE524313:DXG524314 EHA524313:EHC524314 EQW524313:EQY524314 FAS524313:FAU524314 FKO524313:FKQ524314 FUK524313:FUM524314 GEG524313:GEI524314 GOC524313:GOE524314 GXY524313:GYA524314 HHU524313:HHW524314 HRQ524313:HRS524314 IBM524313:IBO524314 ILI524313:ILK524314 IVE524313:IVG524314 JFA524313:JFC524314 JOW524313:JOY524314 JYS524313:JYU524314 KIO524313:KIQ524314 KSK524313:KSM524314 LCG524313:LCI524314 LMC524313:LME524314 LVY524313:LWA524314 MFU524313:MFW524314 MPQ524313:MPS524314 MZM524313:MZO524314 NJI524313:NJK524314 NTE524313:NTG524314 ODA524313:ODC524314 OMW524313:OMY524314 OWS524313:OWU524314 PGO524313:PGQ524314 PQK524313:PQM524314 QAG524313:QAI524314 QKC524313:QKE524314 QTY524313:QUA524314 RDU524313:RDW524314 RNQ524313:RNS524314 RXM524313:RXO524314 SHI524313:SHK524314 SRE524313:SRG524314 TBA524313:TBC524314 TKW524313:TKY524314 TUS524313:TUU524314 UEO524313:UEQ524314 UOK524313:UOM524314 UYG524313:UYI524314 VIC524313:VIE524314 VRY524313:VSA524314 WBU524313:WBW524314 WLQ524313:WLS524314 WVM524313:WVO524314 E589849:G589850 JA589849:JC589850 SW589849:SY589850 ACS589849:ACU589850 AMO589849:AMQ589850 AWK589849:AWM589850 BGG589849:BGI589850 BQC589849:BQE589850 BZY589849:CAA589850 CJU589849:CJW589850 CTQ589849:CTS589850 DDM589849:DDO589850 DNI589849:DNK589850 DXE589849:DXG589850 EHA589849:EHC589850 EQW589849:EQY589850 FAS589849:FAU589850 FKO589849:FKQ589850 FUK589849:FUM589850 GEG589849:GEI589850 GOC589849:GOE589850 GXY589849:GYA589850 HHU589849:HHW589850 HRQ589849:HRS589850 IBM589849:IBO589850 ILI589849:ILK589850 IVE589849:IVG589850 JFA589849:JFC589850 JOW589849:JOY589850 JYS589849:JYU589850 KIO589849:KIQ589850 KSK589849:KSM589850 LCG589849:LCI589850 LMC589849:LME589850 LVY589849:LWA589850 MFU589849:MFW589850 MPQ589849:MPS589850 MZM589849:MZO589850 NJI589849:NJK589850 NTE589849:NTG589850 ODA589849:ODC589850 OMW589849:OMY589850 OWS589849:OWU589850 PGO589849:PGQ589850 PQK589849:PQM589850 QAG589849:QAI589850 QKC589849:QKE589850 QTY589849:QUA589850 RDU589849:RDW589850 RNQ589849:RNS589850 RXM589849:RXO589850 SHI589849:SHK589850 SRE589849:SRG589850 TBA589849:TBC589850 TKW589849:TKY589850 TUS589849:TUU589850 UEO589849:UEQ589850 UOK589849:UOM589850 UYG589849:UYI589850 VIC589849:VIE589850 VRY589849:VSA589850 WBU589849:WBW589850 WLQ589849:WLS589850 WVM589849:WVO589850 E655385:G655386 JA655385:JC655386 SW655385:SY655386 ACS655385:ACU655386 AMO655385:AMQ655386 AWK655385:AWM655386 BGG655385:BGI655386 BQC655385:BQE655386 BZY655385:CAA655386 CJU655385:CJW655386 CTQ655385:CTS655386 DDM655385:DDO655386 DNI655385:DNK655386 DXE655385:DXG655386 EHA655385:EHC655386 EQW655385:EQY655386 FAS655385:FAU655386 FKO655385:FKQ655386 FUK655385:FUM655386 GEG655385:GEI655386 GOC655385:GOE655386 GXY655385:GYA655386 HHU655385:HHW655386 HRQ655385:HRS655386 IBM655385:IBO655386 ILI655385:ILK655386 IVE655385:IVG655386 JFA655385:JFC655386 JOW655385:JOY655386 JYS655385:JYU655386 KIO655385:KIQ655386 KSK655385:KSM655386 LCG655385:LCI655386 LMC655385:LME655386 LVY655385:LWA655386 MFU655385:MFW655386 MPQ655385:MPS655386 MZM655385:MZO655386 NJI655385:NJK655386 NTE655385:NTG655386 ODA655385:ODC655386 OMW655385:OMY655386 OWS655385:OWU655386 PGO655385:PGQ655386 PQK655385:PQM655386 QAG655385:QAI655386 QKC655385:QKE655386 QTY655385:QUA655386 RDU655385:RDW655386 RNQ655385:RNS655386 RXM655385:RXO655386 SHI655385:SHK655386 SRE655385:SRG655386 TBA655385:TBC655386 TKW655385:TKY655386 TUS655385:TUU655386 UEO655385:UEQ655386 UOK655385:UOM655386 UYG655385:UYI655386 VIC655385:VIE655386 VRY655385:VSA655386 WBU655385:WBW655386 WLQ655385:WLS655386 WVM655385:WVO655386 E720921:G720922 JA720921:JC720922 SW720921:SY720922 ACS720921:ACU720922 AMO720921:AMQ720922 AWK720921:AWM720922 BGG720921:BGI720922 BQC720921:BQE720922 BZY720921:CAA720922 CJU720921:CJW720922 CTQ720921:CTS720922 DDM720921:DDO720922 DNI720921:DNK720922 DXE720921:DXG720922 EHA720921:EHC720922 EQW720921:EQY720922 FAS720921:FAU720922 FKO720921:FKQ720922 FUK720921:FUM720922 GEG720921:GEI720922 GOC720921:GOE720922 GXY720921:GYA720922 HHU720921:HHW720922 HRQ720921:HRS720922 IBM720921:IBO720922 ILI720921:ILK720922 IVE720921:IVG720922 JFA720921:JFC720922 JOW720921:JOY720922 JYS720921:JYU720922 KIO720921:KIQ720922 KSK720921:KSM720922 LCG720921:LCI720922 LMC720921:LME720922 LVY720921:LWA720922 MFU720921:MFW720922 MPQ720921:MPS720922 MZM720921:MZO720922 NJI720921:NJK720922 NTE720921:NTG720922 ODA720921:ODC720922 OMW720921:OMY720922 OWS720921:OWU720922 PGO720921:PGQ720922 PQK720921:PQM720922 QAG720921:QAI720922 QKC720921:QKE720922 QTY720921:QUA720922 RDU720921:RDW720922 RNQ720921:RNS720922 RXM720921:RXO720922 SHI720921:SHK720922 SRE720921:SRG720922 TBA720921:TBC720922 TKW720921:TKY720922 TUS720921:TUU720922 UEO720921:UEQ720922 UOK720921:UOM720922 UYG720921:UYI720922 VIC720921:VIE720922 VRY720921:VSA720922 WBU720921:WBW720922 WLQ720921:WLS720922 WVM720921:WVO720922 E786457:G786458 JA786457:JC786458 SW786457:SY786458 ACS786457:ACU786458 AMO786457:AMQ786458 AWK786457:AWM786458 BGG786457:BGI786458 BQC786457:BQE786458 BZY786457:CAA786458 CJU786457:CJW786458 CTQ786457:CTS786458 DDM786457:DDO786458 DNI786457:DNK786458 DXE786457:DXG786458 EHA786457:EHC786458 EQW786457:EQY786458 FAS786457:FAU786458 FKO786457:FKQ786458 FUK786457:FUM786458 GEG786457:GEI786458 GOC786457:GOE786458 GXY786457:GYA786458 HHU786457:HHW786458 HRQ786457:HRS786458 IBM786457:IBO786458 ILI786457:ILK786458 IVE786457:IVG786458 JFA786457:JFC786458 JOW786457:JOY786458 JYS786457:JYU786458 KIO786457:KIQ786458 KSK786457:KSM786458 LCG786457:LCI786458 LMC786457:LME786458 LVY786457:LWA786458 MFU786457:MFW786458 MPQ786457:MPS786458 MZM786457:MZO786458 NJI786457:NJK786458 NTE786457:NTG786458 ODA786457:ODC786458 OMW786457:OMY786458 OWS786457:OWU786458 PGO786457:PGQ786458 PQK786457:PQM786458 QAG786457:QAI786458 QKC786457:QKE786458 QTY786457:QUA786458 RDU786457:RDW786458 RNQ786457:RNS786458 RXM786457:RXO786458 SHI786457:SHK786458 SRE786457:SRG786458 TBA786457:TBC786458 TKW786457:TKY786458 TUS786457:TUU786458 UEO786457:UEQ786458 UOK786457:UOM786458 UYG786457:UYI786458 VIC786457:VIE786458 VRY786457:VSA786458 WBU786457:WBW786458 WLQ786457:WLS786458 WVM786457:WVO786458 E851993:G851994 JA851993:JC851994 SW851993:SY851994 ACS851993:ACU851994 AMO851993:AMQ851994 AWK851993:AWM851994 BGG851993:BGI851994 BQC851993:BQE851994 BZY851993:CAA851994 CJU851993:CJW851994 CTQ851993:CTS851994 DDM851993:DDO851994 DNI851993:DNK851994 DXE851993:DXG851994 EHA851993:EHC851994 EQW851993:EQY851994 FAS851993:FAU851994 FKO851993:FKQ851994 FUK851993:FUM851994 GEG851993:GEI851994 GOC851993:GOE851994 GXY851993:GYA851994 HHU851993:HHW851994 HRQ851993:HRS851994 IBM851993:IBO851994 ILI851993:ILK851994 IVE851993:IVG851994 JFA851993:JFC851994 JOW851993:JOY851994 JYS851993:JYU851994 KIO851993:KIQ851994 KSK851993:KSM851994 LCG851993:LCI851994 LMC851993:LME851994 LVY851993:LWA851994 MFU851993:MFW851994 MPQ851993:MPS851994 MZM851993:MZO851994 NJI851993:NJK851994 NTE851993:NTG851994 ODA851993:ODC851994 OMW851993:OMY851994 OWS851993:OWU851994 PGO851993:PGQ851994 PQK851993:PQM851994 QAG851993:QAI851994 QKC851993:QKE851994 QTY851993:QUA851994 RDU851993:RDW851994 RNQ851993:RNS851994 RXM851993:RXO851994 SHI851993:SHK851994 SRE851993:SRG851994 TBA851993:TBC851994 TKW851993:TKY851994 TUS851993:TUU851994 UEO851993:UEQ851994 UOK851993:UOM851994 UYG851993:UYI851994 VIC851993:VIE851994 VRY851993:VSA851994 WBU851993:WBW851994 WLQ851993:WLS851994 WVM851993:WVO851994 E917529:G917530 JA917529:JC917530 SW917529:SY917530 ACS917529:ACU917530 AMO917529:AMQ917530 AWK917529:AWM917530 BGG917529:BGI917530 BQC917529:BQE917530 BZY917529:CAA917530 CJU917529:CJW917530 CTQ917529:CTS917530 DDM917529:DDO917530 DNI917529:DNK917530 DXE917529:DXG917530 EHA917529:EHC917530 EQW917529:EQY917530 FAS917529:FAU917530 FKO917529:FKQ917530 FUK917529:FUM917530 GEG917529:GEI917530 GOC917529:GOE917530 GXY917529:GYA917530 HHU917529:HHW917530 HRQ917529:HRS917530 IBM917529:IBO917530 ILI917529:ILK917530 IVE917529:IVG917530 JFA917529:JFC917530 JOW917529:JOY917530 JYS917529:JYU917530 KIO917529:KIQ917530 KSK917529:KSM917530 LCG917529:LCI917530 LMC917529:LME917530 LVY917529:LWA917530 MFU917529:MFW917530 MPQ917529:MPS917530 MZM917529:MZO917530 NJI917529:NJK917530 NTE917529:NTG917530 ODA917529:ODC917530 OMW917529:OMY917530 OWS917529:OWU917530 PGO917529:PGQ917530 PQK917529:PQM917530 QAG917529:QAI917530 QKC917529:QKE917530 QTY917529:QUA917530 RDU917529:RDW917530 RNQ917529:RNS917530 RXM917529:RXO917530 SHI917529:SHK917530 SRE917529:SRG917530 TBA917529:TBC917530 TKW917529:TKY917530 TUS917529:TUU917530 UEO917529:UEQ917530 UOK917529:UOM917530 UYG917529:UYI917530 VIC917529:VIE917530 VRY917529:VSA917530 WBU917529:WBW917530 WLQ917529:WLS917530 WVM917529:WVO917530 E983065:G983066 JA983065:JC983066 SW983065:SY983066 ACS983065:ACU983066 AMO983065:AMQ983066 AWK983065:AWM983066 BGG983065:BGI983066 BQC983065:BQE983066 BZY983065:CAA983066 CJU983065:CJW983066 CTQ983065:CTS983066 DDM983065:DDO983066 DNI983065:DNK983066 DXE983065:DXG983066 EHA983065:EHC983066 EQW983065:EQY983066 FAS983065:FAU983066 FKO983065:FKQ983066 FUK983065:FUM983066 GEG983065:GEI983066 GOC983065:GOE983066 GXY983065:GYA983066 HHU983065:HHW983066 HRQ983065:HRS983066 IBM983065:IBO983066 ILI983065:ILK983066 IVE983065:IVG983066 JFA983065:JFC983066 JOW983065:JOY983066 JYS983065:JYU983066 KIO983065:KIQ983066 KSK983065:KSM983066 LCG983065:LCI983066 LMC983065:LME983066 LVY983065:LWA983066 MFU983065:MFW983066 MPQ983065:MPS983066 MZM983065:MZO983066 NJI983065:NJK983066 NTE983065:NTG983066 ODA983065:ODC983066 OMW983065:OMY983066 OWS983065:OWU983066 PGO983065:PGQ983066 PQK983065:PQM983066 QAG983065:QAI983066 QKC983065:QKE983066 QTY983065:QUA983066 RDU983065:RDW983066 RNQ983065:RNS983066 RXM983065:RXO983066 SHI983065:SHK983066 SRE983065:SRG983066 TBA983065:TBC983066 TKW983065:TKY983066 TUS983065:TUU983066 UEO983065:UEQ983066 UOK983065:UOM983066 UYG983065:UYI983066 VIC983065:VIE983066 VRY983065:VSA983066 WBU983065:WBW983066 WLQ983065:WLS983066 WVM983065:WVO983066 E16:H17 JA34:JC35 SW34:SY35 ACS34:ACU35 AMO34:AMQ35 AWK34:AWM35 BGG34:BGI35 BQC34:BQE35 BZY34:CAA35 CJU34:CJW35 CTQ34:CTS35 DDM34:DDO35 DNI34:DNK35 DXE34:DXG35 EHA34:EHC35 EQW34:EQY35 FAS34:FAU35 FKO34:FKQ35 FUK34:FUM35 GEG34:GEI35 GOC34:GOE35 GXY34:GYA35 HHU34:HHW35 HRQ34:HRS35 IBM34:IBO35 ILI34:ILK35 IVE34:IVG35 JFA34:JFC35 JOW34:JOY35 JYS34:JYU35 KIO34:KIQ35 KSK34:KSM35 LCG34:LCI35 LMC34:LME35 LVY34:LWA35 MFU34:MFW35 MPQ34:MPS35 MZM34:MZO35 NJI34:NJK35 NTE34:NTG35 ODA34:ODC35 OMW34:OMY35 OWS34:OWU35 PGO34:PGQ35 PQK34:PQM35 QAG34:QAI35 QKC34:QKE35 QTY34:QUA35 RDU34:RDW35 RNQ34:RNS35 RXM34:RXO35 SHI34:SHK35 SRE34:SRG35 TBA34:TBC35 TKW34:TKY35 TUS34:TUU35 UEO34:UEQ35 UOK34:UOM35 UYG34:UYI35 VIC34:VIE35 VRY34:VSA35 WBU34:WBW35 WLQ34:WLS35 WVM34:WVO35 E65570:G65571 JA65570:JC65571 SW65570:SY65571 ACS65570:ACU65571 AMO65570:AMQ65571 AWK65570:AWM65571 BGG65570:BGI65571 BQC65570:BQE65571 BZY65570:CAA65571 CJU65570:CJW65571 CTQ65570:CTS65571 DDM65570:DDO65571 DNI65570:DNK65571 DXE65570:DXG65571 EHA65570:EHC65571 EQW65570:EQY65571 FAS65570:FAU65571 FKO65570:FKQ65571 FUK65570:FUM65571 GEG65570:GEI65571 GOC65570:GOE65571 GXY65570:GYA65571 HHU65570:HHW65571 HRQ65570:HRS65571 IBM65570:IBO65571 ILI65570:ILK65571 IVE65570:IVG65571 JFA65570:JFC65571 JOW65570:JOY65571 JYS65570:JYU65571 KIO65570:KIQ65571 KSK65570:KSM65571 LCG65570:LCI65571 LMC65570:LME65571 LVY65570:LWA65571 MFU65570:MFW65571 MPQ65570:MPS65571 MZM65570:MZO65571 NJI65570:NJK65571 NTE65570:NTG65571 ODA65570:ODC65571 OMW65570:OMY65571 OWS65570:OWU65571 PGO65570:PGQ65571 PQK65570:PQM65571 QAG65570:QAI65571 QKC65570:QKE65571 QTY65570:QUA65571 RDU65570:RDW65571 RNQ65570:RNS65571 RXM65570:RXO65571 SHI65570:SHK65571 SRE65570:SRG65571 TBA65570:TBC65571 TKW65570:TKY65571 TUS65570:TUU65571 UEO65570:UEQ65571 UOK65570:UOM65571 UYG65570:UYI65571 VIC65570:VIE65571 VRY65570:VSA65571 WBU65570:WBW65571 WLQ65570:WLS65571 WVM65570:WVO65571 E131106:G131107 JA131106:JC131107 SW131106:SY131107 ACS131106:ACU131107 AMO131106:AMQ131107 AWK131106:AWM131107 BGG131106:BGI131107 BQC131106:BQE131107 BZY131106:CAA131107 CJU131106:CJW131107 CTQ131106:CTS131107 DDM131106:DDO131107 DNI131106:DNK131107 DXE131106:DXG131107 EHA131106:EHC131107 EQW131106:EQY131107 FAS131106:FAU131107 FKO131106:FKQ131107 FUK131106:FUM131107 GEG131106:GEI131107 GOC131106:GOE131107 GXY131106:GYA131107 HHU131106:HHW131107 HRQ131106:HRS131107 IBM131106:IBO131107 ILI131106:ILK131107 IVE131106:IVG131107 JFA131106:JFC131107 JOW131106:JOY131107 JYS131106:JYU131107 KIO131106:KIQ131107 KSK131106:KSM131107 LCG131106:LCI131107 LMC131106:LME131107 LVY131106:LWA131107 MFU131106:MFW131107 MPQ131106:MPS131107 MZM131106:MZO131107 NJI131106:NJK131107 NTE131106:NTG131107 ODA131106:ODC131107 OMW131106:OMY131107 OWS131106:OWU131107 PGO131106:PGQ131107 PQK131106:PQM131107 QAG131106:QAI131107 QKC131106:QKE131107 QTY131106:QUA131107 RDU131106:RDW131107 RNQ131106:RNS131107 RXM131106:RXO131107 SHI131106:SHK131107 SRE131106:SRG131107 TBA131106:TBC131107 TKW131106:TKY131107 TUS131106:TUU131107 UEO131106:UEQ131107 UOK131106:UOM131107 UYG131106:UYI131107 VIC131106:VIE131107 VRY131106:VSA131107 WBU131106:WBW131107 WLQ131106:WLS131107 WVM131106:WVO131107 E196642:G196643 JA196642:JC196643 SW196642:SY196643 ACS196642:ACU196643 AMO196642:AMQ196643 AWK196642:AWM196643 BGG196642:BGI196643 BQC196642:BQE196643 BZY196642:CAA196643 CJU196642:CJW196643 CTQ196642:CTS196643 DDM196642:DDO196643 DNI196642:DNK196643 DXE196642:DXG196643 EHA196642:EHC196643 EQW196642:EQY196643 FAS196642:FAU196643 FKO196642:FKQ196643 FUK196642:FUM196643 GEG196642:GEI196643 GOC196642:GOE196643 GXY196642:GYA196643 HHU196642:HHW196643 HRQ196642:HRS196643 IBM196642:IBO196643 ILI196642:ILK196643 IVE196642:IVG196643 JFA196642:JFC196643 JOW196642:JOY196643 JYS196642:JYU196643 KIO196642:KIQ196643 KSK196642:KSM196643 LCG196642:LCI196643 LMC196642:LME196643 LVY196642:LWA196643 MFU196642:MFW196643 MPQ196642:MPS196643 MZM196642:MZO196643 NJI196642:NJK196643 NTE196642:NTG196643 ODA196642:ODC196643 OMW196642:OMY196643 OWS196642:OWU196643 PGO196642:PGQ196643 PQK196642:PQM196643 QAG196642:QAI196643 QKC196642:QKE196643 QTY196642:QUA196643 RDU196642:RDW196643 RNQ196642:RNS196643 RXM196642:RXO196643 SHI196642:SHK196643 SRE196642:SRG196643 TBA196642:TBC196643 TKW196642:TKY196643 TUS196642:TUU196643 UEO196642:UEQ196643 UOK196642:UOM196643 UYG196642:UYI196643 VIC196642:VIE196643 VRY196642:VSA196643 WBU196642:WBW196643 WLQ196642:WLS196643 WVM196642:WVO196643 E262178:G262179 JA262178:JC262179 SW262178:SY262179 ACS262178:ACU262179 AMO262178:AMQ262179 AWK262178:AWM262179 BGG262178:BGI262179 BQC262178:BQE262179 BZY262178:CAA262179 CJU262178:CJW262179 CTQ262178:CTS262179 DDM262178:DDO262179 DNI262178:DNK262179 DXE262178:DXG262179 EHA262178:EHC262179 EQW262178:EQY262179 FAS262178:FAU262179 FKO262178:FKQ262179 FUK262178:FUM262179 GEG262178:GEI262179 GOC262178:GOE262179 GXY262178:GYA262179 HHU262178:HHW262179 HRQ262178:HRS262179 IBM262178:IBO262179 ILI262178:ILK262179 IVE262178:IVG262179 JFA262178:JFC262179 JOW262178:JOY262179 JYS262178:JYU262179 KIO262178:KIQ262179 KSK262178:KSM262179 LCG262178:LCI262179 LMC262178:LME262179 LVY262178:LWA262179 MFU262178:MFW262179 MPQ262178:MPS262179 MZM262178:MZO262179 NJI262178:NJK262179 NTE262178:NTG262179 ODA262178:ODC262179 OMW262178:OMY262179 OWS262178:OWU262179 PGO262178:PGQ262179 PQK262178:PQM262179 QAG262178:QAI262179 QKC262178:QKE262179 QTY262178:QUA262179 RDU262178:RDW262179 RNQ262178:RNS262179 RXM262178:RXO262179 SHI262178:SHK262179 SRE262178:SRG262179 TBA262178:TBC262179 TKW262178:TKY262179 TUS262178:TUU262179 UEO262178:UEQ262179 UOK262178:UOM262179 UYG262178:UYI262179 VIC262178:VIE262179 VRY262178:VSA262179 WBU262178:WBW262179 WLQ262178:WLS262179 WVM262178:WVO262179 E327714:G327715 JA327714:JC327715 SW327714:SY327715 ACS327714:ACU327715 AMO327714:AMQ327715 AWK327714:AWM327715 BGG327714:BGI327715 BQC327714:BQE327715 BZY327714:CAA327715 CJU327714:CJW327715 CTQ327714:CTS327715 DDM327714:DDO327715 DNI327714:DNK327715 DXE327714:DXG327715 EHA327714:EHC327715 EQW327714:EQY327715 FAS327714:FAU327715 FKO327714:FKQ327715 FUK327714:FUM327715 GEG327714:GEI327715 GOC327714:GOE327715 GXY327714:GYA327715 HHU327714:HHW327715 HRQ327714:HRS327715 IBM327714:IBO327715 ILI327714:ILK327715 IVE327714:IVG327715 JFA327714:JFC327715 JOW327714:JOY327715 JYS327714:JYU327715 KIO327714:KIQ327715 KSK327714:KSM327715 LCG327714:LCI327715 LMC327714:LME327715 LVY327714:LWA327715 MFU327714:MFW327715 MPQ327714:MPS327715 MZM327714:MZO327715 NJI327714:NJK327715 NTE327714:NTG327715 ODA327714:ODC327715 OMW327714:OMY327715 OWS327714:OWU327715 PGO327714:PGQ327715 PQK327714:PQM327715 QAG327714:QAI327715 QKC327714:QKE327715 QTY327714:QUA327715 RDU327714:RDW327715 RNQ327714:RNS327715 RXM327714:RXO327715 SHI327714:SHK327715 SRE327714:SRG327715 TBA327714:TBC327715 TKW327714:TKY327715 TUS327714:TUU327715 UEO327714:UEQ327715 UOK327714:UOM327715 UYG327714:UYI327715 VIC327714:VIE327715 VRY327714:VSA327715 WBU327714:WBW327715 WLQ327714:WLS327715 WVM327714:WVO327715 E393250:G393251 JA393250:JC393251 SW393250:SY393251 ACS393250:ACU393251 AMO393250:AMQ393251 AWK393250:AWM393251 BGG393250:BGI393251 BQC393250:BQE393251 BZY393250:CAA393251 CJU393250:CJW393251 CTQ393250:CTS393251 DDM393250:DDO393251 DNI393250:DNK393251 DXE393250:DXG393251 EHA393250:EHC393251 EQW393250:EQY393251 FAS393250:FAU393251 FKO393250:FKQ393251 FUK393250:FUM393251 GEG393250:GEI393251 GOC393250:GOE393251 GXY393250:GYA393251 HHU393250:HHW393251 HRQ393250:HRS393251 IBM393250:IBO393251 ILI393250:ILK393251 IVE393250:IVG393251 JFA393250:JFC393251 JOW393250:JOY393251 JYS393250:JYU393251 KIO393250:KIQ393251 KSK393250:KSM393251 LCG393250:LCI393251 LMC393250:LME393251 LVY393250:LWA393251 MFU393250:MFW393251 MPQ393250:MPS393251 MZM393250:MZO393251 NJI393250:NJK393251 NTE393250:NTG393251 ODA393250:ODC393251 OMW393250:OMY393251 OWS393250:OWU393251 PGO393250:PGQ393251 PQK393250:PQM393251 QAG393250:QAI393251 QKC393250:QKE393251 QTY393250:QUA393251 RDU393250:RDW393251 RNQ393250:RNS393251 RXM393250:RXO393251 SHI393250:SHK393251 SRE393250:SRG393251 TBA393250:TBC393251 TKW393250:TKY393251 TUS393250:TUU393251 UEO393250:UEQ393251 UOK393250:UOM393251 UYG393250:UYI393251 VIC393250:VIE393251 VRY393250:VSA393251 WBU393250:WBW393251 WLQ393250:WLS393251 WVM393250:WVO393251 E458786:G458787 JA458786:JC458787 SW458786:SY458787 ACS458786:ACU458787 AMO458786:AMQ458787 AWK458786:AWM458787 BGG458786:BGI458787 BQC458786:BQE458787 BZY458786:CAA458787 CJU458786:CJW458787 CTQ458786:CTS458787 DDM458786:DDO458787 DNI458786:DNK458787 DXE458786:DXG458787 EHA458786:EHC458787 EQW458786:EQY458787 FAS458786:FAU458787 FKO458786:FKQ458787 FUK458786:FUM458787 GEG458786:GEI458787 GOC458786:GOE458787 GXY458786:GYA458787 HHU458786:HHW458787 HRQ458786:HRS458787 IBM458786:IBO458787 ILI458786:ILK458787 IVE458786:IVG458787 JFA458786:JFC458787 JOW458786:JOY458787 JYS458786:JYU458787 KIO458786:KIQ458787 KSK458786:KSM458787 LCG458786:LCI458787 LMC458786:LME458787 LVY458786:LWA458787 MFU458786:MFW458787 MPQ458786:MPS458787 MZM458786:MZO458787 NJI458786:NJK458787 NTE458786:NTG458787 ODA458786:ODC458787 OMW458786:OMY458787 OWS458786:OWU458787 PGO458786:PGQ458787 PQK458786:PQM458787 QAG458786:QAI458787 QKC458786:QKE458787 QTY458786:QUA458787 RDU458786:RDW458787 RNQ458786:RNS458787 RXM458786:RXO458787 SHI458786:SHK458787 SRE458786:SRG458787 TBA458786:TBC458787 TKW458786:TKY458787 TUS458786:TUU458787 UEO458786:UEQ458787 UOK458786:UOM458787 UYG458786:UYI458787 VIC458786:VIE458787 VRY458786:VSA458787 WBU458786:WBW458787 WLQ458786:WLS458787 WVM458786:WVO458787 E524322:G524323 JA524322:JC524323 SW524322:SY524323 ACS524322:ACU524323 AMO524322:AMQ524323 AWK524322:AWM524323 BGG524322:BGI524323 BQC524322:BQE524323 BZY524322:CAA524323 CJU524322:CJW524323 CTQ524322:CTS524323 DDM524322:DDO524323 DNI524322:DNK524323 DXE524322:DXG524323 EHA524322:EHC524323 EQW524322:EQY524323 FAS524322:FAU524323 FKO524322:FKQ524323 FUK524322:FUM524323 GEG524322:GEI524323 GOC524322:GOE524323 GXY524322:GYA524323 HHU524322:HHW524323 HRQ524322:HRS524323 IBM524322:IBO524323 ILI524322:ILK524323 IVE524322:IVG524323 JFA524322:JFC524323 JOW524322:JOY524323 JYS524322:JYU524323 KIO524322:KIQ524323 KSK524322:KSM524323 LCG524322:LCI524323 LMC524322:LME524323 LVY524322:LWA524323 MFU524322:MFW524323 MPQ524322:MPS524323 MZM524322:MZO524323 NJI524322:NJK524323 NTE524322:NTG524323 ODA524322:ODC524323 OMW524322:OMY524323 OWS524322:OWU524323 PGO524322:PGQ524323 PQK524322:PQM524323 QAG524322:QAI524323 QKC524322:QKE524323 QTY524322:QUA524323 RDU524322:RDW524323 RNQ524322:RNS524323 RXM524322:RXO524323 SHI524322:SHK524323 SRE524322:SRG524323 TBA524322:TBC524323 TKW524322:TKY524323 TUS524322:TUU524323 UEO524322:UEQ524323 UOK524322:UOM524323 UYG524322:UYI524323 VIC524322:VIE524323 VRY524322:VSA524323 WBU524322:WBW524323 WLQ524322:WLS524323 WVM524322:WVO524323 E589858:G589859 JA589858:JC589859 SW589858:SY589859 ACS589858:ACU589859 AMO589858:AMQ589859 AWK589858:AWM589859 BGG589858:BGI589859 BQC589858:BQE589859 BZY589858:CAA589859 CJU589858:CJW589859 CTQ589858:CTS589859 DDM589858:DDO589859 DNI589858:DNK589859 DXE589858:DXG589859 EHA589858:EHC589859 EQW589858:EQY589859 FAS589858:FAU589859 FKO589858:FKQ589859 FUK589858:FUM589859 GEG589858:GEI589859 GOC589858:GOE589859 GXY589858:GYA589859 HHU589858:HHW589859 HRQ589858:HRS589859 IBM589858:IBO589859 ILI589858:ILK589859 IVE589858:IVG589859 JFA589858:JFC589859 JOW589858:JOY589859 JYS589858:JYU589859 KIO589858:KIQ589859 KSK589858:KSM589859 LCG589858:LCI589859 LMC589858:LME589859 LVY589858:LWA589859 MFU589858:MFW589859 MPQ589858:MPS589859 MZM589858:MZO589859 NJI589858:NJK589859 NTE589858:NTG589859 ODA589858:ODC589859 OMW589858:OMY589859 OWS589858:OWU589859 PGO589858:PGQ589859 PQK589858:PQM589859 QAG589858:QAI589859 QKC589858:QKE589859 QTY589858:QUA589859 RDU589858:RDW589859 RNQ589858:RNS589859 RXM589858:RXO589859 SHI589858:SHK589859 SRE589858:SRG589859 TBA589858:TBC589859 TKW589858:TKY589859 TUS589858:TUU589859 UEO589858:UEQ589859 UOK589858:UOM589859 UYG589858:UYI589859 VIC589858:VIE589859 VRY589858:VSA589859 WBU589858:WBW589859 WLQ589858:WLS589859 WVM589858:WVO589859 E655394:G655395 JA655394:JC655395 SW655394:SY655395 ACS655394:ACU655395 AMO655394:AMQ655395 AWK655394:AWM655395 BGG655394:BGI655395 BQC655394:BQE655395 BZY655394:CAA655395 CJU655394:CJW655395 CTQ655394:CTS655395 DDM655394:DDO655395 DNI655394:DNK655395 DXE655394:DXG655395 EHA655394:EHC655395 EQW655394:EQY655395 FAS655394:FAU655395 FKO655394:FKQ655395 FUK655394:FUM655395 GEG655394:GEI655395 GOC655394:GOE655395 GXY655394:GYA655395 HHU655394:HHW655395 HRQ655394:HRS655395 IBM655394:IBO655395 ILI655394:ILK655395 IVE655394:IVG655395 JFA655394:JFC655395 JOW655394:JOY655395 JYS655394:JYU655395 KIO655394:KIQ655395 KSK655394:KSM655395 LCG655394:LCI655395 LMC655394:LME655395 LVY655394:LWA655395 MFU655394:MFW655395 MPQ655394:MPS655395 MZM655394:MZO655395 NJI655394:NJK655395 NTE655394:NTG655395 ODA655394:ODC655395 OMW655394:OMY655395 OWS655394:OWU655395 PGO655394:PGQ655395 PQK655394:PQM655395 QAG655394:QAI655395 QKC655394:QKE655395 QTY655394:QUA655395 RDU655394:RDW655395 RNQ655394:RNS655395 RXM655394:RXO655395 SHI655394:SHK655395 SRE655394:SRG655395 TBA655394:TBC655395 TKW655394:TKY655395 TUS655394:TUU655395 UEO655394:UEQ655395 UOK655394:UOM655395 UYG655394:UYI655395 VIC655394:VIE655395 VRY655394:VSA655395 WBU655394:WBW655395 WLQ655394:WLS655395 WVM655394:WVO655395 E720930:G720931 JA720930:JC720931 SW720930:SY720931 ACS720930:ACU720931 AMO720930:AMQ720931 AWK720930:AWM720931 BGG720930:BGI720931 BQC720930:BQE720931 BZY720930:CAA720931 CJU720930:CJW720931 CTQ720930:CTS720931 DDM720930:DDO720931 DNI720930:DNK720931 DXE720930:DXG720931 EHA720930:EHC720931 EQW720930:EQY720931 FAS720930:FAU720931 FKO720930:FKQ720931 FUK720930:FUM720931 GEG720930:GEI720931 GOC720930:GOE720931 GXY720930:GYA720931 HHU720930:HHW720931 HRQ720930:HRS720931 IBM720930:IBO720931 ILI720930:ILK720931 IVE720930:IVG720931 JFA720930:JFC720931 JOW720930:JOY720931 JYS720930:JYU720931 KIO720930:KIQ720931 KSK720930:KSM720931 LCG720930:LCI720931 LMC720930:LME720931 LVY720930:LWA720931 MFU720930:MFW720931 MPQ720930:MPS720931 MZM720930:MZO720931 NJI720930:NJK720931 NTE720930:NTG720931 ODA720930:ODC720931 OMW720930:OMY720931 OWS720930:OWU720931 PGO720930:PGQ720931 PQK720930:PQM720931 QAG720930:QAI720931 QKC720930:QKE720931 QTY720930:QUA720931 RDU720930:RDW720931 RNQ720930:RNS720931 RXM720930:RXO720931 SHI720930:SHK720931 SRE720930:SRG720931 TBA720930:TBC720931 TKW720930:TKY720931 TUS720930:TUU720931 UEO720930:UEQ720931 UOK720930:UOM720931 UYG720930:UYI720931 VIC720930:VIE720931 VRY720930:VSA720931 WBU720930:WBW720931 WLQ720930:WLS720931 WVM720930:WVO720931 E786466:G786467 JA786466:JC786467 SW786466:SY786467 ACS786466:ACU786467 AMO786466:AMQ786467 AWK786466:AWM786467 BGG786466:BGI786467 BQC786466:BQE786467 BZY786466:CAA786467 CJU786466:CJW786467 CTQ786466:CTS786467 DDM786466:DDO786467 DNI786466:DNK786467 DXE786466:DXG786467 EHA786466:EHC786467 EQW786466:EQY786467 FAS786466:FAU786467 FKO786466:FKQ786467 FUK786466:FUM786467 GEG786466:GEI786467 GOC786466:GOE786467 GXY786466:GYA786467 HHU786466:HHW786467 HRQ786466:HRS786467 IBM786466:IBO786467 ILI786466:ILK786467 IVE786466:IVG786467 JFA786466:JFC786467 JOW786466:JOY786467 JYS786466:JYU786467 KIO786466:KIQ786467 KSK786466:KSM786467 LCG786466:LCI786467 LMC786466:LME786467 LVY786466:LWA786467 MFU786466:MFW786467 MPQ786466:MPS786467 MZM786466:MZO786467 NJI786466:NJK786467 NTE786466:NTG786467 ODA786466:ODC786467 OMW786466:OMY786467 OWS786466:OWU786467 PGO786466:PGQ786467 PQK786466:PQM786467 QAG786466:QAI786467 QKC786466:QKE786467 QTY786466:QUA786467 RDU786466:RDW786467 RNQ786466:RNS786467 RXM786466:RXO786467 SHI786466:SHK786467 SRE786466:SRG786467 TBA786466:TBC786467 TKW786466:TKY786467 TUS786466:TUU786467 UEO786466:UEQ786467 UOK786466:UOM786467 UYG786466:UYI786467 VIC786466:VIE786467 VRY786466:VSA786467 WBU786466:WBW786467 WLQ786466:WLS786467 WVM786466:WVO786467 E852002:G852003 JA852002:JC852003 SW852002:SY852003 ACS852002:ACU852003 AMO852002:AMQ852003 AWK852002:AWM852003 BGG852002:BGI852003 BQC852002:BQE852003 BZY852002:CAA852003 CJU852002:CJW852003 CTQ852002:CTS852003 DDM852002:DDO852003 DNI852002:DNK852003 DXE852002:DXG852003 EHA852002:EHC852003 EQW852002:EQY852003 FAS852002:FAU852003 FKO852002:FKQ852003 FUK852002:FUM852003 GEG852002:GEI852003 GOC852002:GOE852003 GXY852002:GYA852003 HHU852002:HHW852003 HRQ852002:HRS852003 IBM852002:IBO852003 ILI852002:ILK852003 IVE852002:IVG852003 JFA852002:JFC852003 JOW852002:JOY852003 JYS852002:JYU852003 KIO852002:KIQ852003 KSK852002:KSM852003 LCG852002:LCI852003 LMC852002:LME852003 LVY852002:LWA852003 MFU852002:MFW852003 MPQ852002:MPS852003 MZM852002:MZO852003 NJI852002:NJK852003 NTE852002:NTG852003 ODA852002:ODC852003 OMW852002:OMY852003 OWS852002:OWU852003 PGO852002:PGQ852003 PQK852002:PQM852003 QAG852002:QAI852003 QKC852002:QKE852003 QTY852002:QUA852003 RDU852002:RDW852003 RNQ852002:RNS852003 RXM852002:RXO852003 SHI852002:SHK852003 SRE852002:SRG852003 TBA852002:TBC852003 TKW852002:TKY852003 TUS852002:TUU852003 UEO852002:UEQ852003 UOK852002:UOM852003 UYG852002:UYI852003 VIC852002:VIE852003 VRY852002:VSA852003 WBU852002:WBW852003 WLQ852002:WLS852003 WVM852002:WVO852003 E917538:G917539 JA917538:JC917539 SW917538:SY917539 ACS917538:ACU917539 AMO917538:AMQ917539 AWK917538:AWM917539 BGG917538:BGI917539 BQC917538:BQE917539 BZY917538:CAA917539 CJU917538:CJW917539 CTQ917538:CTS917539 DDM917538:DDO917539 DNI917538:DNK917539 DXE917538:DXG917539 EHA917538:EHC917539 EQW917538:EQY917539 FAS917538:FAU917539 FKO917538:FKQ917539 FUK917538:FUM917539 GEG917538:GEI917539 GOC917538:GOE917539 GXY917538:GYA917539 HHU917538:HHW917539 HRQ917538:HRS917539 IBM917538:IBO917539 ILI917538:ILK917539 IVE917538:IVG917539 JFA917538:JFC917539 JOW917538:JOY917539 JYS917538:JYU917539 KIO917538:KIQ917539 KSK917538:KSM917539 LCG917538:LCI917539 LMC917538:LME917539 LVY917538:LWA917539 MFU917538:MFW917539 MPQ917538:MPS917539 MZM917538:MZO917539 NJI917538:NJK917539 NTE917538:NTG917539 ODA917538:ODC917539 OMW917538:OMY917539 OWS917538:OWU917539 PGO917538:PGQ917539 PQK917538:PQM917539 QAG917538:QAI917539 QKC917538:QKE917539 QTY917538:QUA917539 RDU917538:RDW917539 RNQ917538:RNS917539 RXM917538:RXO917539 SHI917538:SHK917539 SRE917538:SRG917539 TBA917538:TBC917539 TKW917538:TKY917539 TUS917538:TUU917539 UEO917538:UEQ917539 UOK917538:UOM917539 UYG917538:UYI917539 VIC917538:VIE917539 VRY917538:VSA917539 WBU917538:WBW917539 WLQ917538:WLS917539 WVM917538:WVO917539 E983074:G983075 JA983074:JC983075 SW983074:SY983075 ACS983074:ACU983075 AMO983074:AMQ983075 AWK983074:AWM983075 BGG983074:BGI983075 BQC983074:BQE983075 BZY983074:CAA983075 CJU983074:CJW983075 CTQ983074:CTS983075 DDM983074:DDO983075 DNI983074:DNK983075 DXE983074:DXG983075 EHA983074:EHC983075 EQW983074:EQY983075 FAS983074:FAU983075 FKO983074:FKQ983075 FUK983074:FUM983075 GEG983074:GEI983075 GOC983074:GOE983075 GXY983074:GYA983075 HHU983074:HHW983075 HRQ983074:HRS983075 IBM983074:IBO983075 ILI983074:ILK983075 IVE983074:IVG983075 JFA983074:JFC983075 JOW983074:JOY983075 JYS983074:JYU983075 KIO983074:KIQ983075 KSK983074:KSM983075 LCG983074:LCI983075 LMC983074:LME983075 LVY983074:LWA983075 MFU983074:MFW983075 MPQ983074:MPS983075 MZM983074:MZO983075 NJI983074:NJK983075 NTE983074:NTG983075 ODA983074:ODC983075 OMW983074:OMY983075 OWS983074:OWU983075 PGO983074:PGQ983075 PQK983074:PQM983075 QAG983074:QAI983075 QKC983074:QKE983075 QTY983074:QUA983075 RDU983074:RDW983075 RNQ983074:RNS983075 RXM983074:RXO983075 SHI983074:SHK983075 SRE983074:SRG983075 TBA983074:TBC983075 TKW983074:TKY983075 TUS983074:TUU983075 UEO983074:UEQ983075 UOK983074:UOM983075 UYG983074:UYI983075 VIC983074:VIE983075 VRY983074:VSA983075 WBU983074:WBW983075 WLQ983074:WLS983075 WVM983074:WVO983075 E25:H26 JA43:JC44 SW43:SY44 ACS43:ACU44 AMO43:AMQ44 AWK43:AWM44 BGG43:BGI44 BQC43:BQE44 BZY43:CAA44 CJU43:CJW44 CTQ43:CTS44 DDM43:DDO44 DNI43:DNK44 DXE43:DXG44 EHA43:EHC44 EQW43:EQY44 FAS43:FAU44 FKO43:FKQ44 FUK43:FUM44 GEG43:GEI44 GOC43:GOE44 GXY43:GYA44 HHU43:HHW44 HRQ43:HRS44 IBM43:IBO44 ILI43:ILK44 IVE43:IVG44 JFA43:JFC44 JOW43:JOY44 JYS43:JYU44 KIO43:KIQ44 KSK43:KSM44 LCG43:LCI44 LMC43:LME44 LVY43:LWA44 MFU43:MFW44 MPQ43:MPS44 MZM43:MZO44 NJI43:NJK44 NTE43:NTG44 ODA43:ODC44 OMW43:OMY44 OWS43:OWU44 PGO43:PGQ44 PQK43:PQM44 QAG43:QAI44 QKC43:QKE44 QTY43:QUA44 RDU43:RDW44 RNQ43:RNS44 RXM43:RXO44 SHI43:SHK44 SRE43:SRG44 TBA43:TBC44 TKW43:TKY44 TUS43:TUU44 UEO43:UEQ44 UOK43:UOM44 UYG43:UYI44 VIC43:VIE44 VRY43:VSA44 WBU43:WBW44 WLQ43:WLS44 WVM43:WVO44 E65579:G65580 JA65579:JC65580 SW65579:SY65580 ACS65579:ACU65580 AMO65579:AMQ65580 AWK65579:AWM65580 BGG65579:BGI65580 BQC65579:BQE65580 BZY65579:CAA65580 CJU65579:CJW65580 CTQ65579:CTS65580 DDM65579:DDO65580 DNI65579:DNK65580 DXE65579:DXG65580 EHA65579:EHC65580 EQW65579:EQY65580 FAS65579:FAU65580 FKO65579:FKQ65580 FUK65579:FUM65580 GEG65579:GEI65580 GOC65579:GOE65580 GXY65579:GYA65580 HHU65579:HHW65580 HRQ65579:HRS65580 IBM65579:IBO65580 ILI65579:ILK65580 IVE65579:IVG65580 JFA65579:JFC65580 JOW65579:JOY65580 JYS65579:JYU65580 KIO65579:KIQ65580 KSK65579:KSM65580 LCG65579:LCI65580 LMC65579:LME65580 LVY65579:LWA65580 MFU65579:MFW65580 MPQ65579:MPS65580 MZM65579:MZO65580 NJI65579:NJK65580 NTE65579:NTG65580 ODA65579:ODC65580 OMW65579:OMY65580 OWS65579:OWU65580 PGO65579:PGQ65580 PQK65579:PQM65580 QAG65579:QAI65580 QKC65579:QKE65580 QTY65579:QUA65580 RDU65579:RDW65580 RNQ65579:RNS65580 RXM65579:RXO65580 SHI65579:SHK65580 SRE65579:SRG65580 TBA65579:TBC65580 TKW65579:TKY65580 TUS65579:TUU65580 UEO65579:UEQ65580 UOK65579:UOM65580 UYG65579:UYI65580 VIC65579:VIE65580 VRY65579:VSA65580 WBU65579:WBW65580 WLQ65579:WLS65580 WVM65579:WVO65580 E131115:G131116 JA131115:JC131116 SW131115:SY131116 ACS131115:ACU131116 AMO131115:AMQ131116 AWK131115:AWM131116 BGG131115:BGI131116 BQC131115:BQE131116 BZY131115:CAA131116 CJU131115:CJW131116 CTQ131115:CTS131116 DDM131115:DDO131116 DNI131115:DNK131116 DXE131115:DXG131116 EHA131115:EHC131116 EQW131115:EQY131116 FAS131115:FAU131116 FKO131115:FKQ131116 FUK131115:FUM131116 GEG131115:GEI131116 GOC131115:GOE131116 GXY131115:GYA131116 HHU131115:HHW131116 HRQ131115:HRS131116 IBM131115:IBO131116 ILI131115:ILK131116 IVE131115:IVG131116 JFA131115:JFC131116 JOW131115:JOY131116 JYS131115:JYU131116 KIO131115:KIQ131116 KSK131115:KSM131116 LCG131115:LCI131116 LMC131115:LME131116 LVY131115:LWA131116 MFU131115:MFW131116 MPQ131115:MPS131116 MZM131115:MZO131116 NJI131115:NJK131116 NTE131115:NTG131116 ODA131115:ODC131116 OMW131115:OMY131116 OWS131115:OWU131116 PGO131115:PGQ131116 PQK131115:PQM131116 QAG131115:QAI131116 QKC131115:QKE131116 QTY131115:QUA131116 RDU131115:RDW131116 RNQ131115:RNS131116 RXM131115:RXO131116 SHI131115:SHK131116 SRE131115:SRG131116 TBA131115:TBC131116 TKW131115:TKY131116 TUS131115:TUU131116 UEO131115:UEQ131116 UOK131115:UOM131116 UYG131115:UYI131116 VIC131115:VIE131116 VRY131115:VSA131116 WBU131115:WBW131116 WLQ131115:WLS131116 WVM131115:WVO131116 E196651:G196652 JA196651:JC196652 SW196651:SY196652 ACS196651:ACU196652 AMO196651:AMQ196652 AWK196651:AWM196652 BGG196651:BGI196652 BQC196651:BQE196652 BZY196651:CAA196652 CJU196651:CJW196652 CTQ196651:CTS196652 DDM196651:DDO196652 DNI196651:DNK196652 DXE196651:DXG196652 EHA196651:EHC196652 EQW196651:EQY196652 FAS196651:FAU196652 FKO196651:FKQ196652 FUK196651:FUM196652 GEG196651:GEI196652 GOC196651:GOE196652 GXY196651:GYA196652 HHU196651:HHW196652 HRQ196651:HRS196652 IBM196651:IBO196652 ILI196651:ILK196652 IVE196651:IVG196652 JFA196651:JFC196652 JOW196651:JOY196652 JYS196651:JYU196652 KIO196651:KIQ196652 KSK196651:KSM196652 LCG196651:LCI196652 LMC196651:LME196652 LVY196651:LWA196652 MFU196651:MFW196652 MPQ196651:MPS196652 MZM196651:MZO196652 NJI196651:NJK196652 NTE196651:NTG196652 ODA196651:ODC196652 OMW196651:OMY196652 OWS196651:OWU196652 PGO196651:PGQ196652 PQK196651:PQM196652 QAG196651:QAI196652 QKC196651:QKE196652 QTY196651:QUA196652 RDU196651:RDW196652 RNQ196651:RNS196652 RXM196651:RXO196652 SHI196651:SHK196652 SRE196651:SRG196652 TBA196651:TBC196652 TKW196651:TKY196652 TUS196651:TUU196652 UEO196651:UEQ196652 UOK196651:UOM196652 UYG196651:UYI196652 VIC196651:VIE196652 VRY196651:VSA196652 WBU196651:WBW196652 WLQ196651:WLS196652 WVM196651:WVO196652 E262187:G262188 JA262187:JC262188 SW262187:SY262188 ACS262187:ACU262188 AMO262187:AMQ262188 AWK262187:AWM262188 BGG262187:BGI262188 BQC262187:BQE262188 BZY262187:CAA262188 CJU262187:CJW262188 CTQ262187:CTS262188 DDM262187:DDO262188 DNI262187:DNK262188 DXE262187:DXG262188 EHA262187:EHC262188 EQW262187:EQY262188 FAS262187:FAU262188 FKO262187:FKQ262188 FUK262187:FUM262188 GEG262187:GEI262188 GOC262187:GOE262188 GXY262187:GYA262188 HHU262187:HHW262188 HRQ262187:HRS262188 IBM262187:IBO262188 ILI262187:ILK262188 IVE262187:IVG262188 JFA262187:JFC262188 JOW262187:JOY262188 JYS262187:JYU262188 KIO262187:KIQ262188 KSK262187:KSM262188 LCG262187:LCI262188 LMC262187:LME262188 LVY262187:LWA262188 MFU262187:MFW262188 MPQ262187:MPS262188 MZM262187:MZO262188 NJI262187:NJK262188 NTE262187:NTG262188 ODA262187:ODC262188 OMW262187:OMY262188 OWS262187:OWU262188 PGO262187:PGQ262188 PQK262187:PQM262188 QAG262187:QAI262188 QKC262187:QKE262188 QTY262187:QUA262188 RDU262187:RDW262188 RNQ262187:RNS262188 RXM262187:RXO262188 SHI262187:SHK262188 SRE262187:SRG262188 TBA262187:TBC262188 TKW262187:TKY262188 TUS262187:TUU262188 UEO262187:UEQ262188 UOK262187:UOM262188 UYG262187:UYI262188 VIC262187:VIE262188 VRY262187:VSA262188 WBU262187:WBW262188 WLQ262187:WLS262188 WVM262187:WVO262188 E327723:G327724 JA327723:JC327724 SW327723:SY327724 ACS327723:ACU327724 AMO327723:AMQ327724 AWK327723:AWM327724 BGG327723:BGI327724 BQC327723:BQE327724 BZY327723:CAA327724 CJU327723:CJW327724 CTQ327723:CTS327724 DDM327723:DDO327724 DNI327723:DNK327724 DXE327723:DXG327724 EHA327723:EHC327724 EQW327723:EQY327724 FAS327723:FAU327724 FKO327723:FKQ327724 FUK327723:FUM327724 GEG327723:GEI327724 GOC327723:GOE327724 GXY327723:GYA327724 HHU327723:HHW327724 HRQ327723:HRS327724 IBM327723:IBO327724 ILI327723:ILK327724 IVE327723:IVG327724 JFA327723:JFC327724 JOW327723:JOY327724 JYS327723:JYU327724 KIO327723:KIQ327724 KSK327723:KSM327724 LCG327723:LCI327724 LMC327723:LME327724 LVY327723:LWA327724 MFU327723:MFW327724 MPQ327723:MPS327724 MZM327723:MZO327724 NJI327723:NJK327724 NTE327723:NTG327724 ODA327723:ODC327724 OMW327723:OMY327724 OWS327723:OWU327724 PGO327723:PGQ327724 PQK327723:PQM327724 QAG327723:QAI327724 QKC327723:QKE327724 QTY327723:QUA327724 RDU327723:RDW327724 RNQ327723:RNS327724 RXM327723:RXO327724 SHI327723:SHK327724 SRE327723:SRG327724 TBA327723:TBC327724 TKW327723:TKY327724 TUS327723:TUU327724 UEO327723:UEQ327724 UOK327723:UOM327724 UYG327723:UYI327724 VIC327723:VIE327724 VRY327723:VSA327724 WBU327723:WBW327724 WLQ327723:WLS327724 WVM327723:WVO327724 E393259:G393260 JA393259:JC393260 SW393259:SY393260 ACS393259:ACU393260 AMO393259:AMQ393260 AWK393259:AWM393260 BGG393259:BGI393260 BQC393259:BQE393260 BZY393259:CAA393260 CJU393259:CJW393260 CTQ393259:CTS393260 DDM393259:DDO393260 DNI393259:DNK393260 DXE393259:DXG393260 EHA393259:EHC393260 EQW393259:EQY393260 FAS393259:FAU393260 FKO393259:FKQ393260 FUK393259:FUM393260 GEG393259:GEI393260 GOC393259:GOE393260 GXY393259:GYA393260 HHU393259:HHW393260 HRQ393259:HRS393260 IBM393259:IBO393260 ILI393259:ILK393260 IVE393259:IVG393260 JFA393259:JFC393260 JOW393259:JOY393260 JYS393259:JYU393260 KIO393259:KIQ393260 KSK393259:KSM393260 LCG393259:LCI393260 LMC393259:LME393260 LVY393259:LWA393260 MFU393259:MFW393260 MPQ393259:MPS393260 MZM393259:MZO393260 NJI393259:NJK393260 NTE393259:NTG393260 ODA393259:ODC393260 OMW393259:OMY393260 OWS393259:OWU393260 PGO393259:PGQ393260 PQK393259:PQM393260 QAG393259:QAI393260 QKC393259:QKE393260 QTY393259:QUA393260 RDU393259:RDW393260 RNQ393259:RNS393260 RXM393259:RXO393260 SHI393259:SHK393260 SRE393259:SRG393260 TBA393259:TBC393260 TKW393259:TKY393260 TUS393259:TUU393260 UEO393259:UEQ393260 UOK393259:UOM393260 UYG393259:UYI393260 VIC393259:VIE393260 VRY393259:VSA393260 WBU393259:WBW393260 WLQ393259:WLS393260 WVM393259:WVO393260 E458795:G458796 JA458795:JC458796 SW458795:SY458796 ACS458795:ACU458796 AMO458795:AMQ458796 AWK458795:AWM458796 BGG458795:BGI458796 BQC458795:BQE458796 BZY458795:CAA458796 CJU458795:CJW458796 CTQ458795:CTS458796 DDM458795:DDO458796 DNI458795:DNK458796 DXE458795:DXG458796 EHA458795:EHC458796 EQW458795:EQY458796 FAS458795:FAU458796 FKO458795:FKQ458796 FUK458795:FUM458796 GEG458795:GEI458796 GOC458795:GOE458796 GXY458795:GYA458796 HHU458795:HHW458796 HRQ458795:HRS458796 IBM458795:IBO458796 ILI458795:ILK458796 IVE458795:IVG458796 JFA458795:JFC458796 JOW458795:JOY458796 JYS458795:JYU458796 KIO458795:KIQ458796 KSK458795:KSM458796 LCG458795:LCI458796 LMC458795:LME458796 LVY458795:LWA458796 MFU458795:MFW458796 MPQ458795:MPS458796 MZM458795:MZO458796 NJI458795:NJK458796 NTE458795:NTG458796 ODA458795:ODC458796 OMW458795:OMY458796 OWS458795:OWU458796 PGO458795:PGQ458796 PQK458795:PQM458796 QAG458795:QAI458796 QKC458795:QKE458796 QTY458795:QUA458796 RDU458795:RDW458796 RNQ458795:RNS458796 RXM458795:RXO458796 SHI458795:SHK458796 SRE458795:SRG458796 TBA458795:TBC458796 TKW458795:TKY458796 TUS458795:TUU458796 UEO458795:UEQ458796 UOK458795:UOM458796 UYG458795:UYI458796 VIC458795:VIE458796 VRY458795:VSA458796 WBU458795:WBW458796 WLQ458795:WLS458796 WVM458795:WVO458796 E524331:G524332 JA524331:JC524332 SW524331:SY524332 ACS524331:ACU524332 AMO524331:AMQ524332 AWK524331:AWM524332 BGG524331:BGI524332 BQC524331:BQE524332 BZY524331:CAA524332 CJU524331:CJW524332 CTQ524331:CTS524332 DDM524331:DDO524332 DNI524331:DNK524332 DXE524331:DXG524332 EHA524331:EHC524332 EQW524331:EQY524332 FAS524331:FAU524332 FKO524331:FKQ524332 FUK524331:FUM524332 GEG524331:GEI524332 GOC524331:GOE524332 GXY524331:GYA524332 HHU524331:HHW524332 HRQ524331:HRS524332 IBM524331:IBO524332 ILI524331:ILK524332 IVE524331:IVG524332 JFA524331:JFC524332 JOW524331:JOY524332 JYS524331:JYU524332 KIO524331:KIQ524332 KSK524331:KSM524332 LCG524331:LCI524332 LMC524331:LME524332 LVY524331:LWA524332 MFU524331:MFW524332 MPQ524331:MPS524332 MZM524331:MZO524332 NJI524331:NJK524332 NTE524331:NTG524332 ODA524331:ODC524332 OMW524331:OMY524332 OWS524331:OWU524332 PGO524331:PGQ524332 PQK524331:PQM524332 QAG524331:QAI524332 QKC524331:QKE524332 QTY524331:QUA524332 RDU524331:RDW524332 RNQ524331:RNS524332 RXM524331:RXO524332 SHI524331:SHK524332 SRE524331:SRG524332 TBA524331:TBC524332 TKW524331:TKY524332 TUS524331:TUU524332 UEO524331:UEQ524332 UOK524331:UOM524332 UYG524331:UYI524332 VIC524331:VIE524332 VRY524331:VSA524332 WBU524331:WBW524332 WLQ524331:WLS524332 WVM524331:WVO524332 E589867:G589868 JA589867:JC589868 SW589867:SY589868 ACS589867:ACU589868 AMO589867:AMQ589868 AWK589867:AWM589868 BGG589867:BGI589868 BQC589867:BQE589868 BZY589867:CAA589868 CJU589867:CJW589868 CTQ589867:CTS589868 DDM589867:DDO589868 DNI589867:DNK589868 DXE589867:DXG589868 EHA589867:EHC589868 EQW589867:EQY589868 FAS589867:FAU589868 FKO589867:FKQ589868 FUK589867:FUM589868 GEG589867:GEI589868 GOC589867:GOE589868 GXY589867:GYA589868 HHU589867:HHW589868 HRQ589867:HRS589868 IBM589867:IBO589868 ILI589867:ILK589868 IVE589867:IVG589868 JFA589867:JFC589868 JOW589867:JOY589868 JYS589867:JYU589868 KIO589867:KIQ589868 KSK589867:KSM589868 LCG589867:LCI589868 LMC589867:LME589868 LVY589867:LWA589868 MFU589867:MFW589868 MPQ589867:MPS589868 MZM589867:MZO589868 NJI589867:NJK589868 NTE589867:NTG589868 ODA589867:ODC589868 OMW589867:OMY589868 OWS589867:OWU589868 PGO589867:PGQ589868 PQK589867:PQM589868 QAG589867:QAI589868 QKC589867:QKE589868 QTY589867:QUA589868 RDU589867:RDW589868 RNQ589867:RNS589868 RXM589867:RXO589868 SHI589867:SHK589868 SRE589867:SRG589868 TBA589867:TBC589868 TKW589867:TKY589868 TUS589867:TUU589868 UEO589867:UEQ589868 UOK589867:UOM589868 UYG589867:UYI589868 VIC589867:VIE589868 VRY589867:VSA589868 WBU589867:WBW589868 WLQ589867:WLS589868 WVM589867:WVO589868 E655403:G655404 JA655403:JC655404 SW655403:SY655404 ACS655403:ACU655404 AMO655403:AMQ655404 AWK655403:AWM655404 BGG655403:BGI655404 BQC655403:BQE655404 BZY655403:CAA655404 CJU655403:CJW655404 CTQ655403:CTS655404 DDM655403:DDO655404 DNI655403:DNK655404 DXE655403:DXG655404 EHA655403:EHC655404 EQW655403:EQY655404 FAS655403:FAU655404 FKO655403:FKQ655404 FUK655403:FUM655404 GEG655403:GEI655404 GOC655403:GOE655404 GXY655403:GYA655404 HHU655403:HHW655404 HRQ655403:HRS655404 IBM655403:IBO655404 ILI655403:ILK655404 IVE655403:IVG655404 JFA655403:JFC655404 JOW655403:JOY655404 JYS655403:JYU655404 KIO655403:KIQ655404 KSK655403:KSM655404 LCG655403:LCI655404 LMC655403:LME655404 LVY655403:LWA655404 MFU655403:MFW655404 MPQ655403:MPS655404 MZM655403:MZO655404 NJI655403:NJK655404 NTE655403:NTG655404 ODA655403:ODC655404 OMW655403:OMY655404 OWS655403:OWU655404 PGO655403:PGQ655404 PQK655403:PQM655404 QAG655403:QAI655404 QKC655403:QKE655404 QTY655403:QUA655404 RDU655403:RDW655404 RNQ655403:RNS655404 RXM655403:RXO655404 SHI655403:SHK655404 SRE655403:SRG655404 TBA655403:TBC655404 TKW655403:TKY655404 TUS655403:TUU655404 UEO655403:UEQ655404 UOK655403:UOM655404 UYG655403:UYI655404 VIC655403:VIE655404 VRY655403:VSA655404 WBU655403:WBW655404 WLQ655403:WLS655404 WVM655403:WVO655404 E720939:G720940 JA720939:JC720940 SW720939:SY720940 ACS720939:ACU720940 AMO720939:AMQ720940 AWK720939:AWM720940 BGG720939:BGI720940 BQC720939:BQE720940 BZY720939:CAA720940 CJU720939:CJW720940 CTQ720939:CTS720940 DDM720939:DDO720940 DNI720939:DNK720940 DXE720939:DXG720940 EHA720939:EHC720940 EQW720939:EQY720940 FAS720939:FAU720940 FKO720939:FKQ720940 FUK720939:FUM720940 GEG720939:GEI720940 GOC720939:GOE720940 GXY720939:GYA720940 HHU720939:HHW720940 HRQ720939:HRS720940 IBM720939:IBO720940 ILI720939:ILK720940 IVE720939:IVG720940 JFA720939:JFC720940 JOW720939:JOY720940 JYS720939:JYU720940 KIO720939:KIQ720940 KSK720939:KSM720940 LCG720939:LCI720940 LMC720939:LME720940 LVY720939:LWA720940 MFU720939:MFW720940 MPQ720939:MPS720940 MZM720939:MZO720940 NJI720939:NJK720940 NTE720939:NTG720940 ODA720939:ODC720940 OMW720939:OMY720940 OWS720939:OWU720940 PGO720939:PGQ720940 PQK720939:PQM720940 QAG720939:QAI720940 QKC720939:QKE720940 QTY720939:QUA720940 RDU720939:RDW720940 RNQ720939:RNS720940 RXM720939:RXO720940 SHI720939:SHK720940 SRE720939:SRG720940 TBA720939:TBC720940 TKW720939:TKY720940 TUS720939:TUU720940 UEO720939:UEQ720940 UOK720939:UOM720940 UYG720939:UYI720940 VIC720939:VIE720940 VRY720939:VSA720940 WBU720939:WBW720940 WLQ720939:WLS720940 WVM720939:WVO720940 E786475:G786476 JA786475:JC786476 SW786475:SY786476 ACS786475:ACU786476 AMO786475:AMQ786476 AWK786475:AWM786476 BGG786475:BGI786476 BQC786475:BQE786476 BZY786475:CAA786476 CJU786475:CJW786476 CTQ786475:CTS786476 DDM786475:DDO786476 DNI786475:DNK786476 DXE786475:DXG786476 EHA786475:EHC786476 EQW786475:EQY786476 FAS786475:FAU786476 FKO786475:FKQ786476 FUK786475:FUM786476 GEG786475:GEI786476 GOC786475:GOE786476 GXY786475:GYA786476 HHU786475:HHW786476 HRQ786475:HRS786476 IBM786475:IBO786476 ILI786475:ILK786476 IVE786475:IVG786476 JFA786475:JFC786476 JOW786475:JOY786476 JYS786475:JYU786476 KIO786475:KIQ786476 KSK786475:KSM786476 LCG786475:LCI786476 LMC786475:LME786476 LVY786475:LWA786476 MFU786475:MFW786476 MPQ786475:MPS786476 MZM786475:MZO786476 NJI786475:NJK786476 NTE786475:NTG786476 ODA786475:ODC786476 OMW786475:OMY786476 OWS786475:OWU786476 PGO786475:PGQ786476 PQK786475:PQM786476 QAG786475:QAI786476 QKC786475:QKE786476 QTY786475:QUA786476 RDU786475:RDW786476 RNQ786475:RNS786476 RXM786475:RXO786476 SHI786475:SHK786476 SRE786475:SRG786476 TBA786475:TBC786476 TKW786475:TKY786476 TUS786475:TUU786476 UEO786475:UEQ786476 UOK786475:UOM786476 UYG786475:UYI786476 VIC786475:VIE786476 VRY786475:VSA786476 WBU786475:WBW786476 WLQ786475:WLS786476 WVM786475:WVO786476 E852011:G852012 JA852011:JC852012 SW852011:SY852012 ACS852011:ACU852012 AMO852011:AMQ852012 AWK852011:AWM852012 BGG852011:BGI852012 BQC852011:BQE852012 BZY852011:CAA852012 CJU852011:CJW852012 CTQ852011:CTS852012 DDM852011:DDO852012 DNI852011:DNK852012 DXE852011:DXG852012 EHA852011:EHC852012 EQW852011:EQY852012 FAS852011:FAU852012 FKO852011:FKQ852012 FUK852011:FUM852012 GEG852011:GEI852012 GOC852011:GOE852012 GXY852011:GYA852012 HHU852011:HHW852012 HRQ852011:HRS852012 IBM852011:IBO852012 ILI852011:ILK852012 IVE852011:IVG852012 JFA852011:JFC852012 JOW852011:JOY852012 JYS852011:JYU852012 KIO852011:KIQ852012 KSK852011:KSM852012 LCG852011:LCI852012 LMC852011:LME852012 LVY852011:LWA852012 MFU852011:MFW852012 MPQ852011:MPS852012 MZM852011:MZO852012 NJI852011:NJK852012 NTE852011:NTG852012 ODA852011:ODC852012 OMW852011:OMY852012 OWS852011:OWU852012 PGO852011:PGQ852012 PQK852011:PQM852012 QAG852011:QAI852012 QKC852011:QKE852012 QTY852011:QUA852012 RDU852011:RDW852012 RNQ852011:RNS852012 RXM852011:RXO852012 SHI852011:SHK852012 SRE852011:SRG852012 TBA852011:TBC852012 TKW852011:TKY852012 TUS852011:TUU852012 UEO852011:UEQ852012 UOK852011:UOM852012 UYG852011:UYI852012 VIC852011:VIE852012 VRY852011:VSA852012 WBU852011:WBW852012 WLQ852011:WLS852012 WVM852011:WVO852012 E917547:G917548 JA917547:JC917548 SW917547:SY917548 ACS917547:ACU917548 AMO917547:AMQ917548 AWK917547:AWM917548 BGG917547:BGI917548 BQC917547:BQE917548 BZY917547:CAA917548 CJU917547:CJW917548 CTQ917547:CTS917548 DDM917547:DDO917548 DNI917547:DNK917548 DXE917547:DXG917548 EHA917547:EHC917548 EQW917547:EQY917548 FAS917547:FAU917548 FKO917547:FKQ917548 FUK917547:FUM917548 GEG917547:GEI917548 GOC917547:GOE917548 GXY917547:GYA917548 HHU917547:HHW917548 HRQ917547:HRS917548 IBM917547:IBO917548 ILI917547:ILK917548 IVE917547:IVG917548 JFA917547:JFC917548 JOW917547:JOY917548 JYS917547:JYU917548 KIO917547:KIQ917548 KSK917547:KSM917548 LCG917547:LCI917548 LMC917547:LME917548 LVY917547:LWA917548 MFU917547:MFW917548 MPQ917547:MPS917548 MZM917547:MZO917548 NJI917547:NJK917548 NTE917547:NTG917548 ODA917547:ODC917548 OMW917547:OMY917548 OWS917547:OWU917548 PGO917547:PGQ917548 PQK917547:PQM917548 QAG917547:QAI917548 QKC917547:QKE917548 QTY917547:QUA917548 RDU917547:RDW917548 RNQ917547:RNS917548 RXM917547:RXO917548 SHI917547:SHK917548 SRE917547:SRG917548 TBA917547:TBC917548 TKW917547:TKY917548 TUS917547:TUU917548 UEO917547:UEQ917548 UOK917547:UOM917548 UYG917547:UYI917548 VIC917547:VIE917548 VRY917547:VSA917548 WBU917547:WBW917548 WLQ917547:WLS917548 WVM917547:WVO917548 E983083:G983084 JA983083:JC983084 SW983083:SY983084 ACS983083:ACU983084 AMO983083:AMQ983084 AWK983083:AWM983084 BGG983083:BGI983084 BQC983083:BQE983084 BZY983083:CAA983084 CJU983083:CJW983084 CTQ983083:CTS983084 DDM983083:DDO983084 DNI983083:DNK983084 DXE983083:DXG983084 EHA983083:EHC983084 EQW983083:EQY983084 FAS983083:FAU983084 FKO983083:FKQ983084 FUK983083:FUM983084 GEG983083:GEI983084 GOC983083:GOE983084 GXY983083:GYA983084 HHU983083:HHW983084 HRQ983083:HRS983084 IBM983083:IBO983084 ILI983083:ILK983084 IVE983083:IVG983084 JFA983083:JFC983084 JOW983083:JOY983084 JYS983083:JYU983084 KIO983083:KIQ983084 KSK983083:KSM983084 LCG983083:LCI983084 LMC983083:LME983084 LVY983083:LWA983084 MFU983083:MFW983084 MPQ983083:MPS983084 MZM983083:MZO983084 NJI983083:NJK983084 NTE983083:NTG983084 ODA983083:ODC983084 OMW983083:OMY983084 OWS983083:OWU983084 PGO983083:PGQ983084 PQK983083:PQM983084 QAG983083:QAI983084 QKC983083:QKE983084 QTY983083:QUA983084 RDU983083:RDW983084 RNQ983083:RNS983084 RXM983083:RXO983084 SHI983083:SHK983084 SRE983083:SRG983084 TBA983083:TBC983084 TKW983083:TKY983084 TUS983083:TUU983084 UEO983083:UEQ983084 UOK983083:UOM983084 UYG983083:UYI983084 VIC983083:VIE983084 VRY983083:VSA983084 WBU983083:WBW983084 WLQ983083:WLS983084 WVM983083:WVO983084 E34:H35 JA52:JC53 SW52:SY53 ACS52:ACU53 AMO52:AMQ53 AWK52:AWM53 BGG52:BGI53 BQC52:BQE53 BZY52:CAA53 CJU52:CJW53 CTQ52:CTS53 DDM52:DDO53 DNI52:DNK53 DXE52:DXG53 EHA52:EHC53 EQW52:EQY53 FAS52:FAU53 FKO52:FKQ53 FUK52:FUM53 GEG52:GEI53 GOC52:GOE53 GXY52:GYA53 HHU52:HHW53 HRQ52:HRS53 IBM52:IBO53 ILI52:ILK53 IVE52:IVG53 JFA52:JFC53 JOW52:JOY53 JYS52:JYU53 KIO52:KIQ53 KSK52:KSM53 LCG52:LCI53 LMC52:LME53 LVY52:LWA53 MFU52:MFW53 MPQ52:MPS53 MZM52:MZO53 NJI52:NJK53 NTE52:NTG53 ODA52:ODC53 OMW52:OMY53 OWS52:OWU53 PGO52:PGQ53 PQK52:PQM53 QAG52:QAI53 QKC52:QKE53 QTY52:QUA53 RDU52:RDW53 RNQ52:RNS53 RXM52:RXO53 SHI52:SHK53 SRE52:SRG53 TBA52:TBC53 TKW52:TKY53 TUS52:TUU53 UEO52:UEQ53 UOK52:UOM53 UYG52:UYI53 VIC52:VIE53 VRY52:VSA53 WBU52:WBW53 WLQ52:WLS53 WVM52:WVO53 E65588:G65589 JA65588:JC65589 SW65588:SY65589 ACS65588:ACU65589 AMO65588:AMQ65589 AWK65588:AWM65589 BGG65588:BGI65589 BQC65588:BQE65589 BZY65588:CAA65589 CJU65588:CJW65589 CTQ65588:CTS65589 DDM65588:DDO65589 DNI65588:DNK65589 DXE65588:DXG65589 EHA65588:EHC65589 EQW65588:EQY65589 FAS65588:FAU65589 FKO65588:FKQ65589 FUK65588:FUM65589 GEG65588:GEI65589 GOC65588:GOE65589 GXY65588:GYA65589 HHU65588:HHW65589 HRQ65588:HRS65589 IBM65588:IBO65589 ILI65588:ILK65589 IVE65588:IVG65589 JFA65588:JFC65589 JOW65588:JOY65589 JYS65588:JYU65589 KIO65588:KIQ65589 KSK65588:KSM65589 LCG65588:LCI65589 LMC65588:LME65589 LVY65588:LWA65589 MFU65588:MFW65589 MPQ65588:MPS65589 MZM65588:MZO65589 NJI65588:NJK65589 NTE65588:NTG65589 ODA65588:ODC65589 OMW65588:OMY65589 OWS65588:OWU65589 PGO65588:PGQ65589 PQK65588:PQM65589 QAG65588:QAI65589 QKC65588:QKE65589 QTY65588:QUA65589 RDU65588:RDW65589 RNQ65588:RNS65589 RXM65588:RXO65589 SHI65588:SHK65589 SRE65588:SRG65589 TBA65588:TBC65589 TKW65588:TKY65589 TUS65588:TUU65589 UEO65588:UEQ65589 UOK65588:UOM65589 UYG65588:UYI65589 VIC65588:VIE65589 VRY65588:VSA65589 WBU65588:WBW65589 WLQ65588:WLS65589 WVM65588:WVO65589 E131124:G131125 JA131124:JC131125 SW131124:SY131125 ACS131124:ACU131125 AMO131124:AMQ131125 AWK131124:AWM131125 BGG131124:BGI131125 BQC131124:BQE131125 BZY131124:CAA131125 CJU131124:CJW131125 CTQ131124:CTS131125 DDM131124:DDO131125 DNI131124:DNK131125 DXE131124:DXG131125 EHA131124:EHC131125 EQW131124:EQY131125 FAS131124:FAU131125 FKO131124:FKQ131125 FUK131124:FUM131125 GEG131124:GEI131125 GOC131124:GOE131125 GXY131124:GYA131125 HHU131124:HHW131125 HRQ131124:HRS131125 IBM131124:IBO131125 ILI131124:ILK131125 IVE131124:IVG131125 JFA131124:JFC131125 JOW131124:JOY131125 JYS131124:JYU131125 KIO131124:KIQ131125 KSK131124:KSM131125 LCG131124:LCI131125 LMC131124:LME131125 LVY131124:LWA131125 MFU131124:MFW131125 MPQ131124:MPS131125 MZM131124:MZO131125 NJI131124:NJK131125 NTE131124:NTG131125 ODA131124:ODC131125 OMW131124:OMY131125 OWS131124:OWU131125 PGO131124:PGQ131125 PQK131124:PQM131125 QAG131124:QAI131125 QKC131124:QKE131125 QTY131124:QUA131125 RDU131124:RDW131125 RNQ131124:RNS131125 RXM131124:RXO131125 SHI131124:SHK131125 SRE131124:SRG131125 TBA131124:TBC131125 TKW131124:TKY131125 TUS131124:TUU131125 UEO131124:UEQ131125 UOK131124:UOM131125 UYG131124:UYI131125 VIC131124:VIE131125 VRY131124:VSA131125 WBU131124:WBW131125 WLQ131124:WLS131125 WVM131124:WVO131125 E196660:G196661 JA196660:JC196661 SW196660:SY196661 ACS196660:ACU196661 AMO196660:AMQ196661 AWK196660:AWM196661 BGG196660:BGI196661 BQC196660:BQE196661 BZY196660:CAA196661 CJU196660:CJW196661 CTQ196660:CTS196661 DDM196660:DDO196661 DNI196660:DNK196661 DXE196660:DXG196661 EHA196660:EHC196661 EQW196660:EQY196661 FAS196660:FAU196661 FKO196660:FKQ196661 FUK196660:FUM196661 GEG196660:GEI196661 GOC196660:GOE196661 GXY196660:GYA196661 HHU196660:HHW196661 HRQ196660:HRS196661 IBM196660:IBO196661 ILI196660:ILK196661 IVE196660:IVG196661 JFA196660:JFC196661 JOW196660:JOY196661 JYS196660:JYU196661 KIO196660:KIQ196661 KSK196660:KSM196661 LCG196660:LCI196661 LMC196660:LME196661 LVY196660:LWA196661 MFU196660:MFW196661 MPQ196660:MPS196661 MZM196660:MZO196661 NJI196660:NJK196661 NTE196660:NTG196661 ODA196660:ODC196661 OMW196660:OMY196661 OWS196660:OWU196661 PGO196660:PGQ196661 PQK196660:PQM196661 QAG196660:QAI196661 QKC196660:QKE196661 QTY196660:QUA196661 RDU196660:RDW196661 RNQ196660:RNS196661 RXM196660:RXO196661 SHI196660:SHK196661 SRE196660:SRG196661 TBA196660:TBC196661 TKW196660:TKY196661 TUS196660:TUU196661 UEO196660:UEQ196661 UOK196660:UOM196661 UYG196660:UYI196661 VIC196660:VIE196661 VRY196660:VSA196661 WBU196660:WBW196661 WLQ196660:WLS196661 WVM196660:WVO196661 E262196:G262197 JA262196:JC262197 SW262196:SY262197 ACS262196:ACU262197 AMO262196:AMQ262197 AWK262196:AWM262197 BGG262196:BGI262197 BQC262196:BQE262197 BZY262196:CAA262197 CJU262196:CJW262197 CTQ262196:CTS262197 DDM262196:DDO262197 DNI262196:DNK262197 DXE262196:DXG262197 EHA262196:EHC262197 EQW262196:EQY262197 FAS262196:FAU262197 FKO262196:FKQ262197 FUK262196:FUM262197 GEG262196:GEI262197 GOC262196:GOE262197 GXY262196:GYA262197 HHU262196:HHW262197 HRQ262196:HRS262197 IBM262196:IBO262197 ILI262196:ILK262197 IVE262196:IVG262197 JFA262196:JFC262197 JOW262196:JOY262197 JYS262196:JYU262197 KIO262196:KIQ262197 KSK262196:KSM262197 LCG262196:LCI262197 LMC262196:LME262197 LVY262196:LWA262197 MFU262196:MFW262197 MPQ262196:MPS262197 MZM262196:MZO262197 NJI262196:NJK262197 NTE262196:NTG262197 ODA262196:ODC262197 OMW262196:OMY262197 OWS262196:OWU262197 PGO262196:PGQ262197 PQK262196:PQM262197 QAG262196:QAI262197 QKC262196:QKE262197 QTY262196:QUA262197 RDU262196:RDW262197 RNQ262196:RNS262197 RXM262196:RXO262197 SHI262196:SHK262197 SRE262196:SRG262197 TBA262196:TBC262197 TKW262196:TKY262197 TUS262196:TUU262197 UEO262196:UEQ262197 UOK262196:UOM262197 UYG262196:UYI262197 VIC262196:VIE262197 VRY262196:VSA262197 WBU262196:WBW262197 WLQ262196:WLS262197 WVM262196:WVO262197 E327732:G327733 JA327732:JC327733 SW327732:SY327733 ACS327732:ACU327733 AMO327732:AMQ327733 AWK327732:AWM327733 BGG327732:BGI327733 BQC327732:BQE327733 BZY327732:CAA327733 CJU327732:CJW327733 CTQ327732:CTS327733 DDM327732:DDO327733 DNI327732:DNK327733 DXE327732:DXG327733 EHA327732:EHC327733 EQW327732:EQY327733 FAS327732:FAU327733 FKO327732:FKQ327733 FUK327732:FUM327733 GEG327732:GEI327733 GOC327732:GOE327733 GXY327732:GYA327733 HHU327732:HHW327733 HRQ327732:HRS327733 IBM327732:IBO327733 ILI327732:ILK327733 IVE327732:IVG327733 JFA327732:JFC327733 JOW327732:JOY327733 JYS327732:JYU327733 KIO327732:KIQ327733 KSK327732:KSM327733 LCG327732:LCI327733 LMC327732:LME327733 LVY327732:LWA327733 MFU327732:MFW327733 MPQ327732:MPS327733 MZM327732:MZO327733 NJI327732:NJK327733 NTE327732:NTG327733 ODA327732:ODC327733 OMW327732:OMY327733 OWS327732:OWU327733 PGO327732:PGQ327733 PQK327732:PQM327733 QAG327732:QAI327733 QKC327732:QKE327733 QTY327732:QUA327733 RDU327732:RDW327733 RNQ327732:RNS327733 RXM327732:RXO327733 SHI327732:SHK327733 SRE327732:SRG327733 TBA327732:TBC327733 TKW327732:TKY327733 TUS327732:TUU327733 UEO327732:UEQ327733 UOK327732:UOM327733 UYG327732:UYI327733 VIC327732:VIE327733 VRY327732:VSA327733 WBU327732:WBW327733 WLQ327732:WLS327733 WVM327732:WVO327733 E393268:G393269 JA393268:JC393269 SW393268:SY393269 ACS393268:ACU393269 AMO393268:AMQ393269 AWK393268:AWM393269 BGG393268:BGI393269 BQC393268:BQE393269 BZY393268:CAA393269 CJU393268:CJW393269 CTQ393268:CTS393269 DDM393268:DDO393269 DNI393268:DNK393269 DXE393268:DXG393269 EHA393268:EHC393269 EQW393268:EQY393269 FAS393268:FAU393269 FKO393268:FKQ393269 FUK393268:FUM393269 GEG393268:GEI393269 GOC393268:GOE393269 GXY393268:GYA393269 HHU393268:HHW393269 HRQ393268:HRS393269 IBM393268:IBO393269 ILI393268:ILK393269 IVE393268:IVG393269 JFA393268:JFC393269 JOW393268:JOY393269 JYS393268:JYU393269 KIO393268:KIQ393269 KSK393268:KSM393269 LCG393268:LCI393269 LMC393268:LME393269 LVY393268:LWA393269 MFU393268:MFW393269 MPQ393268:MPS393269 MZM393268:MZO393269 NJI393268:NJK393269 NTE393268:NTG393269 ODA393268:ODC393269 OMW393268:OMY393269 OWS393268:OWU393269 PGO393268:PGQ393269 PQK393268:PQM393269 QAG393268:QAI393269 QKC393268:QKE393269 QTY393268:QUA393269 RDU393268:RDW393269 RNQ393268:RNS393269 RXM393268:RXO393269 SHI393268:SHK393269 SRE393268:SRG393269 TBA393268:TBC393269 TKW393268:TKY393269 TUS393268:TUU393269 UEO393268:UEQ393269 UOK393268:UOM393269 UYG393268:UYI393269 VIC393268:VIE393269 VRY393268:VSA393269 WBU393268:WBW393269 WLQ393268:WLS393269 WVM393268:WVO393269 E458804:G458805 JA458804:JC458805 SW458804:SY458805 ACS458804:ACU458805 AMO458804:AMQ458805 AWK458804:AWM458805 BGG458804:BGI458805 BQC458804:BQE458805 BZY458804:CAA458805 CJU458804:CJW458805 CTQ458804:CTS458805 DDM458804:DDO458805 DNI458804:DNK458805 DXE458804:DXG458805 EHA458804:EHC458805 EQW458804:EQY458805 FAS458804:FAU458805 FKO458804:FKQ458805 FUK458804:FUM458805 GEG458804:GEI458805 GOC458804:GOE458805 GXY458804:GYA458805 HHU458804:HHW458805 HRQ458804:HRS458805 IBM458804:IBO458805 ILI458804:ILK458805 IVE458804:IVG458805 JFA458804:JFC458805 JOW458804:JOY458805 JYS458804:JYU458805 KIO458804:KIQ458805 KSK458804:KSM458805 LCG458804:LCI458805 LMC458804:LME458805 LVY458804:LWA458805 MFU458804:MFW458805 MPQ458804:MPS458805 MZM458804:MZO458805 NJI458804:NJK458805 NTE458804:NTG458805 ODA458804:ODC458805 OMW458804:OMY458805 OWS458804:OWU458805 PGO458804:PGQ458805 PQK458804:PQM458805 QAG458804:QAI458805 QKC458804:QKE458805 QTY458804:QUA458805 RDU458804:RDW458805 RNQ458804:RNS458805 RXM458804:RXO458805 SHI458804:SHK458805 SRE458804:SRG458805 TBA458804:TBC458805 TKW458804:TKY458805 TUS458804:TUU458805 UEO458804:UEQ458805 UOK458804:UOM458805 UYG458804:UYI458805 VIC458804:VIE458805 VRY458804:VSA458805 WBU458804:WBW458805 WLQ458804:WLS458805 WVM458804:WVO458805 E524340:G524341 JA524340:JC524341 SW524340:SY524341 ACS524340:ACU524341 AMO524340:AMQ524341 AWK524340:AWM524341 BGG524340:BGI524341 BQC524340:BQE524341 BZY524340:CAA524341 CJU524340:CJW524341 CTQ524340:CTS524341 DDM524340:DDO524341 DNI524340:DNK524341 DXE524340:DXG524341 EHA524340:EHC524341 EQW524340:EQY524341 FAS524340:FAU524341 FKO524340:FKQ524341 FUK524340:FUM524341 GEG524340:GEI524341 GOC524340:GOE524341 GXY524340:GYA524341 HHU524340:HHW524341 HRQ524340:HRS524341 IBM524340:IBO524341 ILI524340:ILK524341 IVE524340:IVG524341 JFA524340:JFC524341 JOW524340:JOY524341 JYS524340:JYU524341 KIO524340:KIQ524341 KSK524340:KSM524341 LCG524340:LCI524341 LMC524340:LME524341 LVY524340:LWA524341 MFU524340:MFW524341 MPQ524340:MPS524341 MZM524340:MZO524341 NJI524340:NJK524341 NTE524340:NTG524341 ODA524340:ODC524341 OMW524340:OMY524341 OWS524340:OWU524341 PGO524340:PGQ524341 PQK524340:PQM524341 QAG524340:QAI524341 QKC524340:QKE524341 QTY524340:QUA524341 RDU524340:RDW524341 RNQ524340:RNS524341 RXM524340:RXO524341 SHI524340:SHK524341 SRE524340:SRG524341 TBA524340:TBC524341 TKW524340:TKY524341 TUS524340:TUU524341 UEO524340:UEQ524341 UOK524340:UOM524341 UYG524340:UYI524341 VIC524340:VIE524341 VRY524340:VSA524341 WBU524340:WBW524341 WLQ524340:WLS524341 WVM524340:WVO524341 E589876:G589877 JA589876:JC589877 SW589876:SY589877 ACS589876:ACU589877 AMO589876:AMQ589877 AWK589876:AWM589877 BGG589876:BGI589877 BQC589876:BQE589877 BZY589876:CAA589877 CJU589876:CJW589877 CTQ589876:CTS589877 DDM589876:DDO589877 DNI589876:DNK589877 DXE589876:DXG589877 EHA589876:EHC589877 EQW589876:EQY589877 FAS589876:FAU589877 FKO589876:FKQ589877 FUK589876:FUM589877 GEG589876:GEI589877 GOC589876:GOE589877 GXY589876:GYA589877 HHU589876:HHW589877 HRQ589876:HRS589877 IBM589876:IBO589877 ILI589876:ILK589877 IVE589876:IVG589877 JFA589876:JFC589877 JOW589876:JOY589877 JYS589876:JYU589877 KIO589876:KIQ589877 KSK589876:KSM589877 LCG589876:LCI589877 LMC589876:LME589877 LVY589876:LWA589877 MFU589876:MFW589877 MPQ589876:MPS589877 MZM589876:MZO589877 NJI589876:NJK589877 NTE589876:NTG589877 ODA589876:ODC589877 OMW589876:OMY589877 OWS589876:OWU589877 PGO589876:PGQ589877 PQK589876:PQM589877 QAG589876:QAI589877 QKC589876:QKE589877 QTY589876:QUA589877 RDU589876:RDW589877 RNQ589876:RNS589877 RXM589876:RXO589877 SHI589876:SHK589877 SRE589876:SRG589877 TBA589876:TBC589877 TKW589876:TKY589877 TUS589876:TUU589877 UEO589876:UEQ589877 UOK589876:UOM589877 UYG589876:UYI589877 VIC589876:VIE589877 VRY589876:VSA589877 WBU589876:WBW589877 WLQ589876:WLS589877 WVM589876:WVO589877 E655412:G655413 JA655412:JC655413 SW655412:SY655413 ACS655412:ACU655413 AMO655412:AMQ655413 AWK655412:AWM655413 BGG655412:BGI655413 BQC655412:BQE655413 BZY655412:CAA655413 CJU655412:CJW655413 CTQ655412:CTS655413 DDM655412:DDO655413 DNI655412:DNK655413 DXE655412:DXG655413 EHA655412:EHC655413 EQW655412:EQY655413 FAS655412:FAU655413 FKO655412:FKQ655413 FUK655412:FUM655413 GEG655412:GEI655413 GOC655412:GOE655413 GXY655412:GYA655413 HHU655412:HHW655413 HRQ655412:HRS655413 IBM655412:IBO655413 ILI655412:ILK655413 IVE655412:IVG655413 JFA655412:JFC655413 JOW655412:JOY655413 JYS655412:JYU655413 KIO655412:KIQ655413 KSK655412:KSM655413 LCG655412:LCI655413 LMC655412:LME655413 LVY655412:LWA655413 MFU655412:MFW655413 MPQ655412:MPS655413 MZM655412:MZO655413 NJI655412:NJK655413 NTE655412:NTG655413 ODA655412:ODC655413 OMW655412:OMY655413 OWS655412:OWU655413 PGO655412:PGQ655413 PQK655412:PQM655413 QAG655412:QAI655413 QKC655412:QKE655413 QTY655412:QUA655413 RDU655412:RDW655413 RNQ655412:RNS655413 RXM655412:RXO655413 SHI655412:SHK655413 SRE655412:SRG655413 TBA655412:TBC655413 TKW655412:TKY655413 TUS655412:TUU655413 UEO655412:UEQ655413 UOK655412:UOM655413 UYG655412:UYI655413 VIC655412:VIE655413 VRY655412:VSA655413 WBU655412:WBW655413 WLQ655412:WLS655413 WVM655412:WVO655413 E720948:G720949 JA720948:JC720949 SW720948:SY720949 ACS720948:ACU720949 AMO720948:AMQ720949 AWK720948:AWM720949 BGG720948:BGI720949 BQC720948:BQE720949 BZY720948:CAA720949 CJU720948:CJW720949 CTQ720948:CTS720949 DDM720948:DDO720949 DNI720948:DNK720949 DXE720948:DXG720949 EHA720948:EHC720949 EQW720948:EQY720949 FAS720948:FAU720949 FKO720948:FKQ720949 FUK720948:FUM720949 GEG720948:GEI720949 GOC720948:GOE720949 GXY720948:GYA720949 HHU720948:HHW720949 HRQ720948:HRS720949 IBM720948:IBO720949 ILI720948:ILK720949 IVE720948:IVG720949 JFA720948:JFC720949 JOW720948:JOY720949 JYS720948:JYU720949 KIO720948:KIQ720949 KSK720948:KSM720949 LCG720948:LCI720949 LMC720948:LME720949 LVY720948:LWA720949 MFU720948:MFW720949 MPQ720948:MPS720949 MZM720948:MZO720949 NJI720948:NJK720949 NTE720948:NTG720949 ODA720948:ODC720949 OMW720948:OMY720949 OWS720948:OWU720949 PGO720948:PGQ720949 PQK720948:PQM720949 QAG720948:QAI720949 QKC720948:QKE720949 QTY720948:QUA720949 RDU720948:RDW720949 RNQ720948:RNS720949 RXM720948:RXO720949 SHI720948:SHK720949 SRE720948:SRG720949 TBA720948:TBC720949 TKW720948:TKY720949 TUS720948:TUU720949 UEO720948:UEQ720949 UOK720948:UOM720949 UYG720948:UYI720949 VIC720948:VIE720949 VRY720948:VSA720949 WBU720948:WBW720949 WLQ720948:WLS720949 WVM720948:WVO720949 E786484:G786485 JA786484:JC786485 SW786484:SY786485 ACS786484:ACU786485 AMO786484:AMQ786485 AWK786484:AWM786485 BGG786484:BGI786485 BQC786484:BQE786485 BZY786484:CAA786485 CJU786484:CJW786485 CTQ786484:CTS786485 DDM786484:DDO786485 DNI786484:DNK786485 DXE786484:DXG786485 EHA786484:EHC786485 EQW786484:EQY786485 FAS786484:FAU786485 FKO786484:FKQ786485 FUK786484:FUM786485 GEG786484:GEI786485 GOC786484:GOE786485 GXY786484:GYA786485 HHU786484:HHW786485 HRQ786484:HRS786485 IBM786484:IBO786485 ILI786484:ILK786485 IVE786484:IVG786485 JFA786484:JFC786485 JOW786484:JOY786485 JYS786484:JYU786485 KIO786484:KIQ786485 KSK786484:KSM786485 LCG786484:LCI786485 LMC786484:LME786485 LVY786484:LWA786485 MFU786484:MFW786485 MPQ786484:MPS786485 MZM786484:MZO786485 NJI786484:NJK786485 NTE786484:NTG786485 ODA786484:ODC786485 OMW786484:OMY786485 OWS786484:OWU786485 PGO786484:PGQ786485 PQK786484:PQM786485 QAG786484:QAI786485 QKC786484:QKE786485 QTY786484:QUA786485 RDU786484:RDW786485 RNQ786484:RNS786485 RXM786484:RXO786485 SHI786484:SHK786485 SRE786484:SRG786485 TBA786484:TBC786485 TKW786484:TKY786485 TUS786484:TUU786485 UEO786484:UEQ786485 UOK786484:UOM786485 UYG786484:UYI786485 VIC786484:VIE786485 VRY786484:VSA786485 WBU786484:WBW786485 WLQ786484:WLS786485 WVM786484:WVO786485 E852020:G852021 JA852020:JC852021 SW852020:SY852021 ACS852020:ACU852021 AMO852020:AMQ852021 AWK852020:AWM852021 BGG852020:BGI852021 BQC852020:BQE852021 BZY852020:CAA852021 CJU852020:CJW852021 CTQ852020:CTS852021 DDM852020:DDO852021 DNI852020:DNK852021 DXE852020:DXG852021 EHA852020:EHC852021 EQW852020:EQY852021 FAS852020:FAU852021 FKO852020:FKQ852021 FUK852020:FUM852021 GEG852020:GEI852021 GOC852020:GOE852021 GXY852020:GYA852021 HHU852020:HHW852021 HRQ852020:HRS852021 IBM852020:IBO852021 ILI852020:ILK852021 IVE852020:IVG852021 JFA852020:JFC852021 JOW852020:JOY852021 JYS852020:JYU852021 KIO852020:KIQ852021 KSK852020:KSM852021 LCG852020:LCI852021 LMC852020:LME852021 LVY852020:LWA852021 MFU852020:MFW852021 MPQ852020:MPS852021 MZM852020:MZO852021 NJI852020:NJK852021 NTE852020:NTG852021 ODA852020:ODC852021 OMW852020:OMY852021 OWS852020:OWU852021 PGO852020:PGQ852021 PQK852020:PQM852021 QAG852020:QAI852021 QKC852020:QKE852021 QTY852020:QUA852021 RDU852020:RDW852021 RNQ852020:RNS852021 RXM852020:RXO852021 SHI852020:SHK852021 SRE852020:SRG852021 TBA852020:TBC852021 TKW852020:TKY852021 TUS852020:TUU852021 UEO852020:UEQ852021 UOK852020:UOM852021 UYG852020:UYI852021 VIC852020:VIE852021 VRY852020:VSA852021 WBU852020:WBW852021 WLQ852020:WLS852021 WVM852020:WVO852021 E917556:G917557 JA917556:JC917557 SW917556:SY917557 ACS917556:ACU917557 AMO917556:AMQ917557 AWK917556:AWM917557 BGG917556:BGI917557 BQC917556:BQE917557 BZY917556:CAA917557 CJU917556:CJW917557 CTQ917556:CTS917557 DDM917556:DDO917557 DNI917556:DNK917557 DXE917556:DXG917557 EHA917556:EHC917557 EQW917556:EQY917557 FAS917556:FAU917557 FKO917556:FKQ917557 FUK917556:FUM917557 GEG917556:GEI917557 GOC917556:GOE917557 GXY917556:GYA917557 HHU917556:HHW917557 HRQ917556:HRS917557 IBM917556:IBO917557 ILI917556:ILK917557 IVE917556:IVG917557 JFA917556:JFC917557 JOW917556:JOY917557 JYS917556:JYU917557 KIO917556:KIQ917557 KSK917556:KSM917557 LCG917556:LCI917557 LMC917556:LME917557 LVY917556:LWA917557 MFU917556:MFW917557 MPQ917556:MPS917557 MZM917556:MZO917557 NJI917556:NJK917557 NTE917556:NTG917557 ODA917556:ODC917557 OMW917556:OMY917557 OWS917556:OWU917557 PGO917556:PGQ917557 PQK917556:PQM917557 QAG917556:QAI917557 QKC917556:QKE917557 QTY917556:QUA917557 RDU917556:RDW917557 RNQ917556:RNS917557 RXM917556:RXO917557 SHI917556:SHK917557 SRE917556:SRG917557 TBA917556:TBC917557 TKW917556:TKY917557 TUS917556:TUU917557 UEO917556:UEQ917557 UOK917556:UOM917557 UYG917556:UYI917557 VIC917556:VIE917557 VRY917556:VSA917557 WBU917556:WBW917557 WLQ917556:WLS917557 WVM917556:WVO917557 E983092:G983093 JA983092:JC983093 SW983092:SY983093 ACS983092:ACU983093 AMO983092:AMQ983093 AWK983092:AWM983093 BGG983092:BGI983093 BQC983092:BQE983093 BZY983092:CAA983093 CJU983092:CJW983093 CTQ983092:CTS983093 DDM983092:DDO983093 DNI983092:DNK983093 DXE983092:DXG983093 EHA983092:EHC983093 EQW983092:EQY983093 FAS983092:FAU983093 FKO983092:FKQ983093 FUK983092:FUM983093 GEG983092:GEI983093 GOC983092:GOE983093 GXY983092:GYA983093 HHU983092:HHW983093 HRQ983092:HRS983093 IBM983092:IBO983093 ILI983092:ILK983093 IVE983092:IVG983093 JFA983092:JFC983093 JOW983092:JOY983093 JYS983092:JYU983093 KIO983092:KIQ983093 KSK983092:KSM983093 LCG983092:LCI983093 LMC983092:LME983093 LVY983092:LWA983093 MFU983092:MFW983093 MPQ983092:MPS983093 MZM983092:MZO983093 NJI983092:NJK983093 NTE983092:NTG983093 ODA983092:ODC983093 OMW983092:OMY983093 OWS983092:OWU983093 PGO983092:PGQ983093 PQK983092:PQM983093 QAG983092:QAI983093 QKC983092:QKE983093 QTY983092:QUA983093 RDU983092:RDW983093 RNQ983092:RNS983093 RXM983092:RXO983093 SHI983092:SHK983093 SRE983092:SRG983093 TBA983092:TBC983093 TKW983092:TKY983093 TUS983092:TUU983093 UEO983092:UEQ983093 UOK983092:UOM983093 UYG983092:UYI983093 VIC983092:VIE983093 VRY983092:VSA983093 WBU983092:WBW983093 WLQ983092:WLS983093 E52:H53">
      <formula1>-100000000000000000</formula1>
      <formula2>100000000000000000</formula2>
    </dataValidation>
    <dataValidation operator="greaterThan" allowBlank="1" showInputMessage="1" showErrorMessage="1" sqref="I1:I1048576 JE1:JE1048576 TA1:TA1048576 ACW1:ACW1048576 AMS1:AMS1048576 AWO1:AWO1048576 BGK1:BGK1048576 BQG1:BQG1048576 CAC1:CAC1048576 CJY1:CJY1048576 CTU1:CTU1048576 DDQ1:DDQ1048576 DNM1:DNM1048576 DXI1:DXI1048576 EHE1:EHE1048576 ERA1:ERA1048576 FAW1:FAW1048576 FKS1:FKS1048576 FUO1:FUO1048576 GEK1:GEK1048576 GOG1:GOG1048576 GYC1:GYC1048576 HHY1:HHY1048576 HRU1:HRU1048576 IBQ1:IBQ1048576 ILM1:ILM1048576 IVI1:IVI1048576 JFE1:JFE1048576 JPA1:JPA1048576 JYW1:JYW1048576 KIS1:KIS1048576 KSO1:KSO1048576 LCK1:LCK1048576 LMG1:LMG1048576 LWC1:LWC1048576 MFY1:MFY1048576 MPU1:MPU1048576 MZQ1:MZQ1048576 NJM1:NJM1048576 NTI1:NTI1048576 ODE1:ODE1048576 ONA1:ONA1048576 OWW1:OWW1048576 PGS1:PGS1048576 PQO1:PQO1048576 QAK1:QAK1048576 QKG1:QKG1048576 QUC1:QUC1048576 RDY1:RDY1048576 RNU1:RNU1048576 RXQ1:RXQ1048576 SHM1:SHM1048576 SRI1:SRI1048576 TBE1:TBE1048576 TLA1:TLA1048576 TUW1:TUW1048576 UES1:UES1048576 UOO1:UOO1048576 UYK1:UYK1048576 VIG1:VIG1048576 VSC1:VSC1048576 WBY1:WBY1048576 WLU1:WLU1048576 WVQ1:WVQ1048576"/>
    <dataValidation type="decimal" operator="greaterThan" allowBlank="1" showInputMessage="1" showErrorMessage="1" sqref="WVM983049:WVO983055 JD1:JD1048576 SZ1:SZ1048576 ACV1:ACV1048576 AMR1:AMR1048576 AWN1:AWN1048576 BGJ1:BGJ1048576 BQF1:BQF1048576 CAB1:CAB1048576 CJX1:CJX1048576 CTT1:CTT1048576 DDP1:DDP1048576 DNL1:DNL1048576 DXH1:DXH1048576 EHD1:EHD1048576 EQZ1:EQZ1048576 FAV1:FAV1048576 FKR1:FKR1048576 FUN1:FUN1048576 GEJ1:GEJ1048576 GOF1:GOF1048576 GYB1:GYB1048576 HHX1:HHX1048576 HRT1:HRT1048576 IBP1:IBP1048576 ILL1:ILL1048576 IVH1:IVH1048576 JFD1:JFD1048576 JOZ1:JOZ1048576 JYV1:JYV1048576 KIR1:KIR1048576 KSN1:KSN1048576 LCJ1:LCJ1048576 LMF1:LMF1048576 LWB1:LWB1048576 MFX1:MFX1048576 MPT1:MPT1048576 MZP1:MZP1048576 NJL1:NJL1048576 NTH1:NTH1048576 ODD1:ODD1048576 OMZ1:OMZ1048576 OWV1:OWV1048576 PGR1:PGR1048576 PQN1:PQN1048576 QAJ1:QAJ1048576 QKF1:QKF1048576 QUB1:QUB1048576 RDX1:RDX1048576 RNT1:RNT1048576 RXP1:RXP1048576 SHL1:SHL1048576 SRH1:SRH1048576 TBD1:TBD1048576 TKZ1:TKZ1048576 TUV1:TUV1048576 UER1:UER1048576 UON1:UON1048576 UYJ1:UYJ1048576 VIF1:VIF1048576 VSB1:VSB1048576 WBX1:WBX1048576 WLT1:WLT1048576 WVP1:WVP1048576 E54:G65542 JA54:JC65542 SW54:SY65542 ACS54:ACU65542 AMO54:AMQ65542 AWK54:AWM65542 BGG54:BGI65542 BQC54:BQE65542 BZY54:CAA65542 CJU54:CJW65542 CTQ54:CTS65542 DDM54:DDO65542 DNI54:DNK65542 DXE54:DXG65542 EHA54:EHC65542 EQW54:EQY65542 FAS54:FAU65542 FKO54:FKQ65542 FUK54:FUM65542 GEG54:GEI65542 GOC54:GOE65542 GXY54:GYA65542 HHU54:HHW65542 HRQ54:HRS65542 IBM54:IBO65542 ILI54:ILK65542 IVE54:IVG65542 JFA54:JFC65542 JOW54:JOY65542 JYS54:JYU65542 KIO54:KIQ65542 KSK54:KSM65542 LCG54:LCI65542 LMC54:LME65542 LVY54:LWA65542 MFU54:MFW65542 MPQ54:MPS65542 MZM54:MZO65542 NJI54:NJK65542 NTE54:NTG65542 ODA54:ODC65542 OMW54:OMY65542 OWS54:OWU65542 PGO54:PGQ65542 PQK54:PQM65542 QAG54:QAI65542 QKC54:QKE65542 QTY54:QUA65542 RDU54:RDW65542 RNQ54:RNS65542 RXM54:RXO65542 SHI54:SHK65542 SRE54:SRG65542 TBA54:TBC65542 TKW54:TKY65542 TUS54:TUU65542 UEO54:UEQ65542 UOK54:UOM65542 UYG54:UYI65542 VIC54:VIE65542 VRY54:VSA65542 WBU54:WBW65542 WLQ54:WLS65542 WVM54:WVO65542 E65590:G131078 JA65590:JC131078 SW65590:SY131078 ACS65590:ACU131078 AMO65590:AMQ131078 AWK65590:AWM131078 BGG65590:BGI131078 BQC65590:BQE131078 BZY65590:CAA131078 CJU65590:CJW131078 CTQ65590:CTS131078 DDM65590:DDO131078 DNI65590:DNK131078 DXE65590:DXG131078 EHA65590:EHC131078 EQW65590:EQY131078 FAS65590:FAU131078 FKO65590:FKQ131078 FUK65590:FUM131078 GEG65590:GEI131078 GOC65590:GOE131078 GXY65590:GYA131078 HHU65590:HHW131078 HRQ65590:HRS131078 IBM65590:IBO131078 ILI65590:ILK131078 IVE65590:IVG131078 JFA65590:JFC131078 JOW65590:JOY131078 JYS65590:JYU131078 KIO65590:KIQ131078 KSK65590:KSM131078 LCG65590:LCI131078 LMC65590:LME131078 LVY65590:LWA131078 MFU65590:MFW131078 MPQ65590:MPS131078 MZM65590:MZO131078 NJI65590:NJK131078 NTE65590:NTG131078 ODA65590:ODC131078 OMW65590:OMY131078 OWS65590:OWU131078 PGO65590:PGQ131078 PQK65590:PQM131078 QAG65590:QAI131078 QKC65590:QKE131078 QTY65590:QUA131078 RDU65590:RDW131078 RNQ65590:RNS131078 RXM65590:RXO131078 SHI65590:SHK131078 SRE65590:SRG131078 TBA65590:TBC131078 TKW65590:TKY131078 TUS65590:TUU131078 UEO65590:UEQ131078 UOK65590:UOM131078 UYG65590:UYI131078 VIC65590:VIE131078 VRY65590:VSA131078 WBU65590:WBW131078 WLQ65590:WLS131078 WVM65590:WVO131078 E131126:G196614 JA131126:JC196614 SW131126:SY196614 ACS131126:ACU196614 AMO131126:AMQ196614 AWK131126:AWM196614 BGG131126:BGI196614 BQC131126:BQE196614 BZY131126:CAA196614 CJU131126:CJW196614 CTQ131126:CTS196614 DDM131126:DDO196614 DNI131126:DNK196614 DXE131126:DXG196614 EHA131126:EHC196614 EQW131126:EQY196614 FAS131126:FAU196614 FKO131126:FKQ196614 FUK131126:FUM196614 GEG131126:GEI196614 GOC131126:GOE196614 GXY131126:GYA196614 HHU131126:HHW196614 HRQ131126:HRS196614 IBM131126:IBO196614 ILI131126:ILK196614 IVE131126:IVG196614 JFA131126:JFC196614 JOW131126:JOY196614 JYS131126:JYU196614 KIO131126:KIQ196614 KSK131126:KSM196614 LCG131126:LCI196614 LMC131126:LME196614 LVY131126:LWA196614 MFU131126:MFW196614 MPQ131126:MPS196614 MZM131126:MZO196614 NJI131126:NJK196614 NTE131126:NTG196614 ODA131126:ODC196614 OMW131126:OMY196614 OWS131126:OWU196614 PGO131126:PGQ196614 PQK131126:PQM196614 QAG131126:QAI196614 QKC131126:QKE196614 QTY131126:QUA196614 RDU131126:RDW196614 RNQ131126:RNS196614 RXM131126:RXO196614 SHI131126:SHK196614 SRE131126:SRG196614 TBA131126:TBC196614 TKW131126:TKY196614 TUS131126:TUU196614 UEO131126:UEQ196614 UOK131126:UOM196614 UYG131126:UYI196614 VIC131126:VIE196614 VRY131126:VSA196614 WBU131126:WBW196614 WLQ131126:WLS196614 WVM131126:WVO196614 E196662:G262150 JA196662:JC262150 SW196662:SY262150 ACS196662:ACU262150 AMO196662:AMQ262150 AWK196662:AWM262150 BGG196662:BGI262150 BQC196662:BQE262150 BZY196662:CAA262150 CJU196662:CJW262150 CTQ196662:CTS262150 DDM196662:DDO262150 DNI196662:DNK262150 DXE196662:DXG262150 EHA196662:EHC262150 EQW196662:EQY262150 FAS196662:FAU262150 FKO196662:FKQ262150 FUK196662:FUM262150 GEG196662:GEI262150 GOC196662:GOE262150 GXY196662:GYA262150 HHU196662:HHW262150 HRQ196662:HRS262150 IBM196662:IBO262150 ILI196662:ILK262150 IVE196662:IVG262150 JFA196662:JFC262150 JOW196662:JOY262150 JYS196662:JYU262150 KIO196662:KIQ262150 KSK196662:KSM262150 LCG196662:LCI262150 LMC196662:LME262150 LVY196662:LWA262150 MFU196662:MFW262150 MPQ196662:MPS262150 MZM196662:MZO262150 NJI196662:NJK262150 NTE196662:NTG262150 ODA196662:ODC262150 OMW196662:OMY262150 OWS196662:OWU262150 PGO196662:PGQ262150 PQK196662:PQM262150 QAG196662:QAI262150 QKC196662:QKE262150 QTY196662:QUA262150 RDU196662:RDW262150 RNQ196662:RNS262150 RXM196662:RXO262150 SHI196662:SHK262150 SRE196662:SRG262150 TBA196662:TBC262150 TKW196662:TKY262150 TUS196662:TUU262150 UEO196662:UEQ262150 UOK196662:UOM262150 UYG196662:UYI262150 VIC196662:VIE262150 VRY196662:VSA262150 WBU196662:WBW262150 WLQ196662:WLS262150 WVM196662:WVO262150 E262198:G327686 JA262198:JC327686 SW262198:SY327686 ACS262198:ACU327686 AMO262198:AMQ327686 AWK262198:AWM327686 BGG262198:BGI327686 BQC262198:BQE327686 BZY262198:CAA327686 CJU262198:CJW327686 CTQ262198:CTS327686 DDM262198:DDO327686 DNI262198:DNK327686 DXE262198:DXG327686 EHA262198:EHC327686 EQW262198:EQY327686 FAS262198:FAU327686 FKO262198:FKQ327686 FUK262198:FUM327686 GEG262198:GEI327686 GOC262198:GOE327686 GXY262198:GYA327686 HHU262198:HHW327686 HRQ262198:HRS327686 IBM262198:IBO327686 ILI262198:ILK327686 IVE262198:IVG327686 JFA262198:JFC327686 JOW262198:JOY327686 JYS262198:JYU327686 KIO262198:KIQ327686 KSK262198:KSM327686 LCG262198:LCI327686 LMC262198:LME327686 LVY262198:LWA327686 MFU262198:MFW327686 MPQ262198:MPS327686 MZM262198:MZO327686 NJI262198:NJK327686 NTE262198:NTG327686 ODA262198:ODC327686 OMW262198:OMY327686 OWS262198:OWU327686 PGO262198:PGQ327686 PQK262198:PQM327686 QAG262198:QAI327686 QKC262198:QKE327686 QTY262198:QUA327686 RDU262198:RDW327686 RNQ262198:RNS327686 RXM262198:RXO327686 SHI262198:SHK327686 SRE262198:SRG327686 TBA262198:TBC327686 TKW262198:TKY327686 TUS262198:TUU327686 UEO262198:UEQ327686 UOK262198:UOM327686 UYG262198:UYI327686 VIC262198:VIE327686 VRY262198:VSA327686 WBU262198:WBW327686 WLQ262198:WLS327686 WVM262198:WVO327686 E327734:G393222 JA327734:JC393222 SW327734:SY393222 ACS327734:ACU393222 AMO327734:AMQ393222 AWK327734:AWM393222 BGG327734:BGI393222 BQC327734:BQE393222 BZY327734:CAA393222 CJU327734:CJW393222 CTQ327734:CTS393222 DDM327734:DDO393222 DNI327734:DNK393222 DXE327734:DXG393222 EHA327734:EHC393222 EQW327734:EQY393222 FAS327734:FAU393222 FKO327734:FKQ393222 FUK327734:FUM393222 GEG327734:GEI393222 GOC327734:GOE393222 GXY327734:GYA393222 HHU327734:HHW393222 HRQ327734:HRS393222 IBM327734:IBO393222 ILI327734:ILK393222 IVE327734:IVG393222 JFA327734:JFC393222 JOW327734:JOY393222 JYS327734:JYU393222 KIO327734:KIQ393222 KSK327734:KSM393222 LCG327734:LCI393222 LMC327734:LME393222 LVY327734:LWA393222 MFU327734:MFW393222 MPQ327734:MPS393222 MZM327734:MZO393222 NJI327734:NJK393222 NTE327734:NTG393222 ODA327734:ODC393222 OMW327734:OMY393222 OWS327734:OWU393222 PGO327734:PGQ393222 PQK327734:PQM393222 QAG327734:QAI393222 QKC327734:QKE393222 QTY327734:QUA393222 RDU327734:RDW393222 RNQ327734:RNS393222 RXM327734:RXO393222 SHI327734:SHK393222 SRE327734:SRG393222 TBA327734:TBC393222 TKW327734:TKY393222 TUS327734:TUU393222 UEO327734:UEQ393222 UOK327734:UOM393222 UYG327734:UYI393222 VIC327734:VIE393222 VRY327734:VSA393222 WBU327734:WBW393222 WLQ327734:WLS393222 WVM327734:WVO393222 E393270:G458758 JA393270:JC458758 SW393270:SY458758 ACS393270:ACU458758 AMO393270:AMQ458758 AWK393270:AWM458758 BGG393270:BGI458758 BQC393270:BQE458758 BZY393270:CAA458758 CJU393270:CJW458758 CTQ393270:CTS458758 DDM393270:DDO458758 DNI393270:DNK458758 DXE393270:DXG458758 EHA393270:EHC458758 EQW393270:EQY458758 FAS393270:FAU458758 FKO393270:FKQ458758 FUK393270:FUM458758 GEG393270:GEI458758 GOC393270:GOE458758 GXY393270:GYA458758 HHU393270:HHW458758 HRQ393270:HRS458758 IBM393270:IBO458758 ILI393270:ILK458758 IVE393270:IVG458758 JFA393270:JFC458758 JOW393270:JOY458758 JYS393270:JYU458758 KIO393270:KIQ458758 KSK393270:KSM458758 LCG393270:LCI458758 LMC393270:LME458758 LVY393270:LWA458758 MFU393270:MFW458758 MPQ393270:MPS458758 MZM393270:MZO458758 NJI393270:NJK458758 NTE393270:NTG458758 ODA393270:ODC458758 OMW393270:OMY458758 OWS393270:OWU458758 PGO393270:PGQ458758 PQK393270:PQM458758 QAG393270:QAI458758 QKC393270:QKE458758 QTY393270:QUA458758 RDU393270:RDW458758 RNQ393270:RNS458758 RXM393270:RXO458758 SHI393270:SHK458758 SRE393270:SRG458758 TBA393270:TBC458758 TKW393270:TKY458758 TUS393270:TUU458758 UEO393270:UEQ458758 UOK393270:UOM458758 UYG393270:UYI458758 VIC393270:VIE458758 VRY393270:VSA458758 WBU393270:WBW458758 WLQ393270:WLS458758 WVM393270:WVO458758 E458806:G524294 JA458806:JC524294 SW458806:SY524294 ACS458806:ACU524294 AMO458806:AMQ524294 AWK458806:AWM524294 BGG458806:BGI524294 BQC458806:BQE524294 BZY458806:CAA524294 CJU458806:CJW524294 CTQ458806:CTS524294 DDM458806:DDO524294 DNI458806:DNK524294 DXE458806:DXG524294 EHA458806:EHC524294 EQW458806:EQY524294 FAS458806:FAU524294 FKO458806:FKQ524294 FUK458806:FUM524294 GEG458806:GEI524294 GOC458806:GOE524294 GXY458806:GYA524294 HHU458806:HHW524294 HRQ458806:HRS524294 IBM458806:IBO524294 ILI458806:ILK524294 IVE458806:IVG524294 JFA458806:JFC524294 JOW458806:JOY524294 JYS458806:JYU524294 KIO458806:KIQ524294 KSK458806:KSM524294 LCG458806:LCI524294 LMC458806:LME524294 LVY458806:LWA524294 MFU458806:MFW524294 MPQ458806:MPS524294 MZM458806:MZO524294 NJI458806:NJK524294 NTE458806:NTG524294 ODA458806:ODC524294 OMW458806:OMY524294 OWS458806:OWU524294 PGO458806:PGQ524294 PQK458806:PQM524294 QAG458806:QAI524294 QKC458806:QKE524294 QTY458806:QUA524294 RDU458806:RDW524294 RNQ458806:RNS524294 RXM458806:RXO524294 SHI458806:SHK524294 SRE458806:SRG524294 TBA458806:TBC524294 TKW458806:TKY524294 TUS458806:TUU524294 UEO458806:UEQ524294 UOK458806:UOM524294 UYG458806:UYI524294 VIC458806:VIE524294 VRY458806:VSA524294 WBU458806:WBW524294 WLQ458806:WLS524294 WVM458806:WVO524294 E524342:G589830 JA524342:JC589830 SW524342:SY589830 ACS524342:ACU589830 AMO524342:AMQ589830 AWK524342:AWM589830 BGG524342:BGI589830 BQC524342:BQE589830 BZY524342:CAA589830 CJU524342:CJW589830 CTQ524342:CTS589830 DDM524342:DDO589830 DNI524342:DNK589830 DXE524342:DXG589830 EHA524342:EHC589830 EQW524342:EQY589830 FAS524342:FAU589830 FKO524342:FKQ589830 FUK524342:FUM589830 GEG524342:GEI589830 GOC524342:GOE589830 GXY524342:GYA589830 HHU524342:HHW589830 HRQ524342:HRS589830 IBM524342:IBO589830 ILI524342:ILK589830 IVE524342:IVG589830 JFA524342:JFC589830 JOW524342:JOY589830 JYS524342:JYU589830 KIO524342:KIQ589830 KSK524342:KSM589830 LCG524342:LCI589830 LMC524342:LME589830 LVY524342:LWA589830 MFU524342:MFW589830 MPQ524342:MPS589830 MZM524342:MZO589830 NJI524342:NJK589830 NTE524342:NTG589830 ODA524342:ODC589830 OMW524342:OMY589830 OWS524342:OWU589830 PGO524342:PGQ589830 PQK524342:PQM589830 QAG524342:QAI589830 QKC524342:QKE589830 QTY524342:QUA589830 RDU524342:RDW589830 RNQ524342:RNS589830 RXM524342:RXO589830 SHI524342:SHK589830 SRE524342:SRG589830 TBA524342:TBC589830 TKW524342:TKY589830 TUS524342:TUU589830 UEO524342:UEQ589830 UOK524342:UOM589830 UYG524342:UYI589830 VIC524342:VIE589830 VRY524342:VSA589830 WBU524342:WBW589830 WLQ524342:WLS589830 WVM524342:WVO589830 E589878:G655366 JA589878:JC655366 SW589878:SY655366 ACS589878:ACU655366 AMO589878:AMQ655366 AWK589878:AWM655366 BGG589878:BGI655366 BQC589878:BQE655366 BZY589878:CAA655366 CJU589878:CJW655366 CTQ589878:CTS655366 DDM589878:DDO655366 DNI589878:DNK655366 DXE589878:DXG655366 EHA589878:EHC655366 EQW589878:EQY655366 FAS589878:FAU655366 FKO589878:FKQ655366 FUK589878:FUM655366 GEG589878:GEI655366 GOC589878:GOE655366 GXY589878:GYA655366 HHU589878:HHW655366 HRQ589878:HRS655366 IBM589878:IBO655366 ILI589878:ILK655366 IVE589878:IVG655366 JFA589878:JFC655366 JOW589878:JOY655366 JYS589878:JYU655366 KIO589878:KIQ655366 KSK589878:KSM655366 LCG589878:LCI655366 LMC589878:LME655366 LVY589878:LWA655366 MFU589878:MFW655366 MPQ589878:MPS655366 MZM589878:MZO655366 NJI589878:NJK655366 NTE589878:NTG655366 ODA589878:ODC655366 OMW589878:OMY655366 OWS589878:OWU655366 PGO589878:PGQ655366 PQK589878:PQM655366 QAG589878:QAI655366 QKC589878:QKE655366 QTY589878:QUA655366 RDU589878:RDW655366 RNQ589878:RNS655366 RXM589878:RXO655366 SHI589878:SHK655366 SRE589878:SRG655366 TBA589878:TBC655366 TKW589878:TKY655366 TUS589878:TUU655366 UEO589878:UEQ655366 UOK589878:UOM655366 UYG589878:UYI655366 VIC589878:VIE655366 VRY589878:VSA655366 WBU589878:WBW655366 WLQ589878:WLS655366 WVM589878:WVO655366 E655414:G720902 JA655414:JC720902 SW655414:SY720902 ACS655414:ACU720902 AMO655414:AMQ720902 AWK655414:AWM720902 BGG655414:BGI720902 BQC655414:BQE720902 BZY655414:CAA720902 CJU655414:CJW720902 CTQ655414:CTS720902 DDM655414:DDO720902 DNI655414:DNK720902 DXE655414:DXG720902 EHA655414:EHC720902 EQW655414:EQY720902 FAS655414:FAU720902 FKO655414:FKQ720902 FUK655414:FUM720902 GEG655414:GEI720902 GOC655414:GOE720902 GXY655414:GYA720902 HHU655414:HHW720902 HRQ655414:HRS720902 IBM655414:IBO720902 ILI655414:ILK720902 IVE655414:IVG720902 JFA655414:JFC720902 JOW655414:JOY720902 JYS655414:JYU720902 KIO655414:KIQ720902 KSK655414:KSM720902 LCG655414:LCI720902 LMC655414:LME720902 LVY655414:LWA720902 MFU655414:MFW720902 MPQ655414:MPS720902 MZM655414:MZO720902 NJI655414:NJK720902 NTE655414:NTG720902 ODA655414:ODC720902 OMW655414:OMY720902 OWS655414:OWU720902 PGO655414:PGQ720902 PQK655414:PQM720902 QAG655414:QAI720902 QKC655414:QKE720902 QTY655414:QUA720902 RDU655414:RDW720902 RNQ655414:RNS720902 RXM655414:RXO720902 SHI655414:SHK720902 SRE655414:SRG720902 TBA655414:TBC720902 TKW655414:TKY720902 TUS655414:TUU720902 UEO655414:UEQ720902 UOK655414:UOM720902 UYG655414:UYI720902 VIC655414:VIE720902 VRY655414:VSA720902 WBU655414:WBW720902 WLQ655414:WLS720902 WVM655414:WVO720902 E720950:G786438 JA720950:JC786438 SW720950:SY786438 ACS720950:ACU786438 AMO720950:AMQ786438 AWK720950:AWM786438 BGG720950:BGI786438 BQC720950:BQE786438 BZY720950:CAA786438 CJU720950:CJW786438 CTQ720950:CTS786438 DDM720950:DDO786438 DNI720950:DNK786438 DXE720950:DXG786438 EHA720950:EHC786438 EQW720950:EQY786438 FAS720950:FAU786438 FKO720950:FKQ786438 FUK720950:FUM786438 GEG720950:GEI786438 GOC720950:GOE786438 GXY720950:GYA786438 HHU720950:HHW786438 HRQ720950:HRS786438 IBM720950:IBO786438 ILI720950:ILK786438 IVE720950:IVG786438 JFA720950:JFC786438 JOW720950:JOY786438 JYS720950:JYU786438 KIO720950:KIQ786438 KSK720950:KSM786438 LCG720950:LCI786438 LMC720950:LME786438 LVY720950:LWA786438 MFU720950:MFW786438 MPQ720950:MPS786438 MZM720950:MZO786438 NJI720950:NJK786438 NTE720950:NTG786438 ODA720950:ODC786438 OMW720950:OMY786438 OWS720950:OWU786438 PGO720950:PGQ786438 PQK720950:PQM786438 QAG720950:QAI786438 QKC720950:QKE786438 QTY720950:QUA786438 RDU720950:RDW786438 RNQ720950:RNS786438 RXM720950:RXO786438 SHI720950:SHK786438 SRE720950:SRG786438 TBA720950:TBC786438 TKW720950:TKY786438 TUS720950:TUU786438 UEO720950:UEQ786438 UOK720950:UOM786438 UYG720950:UYI786438 VIC720950:VIE786438 VRY720950:VSA786438 WBU720950:WBW786438 WLQ720950:WLS786438 WVM720950:WVO786438 E786486:G851974 JA786486:JC851974 SW786486:SY851974 ACS786486:ACU851974 AMO786486:AMQ851974 AWK786486:AWM851974 BGG786486:BGI851974 BQC786486:BQE851974 BZY786486:CAA851974 CJU786486:CJW851974 CTQ786486:CTS851974 DDM786486:DDO851974 DNI786486:DNK851974 DXE786486:DXG851974 EHA786486:EHC851974 EQW786486:EQY851974 FAS786486:FAU851974 FKO786486:FKQ851974 FUK786486:FUM851974 GEG786486:GEI851974 GOC786486:GOE851974 GXY786486:GYA851974 HHU786486:HHW851974 HRQ786486:HRS851974 IBM786486:IBO851974 ILI786486:ILK851974 IVE786486:IVG851974 JFA786486:JFC851974 JOW786486:JOY851974 JYS786486:JYU851974 KIO786486:KIQ851974 KSK786486:KSM851974 LCG786486:LCI851974 LMC786486:LME851974 LVY786486:LWA851974 MFU786486:MFW851974 MPQ786486:MPS851974 MZM786486:MZO851974 NJI786486:NJK851974 NTE786486:NTG851974 ODA786486:ODC851974 OMW786486:OMY851974 OWS786486:OWU851974 PGO786486:PGQ851974 PQK786486:PQM851974 QAG786486:QAI851974 QKC786486:QKE851974 QTY786486:QUA851974 RDU786486:RDW851974 RNQ786486:RNS851974 RXM786486:RXO851974 SHI786486:SHK851974 SRE786486:SRG851974 TBA786486:TBC851974 TKW786486:TKY851974 TUS786486:TUU851974 UEO786486:UEQ851974 UOK786486:UOM851974 UYG786486:UYI851974 VIC786486:VIE851974 VRY786486:VSA851974 WBU786486:WBW851974 WLQ786486:WLS851974 WVM786486:WVO851974 E852022:G917510 JA852022:JC917510 SW852022:SY917510 ACS852022:ACU917510 AMO852022:AMQ917510 AWK852022:AWM917510 BGG852022:BGI917510 BQC852022:BQE917510 BZY852022:CAA917510 CJU852022:CJW917510 CTQ852022:CTS917510 DDM852022:DDO917510 DNI852022:DNK917510 DXE852022:DXG917510 EHA852022:EHC917510 EQW852022:EQY917510 FAS852022:FAU917510 FKO852022:FKQ917510 FUK852022:FUM917510 GEG852022:GEI917510 GOC852022:GOE917510 GXY852022:GYA917510 HHU852022:HHW917510 HRQ852022:HRS917510 IBM852022:IBO917510 ILI852022:ILK917510 IVE852022:IVG917510 JFA852022:JFC917510 JOW852022:JOY917510 JYS852022:JYU917510 KIO852022:KIQ917510 KSK852022:KSM917510 LCG852022:LCI917510 LMC852022:LME917510 LVY852022:LWA917510 MFU852022:MFW917510 MPQ852022:MPS917510 MZM852022:MZO917510 NJI852022:NJK917510 NTE852022:NTG917510 ODA852022:ODC917510 OMW852022:OMY917510 OWS852022:OWU917510 PGO852022:PGQ917510 PQK852022:PQM917510 QAG852022:QAI917510 QKC852022:QKE917510 QTY852022:QUA917510 RDU852022:RDW917510 RNQ852022:RNS917510 RXM852022:RXO917510 SHI852022:SHK917510 SRE852022:SRG917510 TBA852022:TBC917510 TKW852022:TKY917510 TUS852022:TUU917510 UEO852022:UEQ917510 UOK852022:UOM917510 UYG852022:UYI917510 VIC852022:VIE917510 VRY852022:VSA917510 WBU852022:WBW917510 WLQ852022:WLS917510 WVM852022:WVO917510 E917558:G983046 JA917558:JC983046 SW917558:SY983046 ACS917558:ACU983046 AMO917558:AMQ983046 AWK917558:AWM983046 BGG917558:BGI983046 BQC917558:BQE983046 BZY917558:CAA983046 CJU917558:CJW983046 CTQ917558:CTS983046 DDM917558:DDO983046 DNI917558:DNK983046 DXE917558:DXG983046 EHA917558:EHC983046 EQW917558:EQY983046 FAS917558:FAU983046 FKO917558:FKQ983046 FUK917558:FUM983046 GEG917558:GEI983046 GOC917558:GOE983046 GXY917558:GYA983046 HHU917558:HHW983046 HRQ917558:HRS983046 IBM917558:IBO983046 ILI917558:ILK983046 IVE917558:IVG983046 JFA917558:JFC983046 JOW917558:JOY983046 JYS917558:JYU983046 KIO917558:KIQ983046 KSK917558:KSM983046 LCG917558:LCI983046 LMC917558:LME983046 LVY917558:LWA983046 MFU917558:MFW983046 MPQ917558:MPS983046 MZM917558:MZO983046 NJI917558:NJK983046 NTE917558:NTG983046 ODA917558:ODC983046 OMW917558:OMY983046 OWS917558:OWU983046 PGO917558:PGQ983046 PQK917558:PQM983046 QAG917558:QAI983046 QKC917558:QKE983046 QTY917558:QUA983046 RDU917558:RDW983046 RNQ917558:RNS983046 RXM917558:RXO983046 SHI917558:SHK983046 SRE917558:SRG983046 TBA917558:TBC983046 TKW917558:TKY983046 TUS917558:TUU983046 UEO917558:UEQ983046 UOK917558:UOM983046 UYG917558:UYI983046 VIC917558:VIE983046 VRY917558:VSA983046 WBU917558:WBW983046 WLQ917558:WLS983046 WVM917558:WVO983046 E983094:G1048576 JA983094:JC1048576 SW983094:SY1048576 ACS983094:ACU1048576 AMO983094:AMQ1048576 AWK983094:AWM1048576 BGG983094:BGI1048576 BQC983094:BQE1048576 BZY983094:CAA1048576 CJU983094:CJW1048576 CTQ983094:CTS1048576 DDM983094:DDO1048576 DNI983094:DNK1048576 DXE983094:DXG1048576 EHA983094:EHC1048576 EQW983094:EQY1048576 FAS983094:FAU1048576 FKO983094:FKQ1048576 FUK983094:FUM1048576 GEG983094:GEI1048576 GOC983094:GOE1048576 GXY983094:GYA1048576 HHU983094:HHW1048576 HRQ983094:HRS1048576 IBM983094:IBO1048576 ILI983094:ILK1048576 IVE983094:IVG1048576 JFA983094:JFC1048576 JOW983094:JOY1048576 JYS983094:JYU1048576 KIO983094:KIQ1048576 KSK983094:KSM1048576 LCG983094:LCI1048576 LMC983094:LME1048576 LVY983094:LWA1048576 MFU983094:MFW1048576 MPQ983094:MPS1048576 MZM983094:MZO1048576 NJI983094:NJK1048576 NTE983094:NTG1048576 ODA983094:ODC1048576 OMW983094:OMY1048576 OWS983094:OWU1048576 PGO983094:PGQ1048576 PQK983094:PQM1048576 QAG983094:QAI1048576 QKC983094:QKE1048576 QTY983094:QUA1048576 RDU983094:RDW1048576 RNQ983094:RNS1048576 RXM983094:RXO1048576 SHI983094:SHK1048576 SRE983094:SRG1048576 TBA983094:TBC1048576 TKW983094:TKY1048576 TUS983094:TUU1048576 UEO983094:UEQ1048576 UOK983094:UOM1048576 UYG983094:UYI1048576 VIC983094:VIE1048576 VRY983094:VSA1048576 WBU983094:WBW1048576 WLQ983094:WLS1048576 WVM983094:WVO1048576 JA45:JC51 SW45:SY51 ACS45:ACU51 AMO45:AMQ51 AWK45:AWM51 BGG45:BGI51 BQC45:BQE51 BZY45:CAA51 CJU45:CJW51 CTQ45:CTS51 DDM45:DDO51 DNI45:DNK51 DXE45:DXG51 EHA45:EHC51 EQW45:EQY51 FAS45:FAU51 FKO45:FKQ51 FUK45:FUM51 GEG45:GEI51 GOC45:GOE51 GXY45:GYA51 HHU45:HHW51 HRQ45:HRS51 IBM45:IBO51 ILI45:ILK51 IVE45:IVG51 JFA45:JFC51 JOW45:JOY51 JYS45:JYU51 KIO45:KIQ51 KSK45:KSM51 LCG45:LCI51 LMC45:LME51 LVY45:LWA51 MFU45:MFW51 MPQ45:MPS51 MZM45:MZO51 NJI45:NJK51 NTE45:NTG51 ODA45:ODC51 OMW45:OMY51 OWS45:OWU51 PGO45:PGQ51 PQK45:PQM51 QAG45:QAI51 QKC45:QKE51 QTY45:QUA51 RDU45:RDW51 RNQ45:RNS51 RXM45:RXO51 SHI45:SHK51 SRE45:SRG51 TBA45:TBC51 TKW45:TKY51 TUS45:TUU51 UEO45:UEQ51 UOK45:UOM51 UYG45:UYI51 VIC45:VIE51 VRY45:VSA51 WBU45:WBW51 WLQ45:WLS51 WVM45:WVO51 E65581:G65587 JA65581:JC65587 SW65581:SY65587 ACS65581:ACU65587 AMO65581:AMQ65587 AWK65581:AWM65587 BGG65581:BGI65587 BQC65581:BQE65587 BZY65581:CAA65587 CJU65581:CJW65587 CTQ65581:CTS65587 DDM65581:DDO65587 DNI65581:DNK65587 DXE65581:DXG65587 EHA65581:EHC65587 EQW65581:EQY65587 FAS65581:FAU65587 FKO65581:FKQ65587 FUK65581:FUM65587 GEG65581:GEI65587 GOC65581:GOE65587 GXY65581:GYA65587 HHU65581:HHW65587 HRQ65581:HRS65587 IBM65581:IBO65587 ILI65581:ILK65587 IVE65581:IVG65587 JFA65581:JFC65587 JOW65581:JOY65587 JYS65581:JYU65587 KIO65581:KIQ65587 KSK65581:KSM65587 LCG65581:LCI65587 LMC65581:LME65587 LVY65581:LWA65587 MFU65581:MFW65587 MPQ65581:MPS65587 MZM65581:MZO65587 NJI65581:NJK65587 NTE65581:NTG65587 ODA65581:ODC65587 OMW65581:OMY65587 OWS65581:OWU65587 PGO65581:PGQ65587 PQK65581:PQM65587 QAG65581:QAI65587 QKC65581:QKE65587 QTY65581:QUA65587 RDU65581:RDW65587 RNQ65581:RNS65587 RXM65581:RXO65587 SHI65581:SHK65587 SRE65581:SRG65587 TBA65581:TBC65587 TKW65581:TKY65587 TUS65581:TUU65587 UEO65581:UEQ65587 UOK65581:UOM65587 UYG65581:UYI65587 VIC65581:VIE65587 VRY65581:VSA65587 WBU65581:WBW65587 WLQ65581:WLS65587 WVM65581:WVO65587 E131117:G131123 JA131117:JC131123 SW131117:SY131123 ACS131117:ACU131123 AMO131117:AMQ131123 AWK131117:AWM131123 BGG131117:BGI131123 BQC131117:BQE131123 BZY131117:CAA131123 CJU131117:CJW131123 CTQ131117:CTS131123 DDM131117:DDO131123 DNI131117:DNK131123 DXE131117:DXG131123 EHA131117:EHC131123 EQW131117:EQY131123 FAS131117:FAU131123 FKO131117:FKQ131123 FUK131117:FUM131123 GEG131117:GEI131123 GOC131117:GOE131123 GXY131117:GYA131123 HHU131117:HHW131123 HRQ131117:HRS131123 IBM131117:IBO131123 ILI131117:ILK131123 IVE131117:IVG131123 JFA131117:JFC131123 JOW131117:JOY131123 JYS131117:JYU131123 KIO131117:KIQ131123 KSK131117:KSM131123 LCG131117:LCI131123 LMC131117:LME131123 LVY131117:LWA131123 MFU131117:MFW131123 MPQ131117:MPS131123 MZM131117:MZO131123 NJI131117:NJK131123 NTE131117:NTG131123 ODA131117:ODC131123 OMW131117:OMY131123 OWS131117:OWU131123 PGO131117:PGQ131123 PQK131117:PQM131123 QAG131117:QAI131123 QKC131117:QKE131123 QTY131117:QUA131123 RDU131117:RDW131123 RNQ131117:RNS131123 RXM131117:RXO131123 SHI131117:SHK131123 SRE131117:SRG131123 TBA131117:TBC131123 TKW131117:TKY131123 TUS131117:TUU131123 UEO131117:UEQ131123 UOK131117:UOM131123 UYG131117:UYI131123 VIC131117:VIE131123 VRY131117:VSA131123 WBU131117:WBW131123 WLQ131117:WLS131123 WVM131117:WVO131123 E196653:G196659 JA196653:JC196659 SW196653:SY196659 ACS196653:ACU196659 AMO196653:AMQ196659 AWK196653:AWM196659 BGG196653:BGI196659 BQC196653:BQE196659 BZY196653:CAA196659 CJU196653:CJW196659 CTQ196653:CTS196659 DDM196653:DDO196659 DNI196653:DNK196659 DXE196653:DXG196659 EHA196653:EHC196659 EQW196653:EQY196659 FAS196653:FAU196659 FKO196653:FKQ196659 FUK196653:FUM196659 GEG196653:GEI196659 GOC196653:GOE196659 GXY196653:GYA196659 HHU196653:HHW196659 HRQ196653:HRS196659 IBM196653:IBO196659 ILI196653:ILK196659 IVE196653:IVG196659 JFA196653:JFC196659 JOW196653:JOY196659 JYS196653:JYU196659 KIO196653:KIQ196659 KSK196653:KSM196659 LCG196653:LCI196659 LMC196653:LME196659 LVY196653:LWA196659 MFU196653:MFW196659 MPQ196653:MPS196659 MZM196653:MZO196659 NJI196653:NJK196659 NTE196653:NTG196659 ODA196653:ODC196659 OMW196653:OMY196659 OWS196653:OWU196659 PGO196653:PGQ196659 PQK196653:PQM196659 QAG196653:QAI196659 QKC196653:QKE196659 QTY196653:QUA196659 RDU196653:RDW196659 RNQ196653:RNS196659 RXM196653:RXO196659 SHI196653:SHK196659 SRE196653:SRG196659 TBA196653:TBC196659 TKW196653:TKY196659 TUS196653:TUU196659 UEO196653:UEQ196659 UOK196653:UOM196659 UYG196653:UYI196659 VIC196653:VIE196659 VRY196653:VSA196659 WBU196653:WBW196659 WLQ196653:WLS196659 WVM196653:WVO196659 E262189:G262195 JA262189:JC262195 SW262189:SY262195 ACS262189:ACU262195 AMO262189:AMQ262195 AWK262189:AWM262195 BGG262189:BGI262195 BQC262189:BQE262195 BZY262189:CAA262195 CJU262189:CJW262195 CTQ262189:CTS262195 DDM262189:DDO262195 DNI262189:DNK262195 DXE262189:DXG262195 EHA262189:EHC262195 EQW262189:EQY262195 FAS262189:FAU262195 FKO262189:FKQ262195 FUK262189:FUM262195 GEG262189:GEI262195 GOC262189:GOE262195 GXY262189:GYA262195 HHU262189:HHW262195 HRQ262189:HRS262195 IBM262189:IBO262195 ILI262189:ILK262195 IVE262189:IVG262195 JFA262189:JFC262195 JOW262189:JOY262195 JYS262189:JYU262195 KIO262189:KIQ262195 KSK262189:KSM262195 LCG262189:LCI262195 LMC262189:LME262195 LVY262189:LWA262195 MFU262189:MFW262195 MPQ262189:MPS262195 MZM262189:MZO262195 NJI262189:NJK262195 NTE262189:NTG262195 ODA262189:ODC262195 OMW262189:OMY262195 OWS262189:OWU262195 PGO262189:PGQ262195 PQK262189:PQM262195 QAG262189:QAI262195 QKC262189:QKE262195 QTY262189:QUA262195 RDU262189:RDW262195 RNQ262189:RNS262195 RXM262189:RXO262195 SHI262189:SHK262195 SRE262189:SRG262195 TBA262189:TBC262195 TKW262189:TKY262195 TUS262189:TUU262195 UEO262189:UEQ262195 UOK262189:UOM262195 UYG262189:UYI262195 VIC262189:VIE262195 VRY262189:VSA262195 WBU262189:WBW262195 WLQ262189:WLS262195 WVM262189:WVO262195 E327725:G327731 JA327725:JC327731 SW327725:SY327731 ACS327725:ACU327731 AMO327725:AMQ327731 AWK327725:AWM327731 BGG327725:BGI327731 BQC327725:BQE327731 BZY327725:CAA327731 CJU327725:CJW327731 CTQ327725:CTS327731 DDM327725:DDO327731 DNI327725:DNK327731 DXE327725:DXG327731 EHA327725:EHC327731 EQW327725:EQY327731 FAS327725:FAU327731 FKO327725:FKQ327731 FUK327725:FUM327731 GEG327725:GEI327731 GOC327725:GOE327731 GXY327725:GYA327731 HHU327725:HHW327731 HRQ327725:HRS327731 IBM327725:IBO327731 ILI327725:ILK327731 IVE327725:IVG327731 JFA327725:JFC327731 JOW327725:JOY327731 JYS327725:JYU327731 KIO327725:KIQ327731 KSK327725:KSM327731 LCG327725:LCI327731 LMC327725:LME327731 LVY327725:LWA327731 MFU327725:MFW327731 MPQ327725:MPS327731 MZM327725:MZO327731 NJI327725:NJK327731 NTE327725:NTG327731 ODA327725:ODC327731 OMW327725:OMY327731 OWS327725:OWU327731 PGO327725:PGQ327731 PQK327725:PQM327731 QAG327725:QAI327731 QKC327725:QKE327731 QTY327725:QUA327731 RDU327725:RDW327731 RNQ327725:RNS327731 RXM327725:RXO327731 SHI327725:SHK327731 SRE327725:SRG327731 TBA327725:TBC327731 TKW327725:TKY327731 TUS327725:TUU327731 UEO327725:UEQ327731 UOK327725:UOM327731 UYG327725:UYI327731 VIC327725:VIE327731 VRY327725:VSA327731 WBU327725:WBW327731 WLQ327725:WLS327731 WVM327725:WVO327731 E393261:G393267 JA393261:JC393267 SW393261:SY393267 ACS393261:ACU393267 AMO393261:AMQ393267 AWK393261:AWM393267 BGG393261:BGI393267 BQC393261:BQE393267 BZY393261:CAA393267 CJU393261:CJW393267 CTQ393261:CTS393267 DDM393261:DDO393267 DNI393261:DNK393267 DXE393261:DXG393267 EHA393261:EHC393267 EQW393261:EQY393267 FAS393261:FAU393267 FKO393261:FKQ393267 FUK393261:FUM393267 GEG393261:GEI393267 GOC393261:GOE393267 GXY393261:GYA393267 HHU393261:HHW393267 HRQ393261:HRS393267 IBM393261:IBO393267 ILI393261:ILK393267 IVE393261:IVG393267 JFA393261:JFC393267 JOW393261:JOY393267 JYS393261:JYU393267 KIO393261:KIQ393267 KSK393261:KSM393267 LCG393261:LCI393267 LMC393261:LME393267 LVY393261:LWA393267 MFU393261:MFW393267 MPQ393261:MPS393267 MZM393261:MZO393267 NJI393261:NJK393267 NTE393261:NTG393267 ODA393261:ODC393267 OMW393261:OMY393267 OWS393261:OWU393267 PGO393261:PGQ393267 PQK393261:PQM393267 QAG393261:QAI393267 QKC393261:QKE393267 QTY393261:QUA393267 RDU393261:RDW393267 RNQ393261:RNS393267 RXM393261:RXO393267 SHI393261:SHK393267 SRE393261:SRG393267 TBA393261:TBC393267 TKW393261:TKY393267 TUS393261:TUU393267 UEO393261:UEQ393267 UOK393261:UOM393267 UYG393261:UYI393267 VIC393261:VIE393267 VRY393261:VSA393267 WBU393261:WBW393267 WLQ393261:WLS393267 WVM393261:WVO393267 E458797:G458803 JA458797:JC458803 SW458797:SY458803 ACS458797:ACU458803 AMO458797:AMQ458803 AWK458797:AWM458803 BGG458797:BGI458803 BQC458797:BQE458803 BZY458797:CAA458803 CJU458797:CJW458803 CTQ458797:CTS458803 DDM458797:DDO458803 DNI458797:DNK458803 DXE458797:DXG458803 EHA458797:EHC458803 EQW458797:EQY458803 FAS458797:FAU458803 FKO458797:FKQ458803 FUK458797:FUM458803 GEG458797:GEI458803 GOC458797:GOE458803 GXY458797:GYA458803 HHU458797:HHW458803 HRQ458797:HRS458803 IBM458797:IBO458803 ILI458797:ILK458803 IVE458797:IVG458803 JFA458797:JFC458803 JOW458797:JOY458803 JYS458797:JYU458803 KIO458797:KIQ458803 KSK458797:KSM458803 LCG458797:LCI458803 LMC458797:LME458803 LVY458797:LWA458803 MFU458797:MFW458803 MPQ458797:MPS458803 MZM458797:MZO458803 NJI458797:NJK458803 NTE458797:NTG458803 ODA458797:ODC458803 OMW458797:OMY458803 OWS458797:OWU458803 PGO458797:PGQ458803 PQK458797:PQM458803 QAG458797:QAI458803 QKC458797:QKE458803 QTY458797:QUA458803 RDU458797:RDW458803 RNQ458797:RNS458803 RXM458797:RXO458803 SHI458797:SHK458803 SRE458797:SRG458803 TBA458797:TBC458803 TKW458797:TKY458803 TUS458797:TUU458803 UEO458797:UEQ458803 UOK458797:UOM458803 UYG458797:UYI458803 VIC458797:VIE458803 VRY458797:VSA458803 WBU458797:WBW458803 WLQ458797:WLS458803 WVM458797:WVO458803 E524333:G524339 JA524333:JC524339 SW524333:SY524339 ACS524333:ACU524339 AMO524333:AMQ524339 AWK524333:AWM524339 BGG524333:BGI524339 BQC524333:BQE524339 BZY524333:CAA524339 CJU524333:CJW524339 CTQ524333:CTS524339 DDM524333:DDO524339 DNI524333:DNK524339 DXE524333:DXG524339 EHA524333:EHC524339 EQW524333:EQY524339 FAS524333:FAU524339 FKO524333:FKQ524339 FUK524333:FUM524339 GEG524333:GEI524339 GOC524333:GOE524339 GXY524333:GYA524339 HHU524333:HHW524339 HRQ524333:HRS524339 IBM524333:IBO524339 ILI524333:ILK524339 IVE524333:IVG524339 JFA524333:JFC524339 JOW524333:JOY524339 JYS524333:JYU524339 KIO524333:KIQ524339 KSK524333:KSM524339 LCG524333:LCI524339 LMC524333:LME524339 LVY524333:LWA524339 MFU524333:MFW524339 MPQ524333:MPS524339 MZM524333:MZO524339 NJI524333:NJK524339 NTE524333:NTG524339 ODA524333:ODC524339 OMW524333:OMY524339 OWS524333:OWU524339 PGO524333:PGQ524339 PQK524333:PQM524339 QAG524333:QAI524339 QKC524333:QKE524339 QTY524333:QUA524339 RDU524333:RDW524339 RNQ524333:RNS524339 RXM524333:RXO524339 SHI524333:SHK524339 SRE524333:SRG524339 TBA524333:TBC524339 TKW524333:TKY524339 TUS524333:TUU524339 UEO524333:UEQ524339 UOK524333:UOM524339 UYG524333:UYI524339 VIC524333:VIE524339 VRY524333:VSA524339 WBU524333:WBW524339 WLQ524333:WLS524339 WVM524333:WVO524339 E589869:G589875 JA589869:JC589875 SW589869:SY589875 ACS589869:ACU589875 AMO589869:AMQ589875 AWK589869:AWM589875 BGG589869:BGI589875 BQC589869:BQE589875 BZY589869:CAA589875 CJU589869:CJW589875 CTQ589869:CTS589875 DDM589869:DDO589875 DNI589869:DNK589875 DXE589869:DXG589875 EHA589869:EHC589875 EQW589869:EQY589875 FAS589869:FAU589875 FKO589869:FKQ589875 FUK589869:FUM589875 GEG589869:GEI589875 GOC589869:GOE589875 GXY589869:GYA589875 HHU589869:HHW589875 HRQ589869:HRS589875 IBM589869:IBO589875 ILI589869:ILK589875 IVE589869:IVG589875 JFA589869:JFC589875 JOW589869:JOY589875 JYS589869:JYU589875 KIO589869:KIQ589875 KSK589869:KSM589875 LCG589869:LCI589875 LMC589869:LME589875 LVY589869:LWA589875 MFU589869:MFW589875 MPQ589869:MPS589875 MZM589869:MZO589875 NJI589869:NJK589875 NTE589869:NTG589875 ODA589869:ODC589875 OMW589869:OMY589875 OWS589869:OWU589875 PGO589869:PGQ589875 PQK589869:PQM589875 QAG589869:QAI589875 QKC589869:QKE589875 QTY589869:QUA589875 RDU589869:RDW589875 RNQ589869:RNS589875 RXM589869:RXO589875 SHI589869:SHK589875 SRE589869:SRG589875 TBA589869:TBC589875 TKW589869:TKY589875 TUS589869:TUU589875 UEO589869:UEQ589875 UOK589869:UOM589875 UYG589869:UYI589875 VIC589869:VIE589875 VRY589869:VSA589875 WBU589869:WBW589875 WLQ589869:WLS589875 WVM589869:WVO589875 E655405:G655411 JA655405:JC655411 SW655405:SY655411 ACS655405:ACU655411 AMO655405:AMQ655411 AWK655405:AWM655411 BGG655405:BGI655411 BQC655405:BQE655411 BZY655405:CAA655411 CJU655405:CJW655411 CTQ655405:CTS655411 DDM655405:DDO655411 DNI655405:DNK655411 DXE655405:DXG655411 EHA655405:EHC655411 EQW655405:EQY655411 FAS655405:FAU655411 FKO655405:FKQ655411 FUK655405:FUM655411 GEG655405:GEI655411 GOC655405:GOE655411 GXY655405:GYA655411 HHU655405:HHW655411 HRQ655405:HRS655411 IBM655405:IBO655411 ILI655405:ILK655411 IVE655405:IVG655411 JFA655405:JFC655411 JOW655405:JOY655411 JYS655405:JYU655411 KIO655405:KIQ655411 KSK655405:KSM655411 LCG655405:LCI655411 LMC655405:LME655411 LVY655405:LWA655411 MFU655405:MFW655411 MPQ655405:MPS655411 MZM655405:MZO655411 NJI655405:NJK655411 NTE655405:NTG655411 ODA655405:ODC655411 OMW655405:OMY655411 OWS655405:OWU655411 PGO655405:PGQ655411 PQK655405:PQM655411 QAG655405:QAI655411 QKC655405:QKE655411 QTY655405:QUA655411 RDU655405:RDW655411 RNQ655405:RNS655411 RXM655405:RXO655411 SHI655405:SHK655411 SRE655405:SRG655411 TBA655405:TBC655411 TKW655405:TKY655411 TUS655405:TUU655411 UEO655405:UEQ655411 UOK655405:UOM655411 UYG655405:UYI655411 VIC655405:VIE655411 VRY655405:VSA655411 WBU655405:WBW655411 WLQ655405:WLS655411 WVM655405:WVO655411 E720941:G720947 JA720941:JC720947 SW720941:SY720947 ACS720941:ACU720947 AMO720941:AMQ720947 AWK720941:AWM720947 BGG720941:BGI720947 BQC720941:BQE720947 BZY720941:CAA720947 CJU720941:CJW720947 CTQ720941:CTS720947 DDM720941:DDO720947 DNI720941:DNK720947 DXE720941:DXG720947 EHA720941:EHC720947 EQW720941:EQY720947 FAS720941:FAU720947 FKO720941:FKQ720947 FUK720941:FUM720947 GEG720941:GEI720947 GOC720941:GOE720947 GXY720941:GYA720947 HHU720941:HHW720947 HRQ720941:HRS720947 IBM720941:IBO720947 ILI720941:ILK720947 IVE720941:IVG720947 JFA720941:JFC720947 JOW720941:JOY720947 JYS720941:JYU720947 KIO720941:KIQ720947 KSK720941:KSM720947 LCG720941:LCI720947 LMC720941:LME720947 LVY720941:LWA720947 MFU720941:MFW720947 MPQ720941:MPS720947 MZM720941:MZO720947 NJI720941:NJK720947 NTE720941:NTG720947 ODA720941:ODC720947 OMW720941:OMY720947 OWS720941:OWU720947 PGO720941:PGQ720947 PQK720941:PQM720947 QAG720941:QAI720947 QKC720941:QKE720947 QTY720941:QUA720947 RDU720941:RDW720947 RNQ720941:RNS720947 RXM720941:RXO720947 SHI720941:SHK720947 SRE720941:SRG720947 TBA720941:TBC720947 TKW720941:TKY720947 TUS720941:TUU720947 UEO720941:UEQ720947 UOK720941:UOM720947 UYG720941:UYI720947 VIC720941:VIE720947 VRY720941:VSA720947 WBU720941:WBW720947 WLQ720941:WLS720947 WVM720941:WVO720947 E786477:G786483 JA786477:JC786483 SW786477:SY786483 ACS786477:ACU786483 AMO786477:AMQ786483 AWK786477:AWM786483 BGG786477:BGI786483 BQC786477:BQE786483 BZY786477:CAA786483 CJU786477:CJW786483 CTQ786477:CTS786483 DDM786477:DDO786483 DNI786477:DNK786483 DXE786477:DXG786483 EHA786477:EHC786483 EQW786477:EQY786483 FAS786477:FAU786483 FKO786477:FKQ786483 FUK786477:FUM786483 GEG786477:GEI786483 GOC786477:GOE786483 GXY786477:GYA786483 HHU786477:HHW786483 HRQ786477:HRS786483 IBM786477:IBO786483 ILI786477:ILK786483 IVE786477:IVG786483 JFA786477:JFC786483 JOW786477:JOY786483 JYS786477:JYU786483 KIO786477:KIQ786483 KSK786477:KSM786483 LCG786477:LCI786483 LMC786477:LME786483 LVY786477:LWA786483 MFU786477:MFW786483 MPQ786477:MPS786483 MZM786477:MZO786483 NJI786477:NJK786483 NTE786477:NTG786483 ODA786477:ODC786483 OMW786477:OMY786483 OWS786477:OWU786483 PGO786477:PGQ786483 PQK786477:PQM786483 QAG786477:QAI786483 QKC786477:QKE786483 QTY786477:QUA786483 RDU786477:RDW786483 RNQ786477:RNS786483 RXM786477:RXO786483 SHI786477:SHK786483 SRE786477:SRG786483 TBA786477:TBC786483 TKW786477:TKY786483 TUS786477:TUU786483 UEO786477:UEQ786483 UOK786477:UOM786483 UYG786477:UYI786483 VIC786477:VIE786483 VRY786477:VSA786483 WBU786477:WBW786483 WLQ786477:WLS786483 WVM786477:WVO786483 E852013:G852019 JA852013:JC852019 SW852013:SY852019 ACS852013:ACU852019 AMO852013:AMQ852019 AWK852013:AWM852019 BGG852013:BGI852019 BQC852013:BQE852019 BZY852013:CAA852019 CJU852013:CJW852019 CTQ852013:CTS852019 DDM852013:DDO852019 DNI852013:DNK852019 DXE852013:DXG852019 EHA852013:EHC852019 EQW852013:EQY852019 FAS852013:FAU852019 FKO852013:FKQ852019 FUK852013:FUM852019 GEG852013:GEI852019 GOC852013:GOE852019 GXY852013:GYA852019 HHU852013:HHW852019 HRQ852013:HRS852019 IBM852013:IBO852019 ILI852013:ILK852019 IVE852013:IVG852019 JFA852013:JFC852019 JOW852013:JOY852019 JYS852013:JYU852019 KIO852013:KIQ852019 KSK852013:KSM852019 LCG852013:LCI852019 LMC852013:LME852019 LVY852013:LWA852019 MFU852013:MFW852019 MPQ852013:MPS852019 MZM852013:MZO852019 NJI852013:NJK852019 NTE852013:NTG852019 ODA852013:ODC852019 OMW852013:OMY852019 OWS852013:OWU852019 PGO852013:PGQ852019 PQK852013:PQM852019 QAG852013:QAI852019 QKC852013:QKE852019 QTY852013:QUA852019 RDU852013:RDW852019 RNQ852013:RNS852019 RXM852013:RXO852019 SHI852013:SHK852019 SRE852013:SRG852019 TBA852013:TBC852019 TKW852013:TKY852019 TUS852013:TUU852019 UEO852013:UEQ852019 UOK852013:UOM852019 UYG852013:UYI852019 VIC852013:VIE852019 VRY852013:VSA852019 WBU852013:WBW852019 WLQ852013:WLS852019 WVM852013:WVO852019 E917549:G917555 JA917549:JC917555 SW917549:SY917555 ACS917549:ACU917555 AMO917549:AMQ917555 AWK917549:AWM917555 BGG917549:BGI917555 BQC917549:BQE917555 BZY917549:CAA917555 CJU917549:CJW917555 CTQ917549:CTS917555 DDM917549:DDO917555 DNI917549:DNK917555 DXE917549:DXG917555 EHA917549:EHC917555 EQW917549:EQY917555 FAS917549:FAU917555 FKO917549:FKQ917555 FUK917549:FUM917555 GEG917549:GEI917555 GOC917549:GOE917555 GXY917549:GYA917555 HHU917549:HHW917555 HRQ917549:HRS917555 IBM917549:IBO917555 ILI917549:ILK917555 IVE917549:IVG917555 JFA917549:JFC917555 JOW917549:JOY917555 JYS917549:JYU917555 KIO917549:KIQ917555 KSK917549:KSM917555 LCG917549:LCI917555 LMC917549:LME917555 LVY917549:LWA917555 MFU917549:MFW917555 MPQ917549:MPS917555 MZM917549:MZO917555 NJI917549:NJK917555 NTE917549:NTG917555 ODA917549:ODC917555 OMW917549:OMY917555 OWS917549:OWU917555 PGO917549:PGQ917555 PQK917549:PQM917555 QAG917549:QAI917555 QKC917549:QKE917555 QTY917549:QUA917555 RDU917549:RDW917555 RNQ917549:RNS917555 RXM917549:RXO917555 SHI917549:SHK917555 SRE917549:SRG917555 TBA917549:TBC917555 TKW917549:TKY917555 TUS917549:TUU917555 UEO917549:UEQ917555 UOK917549:UOM917555 UYG917549:UYI917555 VIC917549:VIE917555 VRY917549:VSA917555 WBU917549:WBW917555 WLQ917549:WLS917555 WVM917549:WVO917555 E983085:G983091 JA983085:JC983091 SW983085:SY983091 ACS983085:ACU983091 AMO983085:AMQ983091 AWK983085:AWM983091 BGG983085:BGI983091 BQC983085:BQE983091 BZY983085:CAA983091 CJU983085:CJW983091 CTQ983085:CTS983091 DDM983085:DDO983091 DNI983085:DNK983091 DXE983085:DXG983091 EHA983085:EHC983091 EQW983085:EQY983091 FAS983085:FAU983091 FKO983085:FKQ983091 FUK983085:FUM983091 GEG983085:GEI983091 GOC983085:GOE983091 GXY983085:GYA983091 HHU983085:HHW983091 HRQ983085:HRS983091 IBM983085:IBO983091 ILI983085:ILK983091 IVE983085:IVG983091 JFA983085:JFC983091 JOW983085:JOY983091 JYS983085:JYU983091 KIO983085:KIQ983091 KSK983085:KSM983091 LCG983085:LCI983091 LMC983085:LME983091 LVY983085:LWA983091 MFU983085:MFW983091 MPQ983085:MPS983091 MZM983085:MZO983091 NJI983085:NJK983091 NTE983085:NTG983091 ODA983085:ODC983091 OMW983085:OMY983091 OWS983085:OWU983091 PGO983085:PGQ983091 PQK983085:PQM983091 QAG983085:QAI983091 QKC983085:QKE983091 QTY983085:QUA983091 RDU983085:RDW983091 RNQ983085:RNS983091 RXM983085:RXO983091 SHI983085:SHK983091 SRE983085:SRG983091 TBA983085:TBC983091 TKW983085:TKY983091 TUS983085:TUU983091 UEO983085:UEQ983091 UOK983085:UOM983091 UYG983085:UYI983091 VIC983085:VIE983091 VRY983085:VSA983091 WBU983085:WBW983091 WLQ983085:WLS983091 WVM983085:WVO983091 JA36:JC42 SW36:SY42 ACS36:ACU42 AMO36:AMQ42 AWK36:AWM42 BGG36:BGI42 BQC36:BQE42 BZY36:CAA42 CJU36:CJW42 CTQ36:CTS42 DDM36:DDO42 DNI36:DNK42 DXE36:DXG42 EHA36:EHC42 EQW36:EQY42 FAS36:FAU42 FKO36:FKQ42 FUK36:FUM42 GEG36:GEI42 GOC36:GOE42 GXY36:GYA42 HHU36:HHW42 HRQ36:HRS42 IBM36:IBO42 ILI36:ILK42 IVE36:IVG42 JFA36:JFC42 JOW36:JOY42 JYS36:JYU42 KIO36:KIQ42 KSK36:KSM42 LCG36:LCI42 LMC36:LME42 LVY36:LWA42 MFU36:MFW42 MPQ36:MPS42 MZM36:MZO42 NJI36:NJK42 NTE36:NTG42 ODA36:ODC42 OMW36:OMY42 OWS36:OWU42 PGO36:PGQ42 PQK36:PQM42 QAG36:QAI42 QKC36:QKE42 QTY36:QUA42 RDU36:RDW42 RNQ36:RNS42 RXM36:RXO42 SHI36:SHK42 SRE36:SRG42 TBA36:TBC42 TKW36:TKY42 TUS36:TUU42 UEO36:UEQ42 UOK36:UOM42 UYG36:UYI42 VIC36:VIE42 VRY36:VSA42 WBU36:WBW42 WLQ36:WLS42 WVM36:WVO42 E65572:G65578 JA65572:JC65578 SW65572:SY65578 ACS65572:ACU65578 AMO65572:AMQ65578 AWK65572:AWM65578 BGG65572:BGI65578 BQC65572:BQE65578 BZY65572:CAA65578 CJU65572:CJW65578 CTQ65572:CTS65578 DDM65572:DDO65578 DNI65572:DNK65578 DXE65572:DXG65578 EHA65572:EHC65578 EQW65572:EQY65578 FAS65572:FAU65578 FKO65572:FKQ65578 FUK65572:FUM65578 GEG65572:GEI65578 GOC65572:GOE65578 GXY65572:GYA65578 HHU65572:HHW65578 HRQ65572:HRS65578 IBM65572:IBO65578 ILI65572:ILK65578 IVE65572:IVG65578 JFA65572:JFC65578 JOW65572:JOY65578 JYS65572:JYU65578 KIO65572:KIQ65578 KSK65572:KSM65578 LCG65572:LCI65578 LMC65572:LME65578 LVY65572:LWA65578 MFU65572:MFW65578 MPQ65572:MPS65578 MZM65572:MZO65578 NJI65572:NJK65578 NTE65572:NTG65578 ODA65572:ODC65578 OMW65572:OMY65578 OWS65572:OWU65578 PGO65572:PGQ65578 PQK65572:PQM65578 QAG65572:QAI65578 QKC65572:QKE65578 QTY65572:QUA65578 RDU65572:RDW65578 RNQ65572:RNS65578 RXM65572:RXO65578 SHI65572:SHK65578 SRE65572:SRG65578 TBA65572:TBC65578 TKW65572:TKY65578 TUS65572:TUU65578 UEO65572:UEQ65578 UOK65572:UOM65578 UYG65572:UYI65578 VIC65572:VIE65578 VRY65572:VSA65578 WBU65572:WBW65578 WLQ65572:WLS65578 WVM65572:WVO65578 E131108:G131114 JA131108:JC131114 SW131108:SY131114 ACS131108:ACU131114 AMO131108:AMQ131114 AWK131108:AWM131114 BGG131108:BGI131114 BQC131108:BQE131114 BZY131108:CAA131114 CJU131108:CJW131114 CTQ131108:CTS131114 DDM131108:DDO131114 DNI131108:DNK131114 DXE131108:DXG131114 EHA131108:EHC131114 EQW131108:EQY131114 FAS131108:FAU131114 FKO131108:FKQ131114 FUK131108:FUM131114 GEG131108:GEI131114 GOC131108:GOE131114 GXY131108:GYA131114 HHU131108:HHW131114 HRQ131108:HRS131114 IBM131108:IBO131114 ILI131108:ILK131114 IVE131108:IVG131114 JFA131108:JFC131114 JOW131108:JOY131114 JYS131108:JYU131114 KIO131108:KIQ131114 KSK131108:KSM131114 LCG131108:LCI131114 LMC131108:LME131114 LVY131108:LWA131114 MFU131108:MFW131114 MPQ131108:MPS131114 MZM131108:MZO131114 NJI131108:NJK131114 NTE131108:NTG131114 ODA131108:ODC131114 OMW131108:OMY131114 OWS131108:OWU131114 PGO131108:PGQ131114 PQK131108:PQM131114 QAG131108:QAI131114 QKC131108:QKE131114 QTY131108:QUA131114 RDU131108:RDW131114 RNQ131108:RNS131114 RXM131108:RXO131114 SHI131108:SHK131114 SRE131108:SRG131114 TBA131108:TBC131114 TKW131108:TKY131114 TUS131108:TUU131114 UEO131108:UEQ131114 UOK131108:UOM131114 UYG131108:UYI131114 VIC131108:VIE131114 VRY131108:VSA131114 WBU131108:WBW131114 WLQ131108:WLS131114 WVM131108:WVO131114 E196644:G196650 JA196644:JC196650 SW196644:SY196650 ACS196644:ACU196650 AMO196644:AMQ196650 AWK196644:AWM196650 BGG196644:BGI196650 BQC196644:BQE196650 BZY196644:CAA196650 CJU196644:CJW196650 CTQ196644:CTS196650 DDM196644:DDO196650 DNI196644:DNK196650 DXE196644:DXG196650 EHA196644:EHC196650 EQW196644:EQY196650 FAS196644:FAU196650 FKO196644:FKQ196650 FUK196644:FUM196650 GEG196644:GEI196650 GOC196644:GOE196650 GXY196644:GYA196650 HHU196644:HHW196650 HRQ196644:HRS196650 IBM196644:IBO196650 ILI196644:ILK196650 IVE196644:IVG196650 JFA196644:JFC196650 JOW196644:JOY196650 JYS196644:JYU196650 KIO196644:KIQ196650 KSK196644:KSM196650 LCG196644:LCI196650 LMC196644:LME196650 LVY196644:LWA196650 MFU196644:MFW196650 MPQ196644:MPS196650 MZM196644:MZO196650 NJI196644:NJK196650 NTE196644:NTG196650 ODA196644:ODC196650 OMW196644:OMY196650 OWS196644:OWU196650 PGO196644:PGQ196650 PQK196644:PQM196650 QAG196644:QAI196650 QKC196644:QKE196650 QTY196644:QUA196650 RDU196644:RDW196650 RNQ196644:RNS196650 RXM196644:RXO196650 SHI196644:SHK196650 SRE196644:SRG196650 TBA196644:TBC196650 TKW196644:TKY196650 TUS196644:TUU196650 UEO196644:UEQ196650 UOK196644:UOM196650 UYG196644:UYI196650 VIC196644:VIE196650 VRY196644:VSA196650 WBU196644:WBW196650 WLQ196644:WLS196650 WVM196644:WVO196650 E262180:G262186 JA262180:JC262186 SW262180:SY262186 ACS262180:ACU262186 AMO262180:AMQ262186 AWK262180:AWM262186 BGG262180:BGI262186 BQC262180:BQE262186 BZY262180:CAA262186 CJU262180:CJW262186 CTQ262180:CTS262186 DDM262180:DDO262186 DNI262180:DNK262186 DXE262180:DXG262186 EHA262180:EHC262186 EQW262180:EQY262186 FAS262180:FAU262186 FKO262180:FKQ262186 FUK262180:FUM262186 GEG262180:GEI262186 GOC262180:GOE262186 GXY262180:GYA262186 HHU262180:HHW262186 HRQ262180:HRS262186 IBM262180:IBO262186 ILI262180:ILK262186 IVE262180:IVG262186 JFA262180:JFC262186 JOW262180:JOY262186 JYS262180:JYU262186 KIO262180:KIQ262186 KSK262180:KSM262186 LCG262180:LCI262186 LMC262180:LME262186 LVY262180:LWA262186 MFU262180:MFW262186 MPQ262180:MPS262186 MZM262180:MZO262186 NJI262180:NJK262186 NTE262180:NTG262186 ODA262180:ODC262186 OMW262180:OMY262186 OWS262180:OWU262186 PGO262180:PGQ262186 PQK262180:PQM262186 QAG262180:QAI262186 QKC262180:QKE262186 QTY262180:QUA262186 RDU262180:RDW262186 RNQ262180:RNS262186 RXM262180:RXO262186 SHI262180:SHK262186 SRE262180:SRG262186 TBA262180:TBC262186 TKW262180:TKY262186 TUS262180:TUU262186 UEO262180:UEQ262186 UOK262180:UOM262186 UYG262180:UYI262186 VIC262180:VIE262186 VRY262180:VSA262186 WBU262180:WBW262186 WLQ262180:WLS262186 WVM262180:WVO262186 E327716:G327722 JA327716:JC327722 SW327716:SY327722 ACS327716:ACU327722 AMO327716:AMQ327722 AWK327716:AWM327722 BGG327716:BGI327722 BQC327716:BQE327722 BZY327716:CAA327722 CJU327716:CJW327722 CTQ327716:CTS327722 DDM327716:DDO327722 DNI327716:DNK327722 DXE327716:DXG327722 EHA327716:EHC327722 EQW327716:EQY327722 FAS327716:FAU327722 FKO327716:FKQ327722 FUK327716:FUM327722 GEG327716:GEI327722 GOC327716:GOE327722 GXY327716:GYA327722 HHU327716:HHW327722 HRQ327716:HRS327722 IBM327716:IBO327722 ILI327716:ILK327722 IVE327716:IVG327722 JFA327716:JFC327722 JOW327716:JOY327722 JYS327716:JYU327722 KIO327716:KIQ327722 KSK327716:KSM327722 LCG327716:LCI327722 LMC327716:LME327722 LVY327716:LWA327722 MFU327716:MFW327722 MPQ327716:MPS327722 MZM327716:MZO327722 NJI327716:NJK327722 NTE327716:NTG327722 ODA327716:ODC327722 OMW327716:OMY327722 OWS327716:OWU327722 PGO327716:PGQ327722 PQK327716:PQM327722 QAG327716:QAI327722 QKC327716:QKE327722 QTY327716:QUA327722 RDU327716:RDW327722 RNQ327716:RNS327722 RXM327716:RXO327722 SHI327716:SHK327722 SRE327716:SRG327722 TBA327716:TBC327722 TKW327716:TKY327722 TUS327716:TUU327722 UEO327716:UEQ327722 UOK327716:UOM327722 UYG327716:UYI327722 VIC327716:VIE327722 VRY327716:VSA327722 WBU327716:WBW327722 WLQ327716:WLS327722 WVM327716:WVO327722 E393252:G393258 JA393252:JC393258 SW393252:SY393258 ACS393252:ACU393258 AMO393252:AMQ393258 AWK393252:AWM393258 BGG393252:BGI393258 BQC393252:BQE393258 BZY393252:CAA393258 CJU393252:CJW393258 CTQ393252:CTS393258 DDM393252:DDO393258 DNI393252:DNK393258 DXE393252:DXG393258 EHA393252:EHC393258 EQW393252:EQY393258 FAS393252:FAU393258 FKO393252:FKQ393258 FUK393252:FUM393258 GEG393252:GEI393258 GOC393252:GOE393258 GXY393252:GYA393258 HHU393252:HHW393258 HRQ393252:HRS393258 IBM393252:IBO393258 ILI393252:ILK393258 IVE393252:IVG393258 JFA393252:JFC393258 JOW393252:JOY393258 JYS393252:JYU393258 KIO393252:KIQ393258 KSK393252:KSM393258 LCG393252:LCI393258 LMC393252:LME393258 LVY393252:LWA393258 MFU393252:MFW393258 MPQ393252:MPS393258 MZM393252:MZO393258 NJI393252:NJK393258 NTE393252:NTG393258 ODA393252:ODC393258 OMW393252:OMY393258 OWS393252:OWU393258 PGO393252:PGQ393258 PQK393252:PQM393258 QAG393252:QAI393258 QKC393252:QKE393258 QTY393252:QUA393258 RDU393252:RDW393258 RNQ393252:RNS393258 RXM393252:RXO393258 SHI393252:SHK393258 SRE393252:SRG393258 TBA393252:TBC393258 TKW393252:TKY393258 TUS393252:TUU393258 UEO393252:UEQ393258 UOK393252:UOM393258 UYG393252:UYI393258 VIC393252:VIE393258 VRY393252:VSA393258 WBU393252:WBW393258 WLQ393252:WLS393258 WVM393252:WVO393258 E458788:G458794 JA458788:JC458794 SW458788:SY458794 ACS458788:ACU458794 AMO458788:AMQ458794 AWK458788:AWM458794 BGG458788:BGI458794 BQC458788:BQE458794 BZY458788:CAA458794 CJU458788:CJW458794 CTQ458788:CTS458794 DDM458788:DDO458794 DNI458788:DNK458794 DXE458788:DXG458794 EHA458788:EHC458794 EQW458788:EQY458794 FAS458788:FAU458794 FKO458788:FKQ458794 FUK458788:FUM458794 GEG458788:GEI458794 GOC458788:GOE458794 GXY458788:GYA458794 HHU458788:HHW458794 HRQ458788:HRS458794 IBM458788:IBO458794 ILI458788:ILK458794 IVE458788:IVG458794 JFA458788:JFC458794 JOW458788:JOY458794 JYS458788:JYU458794 KIO458788:KIQ458794 KSK458788:KSM458794 LCG458788:LCI458794 LMC458788:LME458794 LVY458788:LWA458794 MFU458788:MFW458794 MPQ458788:MPS458794 MZM458788:MZO458794 NJI458788:NJK458794 NTE458788:NTG458794 ODA458788:ODC458794 OMW458788:OMY458794 OWS458788:OWU458794 PGO458788:PGQ458794 PQK458788:PQM458794 QAG458788:QAI458794 QKC458788:QKE458794 QTY458788:QUA458794 RDU458788:RDW458794 RNQ458788:RNS458794 RXM458788:RXO458794 SHI458788:SHK458794 SRE458788:SRG458794 TBA458788:TBC458794 TKW458788:TKY458794 TUS458788:TUU458794 UEO458788:UEQ458794 UOK458788:UOM458794 UYG458788:UYI458794 VIC458788:VIE458794 VRY458788:VSA458794 WBU458788:WBW458794 WLQ458788:WLS458794 WVM458788:WVO458794 E524324:G524330 JA524324:JC524330 SW524324:SY524330 ACS524324:ACU524330 AMO524324:AMQ524330 AWK524324:AWM524330 BGG524324:BGI524330 BQC524324:BQE524330 BZY524324:CAA524330 CJU524324:CJW524330 CTQ524324:CTS524330 DDM524324:DDO524330 DNI524324:DNK524330 DXE524324:DXG524330 EHA524324:EHC524330 EQW524324:EQY524330 FAS524324:FAU524330 FKO524324:FKQ524330 FUK524324:FUM524330 GEG524324:GEI524330 GOC524324:GOE524330 GXY524324:GYA524330 HHU524324:HHW524330 HRQ524324:HRS524330 IBM524324:IBO524330 ILI524324:ILK524330 IVE524324:IVG524330 JFA524324:JFC524330 JOW524324:JOY524330 JYS524324:JYU524330 KIO524324:KIQ524330 KSK524324:KSM524330 LCG524324:LCI524330 LMC524324:LME524330 LVY524324:LWA524330 MFU524324:MFW524330 MPQ524324:MPS524330 MZM524324:MZO524330 NJI524324:NJK524330 NTE524324:NTG524330 ODA524324:ODC524330 OMW524324:OMY524330 OWS524324:OWU524330 PGO524324:PGQ524330 PQK524324:PQM524330 QAG524324:QAI524330 QKC524324:QKE524330 QTY524324:QUA524330 RDU524324:RDW524330 RNQ524324:RNS524330 RXM524324:RXO524330 SHI524324:SHK524330 SRE524324:SRG524330 TBA524324:TBC524330 TKW524324:TKY524330 TUS524324:TUU524330 UEO524324:UEQ524330 UOK524324:UOM524330 UYG524324:UYI524330 VIC524324:VIE524330 VRY524324:VSA524330 WBU524324:WBW524330 WLQ524324:WLS524330 WVM524324:WVO524330 E589860:G589866 JA589860:JC589866 SW589860:SY589866 ACS589860:ACU589866 AMO589860:AMQ589866 AWK589860:AWM589866 BGG589860:BGI589866 BQC589860:BQE589866 BZY589860:CAA589866 CJU589860:CJW589866 CTQ589860:CTS589866 DDM589860:DDO589866 DNI589860:DNK589866 DXE589860:DXG589866 EHA589860:EHC589866 EQW589860:EQY589866 FAS589860:FAU589866 FKO589860:FKQ589866 FUK589860:FUM589866 GEG589860:GEI589866 GOC589860:GOE589866 GXY589860:GYA589866 HHU589860:HHW589866 HRQ589860:HRS589866 IBM589860:IBO589866 ILI589860:ILK589866 IVE589860:IVG589866 JFA589860:JFC589866 JOW589860:JOY589866 JYS589860:JYU589866 KIO589860:KIQ589866 KSK589860:KSM589866 LCG589860:LCI589866 LMC589860:LME589866 LVY589860:LWA589866 MFU589860:MFW589866 MPQ589860:MPS589866 MZM589860:MZO589866 NJI589860:NJK589866 NTE589860:NTG589866 ODA589860:ODC589866 OMW589860:OMY589866 OWS589860:OWU589866 PGO589860:PGQ589866 PQK589860:PQM589866 QAG589860:QAI589866 QKC589860:QKE589866 QTY589860:QUA589866 RDU589860:RDW589866 RNQ589860:RNS589866 RXM589860:RXO589866 SHI589860:SHK589866 SRE589860:SRG589866 TBA589860:TBC589866 TKW589860:TKY589866 TUS589860:TUU589866 UEO589860:UEQ589866 UOK589860:UOM589866 UYG589860:UYI589866 VIC589860:VIE589866 VRY589860:VSA589866 WBU589860:WBW589866 WLQ589860:WLS589866 WVM589860:WVO589866 E655396:G655402 JA655396:JC655402 SW655396:SY655402 ACS655396:ACU655402 AMO655396:AMQ655402 AWK655396:AWM655402 BGG655396:BGI655402 BQC655396:BQE655402 BZY655396:CAA655402 CJU655396:CJW655402 CTQ655396:CTS655402 DDM655396:DDO655402 DNI655396:DNK655402 DXE655396:DXG655402 EHA655396:EHC655402 EQW655396:EQY655402 FAS655396:FAU655402 FKO655396:FKQ655402 FUK655396:FUM655402 GEG655396:GEI655402 GOC655396:GOE655402 GXY655396:GYA655402 HHU655396:HHW655402 HRQ655396:HRS655402 IBM655396:IBO655402 ILI655396:ILK655402 IVE655396:IVG655402 JFA655396:JFC655402 JOW655396:JOY655402 JYS655396:JYU655402 KIO655396:KIQ655402 KSK655396:KSM655402 LCG655396:LCI655402 LMC655396:LME655402 LVY655396:LWA655402 MFU655396:MFW655402 MPQ655396:MPS655402 MZM655396:MZO655402 NJI655396:NJK655402 NTE655396:NTG655402 ODA655396:ODC655402 OMW655396:OMY655402 OWS655396:OWU655402 PGO655396:PGQ655402 PQK655396:PQM655402 QAG655396:QAI655402 QKC655396:QKE655402 QTY655396:QUA655402 RDU655396:RDW655402 RNQ655396:RNS655402 RXM655396:RXO655402 SHI655396:SHK655402 SRE655396:SRG655402 TBA655396:TBC655402 TKW655396:TKY655402 TUS655396:TUU655402 UEO655396:UEQ655402 UOK655396:UOM655402 UYG655396:UYI655402 VIC655396:VIE655402 VRY655396:VSA655402 WBU655396:WBW655402 WLQ655396:WLS655402 WVM655396:WVO655402 E720932:G720938 JA720932:JC720938 SW720932:SY720938 ACS720932:ACU720938 AMO720932:AMQ720938 AWK720932:AWM720938 BGG720932:BGI720938 BQC720932:BQE720938 BZY720932:CAA720938 CJU720932:CJW720938 CTQ720932:CTS720938 DDM720932:DDO720938 DNI720932:DNK720938 DXE720932:DXG720938 EHA720932:EHC720938 EQW720932:EQY720938 FAS720932:FAU720938 FKO720932:FKQ720938 FUK720932:FUM720938 GEG720932:GEI720938 GOC720932:GOE720938 GXY720932:GYA720938 HHU720932:HHW720938 HRQ720932:HRS720938 IBM720932:IBO720938 ILI720932:ILK720938 IVE720932:IVG720938 JFA720932:JFC720938 JOW720932:JOY720938 JYS720932:JYU720938 KIO720932:KIQ720938 KSK720932:KSM720938 LCG720932:LCI720938 LMC720932:LME720938 LVY720932:LWA720938 MFU720932:MFW720938 MPQ720932:MPS720938 MZM720932:MZO720938 NJI720932:NJK720938 NTE720932:NTG720938 ODA720932:ODC720938 OMW720932:OMY720938 OWS720932:OWU720938 PGO720932:PGQ720938 PQK720932:PQM720938 QAG720932:QAI720938 QKC720932:QKE720938 QTY720932:QUA720938 RDU720932:RDW720938 RNQ720932:RNS720938 RXM720932:RXO720938 SHI720932:SHK720938 SRE720932:SRG720938 TBA720932:TBC720938 TKW720932:TKY720938 TUS720932:TUU720938 UEO720932:UEQ720938 UOK720932:UOM720938 UYG720932:UYI720938 VIC720932:VIE720938 VRY720932:VSA720938 WBU720932:WBW720938 WLQ720932:WLS720938 WVM720932:WVO720938 E786468:G786474 JA786468:JC786474 SW786468:SY786474 ACS786468:ACU786474 AMO786468:AMQ786474 AWK786468:AWM786474 BGG786468:BGI786474 BQC786468:BQE786474 BZY786468:CAA786474 CJU786468:CJW786474 CTQ786468:CTS786474 DDM786468:DDO786474 DNI786468:DNK786474 DXE786468:DXG786474 EHA786468:EHC786474 EQW786468:EQY786474 FAS786468:FAU786474 FKO786468:FKQ786474 FUK786468:FUM786474 GEG786468:GEI786474 GOC786468:GOE786474 GXY786468:GYA786474 HHU786468:HHW786474 HRQ786468:HRS786474 IBM786468:IBO786474 ILI786468:ILK786474 IVE786468:IVG786474 JFA786468:JFC786474 JOW786468:JOY786474 JYS786468:JYU786474 KIO786468:KIQ786474 KSK786468:KSM786474 LCG786468:LCI786474 LMC786468:LME786474 LVY786468:LWA786474 MFU786468:MFW786474 MPQ786468:MPS786474 MZM786468:MZO786474 NJI786468:NJK786474 NTE786468:NTG786474 ODA786468:ODC786474 OMW786468:OMY786474 OWS786468:OWU786474 PGO786468:PGQ786474 PQK786468:PQM786474 QAG786468:QAI786474 QKC786468:QKE786474 QTY786468:QUA786474 RDU786468:RDW786474 RNQ786468:RNS786474 RXM786468:RXO786474 SHI786468:SHK786474 SRE786468:SRG786474 TBA786468:TBC786474 TKW786468:TKY786474 TUS786468:TUU786474 UEO786468:UEQ786474 UOK786468:UOM786474 UYG786468:UYI786474 VIC786468:VIE786474 VRY786468:VSA786474 WBU786468:WBW786474 WLQ786468:WLS786474 WVM786468:WVO786474 E852004:G852010 JA852004:JC852010 SW852004:SY852010 ACS852004:ACU852010 AMO852004:AMQ852010 AWK852004:AWM852010 BGG852004:BGI852010 BQC852004:BQE852010 BZY852004:CAA852010 CJU852004:CJW852010 CTQ852004:CTS852010 DDM852004:DDO852010 DNI852004:DNK852010 DXE852004:DXG852010 EHA852004:EHC852010 EQW852004:EQY852010 FAS852004:FAU852010 FKO852004:FKQ852010 FUK852004:FUM852010 GEG852004:GEI852010 GOC852004:GOE852010 GXY852004:GYA852010 HHU852004:HHW852010 HRQ852004:HRS852010 IBM852004:IBO852010 ILI852004:ILK852010 IVE852004:IVG852010 JFA852004:JFC852010 JOW852004:JOY852010 JYS852004:JYU852010 KIO852004:KIQ852010 KSK852004:KSM852010 LCG852004:LCI852010 LMC852004:LME852010 LVY852004:LWA852010 MFU852004:MFW852010 MPQ852004:MPS852010 MZM852004:MZO852010 NJI852004:NJK852010 NTE852004:NTG852010 ODA852004:ODC852010 OMW852004:OMY852010 OWS852004:OWU852010 PGO852004:PGQ852010 PQK852004:PQM852010 QAG852004:QAI852010 QKC852004:QKE852010 QTY852004:QUA852010 RDU852004:RDW852010 RNQ852004:RNS852010 RXM852004:RXO852010 SHI852004:SHK852010 SRE852004:SRG852010 TBA852004:TBC852010 TKW852004:TKY852010 TUS852004:TUU852010 UEO852004:UEQ852010 UOK852004:UOM852010 UYG852004:UYI852010 VIC852004:VIE852010 VRY852004:VSA852010 WBU852004:WBW852010 WLQ852004:WLS852010 WVM852004:WVO852010 E917540:G917546 JA917540:JC917546 SW917540:SY917546 ACS917540:ACU917546 AMO917540:AMQ917546 AWK917540:AWM917546 BGG917540:BGI917546 BQC917540:BQE917546 BZY917540:CAA917546 CJU917540:CJW917546 CTQ917540:CTS917546 DDM917540:DDO917546 DNI917540:DNK917546 DXE917540:DXG917546 EHA917540:EHC917546 EQW917540:EQY917546 FAS917540:FAU917546 FKO917540:FKQ917546 FUK917540:FUM917546 GEG917540:GEI917546 GOC917540:GOE917546 GXY917540:GYA917546 HHU917540:HHW917546 HRQ917540:HRS917546 IBM917540:IBO917546 ILI917540:ILK917546 IVE917540:IVG917546 JFA917540:JFC917546 JOW917540:JOY917546 JYS917540:JYU917546 KIO917540:KIQ917546 KSK917540:KSM917546 LCG917540:LCI917546 LMC917540:LME917546 LVY917540:LWA917546 MFU917540:MFW917546 MPQ917540:MPS917546 MZM917540:MZO917546 NJI917540:NJK917546 NTE917540:NTG917546 ODA917540:ODC917546 OMW917540:OMY917546 OWS917540:OWU917546 PGO917540:PGQ917546 PQK917540:PQM917546 QAG917540:QAI917546 QKC917540:QKE917546 QTY917540:QUA917546 RDU917540:RDW917546 RNQ917540:RNS917546 RXM917540:RXO917546 SHI917540:SHK917546 SRE917540:SRG917546 TBA917540:TBC917546 TKW917540:TKY917546 TUS917540:TUU917546 UEO917540:UEQ917546 UOK917540:UOM917546 UYG917540:UYI917546 VIC917540:VIE917546 VRY917540:VSA917546 WBU917540:WBW917546 WLQ917540:WLS917546 WVM917540:WVO917546 E983076:G983082 JA983076:JC983082 SW983076:SY983082 ACS983076:ACU983082 AMO983076:AMQ983082 AWK983076:AWM983082 BGG983076:BGI983082 BQC983076:BQE983082 BZY983076:CAA983082 CJU983076:CJW983082 CTQ983076:CTS983082 DDM983076:DDO983082 DNI983076:DNK983082 DXE983076:DXG983082 EHA983076:EHC983082 EQW983076:EQY983082 FAS983076:FAU983082 FKO983076:FKQ983082 FUK983076:FUM983082 GEG983076:GEI983082 GOC983076:GOE983082 GXY983076:GYA983082 HHU983076:HHW983082 HRQ983076:HRS983082 IBM983076:IBO983082 ILI983076:ILK983082 IVE983076:IVG983082 JFA983076:JFC983082 JOW983076:JOY983082 JYS983076:JYU983082 KIO983076:KIQ983082 KSK983076:KSM983082 LCG983076:LCI983082 LMC983076:LME983082 LVY983076:LWA983082 MFU983076:MFW983082 MPQ983076:MPS983082 MZM983076:MZO983082 NJI983076:NJK983082 NTE983076:NTG983082 ODA983076:ODC983082 OMW983076:OMY983082 OWS983076:OWU983082 PGO983076:PGQ983082 PQK983076:PQM983082 QAG983076:QAI983082 QKC983076:QKE983082 QTY983076:QUA983082 RDU983076:RDW983082 RNQ983076:RNS983082 RXM983076:RXO983082 SHI983076:SHK983082 SRE983076:SRG983082 TBA983076:TBC983082 TKW983076:TKY983082 TUS983076:TUU983082 UEO983076:UEQ983082 UOK983076:UOM983082 UYG983076:UYI983082 VIC983076:VIE983082 VRY983076:VSA983082 WBU983076:WBW983082 WLQ983076:WLS983082 WVM983076:WVO983082 JA27:JC33 SW27:SY33 ACS27:ACU33 AMO27:AMQ33 AWK27:AWM33 BGG27:BGI33 BQC27:BQE33 BZY27:CAA33 CJU27:CJW33 CTQ27:CTS33 DDM27:DDO33 DNI27:DNK33 DXE27:DXG33 EHA27:EHC33 EQW27:EQY33 FAS27:FAU33 FKO27:FKQ33 FUK27:FUM33 GEG27:GEI33 GOC27:GOE33 GXY27:GYA33 HHU27:HHW33 HRQ27:HRS33 IBM27:IBO33 ILI27:ILK33 IVE27:IVG33 JFA27:JFC33 JOW27:JOY33 JYS27:JYU33 KIO27:KIQ33 KSK27:KSM33 LCG27:LCI33 LMC27:LME33 LVY27:LWA33 MFU27:MFW33 MPQ27:MPS33 MZM27:MZO33 NJI27:NJK33 NTE27:NTG33 ODA27:ODC33 OMW27:OMY33 OWS27:OWU33 PGO27:PGQ33 PQK27:PQM33 QAG27:QAI33 QKC27:QKE33 QTY27:QUA33 RDU27:RDW33 RNQ27:RNS33 RXM27:RXO33 SHI27:SHK33 SRE27:SRG33 TBA27:TBC33 TKW27:TKY33 TUS27:TUU33 UEO27:UEQ33 UOK27:UOM33 UYG27:UYI33 VIC27:VIE33 VRY27:VSA33 WBU27:WBW33 WLQ27:WLS33 WVM27:WVO33 E65563:G65569 JA65563:JC65569 SW65563:SY65569 ACS65563:ACU65569 AMO65563:AMQ65569 AWK65563:AWM65569 BGG65563:BGI65569 BQC65563:BQE65569 BZY65563:CAA65569 CJU65563:CJW65569 CTQ65563:CTS65569 DDM65563:DDO65569 DNI65563:DNK65569 DXE65563:DXG65569 EHA65563:EHC65569 EQW65563:EQY65569 FAS65563:FAU65569 FKO65563:FKQ65569 FUK65563:FUM65569 GEG65563:GEI65569 GOC65563:GOE65569 GXY65563:GYA65569 HHU65563:HHW65569 HRQ65563:HRS65569 IBM65563:IBO65569 ILI65563:ILK65569 IVE65563:IVG65569 JFA65563:JFC65569 JOW65563:JOY65569 JYS65563:JYU65569 KIO65563:KIQ65569 KSK65563:KSM65569 LCG65563:LCI65569 LMC65563:LME65569 LVY65563:LWA65569 MFU65563:MFW65569 MPQ65563:MPS65569 MZM65563:MZO65569 NJI65563:NJK65569 NTE65563:NTG65569 ODA65563:ODC65569 OMW65563:OMY65569 OWS65563:OWU65569 PGO65563:PGQ65569 PQK65563:PQM65569 QAG65563:QAI65569 QKC65563:QKE65569 QTY65563:QUA65569 RDU65563:RDW65569 RNQ65563:RNS65569 RXM65563:RXO65569 SHI65563:SHK65569 SRE65563:SRG65569 TBA65563:TBC65569 TKW65563:TKY65569 TUS65563:TUU65569 UEO65563:UEQ65569 UOK65563:UOM65569 UYG65563:UYI65569 VIC65563:VIE65569 VRY65563:VSA65569 WBU65563:WBW65569 WLQ65563:WLS65569 WVM65563:WVO65569 E131099:G131105 JA131099:JC131105 SW131099:SY131105 ACS131099:ACU131105 AMO131099:AMQ131105 AWK131099:AWM131105 BGG131099:BGI131105 BQC131099:BQE131105 BZY131099:CAA131105 CJU131099:CJW131105 CTQ131099:CTS131105 DDM131099:DDO131105 DNI131099:DNK131105 DXE131099:DXG131105 EHA131099:EHC131105 EQW131099:EQY131105 FAS131099:FAU131105 FKO131099:FKQ131105 FUK131099:FUM131105 GEG131099:GEI131105 GOC131099:GOE131105 GXY131099:GYA131105 HHU131099:HHW131105 HRQ131099:HRS131105 IBM131099:IBO131105 ILI131099:ILK131105 IVE131099:IVG131105 JFA131099:JFC131105 JOW131099:JOY131105 JYS131099:JYU131105 KIO131099:KIQ131105 KSK131099:KSM131105 LCG131099:LCI131105 LMC131099:LME131105 LVY131099:LWA131105 MFU131099:MFW131105 MPQ131099:MPS131105 MZM131099:MZO131105 NJI131099:NJK131105 NTE131099:NTG131105 ODA131099:ODC131105 OMW131099:OMY131105 OWS131099:OWU131105 PGO131099:PGQ131105 PQK131099:PQM131105 QAG131099:QAI131105 QKC131099:QKE131105 QTY131099:QUA131105 RDU131099:RDW131105 RNQ131099:RNS131105 RXM131099:RXO131105 SHI131099:SHK131105 SRE131099:SRG131105 TBA131099:TBC131105 TKW131099:TKY131105 TUS131099:TUU131105 UEO131099:UEQ131105 UOK131099:UOM131105 UYG131099:UYI131105 VIC131099:VIE131105 VRY131099:VSA131105 WBU131099:WBW131105 WLQ131099:WLS131105 WVM131099:WVO131105 E196635:G196641 JA196635:JC196641 SW196635:SY196641 ACS196635:ACU196641 AMO196635:AMQ196641 AWK196635:AWM196641 BGG196635:BGI196641 BQC196635:BQE196641 BZY196635:CAA196641 CJU196635:CJW196641 CTQ196635:CTS196641 DDM196635:DDO196641 DNI196635:DNK196641 DXE196635:DXG196641 EHA196635:EHC196641 EQW196635:EQY196641 FAS196635:FAU196641 FKO196635:FKQ196641 FUK196635:FUM196641 GEG196635:GEI196641 GOC196635:GOE196641 GXY196635:GYA196641 HHU196635:HHW196641 HRQ196635:HRS196641 IBM196635:IBO196641 ILI196635:ILK196641 IVE196635:IVG196641 JFA196635:JFC196641 JOW196635:JOY196641 JYS196635:JYU196641 KIO196635:KIQ196641 KSK196635:KSM196641 LCG196635:LCI196641 LMC196635:LME196641 LVY196635:LWA196641 MFU196635:MFW196641 MPQ196635:MPS196641 MZM196635:MZO196641 NJI196635:NJK196641 NTE196635:NTG196641 ODA196635:ODC196641 OMW196635:OMY196641 OWS196635:OWU196641 PGO196635:PGQ196641 PQK196635:PQM196641 QAG196635:QAI196641 QKC196635:QKE196641 QTY196635:QUA196641 RDU196635:RDW196641 RNQ196635:RNS196641 RXM196635:RXO196641 SHI196635:SHK196641 SRE196635:SRG196641 TBA196635:TBC196641 TKW196635:TKY196641 TUS196635:TUU196641 UEO196635:UEQ196641 UOK196635:UOM196641 UYG196635:UYI196641 VIC196635:VIE196641 VRY196635:VSA196641 WBU196635:WBW196641 WLQ196635:WLS196641 WVM196635:WVO196641 E262171:G262177 JA262171:JC262177 SW262171:SY262177 ACS262171:ACU262177 AMO262171:AMQ262177 AWK262171:AWM262177 BGG262171:BGI262177 BQC262171:BQE262177 BZY262171:CAA262177 CJU262171:CJW262177 CTQ262171:CTS262177 DDM262171:DDO262177 DNI262171:DNK262177 DXE262171:DXG262177 EHA262171:EHC262177 EQW262171:EQY262177 FAS262171:FAU262177 FKO262171:FKQ262177 FUK262171:FUM262177 GEG262171:GEI262177 GOC262171:GOE262177 GXY262171:GYA262177 HHU262171:HHW262177 HRQ262171:HRS262177 IBM262171:IBO262177 ILI262171:ILK262177 IVE262171:IVG262177 JFA262171:JFC262177 JOW262171:JOY262177 JYS262171:JYU262177 KIO262171:KIQ262177 KSK262171:KSM262177 LCG262171:LCI262177 LMC262171:LME262177 LVY262171:LWA262177 MFU262171:MFW262177 MPQ262171:MPS262177 MZM262171:MZO262177 NJI262171:NJK262177 NTE262171:NTG262177 ODA262171:ODC262177 OMW262171:OMY262177 OWS262171:OWU262177 PGO262171:PGQ262177 PQK262171:PQM262177 QAG262171:QAI262177 QKC262171:QKE262177 QTY262171:QUA262177 RDU262171:RDW262177 RNQ262171:RNS262177 RXM262171:RXO262177 SHI262171:SHK262177 SRE262171:SRG262177 TBA262171:TBC262177 TKW262171:TKY262177 TUS262171:TUU262177 UEO262171:UEQ262177 UOK262171:UOM262177 UYG262171:UYI262177 VIC262171:VIE262177 VRY262171:VSA262177 WBU262171:WBW262177 WLQ262171:WLS262177 WVM262171:WVO262177 E327707:G327713 JA327707:JC327713 SW327707:SY327713 ACS327707:ACU327713 AMO327707:AMQ327713 AWK327707:AWM327713 BGG327707:BGI327713 BQC327707:BQE327713 BZY327707:CAA327713 CJU327707:CJW327713 CTQ327707:CTS327713 DDM327707:DDO327713 DNI327707:DNK327713 DXE327707:DXG327713 EHA327707:EHC327713 EQW327707:EQY327713 FAS327707:FAU327713 FKO327707:FKQ327713 FUK327707:FUM327713 GEG327707:GEI327713 GOC327707:GOE327713 GXY327707:GYA327713 HHU327707:HHW327713 HRQ327707:HRS327713 IBM327707:IBO327713 ILI327707:ILK327713 IVE327707:IVG327713 JFA327707:JFC327713 JOW327707:JOY327713 JYS327707:JYU327713 KIO327707:KIQ327713 KSK327707:KSM327713 LCG327707:LCI327713 LMC327707:LME327713 LVY327707:LWA327713 MFU327707:MFW327713 MPQ327707:MPS327713 MZM327707:MZO327713 NJI327707:NJK327713 NTE327707:NTG327713 ODA327707:ODC327713 OMW327707:OMY327713 OWS327707:OWU327713 PGO327707:PGQ327713 PQK327707:PQM327713 QAG327707:QAI327713 QKC327707:QKE327713 QTY327707:QUA327713 RDU327707:RDW327713 RNQ327707:RNS327713 RXM327707:RXO327713 SHI327707:SHK327713 SRE327707:SRG327713 TBA327707:TBC327713 TKW327707:TKY327713 TUS327707:TUU327713 UEO327707:UEQ327713 UOK327707:UOM327713 UYG327707:UYI327713 VIC327707:VIE327713 VRY327707:VSA327713 WBU327707:WBW327713 WLQ327707:WLS327713 WVM327707:WVO327713 E393243:G393249 JA393243:JC393249 SW393243:SY393249 ACS393243:ACU393249 AMO393243:AMQ393249 AWK393243:AWM393249 BGG393243:BGI393249 BQC393243:BQE393249 BZY393243:CAA393249 CJU393243:CJW393249 CTQ393243:CTS393249 DDM393243:DDO393249 DNI393243:DNK393249 DXE393243:DXG393249 EHA393243:EHC393249 EQW393243:EQY393249 FAS393243:FAU393249 FKO393243:FKQ393249 FUK393243:FUM393249 GEG393243:GEI393249 GOC393243:GOE393249 GXY393243:GYA393249 HHU393243:HHW393249 HRQ393243:HRS393249 IBM393243:IBO393249 ILI393243:ILK393249 IVE393243:IVG393249 JFA393243:JFC393249 JOW393243:JOY393249 JYS393243:JYU393249 KIO393243:KIQ393249 KSK393243:KSM393249 LCG393243:LCI393249 LMC393243:LME393249 LVY393243:LWA393249 MFU393243:MFW393249 MPQ393243:MPS393249 MZM393243:MZO393249 NJI393243:NJK393249 NTE393243:NTG393249 ODA393243:ODC393249 OMW393243:OMY393249 OWS393243:OWU393249 PGO393243:PGQ393249 PQK393243:PQM393249 QAG393243:QAI393249 QKC393243:QKE393249 QTY393243:QUA393249 RDU393243:RDW393249 RNQ393243:RNS393249 RXM393243:RXO393249 SHI393243:SHK393249 SRE393243:SRG393249 TBA393243:TBC393249 TKW393243:TKY393249 TUS393243:TUU393249 UEO393243:UEQ393249 UOK393243:UOM393249 UYG393243:UYI393249 VIC393243:VIE393249 VRY393243:VSA393249 WBU393243:WBW393249 WLQ393243:WLS393249 WVM393243:WVO393249 E458779:G458785 JA458779:JC458785 SW458779:SY458785 ACS458779:ACU458785 AMO458779:AMQ458785 AWK458779:AWM458785 BGG458779:BGI458785 BQC458779:BQE458785 BZY458779:CAA458785 CJU458779:CJW458785 CTQ458779:CTS458785 DDM458779:DDO458785 DNI458779:DNK458785 DXE458779:DXG458785 EHA458779:EHC458785 EQW458779:EQY458785 FAS458779:FAU458785 FKO458779:FKQ458785 FUK458779:FUM458785 GEG458779:GEI458785 GOC458779:GOE458785 GXY458779:GYA458785 HHU458779:HHW458785 HRQ458779:HRS458785 IBM458779:IBO458785 ILI458779:ILK458785 IVE458779:IVG458785 JFA458779:JFC458785 JOW458779:JOY458785 JYS458779:JYU458785 KIO458779:KIQ458785 KSK458779:KSM458785 LCG458779:LCI458785 LMC458779:LME458785 LVY458779:LWA458785 MFU458779:MFW458785 MPQ458779:MPS458785 MZM458779:MZO458785 NJI458779:NJK458785 NTE458779:NTG458785 ODA458779:ODC458785 OMW458779:OMY458785 OWS458779:OWU458785 PGO458779:PGQ458785 PQK458779:PQM458785 QAG458779:QAI458785 QKC458779:QKE458785 QTY458779:QUA458785 RDU458779:RDW458785 RNQ458779:RNS458785 RXM458779:RXO458785 SHI458779:SHK458785 SRE458779:SRG458785 TBA458779:TBC458785 TKW458779:TKY458785 TUS458779:TUU458785 UEO458779:UEQ458785 UOK458779:UOM458785 UYG458779:UYI458785 VIC458779:VIE458785 VRY458779:VSA458785 WBU458779:WBW458785 WLQ458779:WLS458785 WVM458779:WVO458785 E524315:G524321 JA524315:JC524321 SW524315:SY524321 ACS524315:ACU524321 AMO524315:AMQ524321 AWK524315:AWM524321 BGG524315:BGI524321 BQC524315:BQE524321 BZY524315:CAA524321 CJU524315:CJW524321 CTQ524315:CTS524321 DDM524315:DDO524321 DNI524315:DNK524321 DXE524315:DXG524321 EHA524315:EHC524321 EQW524315:EQY524321 FAS524315:FAU524321 FKO524315:FKQ524321 FUK524315:FUM524321 GEG524315:GEI524321 GOC524315:GOE524321 GXY524315:GYA524321 HHU524315:HHW524321 HRQ524315:HRS524321 IBM524315:IBO524321 ILI524315:ILK524321 IVE524315:IVG524321 JFA524315:JFC524321 JOW524315:JOY524321 JYS524315:JYU524321 KIO524315:KIQ524321 KSK524315:KSM524321 LCG524315:LCI524321 LMC524315:LME524321 LVY524315:LWA524321 MFU524315:MFW524321 MPQ524315:MPS524321 MZM524315:MZO524321 NJI524315:NJK524321 NTE524315:NTG524321 ODA524315:ODC524321 OMW524315:OMY524321 OWS524315:OWU524321 PGO524315:PGQ524321 PQK524315:PQM524321 QAG524315:QAI524321 QKC524315:QKE524321 QTY524315:QUA524321 RDU524315:RDW524321 RNQ524315:RNS524321 RXM524315:RXO524321 SHI524315:SHK524321 SRE524315:SRG524321 TBA524315:TBC524321 TKW524315:TKY524321 TUS524315:TUU524321 UEO524315:UEQ524321 UOK524315:UOM524321 UYG524315:UYI524321 VIC524315:VIE524321 VRY524315:VSA524321 WBU524315:WBW524321 WLQ524315:WLS524321 WVM524315:WVO524321 E589851:G589857 JA589851:JC589857 SW589851:SY589857 ACS589851:ACU589857 AMO589851:AMQ589857 AWK589851:AWM589857 BGG589851:BGI589857 BQC589851:BQE589857 BZY589851:CAA589857 CJU589851:CJW589857 CTQ589851:CTS589857 DDM589851:DDO589857 DNI589851:DNK589857 DXE589851:DXG589857 EHA589851:EHC589857 EQW589851:EQY589857 FAS589851:FAU589857 FKO589851:FKQ589857 FUK589851:FUM589857 GEG589851:GEI589857 GOC589851:GOE589857 GXY589851:GYA589857 HHU589851:HHW589857 HRQ589851:HRS589857 IBM589851:IBO589857 ILI589851:ILK589857 IVE589851:IVG589857 JFA589851:JFC589857 JOW589851:JOY589857 JYS589851:JYU589857 KIO589851:KIQ589857 KSK589851:KSM589857 LCG589851:LCI589857 LMC589851:LME589857 LVY589851:LWA589857 MFU589851:MFW589857 MPQ589851:MPS589857 MZM589851:MZO589857 NJI589851:NJK589857 NTE589851:NTG589857 ODA589851:ODC589857 OMW589851:OMY589857 OWS589851:OWU589857 PGO589851:PGQ589857 PQK589851:PQM589857 QAG589851:QAI589857 QKC589851:QKE589857 QTY589851:QUA589857 RDU589851:RDW589857 RNQ589851:RNS589857 RXM589851:RXO589857 SHI589851:SHK589857 SRE589851:SRG589857 TBA589851:TBC589857 TKW589851:TKY589857 TUS589851:TUU589857 UEO589851:UEQ589857 UOK589851:UOM589857 UYG589851:UYI589857 VIC589851:VIE589857 VRY589851:VSA589857 WBU589851:WBW589857 WLQ589851:WLS589857 WVM589851:WVO589857 E655387:G655393 JA655387:JC655393 SW655387:SY655393 ACS655387:ACU655393 AMO655387:AMQ655393 AWK655387:AWM655393 BGG655387:BGI655393 BQC655387:BQE655393 BZY655387:CAA655393 CJU655387:CJW655393 CTQ655387:CTS655393 DDM655387:DDO655393 DNI655387:DNK655393 DXE655387:DXG655393 EHA655387:EHC655393 EQW655387:EQY655393 FAS655387:FAU655393 FKO655387:FKQ655393 FUK655387:FUM655393 GEG655387:GEI655393 GOC655387:GOE655393 GXY655387:GYA655393 HHU655387:HHW655393 HRQ655387:HRS655393 IBM655387:IBO655393 ILI655387:ILK655393 IVE655387:IVG655393 JFA655387:JFC655393 JOW655387:JOY655393 JYS655387:JYU655393 KIO655387:KIQ655393 KSK655387:KSM655393 LCG655387:LCI655393 LMC655387:LME655393 LVY655387:LWA655393 MFU655387:MFW655393 MPQ655387:MPS655393 MZM655387:MZO655393 NJI655387:NJK655393 NTE655387:NTG655393 ODA655387:ODC655393 OMW655387:OMY655393 OWS655387:OWU655393 PGO655387:PGQ655393 PQK655387:PQM655393 QAG655387:QAI655393 QKC655387:QKE655393 QTY655387:QUA655393 RDU655387:RDW655393 RNQ655387:RNS655393 RXM655387:RXO655393 SHI655387:SHK655393 SRE655387:SRG655393 TBA655387:TBC655393 TKW655387:TKY655393 TUS655387:TUU655393 UEO655387:UEQ655393 UOK655387:UOM655393 UYG655387:UYI655393 VIC655387:VIE655393 VRY655387:VSA655393 WBU655387:WBW655393 WLQ655387:WLS655393 WVM655387:WVO655393 E720923:G720929 JA720923:JC720929 SW720923:SY720929 ACS720923:ACU720929 AMO720923:AMQ720929 AWK720923:AWM720929 BGG720923:BGI720929 BQC720923:BQE720929 BZY720923:CAA720929 CJU720923:CJW720929 CTQ720923:CTS720929 DDM720923:DDO720929 DNI720923:DNK720929 DXE720923:DXG720929 EHA720923:EHC720929 EQW720923:EQY720929 FAS720923:FAU720929 FKO720923:FKQ720929 FUK720923:FUM720929 GEG720923:GEI720929 GOC720923:GOE720929 GXY720923:GYA720929 HHU720923:HHW720929 HRQ720923:HRS720929 IBM720923:IBO720929 ILI720923:ILK720929 IVE720923:IVG720929 JFA720923:JFC720929 JOW720923:JOY720929 JYS720923:JYU720929 KIO720923:KIQ720929 KSK720923:KSM720929 LCG720923:LCI720929 LMC720923:LME720929 LVY720923:LWA720929 MFU720923:MFW720929 MPQ720923:MPS720929 MZM720923:MZO720929 NJI720923:NJK720929 NTE720923:NTG720929 ODA720923:ODC720929 OMW720923:OMY720929 OWS720923:OWU720929 PGO720923:PGQ720929 PQK720923:PQM720929 QAG720923:QAI720929 QKC720923:QKE720929 QTY720923:QUA720929 RDU720923:RDW720929 RNQ720923:RNS720929 RXM720923:RXO720929 SHI720923:SHK720929 SRE720923:SRG720929 TBA720923:TBC720929 TKW720923:TKY720929 TUS720923:TUU720929 UEO720923:UEQ720929 UOK720923:UOM720929 UYG720923:UYI720929 VIC720923:VIE720929 VRY720923:VSA720929 WBU720923:WBW720929 WLQ720923:WLS720929 WVM720923:WVO720929 E786459:G786465 JA786459:JC786465 SW786459:SY786465 ACS786459:ACU786465 AMO786459:AMQ786465 AWK786459:AWM786465 BGG786459:BGI786465 BQC786459:BQE786465 BZY786459:CAA786465 CJU786459:CJW786465 CTQ786459:CTS786465 DDM786459:DDO786465 DNI786459:DNK786465 DXE786459:DXG786465 EHA786459:EHC786465 EQW786459:EQY786465 FAS786459:FAU786465 FKO786459:FKQ786465 FUK786459:FUM786465 GEG786459:GEI786465 GOC786459:GOE786465 GXY786459:GYA786465 HHU786459:HHW786465 HRQ786459:HRS786465 IBM786459:IBO786465 ILI786459:ILK786465 IVE786459:IVG786465 JFA786459:JFC786465 JOW786459:JOY786465 JYS786459:JYU786465 KIO786459:KIQ786465 KSK786459:KSM786465 LCG786459:LCI786465 LMC786459:LME786465 LVY786459:LWA786465 MFU786459:MFW786465 MPQ786459:MPS786465 MZM786459:MZO786465 NJI786459:NJK786465 NTE786459:NTG786465 ODA786459:ODC786465 OMW786459:OMY786465 OWS786459:OWU786465 PGO786459:PGQ786465 PQK786459:PQM786465 QAG786459:QAI786465 QKC786459:QKE786465 QTY786459:QUA786465 RDU786459:RDW786465 RNQ786459:RNS786465 RXM786459:RXO786465 SHI786459:SHK786465 SRE786459:SRG786465 TBA786459:TBC786465 TKW786459:TKY786465 TUS786459:TUU786465 UEO786459:UEQ786465 UOK786459:UOM786465 UYG786459:UYI786465 VIC786459:VIE786465 VRY786459:VSA786465 WBU786459:WBW786465 WLQ786459:WLS786465 WVM786459:WVO786465 E851995:G852001 JA851995:JC852001 SW851995:SY852001 ACS851995:ACU852001 AMO851995:AMQ852001 AWK851995:AWM852001 BGG851995:BGI852001 BQC851995:BQE852001 BZY851995:CAA852001 CJU851995:CJW852001 CTQ851995:CTS852001 DDM851995:DDO852001 DNI851995:DNK852001 DXE851995:DXG852001 EHA851995:EHC852001 EQW851995:EQY852001 FAS851995:FAU852001 FKO851995:FKQ852001 FUK851995:FUM852001 GEG851995:GEI852001 GOC851995:GOE852001 GXY851995:GYA852001 HHU851995:HHW852001 HRQ851995:HRS852001 IBM851995:IBO852001 ILI851995:ILK852001 IVE851995:IVG852001 JFA851995:JFC852001 JOW851995:JOY852001 JYS851995:JYU852001 KIO851995:KIQ852001 KSK851995:KSM852001 LCG851995:LCI852001 LMC851995:LME852001 LVY851995:LWA852001 MFU851995:MFW852001 MPQ851995:MPS852001 MZM851995:MZO852001 NJI851995:NJK852001 NTE851995:NTG852001 ODA851995:ODC852001 OMW851995:OMY852001 OWS851995:OWU852001 PGO851995:PGQ852001 PQK851995:PQM852001 QAG851995:QAI852001 QKC851995:QKE852001 QTY851995:QUA852001 RDU851995:RDW852001 RNQ851995:RNS852001 RXM851995:RXO852001 SHI851995:SHK852001 SRE851995:SRG852001 TBA851995:TBC852001 TKW851995:TKY852001 TUS851995:TUU852001 UEO851995:UEQ852001 UOK851995:UOM852001 UYG851995:UYI852001 VIC851995:VIE852001 VRY851995:VSA852001 WBU851995:WBW852001 WLQ851995:WLS852001 WVM851995:WVO852001 E917531:G917537 JA917531:JC917537 SW917531:SY917537 ACS917531:ACU917537 AMO917531:AMQ917537 AWK917531:AWM917537 BGG917531:BGI917537 BQC917531:BQE917537 BZY917531:CAA917537 CJU917531:CJW917537 CTQ917531:CTS917537 DDM917531:DDO917537 DNI917531:DNK917537 DXE917531:DXG917537 EHA917531:EHC917537 EQW917531:EQY917537 FAS917531:FAU917537 FKO917531:FKQ917537 FUK917531:FUM917537 GEG917531:GEI917537 GOC917531:GOE917537 GXY917531:GYA917537 HHU917531:HHW917537 HRQ917531:HRS917537 IBM917531:IBO917537 ILI917531:ILK917537 IVE917531:IVG917537 JFA917531:JFC917537 JOW917531:JOY917537 JYS917531:JYU917537 KIO917531:KIQ917537 KSK917531:KSM917537 LCG917531:LCI917537 LMC917531:LME917537 LVY917531:LWA917537 MFU917531:MFW917537 MPQ917531:MPS917537 MZM917531:MZO917537 NJI917531:NJK917537 NTE917531:NTG917537 ODA917531:ODC917537 OMW917531:OMY917537 OWS917531:OWU917537 PGO917531:PGQ917537 PQK917531:PQM917537 QAG917531:QAI917537 QKC917531:QKE917537 QTY917531:QUA917537 RDU917531:RDW917537 RNQ917531:RNS917537 RXM917531:RXO917537 SHI917531:SHK917537 SRE917531:SRG917537 TBA917531:TBC917537 TKW917531:TKY917537 TUS917531:TUU917537 UEO917531:UEQ917537 UOK917531:UOM917537 UYG917531:UYI917537 VIC917531:VIE917537 VRY917531:VSA917537 WBU917531:WBW917537 WLQ917531:WLS917537 WVM917531:WVO917537 E983067:G983073 JA983067:JC983073 SW983067:SY983073 ACS983067:ACU983073 AMO983067:AMQ983073 AWK983067:AWM983073 BGG983067:BGI983073 BQC983067:BQE983073 BZY983067:CAA983073 CJU983067:CJW983073 CTQ983067:CTS983073 DDM983067:DDO983073 DNI983067:DNK983073 DXE983067:DXG983073 EHA983067:EHC983073 EQW983067:EQY983073 FAS983067:FAU983073 FKO983067:FKQ983073 FUK983067:FUM983073 GEG983067:GEI983073 GOC983067:GOE983073 GXY983067:GYA983073 HHU983067:HHW983073 HRQ983067:HRS983073 IBM983067:IBO983073 ILI983067:ILK983073 IVE983067:IVG983073 JFA983067:JFC983073 JOW983067:JOY983073 JYS983067:JYU983073 KIO983067:KIQ983073 KSK983067:KSM983073 LCG983067:LCI983073 LMC983067:LME983073 LVY983067:LWA983073 MFU983067:MFW983073 MPQ983067:MPS983073 MZM983067:MZO983073 NJI983067:NJK983073 NTE983067:NTG983073 ODA983067:ODC983073 OMW983067:OMY983073 OWS983067:OWU983073 PGO983067:PGQ983073 PQK983067:PQM983073 QAG983067:QAI983073 QKC983067:QKE983073 QTY983067:QUA983073 RDU983067:RDW983073 RNQ983067:RNS983073 RXM983067:RXO983073 SHI983067:SHK983073 SRE983067:SRG983073 TBA983067:TBC983073 TKW983067:TKY983073 TUS983067:TUU983073 UEO983067:UEQ983073 UOK983067:UOM983073 UYG983067:UYI983073 VIC983067:VIE983073 VRY983067:VSA983073 WBU983067:WBW983073 WLQ983067:WLS983073 WVM983067:WVO983073 JA18:JC24 SW18:SY24 ACS18:ACU24 AMO18:AMQ24 AWK18:AWM24 BGG18:BGI24 BQC18:BQE24 BZY18:CAA24 CJU18:CJW24 CTQ18:CTS24 DDM18:DDO24 DNI18:DNK24 DXE18:DXG24 EHA18:EHC24 EQW18:EQY24 FAS18:FAU24 FKO18:FKQ24 FUK18:FUM24 GEG18:GEI24 GOC18:GOE24 GXY18:GYA24 HHU18:HHW24 HRQ18:HRS24 IBM18:IBO24 ILI18:ILK24 IVE18:IVG24 JFA18:JFC24 JOW18:JOY24 JYS18:JYU24 KIO18:KIQ24 KSK18:KSM24 LCG18:LCI24 LMC18:LME24 LVY18:LWA24 MFU18:MFW24 MPQ18:MPS24 MZM18:MZO24 NJI18:NJK24 NTE18:NTG24 ODA18:ODC24 OMW18:OMY24 OWS18:OWU24 PGO18:PGQ24 PQK18:PQM24 QAG18:QAI24 QKC18:QKE24 QTY18:QUA24 RDU18:RDW24 RNQ18:RNS24 RXM18:RXO24 SHI18:SHK24 SRE18:SRG24 TBA18:TBC24 TKW18:TKY24 TUS18:TUU24 UEO18:UEQ24 UOK18:UOM24 UYG18:UYI24 VIC18:VIE24 VRY18:VSA24 WBU18:WBW24 WLQ18:WLS24 WVM18:WVO24 E65554:G65560 JA65554:JC65560 SW65554:SY65560 ACS65554:ACU65560 AMO65554:AMQ65560 AWK65554:AWM65560 BGG65554:BGI65560 BQC65554:BQE65560 BZY65554:CAA65560 CJU65554:CJW65560 CTQ65554:CTS65560 DDM65554:DDO65560 DNI65554:DNK65560 DXE65554:DXG65560 EHA65554:EHC65560 EQW65554:EQY65560 FAS65554:FAU65560 FKO65554:FKQ65560 FUK65554:FUM65560 GEG65554:GEI65560 GOC65554:GOE65560 GXY65554:GYA65560 HHU65554:HHW65560 HRQ65554:HRS65560 IBM65554:IBO65560 ILI65554:ILK65560 IVE65554:IVG65560 JFA65554:JFC65560 JOW65554:JOY65560 JYS65554:JYU65560 KIO65554:KIQ65560 KSK65554:KSM65560 LCG65554:LCI65560 LMC65554:LME65560 LVY65554:LWA65560 MFU65554:MFW65560 MPQ65554:MPS65560 MZM65554:MZO65560 NJI65554:NJK65560 NTE65554:NTG65560 ODA65554:ODC65560 OMW65554:OMY65560 OWS65554:OWU65560 PGO65554:PGQ65560 PQK65554:PQM65560 QAG65554:QAI65560 QKC65554:QKE65560 QTY65554:QUA65560 RDU65554:RDW65560 RNQ65554:RNS65560 RXM65554:RXO65560 SHI65554:SHK65560 SRE65554:SRG65560 TBA65554:TBC65560 TKW65554:TKY65560 TUS65554:TUU65560 UEO65554:UEQ65560 UOK65554:UOM65560 UYG65554:UYI65560 VIC65554:VIE65560 VRY65554:VSA65560 WBU65554:WBW65560 WLQ65554:WLS65560 WVM65554:WVO65560 E131090:G131096 JA131090:JC131096 SW131090:SY131096 ACS131090:ACU131096 AMO131090:AMQ131096 AWK131090:AWM131096 BGG131090:BGI131096 BQC131090:BQE131096 BZY131090:CAA131096 CJU131090:CJW131096 CTQ131090:CTS131096 DDM131090:DDO131096 DNI131090:DNK131096 DXE131090:DXG131096 EHA131090:EHC131096 EQW131090:EQY131096 FAS131090:FAU131096 FKO131090:FKQ131096 FUK131090:FUM131096 GEG131090:GEI131096 GOC131090:GOE131096 GXY131090:GYA131096 HHU131090:HHW131096 HRQ131090:HRS131096 IBM131090:IBO131096 ILI131090:ILK131096 IVE131090:IVG131096 JFA131090:JFC131096 JOW131090:JOY131096 JYS131090:JYU131096 KIO131090:KIQ131096 KSK131090:KSM131096 LCG131090:LCI131096 LMC131090:LME131096 LVY131090:LWA131096 MFU131090:MFW131096 MPQ131090:MPS131096 MZM131090:MZO131096 NJI131090:NJK131096 NTE131090:NTG131096 ODA131090:ODC131096 OMW131090:OMY131096 OWS131090:OWU131096 PGO131090:PGQ131096 PQK131090:PQM131096 QAG131090:QAI131096 QKC131090:QKE131096 QTY131090:QUA131096 RDU131090:RDW131096 RNQ131090:RNS131096 RXM131090:RXO131096 SHI131090:SHK131096 SRE131090:SRG131096 TBA131090:TBC131096 TKW131090:TKY131096 TUS131090:TUU131096 UEO131090:UEQ131096 UOK131090:UOM131096 UYG131090:UYI131096 VIC131090:VIE131096 VRY131090:VSA131096 WBU131090:WBW131096 WLQ131090:WLS131096 WVM131090:WVO131096 E196626:G196632 JA196626:JC196632 SW196626:SY196632 ACS196626:ACU196632 AMO196626:AMQ196632 AWK196626:AWM196632 BGG196626:BGI196632 BQC196626:BQE196632 BZY196626:CAA196632 CJU196626:CJW196632 CTQ196626:CTS196632 DDM196626:DDO196632 DNI196626:DNK196632 DXE196626:DXG196632 EHA196626:EHC196632 EQW196626:EQY196632 FAS196626:FAU196632 FKO196626:FKQ196632 FUK196626:FUM196632 GEG196626:GEI196632 GOC196626:GOE196632 GXY196626:GYA196632 HHU196626:HHW196632 HRQ196626:HRS196632 IBM196626:IBO196632 ILI196626:ILK196632 IVE196626:IVG196632 JFA196626:JFC196632 JOW196626:JOY196632 JYS196626:JYU196632 KIO196626:KIQ196632 KSK196626:KSM196632 LCG196626:LCI196632 LMC196626:LME196632 LVY196626:LWA196632 MFU196626:MFW196632 MPQ196626:MPS196632 MZM196626:MZO196632 NJI196626:NJK196632 NTE196626:NTG196632 ODA196626:ODC196632 OMW196626:OMY196632 OWS196626:OWU196632 PGO196626:PGQ196632 PQK196626:PQM196632 QAG196626:QAI196632 QKC196626:QKE196632 QTY196626:QUA196632 RDU196626:RDW196632 RNQ196626:RNS196632 RXM196626:RXO196632 SHI196626:SHK196632 SRE196626:SRG196632 TBA196626:TBC196632 TKW196626:TKY196632 TUS196626:TUU196632 UEO196626:UEQ196632 UOK196626:UOM196632 UYG196626:UYI196632 VIC196626:VIE196632 VRY196626:VSA196632 WBU196626:WBW196632 WLQ196626:WLS196632 WVM196626:WVO196632 E262162:G262168 JA262162:JC262168 SW262162:SY262168 ACS262162:ACU262168 AMO262162:AMQ262168 AWK262162:AWM262168 BGG262162:BGI262168 BQC262162:BQE262168 BZY262162:CAA262168 CJU262162:CJW262168 CTQ262162:CTS262168 DDM262162:DDO262168 DNI262162:DNK262168 DXE262162:DXG262168 EHA262162:EHC262168 EQW262162:EQY262168 FAS262162:FAU262168 FKO262162:FKQ262168 FUK262162:FUM262168 GEG262162:GEI262168 GOC262162:GOE262168 GXY262162:GYA262168 HHU262162:HHW262168 HRQ262162:HRS262168 IBM262162:IBO262168 ILI262162:ILK262168 IVE262162:IVG262168 JFA262162:JFC262168 JOW262162:JOY262168 JYS262162:JYU262168 KIO262162:KIQ262168 KSK262162:KSM262168 LCG262162:LCI262168 LMC262162:LME262168 LVY262162:LWA262168 MFU262162:MFW262168 MPQ262162:MPS262168 MZM262162:MZO262168 NJI262162:NJK262168 NTE262162:NTG262168 ODA262162:ODC262168 OMW262162:OMY262168 OWS262162:OWU262168 PGO262162:PGQ262168 PQK262162:PQM262168 QAG262162:QAI262168 QKC262162:QKE262168 QTY262162:QUA262168 RDU262162:RDW262168 RNQ262162:RNS262168 RXM262162:RXO262168 SHI262162:SHK262168 SRE262162:SRG262168 TBA262162:TBC262168 TKW262162:TKY262168 TUS262162:TUU262168 UEO262162:UEQ262168 UOK262162:UOM262168 UYG262162:UYI262168 VIC262162:VIE262168 VRY262162:VSA262168 WBU262162:WBW262168 WLQ262162:WLS262168 WVM262162:WVO262168 E327698:G327704 JA327698:JC327704 SW327698:SY327704 ACS327698:ACU327704 AMO327698:AMQ327704 AWK327698:AWM327704 BGG327698:BGI327704 BQC327698:BQE327704 BZY327698:CAA327704 CJU327698:CJW327704 CTQ327698:CTS327704 DDM327698:DDO327704 DNI327698:DNK327704 DXE327698:DXG327704 EHA327698:EHC327704 EQW327698:EQY327704 FAS327698:FAU327704 FKO327698:FKQ327704 FUK327698:FUM327704 GEG327698:GEI327704 GOC327698:GOE327704 GXY327698:GYA327704 HHU327698:HHW327704 HRQ327698:HRS327704 IBM327698:IBO327704 ILI327698:ILK327704 IVE327698:IVG327704 JFA327698:JFC327704 JOW327698:JOY327704 JYS327698:JYU327704 KIO327698:KIQ327704 KSK327698:KSM327704 LCG327698:LCI327704 LMC327698:LME327704 LVY327698:LWA327704 MFU327698:MFW327704 MPQ327698:MPS327704 MZM327698:MZO327704 NJI327698:NJK327704 NTE327698:NTG327704 ODA327698:ODC327704 OMW327698:OMY327704 OWS327698:OWU327704 PGO327698:PGQ327704 PQK327698:PQM327704 QAG327698:QAI327704 QKC327698:QKE327704 QTY327698:QUA327704 RDU327698:RDW327704 RNQ327698:RNS327704 RXM327698:RXO327704 SHI327698:SHK327704 SRE327698:SRG327704 TBA327698:TBC327704 TKW327698:TKY327704 TUS327698:TUU327704 UEO327698:UEQ327704 UOK327698:UOM327704 UYG327698:UYI327704 VIC327698:VIE327704 VRY327698:VSA327704 WBU327698:WBW327704 WLQ327698:WLS327704 WVM327698:WVO327704 E393234:G393240 JA393234:JC393240 SW393234:SY393240 ACS393234:ACU393240 AMO393234:AMQ393240 AWK393234:AWM393240 BGG393234:BGI393240 BQC393234:BQE393240 BZY393234:CAA393240 CJU393234:CJW393240 CTQ393234:CTS393240 DDM393234:DDO393240 DNI393234:DNK393240 DXE393234:DXG393240 EHA393234:EHC393240 EQW393234:EQY393240 FAS393234:FAU393240 FKO393234:FKQ393240 FUK393234:FUM393240 GEG393234:GEI393240 GOC393234:GOE393240 GXY393234:GYA393240 HHU393234:HHW393240 HRQ393234:HRS393240 IBM393234:IBO393240 ILI393234:ILK393240 IVE393234:IVG393240 JFA393234:JFC393240 JOW393234:JOY393240 JYS393234:JYU393240 KIO393234:KIQ393240 KSK393234:KSM393240 LCG393234:LCI393240 LMC393234:LME393240 LVY393234:LWA393240 MFU393234:MFW393240 MPQ393234:MPS393240 MZM393234:MZO393240 NJI393234:NJK393240 NTE393234:NTG393240 ODA393234:ODC393240 OMW393234:OMY393240 OWS393234:OWU393240 PGO393234:PGQ393240 PQK393234:PQM393240 QAG393234:QAI393240 QKC393234:QKE393240 QTY393234:QUA393240 RDU393234:RDW393240 RNQ393234:RNS393240 RXM393234:RXO393240 SHI393234:SHK393240 SRE393234:SRG393240 TBA393234:TBC393240 TKW393234:TKY393240 TUS393234:TUU393240 UEO393234:UEQ393240 UOK393234:UOM393240 UYG393234:UYI393240 VIC393234:VIE393240 VRY393234:VSA393240 WBU393234:WBW393240 WLQ393234:WLS393240 WVM393234:WVO393240 E458770:G458776 JA458770:JC458776 SW458770:SY458776 ACS458770:ACU458776 AMO458770:AMQ458776 AWK458770:AWM458776 BGG458770:BGI458776 BQC458770:BQE458776 BZY458770:CAA458776 CJU458770:CJW458776 CTQ458770:CTS458776 DDM458770:DDO458776 DNI458770:DNK458776 DXE458770:DXG458776 EHA458770:EHC458776 EQW458770:EQY458776 FAS458770:FAU458776 FKO458770:FKQ458776 FUK458770:FUM458776 GEG458770:GEI458776 GOC458770:GOE458776 GXY458770:GYA458776 HHU458770:HHW458776 HRQ458770:HRS458776 IBM458770:IBO458776 ILI458770:ILK458776 IVE458770:IVG458776 JFA458770:JFC458776 JOW458770:JOY458776 JYS458770:JYU458776 KIO458770:KIQ458776 KSK458770:KSM458776 LCG458770:LCI458776 LMC458770:LME458776 LVY458770:LWA458776 MFU458770:MFW458776 MPQ458770:MPS458776 MZM458770:MZO458776 NJI458770:NJK458776 NTE458770:NTG458776 ODA458770:ODC458776 OMW458770:OMY458776 OWS458770:OWU458776 PGO458770:PGQ458776 PQK458770:PQM458776 QAG458770:QAI458776 QKC458770:QKE458776 QTY458770:QUA458776 RDU458770:RDW458776 RNQ458770:RNS458776 RXM458770:RXO458776 SHI458770:SHK458776 SRE458770:SRG458776 TBA458770:TBC458776 TKW458770:TKY458776 TUS458770:TUU458776 UEO458770:UEQ458776 UOK458770:UOM458776 UYG458770:UYI458776 VIC458770:VIE458776 VRY458770:VSA458776 WBU458770:WBW458776 WLQ458770:WLS458776 WVM458770:WVO458776 E524306:G524312 JA524306:JC524312 SW524306:SY524312 ACS524306:ACU524312 AMO524306:AMQ524312 AWK524306:AWM524312 BGG524306:BGI524312 BQC524306:BQE524312 BZY524306:CAA524312 CJU524306:CJW524312 CTQ524306:CTS524312 DDM524306:DDO524312 DNI524306:DNK524312 DXE524306:DXG524312 EHA524306:EHC524312 EQW524306:EQY524312 FAS524306:FAU524312 FKO524306:FKQ524312 FUK524306:FUM524312 GEG524306:GEI524312 GOC524306:GOE524312 GXY524306:GYA524312 HHU524306:HHW524312 HRQ524306:HRS524312 IBM524306:IBO524312 ILI524306:ILK524312 IVE524306:IVG524312 JFA524306:JFC524312 JOW524306:JOY524312 JYS524306:JYU524312 KIO524306:KIQ524312 KSK524306:KSM524312 LCG524306:LCI524312 LMC524306:LME524312 LVY524306:LWA524312 MFU524306:MFW524312 MPQ524306:MPS524312 MZM524306:MZO524312 NJI524306:NJK524312 NTE524306:NTG524312 ODA524306:ODC524312 OMW524306:OMY524312 OWS524306:OWU524312 PGO524306:PGQ524312 PQK524306:PQM524312 QAG524306:QAI524312 QKC524306:QKE524312 QTY524306:QUA524312 RDU524306:RDW524312 RNQ524306:RNS524312 RXM524306:RXO524312 SHI524306:SHK524312 SRE524306:SRG524312 TBA524306:TBC524312 TKW524306:TKY524312 TUS524306:TUU524312 UEO524306:UEQ524312 UOK524306:UOM524312 UYG524306:UYI524312 VIC524306:VIE524312 VRY524306:VSA524312 WBU524306:WBW524312 WLQ524306:WLS524312 WVM524306:WVO524312 E589842:G589848 JA589842:JC589848 SW589842:SY589848 ACS589842:ACU589848 AMO589842:AMQ589848 AWK589842:AWM589848 BGG589842:BGI589848 BQC589842:BQE589848 BZY589842:CAA589848 CJU589842:CJW589848 CTQ589842:CTS589848 DDM589842:DDO589848 DNI589842:DNK589848 DXE589842:DXG589848 EHA589842:EHC589848 EQW589842:EQY589848 FAS589842:FAU589848 FKO589842:FKQ589848 FUK589842:FUM589848 GEG589842:GEI589848 GOC589842:GOE589848 GXY589842:GYA589848 HHU589842:HHW589848 HRQ589842:HRS589848 IBM589842:IBO589848 ILI589842:ILK589848 IVE589842:IVG589848 JFA589842:JFC589848 JOW589842:JOY589848 JYS589842:JYU589848 KIO589842:KIQ589848 KSK589842:KSM589848 LCG589842:LCI589848 LMC589842:LME589848 LVY589842:LWA589848 MFU589842:MFW589848 MPQ589842:MPS589848 MZM589842:MZO589848 NJI589842:NJK589848 NTE589842:NTG589848 ODA589842:ODC589848 OMW589842:OMY589848 OWS589842:OWU589848 PGO589842:PGQ589848 PQK589842:PQM589848 QAG589842:QAI589848 QKC589842:QKE589848 QTY589842:QUA589848 RDU589842:RDW589848 RNQ589842:RNS589848 RXM589842:RXO589848 SHI589842:SHK589848 SRE589842:SRG589848 TBA589842:TBC589848 TKW589842:TKY589848 TUS589842:TUU589848 UEO589842:UEQ589848 UOK589842:UOM589848 UYG589842:UYI589848 VIC589842:VIE589848 VRY589842:VSA589848 WBU589842:WBW589848 WLQ589842:WLS589848 WVM589842:WVO589848 E655378:G655384 JA655378:JC655384 SW655378:SY655384 ACS655378:ACU655384 AMO655378:AMQ655384 AWK655378:AWM655384 BGG655378:BGI655384 BQC655378:BQE655384 BZY655378:CAA655384 CJU655378:CJW655384 CTQ655378:CTS655384 DDM655378:DDO655384 DNI655378:DNK655384 DXE655378:DXG655384 EHA655378:EHC655384 EQW655378:EQY655384 FAS655378:FAU655384 FKO655378:FKQ655384 FUK655378:FUM655384 GEG655378:GEI655384 GOC655378:GOE655384 GXY655378:GYA655384 HHU655378:HHW655384 HRQ655378:HRS655384 IBM655378:IBO655384 ILI655378:ILK655384 IVE655378:IVG655384 JFA655378:JFC655384 JOW655378:JOY655384 JYS655378:JYU655384 KIO655378:KIQ655384 KSK655378:KSM655384 LCG655378:LCI655384 LMC655378:LME655384 LVY655378:LWA655384 MFU655378:MFW655384 MPQ655378:MPS655384 MZM655378:MZO655384 NJI655378:NJK655384 NTE655378:NTG655384 ODA655378:ODC655384 OMW655378:OMY655384 OWS655378:OWU655384 PGO655378:PGQ655384 PQK655378:PQM655384 QAG655378:QAI655384 QKC655378:QKE655384 QTY655378:QUA655384 RDU655378:RDW655384 RNQ655378:RNS655384 RXM655378:RXO655384 SHI655378:SHK655384 SRE655378:SRG655384 TBA655378:TBC655384 TKW655378:TKY655384 TUS655378:TUU655384 UEO655378:UEQ655384 UOK655378:UOM655384 UYG655378:UYI655384 VIC655378:VIE655384 VRY655378:VSA655384 WBU655378:WBW655384 WLQ655378:WLS655384 WVM655378:WVO655384 E720914:G720920 JA720914:JC720920 SW720914:SY720920 ACS720914:ACU720920 AMO720914:AMQ720920 AWK720914:AWM720920 BGG720914:BGI720920 BQC720914:BQE720920 BZY720914:CAA720920 CJU720914:CJW720920 CTQ720914:CTS720920 DDM720914:DDO720920 DNI720914:DNK720920 DXE720914:DXG720920 EHA720914:EHC720920 EQW720914:EQY720920 FAS720914:FAU720920 FKO720914:FKQ720920 FUK720914:FUM720920 GEG720914:GEI720920 GOC720914:GOE720920 GXY720914:GYA720920 HHU720914:HHW720920 HRQ720914:HRS720920 IBM720914:IBO720920 ILI720914:ILK720920 IVE720914:IVG720920 JFA720914:JFC720920 JOW720914:JOY720920 JYS720914:JYU720920 KIO720914:KIQ720920 KSK720914:KSM720920 LCG720914:LCI720920 LMC720914:LME720920 LVY720914:LWA720920 MFU720914:MFW720920 MPQ720914:MPS720920 MZM720914:MZO720920 NJI720914:NJK720920 NTE720914:NTG720920 ODA720914:ODC720920 OMW720914:OMY720920 OWS720914:OWU720920 PGO720914:PGQ720920 PQK720914:PQM720920 QAG720914:QAI720920 QKC720914:QKE720920 QTY720914:QUA720920 RDU720914:RDW720920 RNQ720914:RNS720920 RXM720914:RXO720920 SHI720914:SHK720920 SRE720914:SRG720920 TBA720914:TBC720920 TKW720914:TKY720920 TUS720914:TUU720920 UEO720914:UEQ720920 UOK720914:UOM720920 UYG720914:UYI720920 VIC720914:VIE720920 VRY720914:VSA720920 WBU720914:WBW720920 WLQ720914:WLS720920 WVM720914:WVO720920 E786450:G786456 JA786450:JC786456 SW786450:SY786456 ACS786450:ACU786456 AMO786450:AMQ786456 AWK786450:AWM786456 BGG786450:BGI786456 BQC786450:BQE786456 BZY786450:CAA786456 CJU786450:CJW786456 CTQ786450:CTS786456 DDM786450:DDO786456 DNI786450:DNK786456 DXE786450:DXG786456 EHA786450:EHC786456 EQW786450:EQY786456 FAS786450:FAU786456 FKO786450:FKQ786456 FUK786450:FUM786456 GEG786450:GEI786456 GOC786450:GOE786456 GXY786450:GYA786456 HHU786450:HHW786456 HRQ786450:HRS786456 IBM786450:IBO786456 ILI786450:ILK786456 IVE786450:IVG786456 JFA786450:JFC786456 JOW786450:JOY786456 JYS786450:JYU786456 KIO786450:KIQ786456 KSK786450:KSM786456 LCG786450:LCI786456 LMC786450:LME786456 LVY786450:LWA786456 MFU786450:MFW786456 MPQ786450:MPS786456 MZM786450:MZO786456 NJI786450:NJK786456 NTE786450:NTG786456 ODA786450:ODC786456 OMW786450:OMY786456 OWS786450:OWU786456 PGO786450:PGQ786456 PQK786450:PQM786456 QAG786450:QAI786456 QKC786450:QKE786456 QTY786450:QUA786456 RDU786450:RDW786456 RNQ786450:RNS786456 RXM786450:RXO786456 SHI786450:SHK786456 SRE786450:SRG786456 TBA786450:TBC786456 TKW786450:TKY786456 TUS786450:TUU786456 UEO786450:UEQ786456 UOK786450:UOM786456 UYG786450:UYI786456 VIC786450:VIE786456 VRY786450:VSA786456 WBU786450:WBW786456 WLQ786450:WLS786456 WVM786450:WVO786456 E851986:G851992 JA851986:JC851992 SW851986:SY851992 ACS851986:ACU851992 AMO851986:AMQ851992 AWK851986:AWM851992 BGG851986:BGI851992 BQC851986:BQE851992 BZY851986:CAA851992 CJU851986:CJW851992 CTQ851986:CTS851992 DDM851986:DDO851992 DNI851986:DNK851992 DXE851986:DXG851992 EHA851986:EHC851992 EQW851986:EQY851992 FAS851986:FAU851992 FKO851986:FKQ851992 FUK851986:FUM851992 GEG851986:GEI851992 GOC851986:GOE851992 GXY851986:GYA851992 HHU851986:HHW851992 HRQ851986:HRS851992 IBM851986:IBO851992 ILI851986:ILK851992 IVE851986:IVG851992 JFA851986:JFC851992 JOW851986:JOY851992 JYS851986:JYU851992 KIO851986:KIQ851992 KSK851986:KSM851992 LCG851986:LCI851992 LMC851986:LME851992 LVY851986:LWA851992 MFU851986:MFW851992 MPQ851986:MPS851992 MZM851986:MZO851992 NJI851986:NJK851992 NTE851986:NTG851992 ODA851986:ODC851992 OMW851986:OMY851992 OWS851986:OWU851992 PGO851986:PGQ851992 PQK851986:PQM851992 QAG851986:QAI851992 QKC851986:QKE851992 QTY851986:QUA851992 RDU851986:RDW851992 RNQ851986:RNS851992 RXM851986:RXO851992 SHI851986:SHK851992 SRE851986:SRG851992 TBA851986:TBC851992 TKW851986:TKY851992 TUS851986:TUU851992 UEO851986:UEQ851992 UOK851986:UOM851992 UYG851986:UYI851992 VIC851986:VIE851992 VRY851986:VSA851992 WBU851986:WBW851992 WLQ851986:WLS851992 WVM851986:WVO851992 E917522:G917528 JA917522:JC917528 SW917522:SY917528 ACS917522:ACU917528 AMO917522:AMQ917528 AWK917522:AWM917528 BGG917522:BGI917528 BQC917522:BQE917528 BZY917522:CAA917528 CJU917522:CJW917528 CTQ917522:CTS917528 DDM917522:DDO917528 DNI917522:DNK917528 DXE917522:DXG917528 EHA917522:EHC917528 EQW917522:EQY917528 FAS917522:FAU917528 FKO917522:FKQ917528 FUK917522:FUM917528 GEG917522:GEI917528 GOC917522:GOE917528 GXY917522:GYA917528 HHU917522:HHW917528 HRQ917522:HRS917528 IBM917522:IBO917528 ILI917522:ILK917528 IVE917522:IVG917528 JFA917522:JFC917528 JOW917522:JOY917528 JYS917522:JYU917528 KIO917522:KIQ917528 KSK917522:KSM917528 LCG917522:LCI917528 LMC917522:LME917528 LVY917522:LWA917528 MFU917522:MFW917528 MPQ917522:MPS917528 MZM917522:MZO917528 NJI917522:NJK917528 NTE917522:NTG917528 ODA917522:ODC917528 OMW917522:OMY917528 OWS917522:OWU917528 PGO917522:PGQ917528 PQK917522:PQM917528 QAG917522:QAI917528 QKC917522:QKE917528 QTY917522:QUA917528 RDU917522:RDW917528 RNQ917522:RNS917528 RXM917522:RXO917528 SHI917522:SHK917528 SRE917522:SRG917528 TBA917522:TBC917528 TKW917522:TKY917528 TUS917522:TUU917528 UEO917522:UEQ917528 UOK917522:UOM917528 UYG917522:UYI917528 VIC917522:VIE917528 VRY917522:VSA917528 WBU917522:WBW917528 WLQ917522:WLS917528 WVM917522:WVO917528 E983058:G983064 JA983058:JC983064 SW983058:SY983064 ACS983058:ACU983064 AMO983058:AMQ983064 AWK983058:AWM983064 BGG983058:BGI983064 BQC983058:BQE983064 BZY983058:CAA983064 CJU983058:CJW983064 CTQ983058:CTS983064 DDM983058:DDO983064 DNI983058:DNK983064 DXE983058:DXG983064 EHA983058:EHC983064 EQW983058:EQY983064 FAS983058:FAU983064 FKO983058:FKQ983064 FUK983058:FUM983064 GEG983058:GEI983064 GOC983058:GOE983064 GXY983058:GYA983064 HHU983058:HHW983064 HRQ983058:HRS983064 IBM983058:IBO983064 ILI983058:ILK983064 IVE983058:IVG983064 JFA983058:JFC983064 JOW983058:JOY983064 JYS983058:JYU983064 KIO983058:KIQ983064 KSK983058:KSM983064 LCG983058:LCI983064 LMC983058:LME983064 LVY983058:LWA983064 MFU983058:MFW983064 MPQ983058:MPS983064 MZM983058:MZO983064 NJI983058:NJK983064 NTE983058:NTG983064 ODA983058:ODC983064 OMW983058:OMY983064 OWS983058:OWU983064 PGO983058:PGQ983064 PQK983058:PQM983064 QAG983058:QAI983064 QKC983058:QKE983064 QTY983058:QUA983064 RDU983058:RDW983064 RNQ983058:RNS983064 RXM983058:RXO983064 SHI983058:SHK983064 SRE983058:SRG983064 TBA983058:TBC983064 TKW983058:TKY983064 TUS983058:TUU983064 UEO983058:UEQ983064 UOK983058:UOM983064 UYG983058:UYI983064 VIC983058:VIE983064 VRY983058:VSA983064 WBU983058:WBW983064 WLQ983058:WLS983064 WVM983058:WVO983064 JA1:JC6 SW1:SY6 ACS1:ACU6 AMO1:AMQ6 AWK1:AWM6 BGG1:BGI6 BQC1:BQE6 BZY1:CAA6 CJU1:CJW6 CTQ1:CTS6 DDM1:DDO6 DNI1:DNK6 DXE1:DXG6 EHA1:EHC6 EQW1:EQY6 FAS1:FAU6 FKO1:FKQ6 FUK1:FUM6 GEG1:GEI6 GOC1:GOE6 GXY1:GYA6 HHU1:HHW6 HRQ1:HRS6 IBM1:IBO6 ILI1:ILK6 IVE1:IVG6 JFA1:JFC6 JOW1:JOY6 JYS1:JYU6 KIO1:KIQ6 KSK1:KSM6 LCG1:LCI6 LMC1:LME6 LVY1:LWA6 MFU1:MFW6 MPQ1:MPS6 MZM1:MZO6 NJI1:NJK6 NTE1:NTG6 ODA1:ODC6 OMW1:OMY6 OWS1:OWU6 PGO1:PGQ6 PQK1:PQM6 QAG1:QAI6 QKC1:QKE6 QTY1:QUA6 RDU1:RDW6 RNQ1:RNS6 RXM1:RXO6 SHI1:SHK6 SRE1:SRG6 TBA1:TBC6 TKW1:TKY6 TUS1:TUU6 UEO1:UEQ6 UOK1:UOM6 UYG1:UYI6 VIC1:VIE6 VRY1:VSA6 WBU1:WBW6 WLQ1:WLS6 WVM1:WVO6 JA9:JC15 SW9:SY15 ACS9:ACU15 AMO9:AMQ15 AWK9:AWM15 BGG9:BGI15 BQC9:BQE15 BZY9:CAA15 CJU9:CJW15 CTQ9:CTS15 DDM9:DDO15 DNI9:DNK15 DXE9:DXG15 EHA9:EHC15 EQW9:EQY15 FAS9:FAU15 FKO9:FKQ15 FUK9:FUM15 GEG9:GEI15 GOC9:GOE15 GXY9:GYA15 HHU9:HHW15 HRQ9:HRS15 IBM9:IBO15 ILI9:ILK15 IVE9:IVG15 JFA9:JFC15 JOW9:JOY15 JYS9:JYU15 KIO9:KIQ15 KSK9:KSM15 LCG9:LCI15 LMC9:LME15 LVY9:LWA15 MFU9:MFW15 MPQ9:MPS15 MZM9:MZO15 NJI9:NJK15 NTE9:NTG15 ODA9:ODC15 OMW9:OMY15 OWS9:OWU15 PGO9:PGQ15 PQK9:PQM15 QAG9:QAI15 QKC9:QKE15 QTY9:QUA15 RDU9:RDW15 RNQ9:RNS15 RXM9:RXO15 SHI9:SHK15 SRE9:SRG15 TBA9:TBC15 TKW9:TKY15 TUS9:TUU15 UEO9:UEQ15 UOK9:UOM15 UYG9:UYI15 VIC9:VIE15 VRY9:VSA15 WBU9:WBW15 WLQ9:WLS15 WVM9:WVO15 E65545:G65551 JA65545:JC65551 SW65545:SY65551 ACS65545:ACU65551 AMO65545:AMQ65551 AWK65545:AWM65551 BGG65545:BGI65551 BQC65545:BQE65551 BZY65545:CAA65551 CJU65545:CJW65551 CTQ65545:CTS65551 DDM65545:DDO65551 DNI65545:DNK65551 DXE65545:DXG65551 EHA65545:EHC65551 EQW65545:EQY65551 FAS65545:FAU65551 FKO65545:FKQ65551 FUK65545:FUM65551 GEG65545:GEI65551 GOC65545:GOE65551 GXY65545:GYA65551 HHU65545:HHW65551 HRQ65545:HRS65551 IBM65545:IBO65551 ILI65545:ILK65551 IVE65545:IVG65551 JFA65545:JFC65551 JOW65545:JOY65551 JYS65545:JYU65551 KIO65545:KIQ65551 KSK65545:KSM65551 LCG65545:LCI65551 LMC65545:LME65551 LVY65545:LWA65551 MFU65545:MFW65551 MPQ65545:MPS65551 MZM65545:MZO65551 NJI65545:NJK65551 NTE65545:NTG65551 ODA65545:ODC65551 OMW65545:OMY65551 OWS65545:OWU65551 PGO65545:PGQ65551 PQK65545:PQM65551 QAG65545:QAI65551 QKC65545:QKE65551 QTY65545:QUA65551 RDU65545:RDW65551 RNQ65545:RNS65551 RXM65545:RXO65551 SHI65545:SHK65551 SRE65545:SRG65551 TBA65545:TBC65551 TKW65545:TKY65551 TUS65545:TUU65551 UEO65545:UEQ65551 UOK65545:UOM65551 UYG65545:UYI65551 VIC65545:VIE65551 VRY65545:VSA65551 WBU65545:WBW65551 WLQ65545:WLS65551 WVM65545:WVO65551 E131081:G131087 JA131081:JC131087 SW131081:SY131087 ACS131081:ACU131087 AMO131081:AMQ131087 AWK131081:AWM131087 BGG131081:BGI131087 BQC131081:BQE131087 BZY131081:CAA131087 CJU131081:CJW131087 CTQ131081:CTS131087 DDM131081:DDO131087 DNI131081:DNK131087 DXE131081:DXG131087 EHA131081:EHC131087 EQW131081:EQY131087 FAS131081:FAU131087 FKO131081:FKQ131087 FUK131081:FUM131087 GEG131081:GEI131087 GOC131081:GOE131087 GXY131081:GYA131087 HHU131081:HHW131087 HRQ131081:HRS131087 IBM131081:IBO131087 ILI131081:ILK131087 IVE131081:IVG131087 JFA131081:JFC131087 JOW131081:JOY131087 JYS131081:JYU131087 KIO131081:KIQ131087 KSK131081:KSM131087 LCG131081:LCI131087 LMC131081:LME131087 LVY131081:LWA131087 MFU131081:MFW131087 MPQ131081:MPS131087 MZM131081:MZO131087 NJI131081:NJK131087 NTE131081:NTG131087 ODA131081:ODC131087 OMW131081:OMY131087 OWS131081:OWU131087 PGO131081:PGQ131087 PQK131081:PQM131087 QAG131081:QAI131087 QKC131081:QKE131087 QTY131081:QUA131087 RDU131081:RDW131087 RNQ131081:RNS131087 RXM131081:RXO131087 SHI131081:SHK131087 SRE131081:SRG131087 TBA131081:TBC131087 TKW131081:TKY131087 TUS131081:TUU131087 UEO131081:UEQ131087 UOK131081:UOM131087 UYG131081:UYI131087 VIC131081:VIE131087 VRY131081:VSA131087 WBU131081:WBW131087 WLQ131081:WLS131087 WVM131081:WVO131087 E196617:G196623 JA196617:JC196623 SW196617:SY196623 ACS196617:ACU196623 AMO196617:AMQ196623 AWK196617:AWM196623 BGG196617:BGI196623 BQC196617:BQE196623 BZY196617:CAA196623 CJU196617:CJW196623 CTQ196617:CTS196623 DDM196617:DDO196623 DNI196617:DNK196623 DXE196617:DXG196623 EHA196617:EHC196623 EQW196617:EQY196623 FAS196617:FAU196623 FKO196617:FKQ196623 FUK196617:FUM196623 GEG196617:GEI196623 GOC196617:GOE196623 GXY196617:GYA196623 HHU196617:HHW196623 HRQ196617:HRS196623 IBM196617:IBO196623 ILI196617:ILK196623 IVE196617:IVG196623 JFA196617:JFC196623 JOW196617:JOY196623 JYS196617:JYU196623 KIO196617:KIQ196623 KSK196617:KSM196623 LCG196617:LCI196623 LMC196617:LME196623 LVY196617:LWA196623 MFU196617:MFW196623 MPQ196617:MPS196623 MZM196617:MZO196623 NJI196617:NJK196623 NTE196617:NTG196623 ODA196617:ODC196623 OMW196617:OMY196623 OWS196617:OWU196623 PGO196617:PGQ196623 PQK196617:PQM196623 QAG196617:QAI196623 QKC196617:QKE196623 QTY196617:QUA196623 RDU196617:RDW196623 RNQ196617:RNS196623 RXM196617:RXO196623 SHI196617:SHK196623 SRE196617:SRG196623 TBA196617:TBC196623 TKW196617:TKY196623 TUS196617:TUU196623 UEO196617:UEQ196623 UOK196617:UOM196623 UYG196617:UYI196623 VIC196617:VIE196623 VRY196617:VSA196623 WBU196617:WBW196623 WLQ196617:WLS196623 WVM196617:WVO196623 E262153:G262159 JA262153:JC262159 SW262153:SY262159 ACS262153:ACU262159 AMO262153:AMQ262159 AWK262153:AWM262159 BGG262153:BGI262159 BQC262153:BQE262159 BZY262153:CAA262159 CJU262153:CJW262159 CTQ262153:CTS262159 DDM262153:DDO262159 DNI262153:DNK262159 DXE262153:DXG262159 EHA262153:EHC262159 EQW262153:EQY262159 FAS262153:FAU262159 FKO262153:FKQ262159 FUK262153:FUM262159 GEG262153:GEI262159 GOC262153:GOE262159 GXY262153:GYA262159 HHU262153:HHW262159 HRQ262153:HRS262159 IBM262153:IBO262159 ILI262153:ILK262159 IVE262153:IVG262159 JFA262153:JFC262159 JOW262153:JOY262159 JYS262153:JYU262159 KIO262153:KIQ262159 KSK262153:KSM262159 LCG262153:LCI262159 LMC262153:LME262159 LVY262153:LWA262159 MFU262153:MFW262159 MPQ262153:MPS262159 MZM262153:MZO262159 NJI262153:NJK262159 NTE262153:NTG262159 ODA262153:ODC262159 OMW262153:OMY262159 OWS262153:OWU262159 PGO262153:PGQ262159 PQK262153:PQM262159 QAG262153:QAI262159 QKC262153:QKE262159 QTY262153:QUA262159 RDU262153:RDW262159 RNQ262153:RNS262159 RXM262153:RXO262159 SHI262153:SHK262159 SRE262153:SRG262159 TBA262153:TBC262159 TKW262153:TKY262159 TUS262153:TUU262159 UEO262153:UEQ262159 UOK262153:UOM262159 UYG262153:UYI262159 VIC262153:VIE262159 VRY262153:VSA262159 WBU262153:WBW262159 WLQ262153:WLS262159 WVM262153:WVO262159 E327689:G327695 JA327689:JC327695 SW327689:SY327695 ACS327689:ACU327695 AMO327689:AMQ327695 AWK327689:AWM327695 BGG327689:BGI327695 BQC327689:BQE327695 BZY327689:CAA327695 CJU327689:CJW327695 CTQ327689:CTS327695 DDM327689:DDO327695 DNI327689:DNK327695 DXE327689:DXG327695 EHA327689:EHC327695 EQW327689:EQY327695 FAS327689:FAU327695 FKO327689:FKQ327695 FUK327689:FUM327695 GEG327689:GEI327695 GOC327689:GOE327695 GXY327689:GYA327695 HHU327689:HHW327695 HRQ327689:HRS327695 IBM327689:IBO327695 ILI327689:ILK327695 IVE327689:IVG327695 JFA327689:JFC327695 JOW327689:JOY327695 JYS327689:JYU327695 KIO327689:KIQ327695 KSK327689:KSM327695 LCG327689:LCI327695 LMC327689:LME327695 LVY327689:LWA327695 MFU327689:MFW327695 MPQ327689:MPS327695 MZM327689:MZO327695 NJI327689:NJK327695 NTE327689:NTG327695 ODA327689:ODC327695 OMW327689:OMY327695 OWS327689:OWU327695 PGO327689:PGQ327695 PQK327689:PQM327695 QAG327689:QAI327695 QKC327689:QKE327695 QTY327689:QUA327695 RDU327689:RDW327695 RNQ327689:RNS327695 RXM327689:RXO327695 SHI327689:SHK327695 SRE327689:SRG327695 TBA327689:TBC327695 TKW327689:TKY327695 TUS327689:TUU327695 UEO327689:UEQ327695 UOK327689:UOM327695 UYG327689:UYI327695 VIC327689:VIE327695 VRY327689:VSA327695 WBU327689:WBW327695 WLQ327689:WLS327695 WVM327689:WVO327695 E393225:G393231 JA393225:JC393231 SW393225:SY393231 ACS393225:ACU393231 AMO393225:AMQ393231 AWK393225:AWM393231 BGG393225:BGI393231 BQC393225:BQE393231 BZY393225:CAA393231 CJU393225:CJW393231 CTQ393225:CTS393231 DDM393225:DDO393231 DNI393225:DNK393231 DXE393225:DXG393231 EHA393225:EHC393231 EQW393225:EQY393231 FAS393225:FAU393231 FKO393225:FKQ393231 FUK393225:FUM393231 GEG393225:GEI393231 GOC393225:GOE393231 GXY393225:GYA393231 HHU393225:HHW393231 HRQ393225:HRS393231 IBM393225:IBO393231 ILI393225:ILK393231 IVE393225:IVG393231 JFA393225:JFC393231 JOW393225:JOY393231 JYS393225:JYU393231 KIO393225:KIQ393231 KSK393225:KSM393231 LCG393225:LCI393231 LMC393225:LME393231 LVY393225:LWA393231 MFU393225:MFW393231 MPQ393225:MPS393231 MZM393225:MZO393231 NJI393225:NJK393231 NTE393225:NTG393231 ODA393225:ODC393231 OMW393225:OMY393231 OWS393225:OWU393231 PGO393225:PGQ393231 PQK393225:PQM393231 QAG393225:QAI393231 QKC393225:QKE393231 QTY393225:QUA393231 RDU393225:RDW393231 RNQ393225:RNS393231 RXM393225:RXO393231 SHI393225:SHK393231 SRE393225:SRG393231 TBA393225:TBC393231 TKW393225:TKY393231 TUS393225:TUU393231 UEO393225:UEQ393231 UOK393225:UOM393231 UYG393225:UYI393231 VIC393225:VIE393231 VRY393225:VSA393231 WBU393225:WBW393231 WLQ393225:WLS393231 WVM393225:WVO393231 E458761:G458767 JA458761:JC458767 SW458761:SY458767 ACS458761:ACU458767 AMO458761:AMQ458767 AWK458761:AWM458767 BGG458761:BGI458767 BQC458761:BQE458767 BZY458761:CAA458767 CJU458761:CJW458767 CTQ458761:CTS458767 DDM458761:DDO458767 DNI458761:DNK458767 DXE458761:DXG458767 EHA458761:EHC458767 EQW458761:EQY458767 FAS458761:FAU458767 FKO458761:FKQ458767 FUK458761:FUM458767 GEG458761:GEI458767 GOC458761:GOE458767 GXY458761:GYA458767 HHU458761:HHW458767 HRQ458761:HRS458767 IBM458761:IBO458767 ILI458761:ILK458767 IVE458761:IVG458767 JFA458761:JFC458767 JOW458761:JOY458767 JYS458761:JYU458767 KIO458761:KIQ458767 KSK458761:KSM458767 LCG458761:LCI458767 LMC458761:LME458767 LVY458761:LWA458767 MFU458761:MFW458767 MPQ458761:MPS458767 MZM458761:MZO458767 NJI458761:NJK458767 NTE458761:NTG458767 ODA458761:ODC458767 OMW458761:OMY458767 OWS458761:OWU458767 PGO458761:PGQ458767 PQK458761:PQM458767 QAG458761:QAI458767 QKC458761:QKE458767 QTY458761:QUA458767 RDU458761:RDW458767 RNQ458761:RNS458767 RXM458761:RXO458767 SHI458761:SHK458767 SRE458761:SRG458767 TBA458761:TBC458767 TKW458761:TKY458767 TUS458761:TUU458767 UEO458761:UEQ458767 UOK458761:UOM458767 UYG458761:UYI458767 VIC458761:VIE458767 VRY458761:VSA458767 WBU458761:WBW458767 WLQ458761:WLS458767 WVM458761:WVO458767 E524297:G524303 JA524297:JC524303 SW524297:SY524303 ACS524297:ACU524303 AMO524297:AMQ524303 AWK524297:AWM524303 BGG524297:BGI524303 BQC524297:BQE524303 BZY524297:CAA524303 CJU524297:CJW524303 CTQ524297:CTS524303 DDM524297:DDO524303 DNI524297:DNK524303 DXE524297:DXG524303 EHA524297:EHC524303 EQW524297:EQY524303 FAS524297:FAU524303 FKO524297:FKQ524303 FUK524297:FUM524303 GEG524297:GEI524303 GOC524297:GOE524303 GXY524297:GYA524303 HHU524297:HHW524303 HRQ524297:HRS524303 IBM524297:IBO524303 ILI524297:ILK524303 IVE524297:IVG524303 JFA524297:JFC524303 JOW524297:JOY524303 JYS524297:JYU524303 KIO524297:KIQ524303 KSK524297:KSM524303 LCG524297:LCI524303 LMC524297:LME524303 LVY524297:LWA524303 MFU524297:MFW524303 MPQ524297:MPS524303 MZM524297:MZO524303 NJI524297:NJK524303 NTE524297:NTG524303 ODA524297:ODC524303 OMW524297:OMY524303 OWS524297:OWU524303 PGO524297:PGQ524303 PQK524297:PQM524303 QAG524297:QAI524303 QKC524297:QKE524303 QTY524297:QUA524303 RDU524297:RDW524303 RNQ524297:RNS524303 RXM524297:RXO524303 SHI524297:SHK524303 SRE524297:SRG524303 TBA524297:TBC524303 TKW524297:TKY524303 TUS524297:TUU524303 UEO524297:UEQ524303 UOK524297:UOM524303 UYG524297:UYI524303 VIC524297:VIE524303 VRY524297:VSA524303 WBU524297:WBW524303 WLQ524297:WLS524303 WVM524297:WVO524303 E589833:G589839 JA589833:JC589839 SW589833:SY589839 ACS589833:ACU589839 AMO589833:AMQ589839 AWK589833:AWM589839 BGG589833:BGI589839 BQC589833:BQE589839 BZY589833:CAA589839 CJU589833:CJW589839 CTQ589833:CTS589839 DDM589833:DDO589839 DNI589833:DNK589839 DXE589833:DXG589839 EHA589833:EHC589839 EQW589833:EQY589839 FAS589833:FAU589839 FKO589833:FKQ589839 FUK589833:FUM589839 GEG589833:GEI589839 GOC589833:GOE589839 GXY589833:GYA589839 HHU589833:HHW589839 HRQ589833:HRS589839 IBM589833:IBO589839 ILI589833:ILK589839 IVE589833:IVG589839 JFA589833:JFC589839 JOW589833:JOY589839 JYS589833:JYU589839 KIO589833:KIQ589839 KSK589833:KSM589839 LCG589833:LCI589839 LMC589833:LME589839 LVY589833:LWA589839 MFU589833:MFW589839 MPQ589833:MPS589839 MZM589833:MZO589839 NJI589833:NJK589839 NTE589833:NTG589839 ODA589833:ODC589839 OMW589833:OMY589839 OWS589833:OWU589839 PGO589833:PGQ589839 PQK589833:PQM589839 QAG589833:QAI589839 QKC589833:QKE589839 QTY589833:QUA589839 RDU589833:RDW589839 RNQ589833:RNS589839 RXM589833:RXO589839 SHI589833:SHK589839 SRE589833:SRG589839 TBA589833:TBC589839 TKW589833:TKY589839 TUS589833:TUU589839 UEO589833:UEQ589839 UOK589833:UOM589839 UYG589833:UYI589839 VIC589833:VIE589839 VRY589833:VSA589839 WBU589833:WBW589839 WLQ589833:WLS589839 WVM589833:WVO589839 E655369:G655375 JA655369:JC655375 SW655369:SY655375 ACS655369:ACU655375 AMO655369:AMQ655375 AWK655369:AWM655375 BGG655369:BGI655375 BQC655369:BQE655375 BZY655369:CAA655375 CJU655369:CJW655375 CTQ655369:CTS655375 DDM655369:DDO655375 DNI655369:DNK655375 DXE655369:DXG655375 EHA655369:EHC655375 EQW655369:EQY655375 FAS655369:FAU655375 FKO655369:FKQ655375 FUK655369:FUM655375 GEG655369:GEI655375 GOC655369:GOE655375 GXY655369:GYA655375 HHU655369:HHW655375 HRQ655369:HRS655375 IBM655369:IBO655375 ILI655369:ILK655375 IVE655369:IVG655375 JFA655369:JFC655375 JOW655369:JOY655375 JYS655369:JYU655375 KIO655369:KIQ655375 KSK655369:KSM655375 LCG655369:LCI655375 LMC655369:LME655375 LVY655369:LWA655375 MFU655369:MFW655375 MPQ655369:MPS655375 MZM655369:MZO655375 NJI655369:NJK655375 NTE655369:NTG655375 ODA655369:ODC655375 OMW655369:OMY655375 OWS655369:OWU655375 PGO655369:PGQ655375 PQK655369:PQM655375 QAG655369:QAI655375 QKC655369:QKE655375 QTY655369:QUA655375 RDU655369:RDW655375 RNQ655369:RNS655375 RXM655369:RXO655375 SHI655369:SHK655375 SRE655369:SRG655375 TBA655369:TBC655375 TKW655369:TKY655375 TUS655369:TUU655375 UEO655369:UEQ655375 UOK655369:UOM655375 UYG655369:UYI655375 VIC655369:VIE655375 VRY655369:VSA655375 WBU655369:WBW655375 WLQ655369:WLS655375 WVM655369:WVO655375 E720905:G720911 JA720905:JC720911 SW720905:SY720911 ACS720905:ACU720911 AMO720905:AMQ720911 AWK720905:AWM720911 BGG720905:BGI720911 BQC720905:BQE720911 BZY720905:CAA720911 CJU720905:CJW720911 CTQ720905:CTS720911 DDM720905:DDO720911 DNI720905:DNK720911 DXE720905:DXG720911 EHA720905:EHC720911 EQW720905:EQY720911 FAS720905:FAU720911 FKO720905:FKQ720911 FUK720905:FUM720911 GEG720905:GEI720911 GOC720905:GOE720911 GXY720905:GYA720911 HHU720905:HHW720911 HRQ720905:HRS720911 IBM720905:IBO720911 ILI720905:ILK720911 IVE720905:IVG720911 JFA720905:JFC720911 JOW720905:JOY720911 JYS720905:JYU720911 KIO720905:KIQ720911 KSK720905:KSM720911 LCG720905:LCI720911 LMC720905:LME720911 LVY720905:LWA720911 MFU720905:MFW720911 MPQ720905:MPS720911 MZM720905:MZO720911 NJI720905:NJK720911 NTE720905:NTG720911 ODA720905:ODC720911 OMW720905:OMY720911 OWS720905:OWU720911 PGO720905:PGQ720911 PQK720905:PQM720911 QAG720905:QAI720911 QKC720905:QKE720911 QTY720905:QUA720911 RDU720905:RDW720911 RNQ720905:RNS720911 RXM720905:RXO720911 SHI720905:SHK720911 SRE720905:SRG720911 TBA720905:TBC720911 TKW720905:TKY720911 TUS720905:TUU720911 UEO720905:UEQ720911 UOK720905:UOM720911 UYG720905:UYI720911 VIC720905:VIE720911 VRY720905:VSA720911 WBU720905:WBW720911 WLQ720905:WLS720911 WVM720905:WVO720911 E786441:G786447 JA786441:JC786447 SW786441:SY786447 ACS786441:ACU786447 AMO786441:AMQ786447 AWK786441:AWM786447 BGG786441:BGI786447 BQC786441:BQE786447 BZY786441:CAA786447 CJU786441:CJW786447 CTQ786441:CTS786447 DDM786441:DDO786447 DNI786441:DNK786447 DXE786441:DXG786447 EHA786441:EHC786447 EQW786441:EQY786447 FAS786441:FAU786447 FKO786441:FKQ786447 FUK786441:FUM786447 GEG786441:GEI786447 GOC786441:GOE786447 GXY786441:GYA786447 HHU786441:HHW786447 HRQ786441:HRS786447 IBM786441:IBO786447 ILI786441:ILK786447 IVE786441:IVG786447 JFA786441:JFC786447 JOW786441:JOY786447 JYS786441:JYU786447 KIO786441:KIQ786447 KSK786441:KSM786447 LCG786441:LCI786447 LMC786441:LME786447 LVY786441:LWA786447 MFU786441:MFW786447 MPQ786441:MPS786447 MZM786441:MZO786447 NJI786441:NJK786447 NTE786441:NTG786447 ODA786441:ODC786447 OMW786441:OMY786447 OWS786441:OWU786447 PGO786441:PGQ786447 PQK786441:PQM786447 QAG786441:QAI786447 QKC786441:QKE786447 QTY786441:QUA786447 RDU786441:RDW786447 RNQ786441:RNS786447 RXM786441:RXO786447 SHI786441:SHK786447 SRE786441:SRG786447 TBA786441:TBC786447 TKW786441:TKY786447 TUS786441:TUU786447 UEO786441:UEQ786447 UOK786441:UOM786447 UYG786441:UYI786447 VIC786441:VIE786447 VRY786441:VSA786447 WBU786441:WBW786447 WLQ786441:WLS786447 WVM786441:WVO786447 E851977:G851983 JA851977:JC851983 SW851977:SY851983 ACS851977:ACU851983 AMO851977:AMQ851983 AWK851977:AWM851983 BGG851977:BGI851983 BQC851977:BQE851983 BZY851977:CAA851983 CJU851977:CJW851983 CTQ851977:CTS851983 DDM851977:DDO851983 DNI851977:DNK851983 DXE851977:DXG851983 EHA851977:EHC851983 EQW851977:EQY851983 FAS851977:FAU851983 FKO851977:FKQ851983 FUK851977:FUM851983 GEG851977:GEI851983 GOC851977:GOE851983 GXY851977:GYA851983 HHU851977:HHW851983 HRQ851977:HRS851983 IBM851977:IBO851983 ILI851977:ILK851983 IVE851977:IVG851983 JFA851977:JFC851983 JOW851977:JOY851983 JYS851977:JYU851983 KIO851977:KIQ851983 KSK851977:KSM851983 LCG851977:LCI851983 LMC851977:LME851983 LVY851977:LWA851983 MFU851977:MFW851983 MPQ851977:MPS851983 MZM851977:MZO851983 NJI851977:NJK851983 NTE851977:NTG851983 ODA851977:ODC851983 OMW851977:OMY851983 OWS851977:OWU851983 PGO851977:PGQ851983 PQK851977:PQM851983 QAG851977:QAI851983 QKC851977:QKE851983 QTY851977:QUA851983 RDU851977:RDW851983 RNQ851977:RNS851983 RXM851977:RXO851983 SHI851977:SHK851983 SRE851977:SRG851983 TBA851977:TBC851983 TKW851977:TKY851983 TUS851977:TUU851983 UEO851977:UEQ851983 UOK851977:UOM851983 UYG851977:UYI851983 VIC851977:VIE851983 VRY851977:VSA851983 WBU851977:WBW851983 WLQ851977:WLS851983 WVM851977:WVO851983 E917513:G917519 JA917513:JC917519 SW917513:SY917519 ACS917513:ACU917519 AMO917513:AMQ917519 AWK917513:AWM917519 BGG917513:BGI917519 BQC917513:BQE917519 BZY917513:CAA917519 CJU917513:CJW917519 CTQ917513:CTS917519 DDM917513:DDO917519 DNI917513:DNK917519 DXE917513:DXG917519 EHA917513:EHC917519 EQW917513:EQY917519 FAS917513:FAU917519 FKO917513:FKQ917519 FUK917513:FUM917519 GEG917513:GEI917519 GOC917513:GOE917519 GXY917513:GYA917519 HHU917513:HHW917519 HRQ917513:HRS917519 IBM917513:IBO917519 ILI917513:ILK917519 IVE917513:IVG917519 JFA917513:JFC917519 JOW917513:JOY917519 JYS917513:JYU917519 KIO917513:KIQ917519 KSK917513:KSM917519 LCG917513:LCI917519 LMC917513:LME917519 LVY917513:LWA917519 MFU917513:MFW917519 MPQ917513:MPS917519 MZM917513:MZO917519 NJI917513:NJK917519 NTE917513:NTG917519 ODA917513:ODC917519 OMW917513:OMY917519 OWS917513:OWU917519 PGO917513:PGQ917519 PQK917513:PQM917519 QAG917513:QAI917519 QKC917513:QKE917519 QTY917513:QUA917519 RDU917513:RDW917519 RNQ917513:RNS917519 RXM917513:RXO917519 SHI917513:SHK917519 SRE917513:SRG917519 TBA917513:TBC917519 TKW917513:TKY917519 TUS917513:TUU917519 UEO917513:UEQ917519 UOK917513:UOM917519 UYG917513:UYI917519 VIC917513:VIE917519 VRY917513:VSA917519 WBU917513:WBW917519 WLQ917513:WLS917519 WVM917513:WVO917519 E983049:G983055 JA983049:JC983055 SW983049:SY983055 ACS983049:ACU983055 AMO983049:AMQ983055 AWK983049:AWM983055 BGG983049:BGI983055 BQC983049:BQE983055 BZY983049:CAA983055 CJU983049:CJW983055 CTQ983049:CTS983055 DDM983049:DDO983055 DNI983049:DNK983055 DXE983049:DXG983055 EHA983049:EHC983055 EQW983049:EQY983055 FAS983049:FAU983055 FKO983049:FKQ983055 FUK983049:FUM983055 GEG983049:GEI983055 GOC983049:GOE983055 GXY983049:GYA983055 HHU983049:HHW983055 HRQ983049:HRS983055 IBM983049:IBO983055 ILI983049:ILK983055 IVE983049:IVG983055 JFA983049:JFC983055 JOW983049:JOY983055 JYS983049:JYU983055 KIO983049:KIQ983055 KSK983049:KSM983055 LCG983049:LCI983055 LMC983049:LME983055 LVY983049:LWA983055 MFU983049:MFW983055 MPQ983049:MPS983055 MZM983049:MZO983055 NJI983049:NJK983055 NTE983049:NTG983055 ODA983049:ODC983055 OMW983049:OMY983055 OWS983049:OWU983055 PGO983049:PGQ983055 PQK983049:PQM983055 QAG983049:QAI983055 QKC983049:QKE983055 QTY983049:QUA983055 RDU983049:RDW983055 RNQ983049:RNS983055 RXM983049:RXO983055 SHI983049:SHK983055 SRE983049:SRG983055 TBA983049:TBC983055 TKW983049:TKY983055 TUS983049:TUU983055 UEO983049:UEQ983055 UOK983049:UOM983055 UYG983049:UYI983055 VIC983049:VIE983055 VRY983049:VSA983055 WBU983049:WBW983055 WLQ983049:WLS983055 E1:H6 E9:H15 E18:H24 E27:H33 E36:H42 E45:H51 H54:H1048576">
      <formula1>-1E+24</formula1>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orientation="landscape" blackAndWhite="1" r:id="rId1"/>
  <rowBreaks count="1" manualBreakCount="1">
    <brk id="28" min="2" max="8" man="1"/>
  </rowBreaks>
</worksheet>
</file>

<file path=xl/worksheets/sheet24.xml><?xml version="1.0" encoding="utf-8"?>
<worksheet xmlns="http://schemas.openxmlformats.org/spreadsheetml/2006/main" xmlns:r="http://schemas.openxmlformats.org/officeDocument/2006/relationships">
  <dimension ref="A1:P12"/>
  <sheetViews>
    <sheetView topLeftCell="C1" workbookViewId="0">
      <selection activeCell="C10" sqref="C10"/>
    </sheetView>
  </sheetViews>
  <sheetFormatPr defaultRowHeight="14.25"/>
  <cols>
    <col min="1" max="1" width="10.85546875" style="6" bestFit="1" customWidth="1"/>
    <col min="2" max="2" width="7.5703125" style="6" bestFit="1" customWidth="1"/>
    <col min="3" max="3" width="56.42578125" style="6" customWidth="1"/>
    <col min="4" max="4" width="11.140625" style="6" customWidth="1"/>
    <col min="5" max="5" width="14.42578125" style="6" customWidth="1"/>
    <col min="6" max="7" width="12.28515625" style="6" customWidth="1"/>
    <col min="8" max="9" width="12.28515625" style="6" bestFit="1" customWidth="1"/>
    <col min="10" max="10" width="10.85546875" style="6" bestFit="1" customWidth="1"/>
    <col min="11" max="11" width="5.42578125" style="6" bestFit="1" customWidth="1"/>
    <col min="12" max="16" width="6.7109375" style="6" bestFit="1" customWidth="1"/>
    <col min="17" max="257" width="9.140625" style="6"/>
    <col min="258" max="258" width="0" style="6" hidden="1" customWidth="1"/>
    <col min="259" max="259" width="49.5703125" style="6" customWidth="1"/>
    <col min="260" max="513" width="9.140625" style="6"/>
    <col min="514" max="514" width="0" style="6" hidden="1" customWidth="1"/>
    <col min="515" max="515" width="49.5703125" style="6" customWidth="1"/>
    <col min="516" max="769" width="9.140625" style="6"/>
    <col min="770" max="770" width="0" style="6" hidden="1" customWidth="1"/>
    <col min="771" max="771" width="49.5703125" style="6" customWidth="1"/>
    <col min="772" max="1025" width="9.140625" style="6"/>
    <col min="1026" max="1026" width="0" style="6" hidden="1" customWidth="1"/>
    <col min="1027" max="1027" width="49.5703125" style="6" customWidth="1"/>
    <col min="1028" max="1281" width="9.140625" style="6"/>
    <col min="1282" max="1282" width="0" style="6" hidden="1" customWidth="1"/>
    <col min="1283" max="1283" width="49.5703125" style="6" customWidth="1"/>
    <col min="1284" max="1537" width="9.140625" style="6"/>
    <col min="1538" max="1538" width="0" style="6" hidden="1" customWidth="1"/>
    <col min="1539" max="1539" width="49.5703125" style="6" customWidth="1"/>
    <col min="1540" max="1793" width="9.140625" style="6"/>
    <col min="1794" max="1794" width="0" style="6" hidden="1" customWidth="1"/>
    <col min="1795" max="1795" width="49.5703125" style="6" customWidth="1"/>
    <col min="1796" max="2049" width="9.140625" style="6"/>
    <col min="2050" max="2050" width="0" style="6" hidden="1" customWidth="1"/>
    <col min="2051" max="2051" width="49.5703125" style="6" customWidth="1"/>
    <col min="2052" max="2305" width="9.140625" style="6"/>
    <col min="2306" max="2306" width="0" style="6" hidden="1" customWidth="1"/>
    <col min="2307" max="2307" width="49.5703125" style="6" customWidth="1"/>
    <col min="2308" max="2561" width="9.140625" style="6"/>
    <col min="2562" max="2562" width="0" style="6" hidden="1" customWidth="1"/>
    <col min="2563" max="2563" width="49.5703125" style="6" customWidth="1"/>
    <col min="2564" max="2817" width="9.140625" style="6"/>
    <col min="2818" max="2818" width="0" style="6" hidden="1" customWidth="1"/>
    <col min="2819" max="2819" width="49.5703125" style="6" customWidth="1"/>
    <col min="2820" max="3073" width="9.140625" style="6"/>
    <col min="3074" max="3074" width="0" style="6" hidden="1" customWidth="1"/>
    <col min="3075" max="3075" width="49.5703125" style="6" customWidth="1"/>
    <col min="3076" max="3329" width="9.140625" style="6"/>
    <col min="3330" max="3330" width="0" style="6" hidden="1" customWidth="1"/>
    <col min="3331" max="3331" width="49.5703125" style="6" customWidth="1"/>
    <col min="3332" max="3585" width="9.140625" style="6"/>
    <col min="3586" max="3586" width="0" style="6" hidden="1" customWidth="1"/>
    <col min="3587" max="3587" width="49.5703125" style="6" customWidth="1"/>
    <col min="3588" max="3841" width="9.140625" style="6"/>
    <col min="3842" max="3842" width="0" style="6" hidden="1" customWidth="1"/>
    <col min="3843" max="3843" width="49.5703125" style="6" customWidth="1"/>
    <col min="3844" max="4097" width="9.140625" style="6"/>
    <col min="4098" max="4098" width="0" style="6" hidden="1" customWidth="1"/>
    <col min="4099" max="4099" width="49.5703125" style="6" customWidth="1"/>
    <col min="4100" max="4353" width="9.140625" style="6"/>
    <col min="4354" max="4354" width="0" style="6" hidden="1" customWidth="1"/>
    <col min="4355" max="4355" width="49.5703125" style="6" customWidth="1"/>
    <col min="4356" max="4609" width="9.140625" style="6"/>
    <col min="4610" max="4610" width="0" style="6" hidden="1" customWidth="1"/>
    <col min="4611" max="4611" width="49.5703125" style="6" customWidth="1"/>
    <col min="4612" max="4865" width="9.140625" style="6"/>
    <col min="4866" max="4866" width="0" style="6" hidden="1" customWidth="1"/>
    <col min="4867" max="4867" width="49.5703125" style="6" customWidth="1"/>
    <col min="4868" max="5121" width="9.140625" style="6"/>
    <col min="5122" max="5122" width="0" style="6" hidden="1" customWidth="1"/>
    <col min="5123" max="5123" width="49.5703125" style="6" customWidth="1"/>
    <col min="5124" max="5377" width="9.140625" style="6"/>
    <col min="5378" max="5378" width="0" style="6" hidden="1" customWidth="1"/>
    <col min="5379" max="5379" width="49.5703125" style="6" customWidth="1"/>
    <col min="5380" max="5633" width="9.140625" style="6"/>
    <col min="5634" max="5634" width="0" style="6" hidden="1" customWidth="1"/>
    <col min="5635" max="5635" width="49.5703125" style="6" customWidth="1"/>
    <col min="5636" max="5889" width="9.140625" style="6"/>
    <col min="5890" max="5890" width="0" style="6" hidden="1" customWidth="1"/>
    <col min="5891" max="5891" width="49.5703125" style="6" customWidth="1"/>
    <col min="5892" max="6145" width="9.140625" style="6"/>
    <col min="6146" max="6146" width="0" style="6" hidden="1" customWidth="1"/>
    <col min="6147" max="6147" width="49.5703125" style="6" customWidth="1"/>
    <col min="6148" max="6401" width="9.140625" style="6"/>
    <col min="6402" max="6402" width="0" style="6" hidden="1" customWidth="1"/>
    <col min="6403" max="6403" width="49.5703125" style="6" customWidth="1"/>
    <col min="6404" max="6657" width="9.140625" style="6"/>
    <col min="6658" max="6658" width="0" style="6" hidden="1" customWidth="1"/>
    <col min="6659" max="6659" width="49.5703125" style="6" customWidth="1"/>
    <col min="6660" max="6913" width="9.140625" style="6"/>
    <col min="6914" max="6914" width="0" style="6" hidden="1" customWidth="1"/>
    <col min="6915" max="6915" width="49.5703125" style="6" customWidth="1"/>
    <col min="6916" max="7169" width="9.140625" style="6"/>
    <col min="7170" max="7170" width="0" style="6" hidden="1" customWidth="1"/>
    <col min="7171" max="7171" width="49.5703125" style="6" customWidth="1"/>
    <col min="7172" max="7425" width="9.140625" style="6"/>
    <col min="7426" max="7426" width="0" style="6" hidden="1" customWidth="1"/>
    <col min="7427" max="7427" width="49.5703125" style="6" customWidth="1"/>
    <col min="7428" max="7681" width="9.140625" style="6"/>
    <col min="7682" max="7682" width="0" style="6" hidden="1" customWidth="1"/>
    <col min="7683" max="7683" width="49.5703125" style="6" customWidth="1"/>
    <col min="7684" max="7937" width="9.140625" style="6"/>
    <col min="7938" max="7938" width="0" style="6" hidden="1" customWidth="1"/>
    <col min="7939" max="7939" width="49.5703125" style="6" customWidth="1"/>
    <col min="7940" max="8193" width="9.140625" style="6"/>
    <col min="8194" max="8194" width="0" style="6" hidden="1" customWidth="1"/>
    <col min="8195" max="8195" width="49.5703125" style="6" customWidth="1"/>
    <col min="8196" max="8449" width="9.140625" style="6"/>
    <col min="8450" max="8450" width="0" style="6" hidden="1" customWidth="1"/>
    <col min="8451" max="8451" width="49.5703125" style="6" customWidth="1"/>
    <col min="8452" max="8705" width="9.140625" style="6"/>
    <col min="8706" max="8706" width="0" style="6" hidden="1" customWidth="1"/>
    <col min="8707" max="8707" width="49.5703125" style="6" customWidth="1"/>
    <col min="8708" max="8961" width="9.140625" style="6"/>
    <col min="8962" max="8962" width="0" style="6" hidden="1" customWidth="1"/>
    <col min="8963" max="8963" width="49.5703125" style="6" customWidth="1"/>
    <col min="8964" max="9217" width="9.140625" style="6"/>
    <col min="9218" max="9218" width="0" style="6" hidden="1" customWidth="1"/>
    <col min="9219" max="9219" width="49.5703125" style="6" customWidth="1"/>
    <col min="9220" max="9473" width="9.140625" style="6"/>
    <col min="9474" max="9474" width="0" style="6" hidden="1" customWidth="1"/>
    <col min="9475" max="9475" width="49.5703125" style="6" customWidth="1"/>
    <col min="9476" max="9729" width="9.140625" style="6"/>
    <col min="9730" max="9730" width="0" style="6" hidden="1" customWidth="1"/>
    <col min="9731" max="9731" width="49.5703125" style="6" customWidth="1"/>
    <col min="9732" max="9985" width="9.140625" style="6"/>
    <col min="9986" max="9986" width="0" style="6" hidden="1" customWidth="1"/>
    <col min="9987" max="9987" width="49.5703125" style="6" customWidth="1"/>
    <col min="9988" max="10241" width="9.140625" style="6"/>
    <col min="10242" max="10242" width="0" style="6" hidden="1" customWidth="1"/>
    <col min="10243" max="10243" width="49.5703125" style="6" customWidth="1"/>
    <col min="10244" max="10497" width="9.140625" style="6"/>
    <col min="10498" max="10498" width="0" style="6" hidden="1" customWidth="1"/>
    <col min="10499" max="10499" width="49.5703125" style="6" customWidth="1"/>
    <col min="10500" max="10753" width="9.140625" style="6"/>
    <col min="10754" max="10754" width="0" style="6" hidden="1" customWidth="1"/>
    <col min="10755" max="10755" width="49.5703125" style="6" customWidth="1"/>
    <col min="10756" max="11009" width="9.140625" style="6"/>
    <col min="11010" max="11010" width="0" style="6" hidden="1" customWidth="1"/>
    <col min="11011" max="11011" width="49.5703125" style="6" customWidth="1"/>
    <col min="11012" max="11265" width="9.140625" style="6"/>
    <col min="11266" max="11266" width="0" style="6" hidden="1" customWidth="1"/>
    <col min="11267" max="11267" width="49.5703125" style="6" customWidth="1"/>
    <col min="11268" max="11521" width="9.140625" style="6"/>
    <col min="11522" max="11522" width="0" style="6" hidden="1" customWidth="1"/>
    <col min="11523" max="11523" width="49.5703125" style="6" customWidth="1"/>
    <col min="11524" max="11777" width="9.140625" style="6"/>
    <col min="11778" max="11778" width="0" style="6" hidden="1" customWidth="1"/>
    <col min="11779" max="11779" width="49.5703125" style="6" customWidth="1"/>
    <col min="11780" max="12033" width="9.140625" style="6"/>
    <col min="12034" max="12034" width="0" style="6" hidden="1" customWidth="1"/>
    <col min="12035" max="12035" width="49.5703125" style="6" customWidth="1"/>
    <col min="12036" max="12289" width="9.140625" style="6"/>
    <col min="12290" max="12290" width="0" style="6" hidden="1" customWidth="1"/>
    <col min="12291" max="12291" width="49.5703125" style="6" customWidth="1"/>
    <col min="12292" max="12545" width="9.140625" style="6"/>
    <col min="12546" max="12546" width="0" style="6" hidden="1" customWidth="1"/>
    <col min="12547" max="12547" width="49.5703125" style="6" customWidth="1"/>
    <col min="12548" max="12801" width="9.140625" style="6"/>
    <col min="12802" max="12802" width="0" style="6" hidden="1" customWidth="1"/>
    <col min="12803" max="12803" width="49.5703125" style="6" customWidth="1"/>
    <col min="12804" max="13057" width="9.140625" style="6"/>
    <col min="13058" max="13058" width="0" style="6" hidden="1" customWidth="1"/>
    <col min="13059" max="13059" width="49.5703125" style="6" customWidth="1"/>
    <col min="13060" max="13313" width="9.140625" style="6"/>
    <col min="13314" max="13314" width="0" style="6" hidden="1" customWidth="1"/>
    <col min="13315" max="13315" width="49.5703125" style="6" customWidth="1"/>
    <col min="13316" max="13569" width="9.140625" style="6"/>
    <col min="13570" max="13570" width="0" style="6" hidden="1" customWidth="1"/>
    <col min="13571" max="13571" width="49.5703125" style="6" customWidth="1"/>
    <col min="13572" max="13825" width="9.140625" style="6"/>
    <col min="13826" max="13826" width="0" style="6" hidden="1" customWidth="1"/>
    <col min="13827" max="13827" width="49.5703125" style="6" customWidth="1"/>
    <col min="13828" max="14081" width="9.140625" style="6"/>
    <col min="14082" max="14082" width="0" style="6" hidden="1" customWidth="1"/>
    <col min="14083" max="14083" width="49.5703125" style="6" customWidth="1"/>
    <col min="14084" max="14337" width="9.140625" style="6"/>
    <col min="14338" max="14338" width="0" style="6" hidden="1" customWidth="1"/>
    <col min="14339" max="14339" width="49.5703125" style="6" customWidth="1"/>
    <col min="14340" max="14593" width="9.140625" style="6"/>
    <col min="14594" max="14594" width="0" style="6" hidden="1" customWidth="1"/>
    <col min="14595" max="14595" width="49.5703125" style="6" customWidth="1"/>
    <col min="14596" max="14849" width="9.140625" style="6"/>
    <col min="14850" max="14850" width="0" style="6" hidden="1" customWidth="1"/>
    <col min="14851" max="14851" width="49.5703125" style="6" customWidth="1"/>
    <col min="14852" max="15105" width="9.140625" style="6"/>
    <col min="15106" max="15106" width="0" style="6" hidden="1" customWidth="1"/>
    <col min="15107" max="15107" width="49.5703125" style="6" customWidth="1"/>
    <col min="15108" max="15361" width="9.140625" style="6"/>
    <col min="15362" max="15362" width="0" style="6" hidden="1" customWidth="1"/>
    <col min="15363" max="15363" width="49.5703125" style="6" customWidth="1"/>
    <col min="15364" max="15617" width="9.140625" style="6"/>
    <col min="15618" max="15618" width="0" style="6" hidden="1" customWidth="1"/>
    <col min="15619" max="15619" width="49.5703125" style="6" customWidth="1"/>
    <col min="15620" max="15873" width="9.140625" style="6"/>
    <col min="15874" max="15874" width="0" style="6" hidden="1" customWidth="1"/>
    <col min="15875" max="15875" width="49.5703125" style="6" customWidth="1"/>
    <col min="15876" max="16129" width="9.140625" style="6"/>
    <col min="16130" max="16130" width="0" style="6" hidden="1" customWidth="1"/>
    <col min="16131" max="16131" width="49.5703125" style="6" customWidth="1"/>
    <col min="16132" max="16384" width="9.140625" style="6"/>
  </cols>
  <sheetData>
    <row r="1" spans="1:16">
      <c r="A1" s="43" t="s">
        <v>110</v>
      </c>
    </row>
    <row r="3" spans="1:16">
      <c r="C3" s="44" t="s">
        <v>62</v>
      </c>
      <c r="D3" s="354" t="s">
        <v>61</v>
      </c>
      <c r="E3" s="354"/>
      <c r="F3" s="354"/>
      <c r="G3" s="354"/>
    </row>
    <row r="4" spans="1:16">
      <c r="C4" s="44"/>
      <c r="D4" s="367"/>
      <c r="E4" s="354"/>
      <c r="F4" s="354"/>
      <c r="G4" s="354"/>
    </row>
    <row r="5" spans="1:16" ht="15" thickBot="1">
      <c r="C5" s="44"/>
      <c r="I5" s="920"/>
      <c r="J5" s="920"/>
      <c r="K5" s="1042" t="s">
        <v>114</v>
      </c>
      <c r="L5" s="1042"/>
      <c r="M5" s="1042"/>
      <c r="N5" s="1042"/>
      <c r="O5" s="1042"/>
      <c r="P5" s="1043"/>
    </row>
    <row r="6" spans="1:16" ht="60.75" customHeight="1">
      <c r="C6" s="330" t="s">
        <v>445</v>
      </c>
      <c r="D6" s="330" t="s">
        <v>446</v>
      </c>
      <c r="E6" s="921" t="s">
        <v>118</v>
      </c>
      <c r="F6" s="921" t="s">
        <v>119</v>
      </c>
      <c r="G6" s="921" t="s">
        <v>120</v>
      </c>
      <c r="H6" s="921" t="s">
        <v>121</v>
      </c>
      <c r="I6" s="921" t="s">
        <v>122</v>
      </c>
      <c r="J6" s="921" t="s">
        <v>123</v>
      </c>
      <c r="K6" s="368" t="str">
        <f t="shared" ref="K6:P6" si="0">E6</f>
        <v>Base Year</v>
      </c>
      <c r="L6" s="368" t="str">
        <f t="shared" si="0"/>
        <v>Year 1</v>
      </c>
      <c r="M6" s="368" t="str">
        <f t="shared" si="0"/>
        <v>Year 2</v>
      </c>
      <c r="N6" s="368" t="str">
        <f t="shared" si="0"/>
        <v>Year 3</v>
      </c>
      <c r="O6" s="368" t="str">
        <f t="shared" si="0"/>
        <v>Year 4</v>
      </c>
      <c r="P6" s="368" t="str">
        <f t="shared" si="0"/>
        <v>Year 5</v>
      </c>
    </row>
    <row r="7" spans="1:16" ht="26.25" customHeight="1">
      <c r="B7" s="6">
        <v>10001</v>
      </c>
      <c r="C7" s="809" t="s">
        <v>447</v>
      </c>
      <c r="D7" s="291"/>
      <c r="E7" s="205">
        <v>2915.2763197017621</v>
      </c>
      <c r="F7" s="205">
        <v>3162.9970554716579</v>
      </c>
      <c r="G7" s="205">
        <v>3923.1838731048556</v>
      </c>
      <c r="H7" s="205">
        <v>5597.4555662338462</v>
      </c>
      <c r="I7" s="205">
        <v>6993.1266057959947</v>
      </c>
      <c r="J7" s="205">
        <v>7900.6422151414936</v>
      </c>
      <c r="K7" s="360"/>
      <c r="L7" s="360"/>
      <c r="M7" s="360"/>
      <c r="N7" s="360"/>
      <c r="O7" s="360"/>
      <c r="P7" s="360"/>
    </row>
    <row r="8" spans="1:16" ht="26.25" customHeight="1">
      <c r="B8" s="6">
        <v>10003</v>
      </c>
      <c r="C8" s="922" t="s">
        <v>448</v>
      </c>
      <c r="D8" s="291"/>
      <c r="E8" s="893">
        <v>2636.5763197017623</v>
      </c>
      <c r="F8" s="893">
        <v>2875.9360554716577</v>
      </c>
      <c r="G8" s="893">
        <v>3627.5110431048556</v>
      </c>
      <c r="H8" s="893">
        <v>5292.9125513338467</v>
      </c>
      <c r="I8" s="893">
        <v>6679.4473004489946</v>
      </c>
      <c r="J8" s="893">
        <v>7577.5525306340833</v>
      </c>
      <c r="K8" s="360"/>
      <c r="L8" s="360"/>
      <c r="M8" s="360"/>
      <c r="N8" s="360"/>
      <c r="O8" s="360"/>
      <c r="P8" s="360"/>
    </row>
    <row r="9" spans="1:16" ht="26.25" customHeight="1">
      <c r="C9" s="922" t="s">
        <v>449</v>
      </c>
      <c r="D9" s="291"/>
      <c r="E9" s="205">
        <v>278.70000000000005</v>
      </c>
      <c r="F9" s="205">
        <v>287.06100000000004</v>
      </c>
      <c r="G9" s="205">
        <v>295.67283000000003</v>
      </c>
      <c r="H9" s="205">
        <v>304.54301489999995</v>
      </c>
      <c r="I9" s="205">
        <v>313.67930534699997</v>
      </c>
      <c r="J9" s="205">
        <v>323.08968450740997</v>
      </c>
      <c r="K9" s="360"/>
      <c r="L9" s="360"/>
      <c r="M9" s="360"/>
      <c r="N9" s="360"/>
      <c r="O9" s="360"/>
      <c r="P9" s="360"/>
    </row>
    <row r="10" spans="1:16" ht="26.25" customHeight="1" thickBot="1">
      <c r="B10" s="6">
        <v>10006</v>
      </c>
      <c r="C10" s="923" t="s">
        <v>450</v>
      </c>
      <c r="D10" s="924"/>
      <c r="E10" s="925">
        <f>E8-E7+E9</f>
        <v>0</v>
      </c>
      <c r="F10" s="925">
        <f t="shared" ref="F10:J10" si="1">F8-F7+F9</f>
        <v>0</v>
      </c>
      <c r="G10" s="925">
        <f t="shared" si="1"/>
        <v>0</v>
      </c>
      <c r="H10" s="925">
        <f t="shared" si="1"/>
        <v>5.1159076974727213E-13</v>
      </c>
      <c r="I10" s="925">
        <f t="shared" si="1"/>
        <v>0</v>
      </c>
      <c r="J10" s="925">
        <f t="shared" si="1"/>
        <v>0</v>
      </c>
      <c r="K10" s="360"/>
      <c r="L10" s="360"/>
      <c r="M10" s="360"/>
      <c r="N10" s="360"/>
      <c r="O10" s="360"/>
      <c r="P10" s="360"/>
    </row>
    <row r="12" spans="1:16" ht="27.75" customHeight="1">
      <c r="C12" s="6" t="s">
        <v>451</v>
      </c>
    </row>
  </sheetData>
  <protectedRanges>
    <protectedRange sqref="K7:P10" name="Form 8"/>
    <protectedRange sqref="E8:J8" name="Form 9"/>
  </protectedRanges>
  <mergeCells count="1">
    <mergeCell ref="K5:P5"/>
  </mergeCells>
  <dataValidations count="3">
    <dataValidation type="decimal" allowBlank="1" showInputMessage="1" showErrorMessage="1" sqref="WVM983048:WVR983049 JA8:JF9 SW8:TB9 ACS8:ACX9 AMO8:AMT9 AWK8:AWP9 BGG8:BGL9 BQC8:BQH9 BZY8:CAD9 CJU8:CJZ9 CTQ8:CTV9 DDM8:DDR9 DNI8:DNN9 DXE8:DXJ9 EHA8:EHF9 EQW8:ERB9 FAS8:FAX9 FKO8:FKT9 FUK8:FUP9 GEG8:GEL9 GOC8:GOH9 GXY8:GYD9 HHU8:HHZ9 HRQ8:HRV9 IBM8:IBR9 ILI8:ILN9 IVE8:IVJ9 JFA8:JFF9 JOW8:JPB9 JYS8:JYX9 KIO8:KIT9 KSK8:KSP9 LCG8:LCL9 LMC8:LMH9 LVY8:LWD9 MFU8:MFZ9 MPQ8:MPV9 MZM8:MZR9 NJI8:NJN9 NTE8:NTJ9 ODA8:ODF9 OMW8:ONB9 OWS8:OWX9 PGO8:PGT9 PQK8:PQP9 QAG8:QAL9 QKC8:QKH9 QTY8:QUD9 RDU8:RDZ9 RNQ8:RNV9 RXM8:RXR9 SHI8:SHN9 SRE8:SRJ9 TBA8:TBF9 TKW8:TLB9 TUS8:TUX9 UEO8:UET9 UOK8:UOP9 UYG8:UYL9 VIC8:VIH9 VRY8:VSD9 WBU8:WBZ9 WLQ8:WLV9 WVM8:WVR9 E65544:J65545 JA65544:JF65545 SW65544:TB65545 ACS65544:ACX65545 AMO65544:AMT65545 AWK65544:AWP65545 BGG65544:BGL65545 BQC65544:BQH65545 BZY65544:CAD65545 CJU65544:CJZ65545 CTQ65544:CTV65545 DDM65544:DDR65545 DNI65544:DNN65545 DXE65544:DXJ65545 EHA65544:EHF65545 EQW65544:ERB65545 FAS65544:FAX65545 FKO65544:FKT65545 FUK65544:FUP65545 GEG65544:GEL65545 GOC65544:GOH65545 GXY65544:GYD65545 HHU65544:HHZ65545 HRQ65544:HRV65545 IBM65544:IBR65545 ILI65544:ILN65545 IVE65544:IVJ65545 JFA65544:JFF65545 JOW65544:JPB65545 JYS65544:JYX65545 KIO65544:KIT65545 KSK65544:KSP65545 LCG65544:LCL65545 LMC65544:LMH65545 LVY65544:LWD65545 MFU65544:MFZ65545 MPQ65544:MPV65545 MZM65544:MZR65545 NJI65544:NJN65545 NTE65544:NTJ65545 ODA65544:ODF65545 OMW65544:ONB65545 OWS65544:OWX65545 PGO65544:PGT65545 PQK65544:PQP65545 QAG65544:QAL65545 QKC65544:QKH65545 QTY65544:QUD65545 RDU65544:RDZ65545 RNQ65544:RNV65545 RXM65544:RXR65545 SHI65544:SHN65545 SRE65544:SRJ65545 TBA65544:TBF65545 TKW65544:TLB65545 TUS65544:TUX65545 UEO65544:UET65545 UOK65544:UOP65545 UYG65544:UYL65545 VIC65544:VIH65545 VRY65544:VSD65545 WBU65544:WBZ65545 WLQ65544:WLV65545 WVM65544:WVR65545 E131080:J131081 JA131080:JF131081 SW131080:TB131081 ACS131080:ACX131081 AMO131080:AMT131081 AWK131080:AWP131081 BGG131080:BGL131081 BQC131080:BQH131081 BZY131080:CAD131081 CJU131080:CJZ131081 CTQ131080:CTV131081 DDM131080:DDR131081 DNI131080:DNN131081 DXE131080:DXJ131081 EHA131080:EHF131081 EQW131080:ERB131081 FAS131080:FAX131081 FKO131080:FKT131081 FUK131080:FUP131081 GEG131080:GEL131081 GOC131080:GOH131081 GXY131080:GYD131081 HHU131080:HHZ131081 HRQ131080:HRV131081 IBM131080:IBR131081 ILI131080:ILN131081 IVE131080:IVJ131081 JFA131080:JFF131081 JOW131080:JPB131081 JYS131080:JYX131081 KIO131080:KIT131081 KSK131080:KSP131081 LCG131080:LCL131081 LMC131080:LMH131081 LVY131080:LWD131081 MFU131080:MFZ131081 MPQ131080:MPV131081 MZM131080:MZR131081 NJI131080:NJN131081 NTE131080:NTJ131081 ODA131080:ODF131081 OMW131080:ONB131081 OWS131080:OWX131081 PGO131080:PGT131081 PQK131080:PQP131081 QAG131080:QAL131081 QKC131080:QKH131081 QTY131080:QUD131081 RDU131080:RDZ131081 RNQ131080:RNV131081 RXM131080:RXR131081 SHI131080:SHN131081 SRE131080:SRJ131081 TBA131080:TBF131081 TKW131080:TLB131081 TUS131080:TUX131081 UEO131080:UET131081 UOK131080:UOP131081 UYG131080:UYL131081 VIC131080:VIH131081 VRY131080:VSD131081 WBU131080:WBZ131081 WLQ131080:WLV131081 WVM131080:WVR131081 E196616:J196617 JA196616:JF196617 SW196616:TB196617 ACS196616:ACX196617 AMO196616:AMT196617 AWK196616:AWP196617 BGG196616:BGL196617 BQC196616:BQH196617 BZY196616:CAD196617 CJU196616:CJZ196617 CTQ196616:CTV196617 DDM196616:DDR196617 DNI196616:DNN196617 DXE196616:DXJ196617 EHA196616:EHF196617 EQW196616:ERB196617 FAS196616:FAX196617 FKO196616:FKT196617 FUK196616:FUP196617 GEG196616:GEL196617 GOC196616:GOH196617 GXY196616:GYD196617 HHU196616:HHZ196617 HRQ196616:HRV196617 IBM196616:IBR196617 ILI196616:ILN196617 IVE196616:IVJ196617 JFA196616:JFF196617 JOW196616:JPB196617 JYS196616:JYX196617 KIO196616:KIT196617 KSK196616:KSP196617 LCG196616:LCL196617 LMC196616:LMH196617 LVY196616:LWD196617 MFU196616:MFZ196617 MPQ196616:MPV196617 MZM196616:MZR196617 NJI196616:NJN196617 NTE196616:NTJ196617 ODA196616:ODF196617 OMW196616:ONB196617 OWS196616:OWX196617 PGO196616:PGT196617 PQK196616:PQP196617 QAG196616:QAL196617 QKC196616:QKH196617 QTY196616:QUD196617 RDU196616:RDZ196617 RNQ196616:RNV196617 RXM196616:RXR196617 SHI196616:SHN196617 SRE196616:SRJ196617 TBA196616:TBF196617 TKW196616:TLB196617 TUS196616:TUX196617 UEO196616:UET196617 UOK196616:UOP196617 UYG196616:UYL196617 VIC196616:VIH196617 VRY196616:VSD196617 WBU196616:WBZ196617 WLQ196616:WLV196617 WVM196616:WVR196617 E262152:J262153 JA262152:JF262153 SW262152:TB262153 ACS262152:ACX262153 AMO262152:AMT262153 AWK262152:AWP262153 BGG262152:BGL262153 BQC262152:BQH262153 BZY262152:CAD262153 CJU262152:CJZ262153 CTQ262152:CTV262153 DDM262152:DDR262153 DNI262152:DNN262153 DXE262152:DXJ262153 EHA262152:EHF262153 EQW262152:ERB262153 FAS262152:FAX262153 FKO262152:FKT262153 FUK262152:FUP262153 GEG262152:GEL262153 GOC262152:GOH262153 GXY262152:GYD262153 HHU262152:HHZ262153 HRQ262152:HRV262153 IBM262152:IBR262153 ILI262152:ILN262153 IVE262152:IVJ262153 JFA262152:JFF262153 JOW262152:JPB262153 JYS262152:JYX262153 KIO262152:KIT262153 KSK262152:KSP262153 LCG262152:LCL262153 LMC262152:LMH262153 LVY262152:LWD262153 MFU262152:MFZ262153 MPQ262152:MPV262153 MZM262152:MZR262153 NJI262152:NJN262153 NTE262152:NTJ262153 ODA262152:ODF262153 OMW262152:ONB262153 OWS262152:OWX262153 PGO262152:PGT262153 PQK262152:PQP262153 QAG262152:QAL262153 QKC262152:QKH262153 QTY262152:QUD262153 RDU262152:RDZ262153 RNQ262152:RNV262153 RXM262152:RXR262153 SHI262152:SHN262153 SRE262152:SRJ262153 TBA262152:TBF262153 TKW262152:TLB262153 TUS262152:TUX262153 UEO262152:UET262153 UOK262152:UOP262153 UYG262152:UYL262153 VIC262152:VIH262153 VRY262152:VSD262153 WBU262152:WBZ262153 WLQ262152:WLV262153 WVM262152:WVR262153 E327688:J327689 JA327688:JF327689 SW327688:TB327689 ACS327688:ACX327689 AMO327688:AMT327689 AWK327688:AWP327689 BGG327688:BGL327689 BQC327688:BQH327689 BZY327688:CAD327689 CJU327688:CJZ327689 CTQ327688:CTV327689 DDM327688:DDR327689 DNI327688:DNN327689 DXE327688:DXJ327689 EHA327688:EHF327689 EQW327688:ERB327689 FAS327688:FAX327689 FKO327688:FKT327689 FUK327688:FUP327689 GEG327688:GEL327689 GOC327688:GOH327689 GXY327688:GYD327689 HHU327688:HHZ327689 HRQ327688:HRV327689 IBM327688:IBR327689 ILI327688:ILN327689 IVE327688:IVJ327689 JFA327688:JFF327689 JOW327688:JPB327689 JYS327688:JYX327689 KIO327688:KIT327689 KSK327688:KSP327689 LCG327688:LCL327689 LMC327688:LMH327689 LVY327688:LWD327689 MFU327688:MFZ327689 MPQ327688:MPV327689 MZM327688:MZR327689 NJI327688:NJN327689 NTE327688:NTJ327689 ODA327688:ODF327689 OMW327688:ONB327689 OWS327688:OWX327689 PGO327688:PGT327689 PQK327688:PQP327689 QAG327688:QAL327689 QKC327688:QKH327689 QTY327688:QUD327689 RDU327688:RDZ327689 RNQ327688:RNV327689 RXM327688:RXR327689 SHI327688:SHN327689 SRE327688:SRJ327689 TBA327688:TBF327689 TKW327688:TLB327689 TUS327688:TUX327689 UEO327688:UET327689 UOK327688:UOP327689 UYG327688:UYL327689 VIC327688:VIH327689 VRY327688:VSD327689 WBU327688:WBZ327689 WLQ327688:WLV327689 WVM327688:WVR327689 E393224:J393225 JA393224:JF393225 SW393224:TB393225 ACS393224:ACX393225 AMO393224:AMT393225 AWK393224:AWP393225 BGG393224:BGL393225 BQC393224:BQH393225 BZY393224:CAD393225 CJU393224:CJZ393225 CTQ393224:CTV393225 DDM393224:DDR393225 DNI393224:DNN393225 DXE393224:DXJ393225 EHA393224:EHF393225 EQW393224:ERB393225 FAS393224:FAX393225 FKO393224:FKT393225 FUK393224:FUP393225 GEG393224:GEL393225 GOC393224:GOH393225 GXY393224:GYD393225 HHU393224:HHZ393225 HRQ393224:HRV393225 IBM393224:IBR393225 ILI393224:ILN393225 IVE393224:IVJ393225 JFA393224:JFF393225 JOW393224:JPB393225 JYS393224:JYX393225 KIO393224:KIT393225 KSK393224:KSP393225 LCG393224:LCL393225 LMC393224:LMH393225 LVY393224:LWD393225 MFU393224:MFZ393225 MPQ393224:MPV393225 MZM393224:MZR393225 NJI393224:NJN393225 NTE393224:NTJ393225 ODA393224:ODF393225 OMW393224:ONB393225 OWS393224:OWX393225 PGO393224:PGT393225 PQK393224:PQP393225 QAG393224:QAL393225 QKC393224:QKH393225 QTY393224:QUD393225 RDU393224:RDZ393225 RNQ393224:RNV393225 RXM393224:RXR393225 SHI393224:SHN393225 SRE393224:SRJ393225 TBA393224:TBF393225 TKW393224:TLB393225 TUS393224:TUX393225 UEO393224:UET393225 UOK393224:UOP393225 UYG393224:UYL393225 VIC393224:VIH393225 VRY393224:VSD393225 WBU393224:WBZ393225 WLQ393224:WLV393225 WVM393224:WVR393225 E458760:J458761 JA458760:JF458761 SW458760:TB458761 ACS458760:ACX458761 AMO458760:AMT458761 AWK458760:AWP458761 BGG458760:BGL458761 BQC458760:BQH458761 BZY458760:CAD458761 CJU458760:CJZ458761 CTQ458760:CTV458761 DDM458760:DDR458761 DNI458760:DNN458761 DXE458760:DXJ458761 EHA458760:EHF458761 EQW458760:ERB458761 FAS458760:FAX458761 FKO458760:FKT458761 FUK458760:FUP458761 GEG458760:GEL458761 GOC458760:GOH458761 GXY458760:GYD458761 HHU458760:HHZ458761 HRQ458760:HRV458761 IBM458760:IBR458761 ILI458760:ILN458761 IVE458760:IVJ458761 JFA458760:JFF458761 JOW458760:JPB458761 JYS458760:JYX458761 KIO458760:KIT458761 KSK458760:KSP458761 LCG458760:LCL458761 LMC458760:LMH458761 LVY458760:LWD458761 MFU458760:MFZ458761 MPQ458760:MPV458761 MZM458760:MZR458761 NJI458760:NJN458761 NTE458760:NTJ458761 ODA458760:ODF458761 OMW458760:ONB458761 OWS458760:OWX458761 PGO458760:PGT458761 PQK458760:PQP458761 QAG458760:QAL458761 QKC458760:QKH458761 QTY458760:QUD458761 RDU458760:RDZ458761 RNQ458760:RNV458761 RXM458760:RXR458761 SHI458760:SHN458761 SRE458760:SRJ458761 TBA458760:TBF458761 TKW458760:TLB458761 TUS458760:TUX458761 UEO458760:UET458761 UOK458760:UOP458761 UYG458760:UYL458761 VIC458760:VIH458761 VRY458760:VSD458761 WBU458760:WBZ458761 WLQ458760:WLV458761 WVM458760:WVR458761 E524296:J524297 JA524296:JF524297 SW524296:TB524297 ACS524296:ACX524297 AMO524296:AMT524297 AWK524296:AWP524297 BGG524296:BGL524297 BQC524296:BQH524297 BZY524296:CAD524297 CJU524296:CJZ524297 CTQ524296:CTV524297 DDM524296:DDR524297 DNI524296:DNN524297 DXE524296:DXJ524297 EHA524296:EHF524297 EQW524296:ERB524297 FAS524296:FAX524297 FKO524296:FKT524297 FUK524296:FUP524297 GEG524296:GEL524297 GOC524296:GOH524297 GXY524296:GYD524297 HHU524296:HHZ524297 HRQ524296:HRV524297 IBM524296:IBR524297 ILI524296:ILN524297 IVE524296:IVJ524297 JFA524296:JFF524297 JOW524296:JPB524297 JYS524296:JYX524297 KIO524296:KIT524297 KSK524296:KSP524297 LCG524296:LCL524297 LMC524296:LMH524297 LVY524296:LWD524297 MFU524296:MFZ524297 MPQ524296:MPV524297 MZM524296:MZR524297 NJI524296:NJN524297 NTE524296:NTJ524297 ODA524296:ODF524297 OMW524296:ONB524297 OWS524296:OWX524297 PGO524296:PGT524297 PQK524296:PQP524297 QAG524296:QAL524297 QKC524296:QKH524297 QTY524296:QUD524297 RDU524296:RDZ524297 RNQ524296:RNV524297 RXM524296:RXR524297 SHI524296:SHN524297 SRE524296:SRJ524297 TBA524296:TBF524297 TKW524296:TLB524297 TUS524296:TUX524297 UEO524296:UET524297 UOK524296:UOP524297 UYG524296:UYL524297 VIC524296:VIH524297 VRY524296:VSD524297 WBU524296:WBZ524297 WLQ524296:WLV524297 WVM524296:WVR524297 E589832:J589833 JA589832:JF589833 SW589832:TB589833 ACS589832:ACX589833 AMO589832:AMT589833 AWK589832:AWP589833 BGG589832:BGL589833 BQC589832:BQH589833 BZY589832:CAD589833 CJU589832:CJZ589833 CTQ589832:CTV589833 DDM589832:DDR589833 DNI589832:DNN589833 DXE589832:DXJ589833 EHA589832:EHF589833 EQW589832:ERB589833 FAS589832:FAX589833 FKO589832:FKT589833 FUK589832:FUP589833 GEG589832:GEL589833 GOC589832:GOH589833 GXY589832:GYD589833 HHU589832:HHZ589833 HRQ589832:HRV589833 IBM589832:IBR589833 ILI589832:ILN589833 IVE589832:IVJ589833 JFA589832:JFF589833 JOW589832:JPB589833 JYS589832:JYX589833 KIO589832:KIT589833 KSK589832:KSP589833 LCG589832:LCL589833 LMC589832:LMH589833 LVY589832:LWD589833 MFU589832:MFZ589833 MPQ589832:MPV589833 MZM589832:MZR589833 NJI589832:NJN589833 NTE589832:NTJ589833 ODA589832:ODF589833 OMW589832:ONB589833 OWS589832:OWX589833 PGO589832:PGT589833 PQK589832:PQP589833 QAG589832:QAL589833 QKC589832:QKH589833 QTY589832:QUD589833 RDU589832:RDZ589833 RNQ589832:RNV589833 RXM589832:RXR589833 SHI589832:SHN589833 SRE589832:SRJ589833 TBA589832:TBF589833 TKW589832:TLB589833 TUS589832:TUX589833 UEO589832:UET589833 UOK589832:UOP589833 UYG589832:UYL589833 VIC589832:VIH589833 VRY589832:VSD589833 WBU589832:WBZ589833 WLQ589832:WLV589833 WVM589832:WVR589833 E655368:J655369 JA655368:JF655369 SW655368:TB655369 ACS655368:ACX655369 AMO655368:AMT655369 AWK655368:AWP655369 BGG655368:BGL655369 BQC655368:BQH655369 BZY655368:CAD655369 CJU655368:CJZ655369 CTQ655368:CTV655369 DDM655368:DDR655369 DNI655368:DNN655369 DXE655368:DXJ655369 EHA655368:EHF655369 EQW655368:ERB655369 FAS655368:FAX655369 FKO655368:FKT655369 FUK655368:FUP655369 GEG655368:GEL655369 GOC655368:GOH655369 GXY655368:GYD655369 HHU655368:HHZ655369 HRQ655368:HRV655369 IBM655368:IBR655369 ILI655368:ILN655369 IVE655368:IVJ655369 JFA655368:JFF655369 JOW655368:JPB655369 JYS655368:JYX655369 KIO655368:KIT655369 KSK655368:KSP655369 LCG655368:LCL655369 LMC655368:LMH655369 LVY655368:LWD655369 MFU655368:MFZ655369 MPQ655368:MPV655369 MZM655368:MZR655369 NJI655368:NJN655369 NTE655368:NTJ655369 ODA655368:ODF655369 OMW655368:ONB655369 OWS655368:OWX655369 PGO655368:PGT655369 PQK655368:PQP655369 QAG655368:QAL655369 QKC655368:QKH655369 QTY655368:QUD655369 RDU655368:RDZ655369 RNQ655368:RNV655369 RXM655368:RXR655369 SHI655368:SHN655369 SRE655368:SRJ655369 TBA655368:TBF655369 TKW655368:TLB655369 TUS655368:TUX655369 UEO655368:UET655369 UOK655368:UOP655369 UYG655368:UYL655369 VIC655368:VIH655369 VRY655368:VSD655369 WBU655368:WBZ655369 WLQ655368:WLV655369 WVM655368:WVR655369 E720904:J720905 JA720904:JF720905 SW720904:TB720905 ACS720904:ACX720905 AMO720904:AMT720905 AWK720904:AWP720905 BGG720904:BGL720905 BQC720904:BQH720905 BZY720904:CAD720905 CJU720904:CJZ720905 CTQ720904:CTV720905 DDM720904:DDR720905 DNI720904:DNN720905 DXE720904:DXJ720905 EHA720904:EHF720905 EQW720904:ERB720905 FAS720904:FAX720905 FKO720904:FKT720905 FUK720904:FUP720905 GEG720904:GEL720905 GOC720904:GOH720905 GXY720904:GYD720905 HHU720904:HHZ720905 HRQ720904:HRV720905 IBM720904:IBR720905 ILI720904:ILN720905 IVE720904:IVJ720905 JFA720904:JFF720905 JOW720904:JPB720905 JYS720904:JYX720905 KIO720904:KIT720905 KSK720904:KSP720905 LCG720904:LCL720905 LMC720904:LMH720905 LVY720904:LWD720905 MFU720904:MFZ720905 MPQ720904:MPV720905 MZM720904:MZR720905 NJI720904:NJN720905 NTE720904:NTJ720905 ODA720904:ODF720905 OMW720904:ONB720905 OWS720904:OWX720905 PGO720904:PGT720905 PQK720904:PQP720905 QAG720904:QAL720905 QKC720904:QKH720905 QTY720904:QUD720905 RDU720904:RDZ720905 RNQ720904:RNV720905 RXM720904:RXR720905 SHI720904:SHN720905 SRE720904:SRJ720905 TBA720904:TBF720905 TKW720904:TLB720905 TUS720904:TUX720905 UEO720904:UET720905 UOK720904:UOP720905 UYG720904:UYL720905 VIC720904:VIH720905 VRY720904:VSD720905 WBU720904:WBZ720905 WLQ720904:WLV720905 WVM720904:WVR720905 E786440:J786441 JA786440:JF786441 SW786440:TB786441 ACS786440:ACX786441 AMO786440:AMT786441 AWK786440:AWP786441 BGG786440:BGL786441 BQC786440:BQH786441 BZY786440:CAD786441 CJU786440:CJZ786441 CTQ786440:CTV786441 DDM786440:DDR786441 DNI786440:DNN786441 DXE786440:DXJ786441 EHA786440:EHF786441 EQW786440:ERB786441 FAS786440:FAX786441 FKO786440:FKT786441 FUK786440:FUP786441 GEG786440:GEL786441 GOC786440:GOH786441 GXY786440:GYD786441 HHU786440:HHZ786441 HRQ786440:HRV786441 IBM786440:IBR786441 ILI786440:ILN786441 IVE786440:IVJ786441 JFA786440:JFF786441 JOW786440:JPB786441 JYS786440:JYX786441 KIO786440:KIT786441 KSK786440:KSP786441 LCG786440:LCL786441 LMC786440:LMH786441 LVY786440:LWD786441 MFU786440:MFZ786441 MPQ786440:MPV786441 MZM786440:MZR786441 NJI786440:NJN786441 NTE786440:NTJ786441 ODA786440:ODF786441 OMW786440:ONB786441 OWS786440:OWX786441 PGO786440:PGT786441 PQK786440:PQP786441 QAG786440:QAL786441 QKC786440:QKH786441 QTY786440:QUD786441 RDU786440:RDZ786441 RNQ786440:RNV786441 RXM786440:RXR786441 SHI786440:SHN786441 SRE786440:SRJ786441 TBA786440:TBF786441 TKW786440:TLB786441 TUS786440:TUX786441 UEO786440:UET786441 UOK786440:UOP786441 UYG786440:UYL786441 VIC786440:VIH786441 VRY786440:VSD786441 WBU786440:WBZ786441 WLQ786440:WLV786441 WVM786440:WVR786441 E851976:J851977 JA851976:JF851977 SW851976:TB851977 ACS851976:ACX851977 AMO851976:AMT851977 AWK851976:AWP851977 BGG851976:BGL851977 BQC851976:BQH851977 BZY851976:CAD851977 CJU851976:CJZ851977 CTQ851976:CTV851977 DDM851976:DDR851977 DNI851976:DNN851977 DXE851976:DXJ851977 EHA851976:EHF851977 EQW851976:ERB851977 FAS851976:FAX851977 FKO851976:FKT851977 FUK851976:FUP851977 GEG851976:GEL851977 GOC851976:GOH851977 GXY851976:GYD851977 HHU851976:HHZ851977 HRQ851976:HRV851977 IBM851976:IBR851977 ILI851976:ILN851977 IVE851976:IVJ851977 JFA851976:JFF851977 JOW851976:JPB851977 JYS851976:JYX851977 KIO851976:KIT851977 KSK851976:KSP851977 LCG851976:LCL851977 LMC851976:LMH851977 LVY851976:LWD851977 MFU851976:MFZ851977 MPQ851976:MPV851977 MZM851976:MZR851977 NJI851976:NJN851977 NTE851976:NTJ851977 ODA851976:ODF851977 OMW851976:ONB851977 OWS851976:OWX851977 PGO851976:PGT851977 PQK851976:PQP851977 QAG851976:QAL851977 QKC851976:QKH851977 QTY851976:QUD851977 RDU851976:RDZ851977 RNQ851976:RNV851977 RXM851976:RXR851977 SHI851976:SHN851977 SRE851976:SRJ851977 TBA851976:TBF851977 TKW851976:TLB851977 TUS851976:TUX851977 UEO851976:UET851977 UOK851976:UOP851977 UYG851976:UYL851977 VIC851976:VIH851977 VRY851976:VSD851977 WBU851976:WBZ851977 WLQ851976:WLV851977 WVM851976:WVR851977 E917512:J917513 JA917512:JF917513 SW917512:TB917513 ACS917512:ACX917513 AMO917512:AMT917513 AWK917512:AWP917513 BGG917512:BGL917513 BQC917512:BQH917513 BZY917512:CAD917513 CJU917512:CJZ917513 CTQ917512:CTV917513 DDM917512:DDR917513 DNI917512:DNN917513 DXE917512:DXJ917513 EHA917512:EHF917513 EQW917512:ERB917513 FAS917512:FAX917513 FKO917512:FKT917513 FUK917512:FUP917513 GEG917512:GEL917513 GOC917512:GOH917513 GXY917512:GYD917513 HHU917512:HHZ917513 HRQ917512:HRV917513 IBM917512:IBR917513 ILI917512:ILN917513 IVE917512:IVJ917513 JFA917512:JFF917513 JOW917512:JPB917513 JYS917512:JYX917513 KIO917512:KIT917513 KSK917512:KSP917513 LCG917512:LCL917513 LMC917512:LMH917513 LVY917512:LWD917513 MFU917512:MFZ917513 MPQ917512:MPV917513 MZM917512:MZR917513 NJI917512:NJN917513 NTE917512:NTJ917513 ODA917512:ODF917513 OMW917512:ONB917513 OWS917512:OWX917513 PGO917512:PGT917513 PQK917512:PQP917513 QAG917512:QAL917513 QKC917512:QKH917513 QTY917512:QUD917513 RDU917512:RDZ917513 RNQ917512:RNV917513 RXM917512:RXR917513 SHI917512:SHN917513 SRE917512:SRJ917513 TBA917512:TBF917513 TKW917512:TLB917513 TUS917512:TUX917513 UEO917512:UET917513 UOK917512:UOP917513 UYG917512:UYL917513 VIC917512:VIH917513 VRY917512:VSD917513 WBU917512:WBZ917513 WLQ917512:WLV917513 WVM917512:WVR917513 E983048:J983049 JA983048:JF983049 SW983048:TB983049 ACS983048:ACX983049 AMO983048:AMT983049 AWK983048:AWP983049 BGG983048:BGL983049 BQC983048:BQH983049 BZY983048:CAD983049 CJU983048:CJZ983049 CTQ983048:CTV983049 DDM983048:DDR983049 DNI983048:DNN983049 DXE983048:DXJ983049 EHA983048:EHF983049 EQW983048:ERB983049 FAS983048:FAX983049 FKO983048:FKT983049 FUK983048:FUP983049 GEG983048:GEL983049 GOC983048:GOH983049 GXY983048:GYD983049 HHU983048:HHZ983049 HRQ983048:HRV983049 IBM983048:IBR983049 ILI983048:ILN983049 IVE983048:IVJ983049 JFA983048:JFF983049 JOW983048:JPB983049 JYS983048:JYX983049 KIO983048:KIT983049 KSK983048:KSP983049 LCG983048:LCL983049 LMC983048:LMH983049 LVY983048:LWD983049 MFU983048:MFZ983049 MPQ983048:MPV983049 MZM983048:MZR983049 NJI983048:NJN983049 NTE983048:NTJ983049 ODA983048:ODF983049 OMW983048:ONB983049 OWS983048:OWX983049 PGO983048:PGT983049 PQK983048:PQP983049 QAG983048:QAL983049 QKC983048:QKH983049 QTY983048:QUD983049 RDU983048:RDZ983049 RNQ983048:RNV983049 RXM983048:RXR983049 SHI983048:SHN983049 SRE983048:SRJ983049 TBA983048:TBF983049 TKW983048:TLB983049 TUS983048:TUX983049 UEO983048:UET983049 UOK983048:UOP983049 UYG983048:UYL983049 VIC983048:VIH983049 VRY983048:VSD983049 WBU983048:WBZ983049 WLQ983048:WLV983049 E9:J9">
      <formula1>-100000000000000000</formula1>
      <formula2>1000000000000000000</formula2>
    </dataValidation>
    <dataValidation type="decimal" operator="greaterThan" allowBlank="1" showInputMessage="1" showErrorMessage="1" sqref="E1:J5 JA1:JF5 SW1:TB5 ACS1:ACX5 AMO1:AMT5 AWK1:AWP5 BGG1:BGL5 BQC1:BQH5 BZY1:CAD5 CJU1:CJZ5 CTQ1:CTV5 DDM1:DDR5 DNI1:DNN5 DXE1:DXJ5 EHA1:EHF5 EQW1:ERB5 FAS1:FAX5 FKO1:FKT5 FUK1:FUP5 GEG1:GEL5 GOC1:GOH5 GXY1:GYD5 HHU1:HHZ5 HRQ1:HRV5 IBM1:IBR5 ILI1:ILN5 IVE1:IVJ5 JFA1:JFF5 JOW1:JPB5 JYS1:JYX5 KIO1:KIT5 KSK1:KSP5 LCG1:LCL5 LMC1:LMH5 LVY1:LWD5 MFU1:MFZ5 MPQ1:MPV5 MZM1:MZR5 NJI1:NJN5 NTE1:NTJ5 ODA1:ODF5 OMW1:ONB5 OWS1:OWX5 PGO1:PGT5 PQK1:PQP5 QAG1:QAL5 QKC1:QKH5 QTY1:QUD5 RDU1:RDZ5 RNQ1:RNV5 RXM1:RXR5 SHI1:SHN5 SRE1:SRJ5 TBA1:TBF5 TKW1:TLB5 TUS1:TUX5 UEO1:UET5 UOK1:UOP5 UYG1:UYL5 VIC1:VIH5 VRY1:VSD5 WBU1:WBZ5 WLQ1:WLV5 WVM1:WVR5 JA7:JF7 SW7:TB7 ACS7:ACX7 AMO7:AMT7 AWK7:AWP7 BGG7:BGL7 BQC7:BQH7 BZY7:CAD7 CJU7:CJZ7 CTQ7:CTV7 DDM7:DDR7 DNI7:DNN7 DXE7:DXJ7 EHA7:EHF7 EQW7:ERB7 FAS7:FAX7 FKO7:FKT7 FUK7:FUP7 GEG7:GEL7 GOC7:GOH7 GXY7:GYD7 HHU7:HHZ7 HRQ7:HRV7 IBM7:IBR7 ILI7:ILN7 IVE7:IVJ7 JFA7:JFF7 JOW7:JPB7 JYS7:JYX7 KIO7:KIT7 KSK7:KSP7 LCG7:LCL7 LMC7:LMH7 LVY7:LWD7 MFU7:MFZ7 MPQ7:MPV7 MZM7:MZR7 NJI7:NJN7 NTE7:NTJ7 ODA7:ODF7 OMW7:ONB7 OWS7:OWX7 PGO7:PGT7 PQK7:PQP7 QAG7:QAL7 QKC7:QKH7 QTY7:QUD7 RDU7:RDZ7 RNQ7:RNV7 RXM7:RXR7 SHI7:SHN7 SRE7:SRJ7 TBA7:TBF7 TKW7:TLB7 TUS7:TUX7 UEO7:UET7 UOK7:UOP7 UYG7:UYL7 VIC7:VIH7 VRY7:VSD7 WBU7:WBZ7 WLQ7:WLV7 WVM7:WVR7 E65543:J65543 JA65543:JF65543 SW65543:TB65543 ACS65543:ACX65543 AMO65543:AMT65543 AWK65543:AWP65543 BGG65543:BGL65543 BQC65543:BQH65543 BZY65543:CAD65543 CJU65543:CJZ65543 CTQ65543:CTV65543 DDM65543:DDR65543 DNI65543:DNN65543 DXE65543:DXJ65543 EHA65543:EHF65543 EQW65543:ERB65543 FAS65543:FAX65543 FKO65543:FKT65543 FUK65543:FUP65543 GEG65543:GEL65543 GOC65543:GOH65543 GXY65543:GYD65543 HHU65543:HHZ65543 HRQ65543:HRV65543 IBM65543:IBR65543 ILI65543:ILN65543 IVE65543:IVJ65543 JFA65543:JFF65543 JOW65543:JPB65543 JYS65543:JYX65543 KIO65543:KIT65543 KSK65543:KSP65543 LCG65543:LCL65543 LMC65543:LMH65543 LVY65543:LWD65543 MFU65543:MFZ65543 MPQ65543:MPV65543 MZM65543:MZR65543 NJI65543:NJN65543 NTE65543:NTJ65543 ODA65543:ODF65543 OMW65543:ONB65543 OWS65543:OWX65543 PGO65543:PGT65543 PQK65543:PQP65543 QAG65543:QAL65543 QKC65543:QKH65543 QTY65543:QUD65543 RDU65543:RDZ65543 RNQ65543:RNV65543 RXM65543:RXR65543 SHI65543:SHN65543 SRE65543:SRJ65543 TBA65543:TBF65543 TKW65543:TLB65543 TUS65543:TUX65543 UEO65543:UET65543 UOK65543:UOP65543 UYG65543:UYL65543 VIC65543:VIH65543 VRY65543:VSD65543 WBU65543:WBZ65543 WLQ65543:WLV65543 WVM65543:WVR65543 E131079:J131079 JA131079:JF131079 SW131079:TB131079 ACS131079:ACX131079 AMO131079:AMT131079 AWK131079:AWP131079 BGG131079:BGL131079 BQC131079:BQH131079 BZY131079:CAD131079 CJU131079:CJZ131079 CTQ131079:CTV131079 DDM131079:DDR131079 DNI131079:DNN131079 DXE131079:DXJ131079 EHA131079:EHF131079 EQW131079:ERB131079 FAS131079:FAX131079 FKO131079:FKT131079 FUK131079:FUP131079 GEG131079:GEL131079 GOC131079:GOH131079 GXY131079:GYD131079 HHU131079:HHZ131079 HRQ131079:HRV131079 IBM131079:IBR131079 ILI131079:ILN131079 IVE131079:IVJ131079 JFA131079:JFF131079 JOW131079:JPB131079 JYS131079:JYX131079 KIO131079:KIT131079 KSK131079:KSP131079 LCG131079:LCL131079 LMC131079:LMH131079 LVY131079:LWD131079 MFU131079:MFZ131079 MPQ131079:MPV131079 MZM131079:MZR131079 NJI131079:NJN131079 NTE131079:NTJ131079 ODA131079:ODF131079 OMW131079:ONB131079 OWS131079:OWX131079 PGO131079:PGT131079 PQK131079:PQP131079 QAG131079:QAL131079 QKC131079:QKH131079 QTY131079:QUD131079 RDU131079:RDZ131079 RNQ131079:RNV131079 RXM131079:RXR131079 SHI131079:SHN131079 SRE131079:SRJ131079 TBA131079:TBF131079 TKW131079:TLB131079 TUS131079:TUX131079 UEO131079:UET131079 UOK131079:UOP131079 UYG131079:UYL131079 VIC131079:VIH131079 VRY131079:VSD131079 WBU131079:WBZ131079 WLQ131079:WLV131079 WVM131079:WVR131079 E196615:J196615 JA196615:JF196615 SW196615:TB196615 ACS196615:ACX196615 AMO196615:AMT196615 AWK196615:AWP196615 BGG196615:BGL196615 BQC196615:BQH196615 BZY196615:CAD196615 CJU196615:CJZ196615 CTQ196615:CTV196615 DDM196615:DDR196615 DNI196615:DNN196615 DXE196615:DXJ196615 EHA196615:EHF196615 EQW196615:ERB196615 FAS196615:FAX196615 FKO196615:FKT196615 FUK196615:FUP196615 GEG196615:GEL196615 GOC196615:GOH196615 GXY196615:GYD196615 HHU196615:HHZ196615 HRQ196615:HRV196615 IBM196615:IBR196615 ILI196615:ILN196615 IVE196615:IVJ196615 JFA196615:JFF196615 JOW196615:JPB196615 JYS196615:JYX196615 KIO196615:KIT196615 KSK196615:KSP196615 LCG196615:LCL196615 LMC196615:LMH196615 LVY196615:LWD196615 MFU196615:MFZ196615 MPQ196615:MPV196615 MZM196615:MZR196615 NJI196615:NJN196615 NTE196615:NTJ196615 ODA196615:ODF196615 OMW196615:ONB196615 OWS196615:OWX196615 PGO196615:PGT196615 PQK196615:PQP196615 QAG196615:QAL196615 QKC196615:QKH196615 QTY196615:QUD196615 RDU196615:RDZ196615 RNQ196615:RNV196615 RXM196615:RXR196615 SHI196615:SHN196615 SRE196615:SRJ196615 TBA196615:TBF196615 TKW196615:TLB196615 TUS196615:TUX196615 UEO196615:UET196615 UOK196615:UOP196615 UYG196615:UYL196615 VIC196615:VIH196615 VRY196615:VSD196615 WBU196615:WBZ196615 WLQ196615:WLV196615 WVM196615:WVR196615 E262151:J262151 JA262151:JF262151 SW262151:TB262151 ACS262151:ACX262151 AMO262151:AMT262151 AWK262151:AWP262151 BGG262151:BGL262151 BQC262151:BQH262151 BZY262151:CAD262151 CJU262151:CJZ262151 CTQ262151:CTV262151 DDM262151:DDR262151 DNI262151:DNN262151 DXE262151:DXJ262151 EHA262151:EHF262151 EQW262151:ERB262151 FAS262151:FAX262151 FKO262151:FKT262151 FUK262151:FUP262151 GEG262151:GEL262151 GOC262151:GOH262151 GXY262151:GYD262151 HHU262151:HHZ262151 HRQ262151:HRV262151 IBM262151:IBR262151 ILI262151:ILN262151 IVE262151:IVJ262151 JFA262151:JFF262151 JOW262151:JPB262151 JYS262151:JYX262151 KIO262151:KIT262151 KSK262151:KSP262151 LCG262151:LCL262151 LMC262151:LMH262151 LVY262151:LWD262151 MFU262151:MFZ262151 MPQ262151:MPV262151 MZM262151:MZR262151 NJI262151:NJN262151 NTE262151:NTJ262151 ODA262151:ODF262151 OMW262151:ONB262151 OWS262151:OWX262151 PGO262151:PGT262151 PQK262151:PQP262151 QAG262151:QAL262151 QKC262151:QKH262151 QTY262151:QUD262151 RDU262151:RDZ262151 RNQ262151:RNV262151 RXM262151:RXR262151 SHI262151:SHN262151 SRE262151:SRJ262151 TBA262151:TBF262151 TKW262151:TLB262151 TUS262151:TUX262151 UEO262151:UET262151 UOK262151:UOP262151 UYG262151:UYL262151 VIC262151:VIH262151 VRY262151:VSD262151 WBU262151:WBZ262151 WLQ262151:WLV262151 WVM262151:WVR262151 E327687:J327687 JA327687:JF327687 SW327687:TB327687 ACS327687:ACX327687 AMO327687:AMT327687 AWK327687:AWP327687 BGG327687:BGL327687 BQC327687:BQH327687 BZY327687:CAD327687 CJU327687:CJZ327687 CTQ327687:CTV327687 DDM327687:DDR327687 DNI327687:DNN327687 DXE327687:DXJ327687 EHA327687:EHF327687 EQW327687:ERB327687 FAS327687:FAX327687 FKO327687:FKT327687 FUK327687:FUP327687 GEG327687:GEL327687 GOC327687:GOH327687 GXY327687:GYD327687 HHU327687:HHZ327687 HRQ327687:HRV327687 IBM327687:IBR327687 ILI327687:ILN327687 IVE327687:IVJ327687 JFA327687:JFF327687 JOW327687:JPB327687 JYS327687:JYX327687 KIO327687:KIT327687 KSK327687:KSP327687 LCG327687:LCL327687 LMC327687:LMH327687 LVY327687:LWD327687 MFU327687:MFZ327687 MPQ327687:MPV327687 MZM327687:MZR327687 NJI327687:NJN327687 NTE327687:NTJ327687 ODA327687:ODF327687 OMW327687:ONB327687 OWS327687:OWX327687 PGO327687:PGT327687 PQK327687:PQP327687 QAG327687:QAL327687 QKC327687:QKH327687 QTY327687:QUD327687 RDU327687:RDZ327687 RNQ327687:RNV327687 RXM327687:RXR327687 SHI327687:SHN327687 SRE327687:SRJ327687 TBA327687:TBF327687 TKW327687:TLB327687 TUS327687:TUX327687 UEO327687:UET327687 UOK327687:UOP327687 UYG327687:UYL327687 VIC327687:VIH327687 VRY327687:VSD327687 WBU327687:WBZ327687 WLQ327687:WLV327687 WVM327687:WVR327687 E393223:J393223 JA393223:JF393223 SW393223:TB393223 ACS393223:ACX393223 AMO393223:AMT393223 AWK393223:AWP393223 BGG393223:BGL393223 BQC393223:BQH393223 BZY393223:CAD393223 CJU393223:CJZ393223 CTQ393223:CTV393223 DDM393223:DDR393223 DNI393223:DNN393223 DXE393223:DXJ393223 EHA393223:EHF393223 EQW393223:ERB393223 FAS393223:FAX393223 FKO393223:FKT393223 FUK393223:FUP393223 GEG393223:GEL393223 GOC393223:GOH393223 GXY393223:GYD393223 HHU393223:HHZ393223 HRQ393223:HRV393223 IBM393223:IBR393223 ILI393223:ILN393223 IVE393223:IVJ393223 JFA393223:JFF393223 JOW393223:JPB393223 JYS393223:JYX393223 KIO393223:KIT393223 KSK393223:KSP393223 LCG393223:LCL393223 LMC393223:LMH393223 LVY393223:LWD393223 MFU393223:MFZ393223 MPQ393223:MPV393223 MZM393223:MZR393223 NJI393223:NJN393223 NTE393223:NTJ393223 ODA393223:ODF393223 OMW393223:ONB393223 OWS393223:OWX393223 PGO393223:PGT393223 PQK393223:PQP393223 QAG393223:QAL393223 QKC393223:QKH393223 QTY393223:QUD393223 RDU393223:RDZ393223 RNQ393223:RNV393223 RXM393223:RXR393223 SHI393223:SHN393223 SRE393223:SRJ393223 TBA393223:TBF393223 TKW393223:TLB393223 TUS393223:TUX393223 UEO393223:UET393223 UOK393223:UOP393223 UYG393223:UYL393223 VIC393223:VIH393223 VRY393223:VSD393223 WBU393223:WBZ393223 WLQ393223:WLV393223 WVM393223:WVR393223 E458759:J458759 JA458759:JF458759 SW458759:TB458759 ACS458759:ACX458759 AMO458759:AMT458759 AWK458759:AWP458759 BGG458759:BGL458759 BQC458759:BQH458759 BZY458759:CAD458759 CJU458759:CJZ458759 CTQ458759:CTV458759 DDM458759:DDR458759 DNI458759:DNN458759 DXE458759:DXJ458759 EHA458759:EHF458759 EQW458759:ERB458759 FAS458759:FAX458759 FKO458759:FKT458759 FUK458759:FUP458759 GEG458759:GEL458759 GOC458759:GOH458759 GXY458759:GYD458759 HHU458759:HHZ458759 HRQ458759:HRV458759 IBM458759:IBR458759 ILI458759:ILN458759 IVE458759:IVJ458759 JFA458759:JFF458759 JOW458759:JPB458759 JYS458759:JYX458759 KIO458759:KIT458759 KSK458759:KSP458759 LCG458759:LCL458759 LMC458759:LMH458759 LVY458759:LWD458759 MFU458759:MFZ458759 MPQ458759:MPV458759 MZM458759:MZR458759 NJI458759:NJN458759 NTE458759:NTJ458759 ODA458759:ODF458759 OMW458759:ONB458759 OWS458759:OWX458759 PGO458759:PGT458759 PQK458759:PQP458759 QAG458759:QAL458759 QKC458759:QKH458759 QTY458759:QUD458759 RDU458759:RDZ458759 RNQ458759:RNV458759 RXM458759:RXR458759 SHI458759:SHN458759 SRE458759:SRJ458759 TBA458759:TBF458759 TKW458759:TLB458759 TUS458759:TUX458759 UEO458759:UET458759 UOK458759:UOP458759 UYG458759:UYL458759 VIC458759:VIH458759 VRY458759:VSD458759 WBU458759:WBZ458759 WLQ458759:WLV458759 WVM458759:WVR458759 E524295:J524295 JA524295:JF524295 SW524295:TB524295 ACS524295:ACX524295 AMO524295:AMT524295 AWK524295:AWP524295 BGG524295:BGL524295 BQC524295:BQH524295 BZY524295:CAD524295 CJU524295:CJZ524295 CTQ524295:CTV524295 DDM524295:DDR524295 DNI524295:DNN524295 DXE524295:DXJ524295 EHA524295:EHF524295 EQW524295:ERB524295 FAS524295:FAX524295 FKO524295:FKT524295 FUK524295:FUP524295 GEG524295:GEL524295 GOC524295:GOH524295 GXY524295:GYD524295 HHU524295:HHZ524295 HRQ524295:HRV524295 IBM524295:IBR524295 ILI524295:ILN524295 IVE524295:IVJ524295 JFA524295:JFF524295 JOW524295:JPB524295 JYS524295:JYX524295 KIO524295:KIT524295 KSK524295:KSP524295 LCG524295:LCL524295 LMC524295:LMH524295 LVY524295:LWD524295 MFU524295:MFZ524295 MPQ524295:MPV524295 MZM524295:MZR524295 NJI524295:NJN524295 NTE524295:NTJ524295 ODA524295:ODF524295 OMW524295:ONB524295 OWS524295:OWX524295 PGO524295:PGT524295 PQK524295:PQP524295 QAG524295:QAL524295 QKC524295:QKH524295 QTY524295:QUD524295 RDU524295:RDZ524295 RNQ524295:RNV524295 RXM524295:RXR524295 SHI524295:SHN524295 SRE524295:SRJ524295 TBA524295:TBF524295 TKW524295:TLB524295 TUS524295:TUX524295 UEO524295:UET524295 UOK524295:UOP524295 UYG524295:UYL524295 VIC524295:VIH524295 VRY524295:VSD524295 WBU524295:WBZ524295 WLQ524295:WLV524295 WVM524295:WVR524295 E589831:J589831 JA589831:JF589831 SW589831:TB589831 ACS589831:ACX589831 AMO589831:AMT589831 AWK589831:AWP589831 BGG589831:BGL589831 BQC589831:BQH589831 BZY589831:CAD589831 CJU589831:CJZ589831 CTQ589831:CTV589831 DDM589831:DDR589831 DNI589831:DNN589831 DXE589831:DXJ589831 EHA589831:EHF589831 EQW589831:ERB589831 FAS589831:FAX589831 FKO589831:FKT589831 FUK589831:FUP589831 GEG589831:GEL589831 GOC589831:GOH589831 GXY589831:GYD589831 HHU589831:HHZ589831 HRQ589831:HRV589831 IBM589831:IBR589831 ILI589831:ILN589831 IVE589831:IVJ589831 JFA589831:JFF589831 JOW589831:JPB589831 JYS589831:JYX589831 KIO589831:KIT589831 KSK589831:KSP589831 LCG589831:LCL589831 LMC589831:LMH589831 LVY589831:LWD589831 MFU589831:MFZ589831 MPQ589831:MPV589831 MZM589831:MZR589831 NJI589831:NJN589831 NTE589831:NTJ589831 ODA589831:ODF589831 OMW589831:ONB589831 OWS589831:OWX589831 PGO589831:PGT589831 PQK589831:PQP589831 QAG589831:QAL589831 QKC589831:QKH589831 QTY589831:QUD589831 RDU589831:RDZ589831 RNQ589831:RNV589831 RXM589831:RXR589831 SHI589831:SHN589831 SRE589831:SRJ589831 TBA589831:TBF589831 TKW589831:TLB589831 TUS589831:TUX589831 UEO589831:UET589831 UOK589831:UOP589831 UYG589831:UYL589831 VIC589831:VIH589831 VRY589831:VSD589831 WBU589831:WBZ589831 WLQ589831:WLV589831 WVM589831:WVR589831 E655367:J655367 JA655367:JF655367 SW655367:TB655367 ACS655367:ACX655367 AMO655367:AMT655367 AWK655367:AWP655367 BGG655367:BGL655367 BQC655367:BQH655367 BZY655367:CAD655367 CJU655367:CJZ655367 CTQ655367:CTV655367 DDM655367:DDR655367 DNI655367:DNN655367 DXE655367:DXJ655367 EHA655367:EHF655367 EQW655367:ERB655367 FAS655367:FAX655367 FKO655367:FKT655367 FUK655367:FUP655367 GEG655367:GEL655367 GOC655367:GOH655367 GXY655367:GYD655367 HHU655367:HHZ655367 HRQ655367:HRV655367 IBM655367:IBR655367 ILI655367:ILN655367 IVE655367:IVJ655367 JFA655367:JFF655367 JOW655367:JPB655367 JYS655367:JYX655367 KIO655367:KIT655367 KSK655367:KSP655367 LCG655367:LCL655367 LMC655367:LMH655367 LVY655367:LWD655367 MFU655367:MFZ655367 MPQ655367:MPV655367 MZM655367:MZR655367 NJI655367:NJN655367 NTE655367:NTJ655367 ODA655367:ODF655367 OMW655367:ONB655367 OWS655367:OWX655367 PGO655367:PGT655367 PQK655367:PQP655367 QAG655367:QAL655367 QKC655367:QKH655367 QTY655367:QUD655367 RDU655367:RDZ655367 RNQ655367:RNV655367 RXM655367:RXR655367 SHI655367:SHN655367 SRE655367:SRJ655367 TBA655367:TBF655367 TKW655367:TLB655367 TUS655367:TUX655367 UEO655367:UET655367 UOK655367:UOP655367 UYG655367:UYL655367 VIC655367:VIH655367 VRY655367:VSD655367 WBU655367:WBZ655367 WLQ655367:WLV655367 WVM655367:WVR655367 E720903:J720903 JA720903:JF720903 SW720903:TB720903 ACS720903:ACX720903 AMO720903:AMT720903 AWK720903:AWP720903 BGG720903:BGL720903 BQC720903:BQH720903 BZY720903:CAD720903 CJU720903:CJZ720903 CTQ720903:CTV720903 DDM720903:DDR720903 DNI720903:DNN720903 DXE720903:DXJ720903 EHA720903:EHF720903 EQW720903:ERB720903 FAS720903:FAX720903 FKO720903:FKT720903 FUK720903:FUP720903 GEG720903:GEL720903 GOC720903:GOH720903 GXY720903:GYD720903 HHU720903:HHZ720903 HRQ720903:HRV720903 IBM720903:IBR720903 ILI720903:ILN720903 IVE720903:IVJ720903 JFA720903:JFF720903 JOW720903:JPB720903 JYS720903:JYX720903 KIO720903:KIT720903 KSK720903:KSP720903 LCG720903:LCL720903 LMC720903:LMH720903 LVY720903:LWD720903 MFU720903:MFZ720903 MPQ720903:MPV720903 MZM720903:MZR720903 NJI720903:NJN720903 NTE720903:NTJ720903 ODA720903:ODF720903 OMW720903:ONB720903 OWS720903:OWX720903 PGO720903:PGT720903 PQK720903:PQP720903 QAG720903:QAL720903 QKC720903:QKH720903 QTY720903:QUD720903 RDU720903:RDZ720903 RNQ720903:RNV720903 RXM720903:RXR720903 SHI720903:SHN720903 SRE720903:SRJ720903 TBA720903:TBF720903 TKW720903:TLB720903 TUS720903:TUX720903 UEO720903:UET720903 UOK720903:UOP720903 UYG720903:UYL720903 VIC720903:VIH720903 VRY720903:VSD720903 WBU720903:WBZ720903 WLQ720903:WLV720903 WVM720903:WVR720903 E786439:J786439 JA786439:JF786439 SW786439:TB786439 ACS786439:ACX786439 AMO786439:AMT786439 AWK786439:AWP786439 BGG786439:BGL786439 BQC786439:BQH786439 BZY786439:CAD786439 CJU786439:CJZ786439 CTQ786439:CTV786439 DDM786439:DDR786439 DNI786439:DNN786439 DXE786439:DXJ786439 EHA786439:EHF786439 EQW786439:ERB786439 FAS786439:FAX786439 FKO786439:FKT786439 FUK786439:FUP786439 GEG786439:GEL786439 GOC786439:GOH786439 GXY786439:GYD786439 HHU786439:HHZ786439 HRQ786439:HRV786439 IBM786439:IBR786439 ILI786439:ILN786439 IVE786439:IVJ786439 JFA786439:JFF786439 JOW786439:JPB786439 JYS786439:JYX786439 KIO786439:KIT786439 KSK786439:KSP786439 LCG786439:LCL786439 LMC786439:LMH786439 LVY786439:LWD786439 MFU786439:MFZ786439 MPQ786439:MPV786439 MZM786439:MZR786439 NJI786439:NJN786439 NTE786439:NTJ786439 ODA786439:ODF786439 OMW786439:ONB786439 OWS786439:OWX786439 PGO786439:PGT786439 PQK786439:PQP786439 QAG786439:QAL786439 QKC786439:QKH786439 QTY786439:QUD786439 RDU786439:RDZ786439 RNQ786439:RNV786439 RXM786439:RXR786439 SHI786439:SHN786439 SRE786439:SRJ786439 TBA786439:TBF786439 TKW786439:TLB786439 TUS786439:TUX786439 UEO786439:UET786439 UOK786439:UOP786439 UYG786439:UYL786439 VIC786439:VIH786439 VRY786439:VSD786439 WBU786439:WBZ786439 WLQ786439:WLV786439 WVM786439:WVR786439 E851975:J851975 JA851975:JF851975 SW851975:TB851975 ACS851975:ACX851975 AMO851975:AMT851975 AWK851975:AWP851975 BGG851975:BGL851975 BQC851975:BQH851975 BZY851975:CAD851975 CJU851975:CJZ851975 CTQ851975:CTV851975 DDM851975:DDR851975 DNI851975:DNN851975 DXE851975:DXJ851975 EHA851975:EHF851975 EQW851975:ERB851975 FAS851975:FAX851975 FKO851975:FKT851975 FUK851975:FUP851975 GEG851975:GEL851975 GOC851975:GOH851975 GXY851975:GYD851975 HHU851975:HHZ851975 HRQ851975:HRV851975 IBM851975:IBR851975 ILI851975:ILN851975 IVE851975:IVJ851975 JFA851975:JFF851975 JOW851975:JPB851975 JYS851975:JYX851975 KIO851975:KIT851975 KSK851975:KSP851975 LCG851975:LCL851975 LMC851975:LMH851975 LVY851975:LWD851975 MFU851975:MFZ851975 MPQ851975:MPV851975 MZM851975:MZR851975 NJI851975:NJN851975 NTE851975:NTJ851975 ODA851975:ODF851975 OMW851975:ONB851975 OWS851975:OWX851975 PGO851975:PGT851975 PQK851975:PQP851975 QAG851975:QAL851975 QKC851975:QKH851975 QTY851975:QUD851975 RDU851975:RDZ851975 RNQ851975:RNV851975 RXM851975:RXR851975 SHI851975:SHN851975 SRE851975:SRJ851975 TBA851975:TBF851975 TKW851975:TLB851975 TUS851975:TUX851975 UEO851975:UET851975 UOK851975:UOP851975 UYG851975:UYL851975 VIC851975:VIH851975 VRY851975:VSD851975 WBU851975:WBZ851975 WLQ851975:WLV851975 WVM851975:WVR851975 E917511:J917511 JA917511:JF917511 SW917511:TB917511 ACS917511:ACX917511 AMO917511:AMT917511 AWK917511:AWP917511 BGG917511:BGL917511 BQC917511:BQH917511 BZY917511:CAD917511 CJU917511:CJZ917511 CTQ917511:CTV917511 DDM917511:DDR917511 DNI917511:DNN917511 DXE917511:DXJ917511 EHA917511:EHF917511 EQW917511:ERB917511 FAS917511:FAX917511 FKO917511:FKT917511 FUK917511:FUP917511 GEG917511:GEL917511 GOC917511:GOH917511 GXY917511:GYD917511 HHU917511:HHZ917511 HRQ917511:HRV917511 IBM917511:IBR917511 ILI917511:ILN917511 IVE917511:IVJ917511 JFA917511:JFF917511 JOW917511:JPB917511 JYS917511:JYX917511 KIO917511:KIT917511 KSK917511:KSP917511 LCG917511:LCL917511 LMC917511:LMH917511 LVY917511:LWD917511 MFU917511:MFZ917511 MPQ917511:MPV917511 MZM917511:MZR917511 NJI917511:NJN917511 NTE917511:NTJ917511 ODA917511:ODF917511 OMW917511:ONB917511 OWS917511:OWX917511 PGO917511:PGT917511 PQK917511:PQP917511 QAG917511:QAL917511 QKC917511:QKH917511 QTY917511:QUD917511 RDU917511:RDZ917511 RNQ917511:RNV917511 RXM917511:RXR917511 SHI917511:SHN917511 SRE917511:SRJ917511 TBA917511:TBF917511 TKW917511:TLB917511 TUS917511:TUX917511 UEO917511:UET917511 UOK917511:UOP917511 UYG917511:UYL917511 VIC917511:VIH917511 VRY917511:VSD917511 WBU917511:WBZ917511 WLQ917511:WLV917511 WVM917511:WVR917511 E983047:J983047 JA983047:JF983047 SW983047:TB983047 ACS983047:ACX983047 AMO983047:AMT983047 AWK983047:AWP983047 BGG983047:BGL983047 BQC983047:BQH983047 BZY983047:CAD983047 CJU983047:CJZ983047 CTQ983047:CTV983047 DDM983047:DDR983047 DNI983047:DNN983047 DXE983047:DXJ983047 EHA983047:EHF983047 EQW983047:ERB983047 FAS983047:FAX983047 FKO983047:FKT983047 FUK983047:FUP983047 GEG983047:GEL983047 GOC983047:GOH983047 GXY983047:GYD983047 HHU983047:HHZ983047 HRQ983047:HRV983047 IBM983047:IBR983047 ILI983047:ILN983047 IVE983047:IVJ983047 JFA983047:JFF983047 JOW983047:JPB983047 JYS983047:JYX983047 KIO983047:KIT983047 KSK983047:KSP983047 LCG983047:LCL983047 LMC983047:LMH983047 LVY983047:LWD983047 MFU983047:MFZ983047 MPQ983047:MPV983047 MZM983047:MZR983047 NJI983047:NJN983047 NTE983047:NTJ983047 ODA983047:ODF983047 OMW983047:ONB983047 OWS983047:OWX983047 PGO983047:PGT983047 PQK983047:PQP983047 QAG983047:QAL983047 QKC983047:QKH983047 QTY983047:QUD983047 RDU983047:RDZ983047 RNQ983047:RNV983047 RXM983047:RXR983047 SHI983047:SHN983047 SRE983047:SRJ983047 TBA983047:TBF983047 TKW983047:TLB983047 TUS983047:TUX983047 UEO983047:UET983047 UOK983047:UOP983047 UYG983047:UYL983047 VIC983047:VIH983047 VRY983047:VSD983047 WBU983047:WBZ983047 WLQ983047:WLV983047 WVM983047:WVR983047 WVM983050:WVR1048576 JA10:JF65541 SW10:TB65541 ACS10:ACX65541 AMO10:AMT65541 AWK10:AWP65541 BGG10:BGL65541 BQC10:BQH65541 BZY10:CAD65541 CJU10:CJZ65541 CTQ10:CTV65541 DDM10:DDR65541 DNI10:DNN65541 DXE10:DXJ65541 EHA10:EHF65541 EQW10:ERB65541 FAS10:FAX65541 FKO10:FKT65541 FUK10:FUP65541 GEG10:GEL65541 GOC10:GOH65541 GXY10:GYD65541 HHU10:HHZ65541 HRQ10:HRV65541 IBM10:IBR65541 ILI10:ILN65541 IVE10:IVJ65541 JFA10:JFF65541 JOW10:JPB65541 JYS10:JYX65541 KIO10:KIT65541 KSK10:KSP65541 LCG10:LCL65541 LMC10:LMH65541 LVY10:LWD65541 MFU10:MFZ65541 MPQ10:MPV65541 MZM10:MZR65541 NJI10:NJN65541 NTE10:NTJ65541 ODA10:ODF65541 OMW10:ONB65541 OWS10:OWX65541 PGO10:PGT65541 PQK10:PQP65541 QAG10:QAL65541 QKC10:QKH65541 QTY10:QUD65541 RDU10:RDZ65541 RNQ10:RNV65541 RXM10:RXR65541 SHI10:SHN65541 SRE10:SRJ65541 TBA10:TBF65541 TKW10:TLB65541 TUS10:TUX65541 UEO10:UET65541 UOK10:UOP65541 UYG10:UYL65541 VIC10:VIH65541 VRY10:VSD65541 WBU10:WBZ65541 WLQ10:WLV65541 WVM10:WVR65541 E65546:J131077 JA65546:JF131077 SW65546:TB131077 ACS65546:ACX131077 AMO65546:AMT131077 AWK65546:AWP131077 BGG65546:BGL131077 BQC65546:BQH131077 BZY65546:CAD131077 CJU65546:CJZ131077 CTQ65546:CTV131077 DDM65546:DDR131077 DNI65546:DNN131077 DXE65546:DXJ131077 EHA65546:EHF131077 EQW65546:ERB131077 FAS65546:FAX131077 FKO65546:FKT131077 FUK65546:FUP131077 GEG65546:GEL131077 GOC65546:GOH131077 GXY65546:GYD131077 HHU65546:HHZ131077 HRQ65546:HRV131077 IBM65546:IBR131077 ILI65546:ILN131077 IVE65546:IVJ131077 JFA65546:JFF131077 JOW65546:JPB131077 JYS65546:JYX131077 KIO65546:KIT131077 KSK65546:KSP131077 LCG65546:LCL131077 LMC65546:LMH131077 LVY65546:LWD131077 MFU65546:MFZ131077 MPQ65546:MPV131077 MZM65546:MZR131077 NJI65546:NJN131077 NTE65546:NTJ131077 ODA65546:ODF131077 OMW65546:ONB131077 OWS65546:OWX131077 PGO65546:PGT131077 PQK65546:PQP131077 QAG65546:QAL131077 QKC65546:QKH131077 QTY65546:QUD131077 RDU65546:RDZ131077 RNQ65546:RNV131077 RXM65546:RXR131077 SHI65546:SHN131077 SRE65546:SRJ131077 TBA65546:TBF131077 TKW65546:TLB131077 TUS65546:TUX131077 UEO65546:UET131077 UOK65546:UOP131077 UYG65546:UYL131077 VIC65546:VIH131077 VRY65546:VSD131077 WBU65546:WBZ131077 WLQ65546:WLV131077 WVM65546:WVR131077 E131082:J196613 JA131082:JF196613 SW131082:TB196613 ACS131082:ACX196613 AMO131082:AMT196613 AWK131082:AWP196613 BGG131082:BGL196613 BQC131082:BQH196613 BZY131082:CAD196613 CJU131082:CJZ196613 CTQ131082:CTV196613 DDM131082:DDR196613 DNI131082:DNN196613 DXE131082:DXJ196613 EHA131082:EHF196613 EQW131082:ERB196613 FAS131082:FAX196613 FKO131082:FKT196613 FUK131082:FUP196613 GEG131082:GEL196613 GOC131082:GOH196613 GXY131082:GYD196613 HHU131082:HHZ196613 HRQ131082:HRV196613 IBM131082:IBR196613 ILI131082:ILN196613 IVE131082:IVJ196613 JFA131082:JFF196613 JOW131082:JPB196613 JYS131082:JYX196613 KIO131082:KIT196613 KSK131082:KSP196613 LCG131082:LCL196613 LMC131082:LMH196613 LVY131082:LWD196613 MFU131082:MFZ196613 MPQ131082:MPV196613 MZM131082:MZR196613 NJI131082:NJN196613 NTE131082:NTJ196613 ODA131082:ODF196613 OMW131082:ONB196613 OWS131082:OWX196613 PGO131082:PGT196613 PQK131082:PQP196613 QAG131082:QAL196613 QKC131082:QKH196613 QTY131082:QUD196613 RDU131082:RDZ196613 RNQ131082:RNV196613 RXM131082:RXR196613 SHI131082:SHN196613 SRE131082:SRJ196613 TBA131082:TBF196613 TKW131082:TLB196613 TUS131082:TUX196613 UEO131082:UET196613 UOK131082:UOP196613 UYG131082:UYL196613 VIC131082:VIH196613 VRY131082:VSD196613 WBU131082:WBZ196613 WLQ131082:WLV196613 WVM131082:WVR196613 E196618:J262149 JA196618:JF262149 SW196618:TB262149 ACS196618:ACX262149 AMO196618:AMT262149 AWK196618:AWP262149 BGG196618:BGL262149 BQC196618:BQH262149 BZY196618:CAD262149 CJU196618:CJZ262149 CTQ196618:CTV262149 DDM196618:DDR262149 DNI196618:DNN262149 DXE196618:DXJ262149 EHA196618:EHF262149 EQW196618:ERB262149 FAS196618:FAX262149 FKO196618:FKT262149 FUK196618:FUP262149 GEG196618:GEL262149 GOC196618:GOH262149 GXY196618:GYD262149 HHU196618:HHZ262149 HRQ196618:HRV262149 IBM196618:IBR262149 ILI196618:ILN262149 IVE196618:IVJ262149 JFA196618:JFF262149 JOW196618:JPB262149 JYS196618:JYX262149 KIO196618:KIT262149 KSK196618:KSP262149 LCG196618:LCL262149 LMC196618:LMH262149 LVY196618:LWD262149 MFU196618:MFZ262149 MPQ196618:MPV262149 MZM196618:MZR262149 NJI196618:NJN262149 NTE196618:NTJ262149 ODA196618:ODF262149 OMW196618:ONB262149 OWS196618:OWX262149 PGO196618:PGT262149 PQK196618:PQP262149 QAG196618:QAL262149 QKC196618:QKH262149 QTY196618:QUD262149 RDU196618:RDZ262149 RNQ196618:RNV262149 RXM196618:RXR262149 SHI196618:SHN262149 SRE196618:SRJ262149 TBA196618:TBF262149 TKW196618:TLB262149 TUS196618:TUX262149 UEO196618:UET262149 UOK196618:UOP262149 UYG196618:UYL262149 VIC196618:VIH262149 VRY196618:VSD262149 WBU196618:WBZ262149 WLQ196618:WLV262149 WVM196618:WVR262149 E262154:J327685 JA262154:JF327685 SW262154:TB327685 ACS262154:ACX327685 AMO262154:AMT327685 AWK262154:AWP327685 BGG262154:BGL327685 BQC262154:BQH327685 BZY262154:CAD327685 CJU262154:CJZ327685 CTQ262154:CTV327685 DDM262154:DDR327685 DNI262154:DNN327685 DXE262154:DXJ327685 EHA262154:EHF327685 EQW262154:ERB327685 FAS262154:FAX327685 FKO262154:FKT327685 FUK262154:FUP327685 GEG262154:GEL327685 GOC262154:GOH327685 GXY262154:GYD327685 HHU262154:HHZ327685 HRQ262154:HRV327685 IBM262154:IBR327685 ILI262154:ILN327685 IVE262154:IVJ327685 JFA262154:JFF327685 JOW262154:JPB327685 JYS262154:JYX327685 KIO262154:KIT327685 KSK262154:KSP327685 LCG262154:LCL327685 LMC262154:LMH327685 LVY262154:LWD327685 MFU262154:MFZ327685 MPQ262154:MPV327685 MZM262154:MZR327685 NJI262154:NJN327685 NTE262154:NTJ327685 ODA262154:ODF327685 OMW262154:ONB327685 OWS262154:OWX327685 PGO262154:PGT327685 PQK262154:PQP327685 QAG262154:QAL327685 QKC262154:QKH327685 QTY262154:QUD327685 RDU262154:RDZ327685 RNQ262154:RNV327685 RXM262154:RXR327685 SHI262154:SHN327685 SRE262154:SRJ327685 TBA262154:TBF327685 TKW262154:TLB327685 TUS262154:TUX327685 UEO262154:UET327685 UOK262154:UOP327685 UYG262154:UYL327685 VIC262154:VIH327685 VRY262154:VSD327685 WBU262154:WBZ327685 WLQ262154:WLV327685 WVM262154:WVR327685 E327690:J393221 JA327690:JF393221 SW327690:TB393221 ACS327690:ACX393221 AMO327690:AMT393221 AWK327690:AWP393221 BGG327690:BGL393221 BQC327690:BQH393221 BZY327690:CAD393221 CJU327690:CJZ393221 CTQ327690:CTV393221 DDM327690:DDR393221 DNI327690:DNN393221 DXE327690:DXJ393221 EHA327690:EHF393221 EQW327690:ERB393221 FAS327690:FAX393221 FKO327690:FKT393221 FUK327690:FUP393221 GEG327690:GEL393221 GOC327690:GOH393221 GXY327690:GYD393221 HHU327690:HHZ393221 HRQ327690:HRV393221 IBM327690:IBR393221 ILI327690:ILN393221 IVE327690:IVJ393221 JFA327690:JFF393221 JOW327690:JPB393221 JYS327690:JYX393221 KIO327690:KIT393221 KSK327690:KSP393221 LCG327690:LCL393221 LMC327690:LMH393221 LVY327690:LWD393221 MFU327690:MFZ393221 MPQ327690:MPV393221 MZM327690:MZR393221 NJI327690:NJN393221 NTE327690:NTJ393221 ODA327690:ODF393221 OMW327690:ONB393221 OWS327690:OWX393221 PGO327690:PGT393221 PQK327690:PQP393221 QAG327690:QAL393221 QKC327690:QKH393221 QTY327690:QUD393221 RDU327690:RDZ393221 RNQ327690:RNV393221 RXM327690:RXR393221 SHI327690:SHN393221 SRE327690:SRJ393221 TBA327690:TBF393221 TKW327690:TLB393221 TUS327690:TUX393221 UEO327690:UET393221 UOK327690:UOP393221 UYG327690:UYL393221 VIC327690:VIH393221 VRY327690:VSD393221 WBU327690:WBZ393221 WLQ327690:WLV393221 WVM327690:WVR393221 E393226:J458757 JA393226:JF458757 SW393226:TB458757 ACS393226:ACX458757 AMO393226:AMT458757 AWK393226:AWP458757 BGG393226:BGL458757 BQC393226:BQH458757 BZY393226:CAD458757 CJU393226:CJZ458757 CTQ393226:CTV458757 DDM393226:DDR458757 DNI393226:DNN458757 DXE393226:DXJ458757 EHA393226:EHF458757 EQW393226:ERB458757 FAS393226:FAX458757 FKO393226:FKT458757 FUK393226:FUP458757 GEG393226:GEL458757 GOC393226:GOH458757 GXY393226:GYD458757 HHU393226:HHZ458757 HRQ393226:HRV458757 IBM393226:IBR458757 ILI393226:ILN458757 IVE393226:IVJ458757 JFA393226:JFF458757 JOW393226:JPB458757 JYS393226:JYX458757 KIO393226:KIT458757 KSK393226:KSP458757 LCG393226:LCL458757 LMC393226:LMH458757 LVY393226:LWD458757 MFU393226:MFZ458757 MPQ393226:MPV458757 MZM393226:MZR458757 NJI393226:NJN458757 NTE393226:NTJ458757 ODA393226:ODF458757 OMW393226:ONB458757 OWS393226:OWX458757 PGO393226:PGT458757 PQK393226:PQP458757 QAG393226:QAL458757 QKC393226:QKH458757 QTY393226:QUD458757 RDU393226:RDZ458757 RNQ393226:RNV458757 RXM393226:RXR458757 SHI393226:SHN458757 SRE393226:SRJ458757 TBA393226:TBF458757 TKW393226:TLB458757 TUS393226:TUX458757 UEO393226:UET458757 UOK393226:UOP458757 UYG393226:UYL458757 VIC393226:VIH458757 VRY393226:VSD458757 WBU393226:WBZ458757 WLQ393226:WLV458757 WVM393226:WVR458757 E458762:J524293 JA458762:JF524293 SW458762:TB524293 ACS458762:ACX524293 AMO458762:AMT524293 AWK458762:AWP524293 BGG458762:BGL524293 BQC458762:BQH524293 BZY458762:CAD524293 CJU458762:CJZ524293 CTQ458762:CTV524293 DDM458762:DDR524293 DNI458762:DNN524293 DXE458762:DXJ524293 EHA458762:EHF524293 EQW458762:ERB524293 FAS458762:FAX524293 FKO458762:FKT524293 FUK458762:FUP524293 GEG458762:GEL524293 GOC458762:GOH524293 GXY458762:GYD524293 HHU458762:HHZ524293 HRQ458762:HRV524293 IBM458762:IBR524293 ILI458762:ILN524293 IVE458762:IVJ524293 JFA458762:JFF524293 JOW458762:JPB524293 JYS458762:JYX524293 KIO458762:KIT524293 KSK458762:KSP524293 LCG458762:LCL524293 LMC458762:LMH524293 LVY458762:LWD524293 MFU458762:MFZ524293 MPQ458762:MPV524293 MZM458762:MZR524293 NJI458762:NJN524293 NTE458762:NTJ524293 ODA458762:ODF524293 OMW458762:ONB524293 OWS458762:OWX524293 PGO458762:PGT524293 PQK458762:PQP524293 QAG458762:QAL524293 QKC458762:QKH524293 QTY458762:QUD524293 RDU458762:RDZ524293 RNQ458762:RNV524293 RXM458762:RXR524293 SHI458762:SHN524293 SRE458762:SRJ524293 TBA458762:TBF524293 TKW458762:TLB524293 TUS458762:TUX524293 UEO458762:UET524293 UOK458762:UOP524293 UYG458762:UYL524293 VIC458762:VIH524293 VRY458762:VSD524293 WBU458762:WBZ524293 WLQ458762:WLV524293 WVM458762:WVR524293 E524298:J589829 JA524298:JF589829 SW524298:TB589829 ACS524298:ACX589829 AMO524298:AMT589829 AWK524298:AWP589829 BGG524298:BGL589829 BQC524298:BQH589829 BZY524298:CAD589829 CJU524298:CJZ589829 CTQ524298:CTV589829 DDM524298:DDR589829 DNI524298:DNN589829 DXE524298:DXJ589829 EHA524298:EHF589829 EQW524298:ERB589829 FAS524298:FAX589829 FKO524298:FKT589829 FUK524298:FUP589829 GEG524298:GEL589829 GOC524298:GOH589829 GXY524298:GYD589829 HHU524298:HHZ589829 HRQ524298:HRV589829 IBM524298:IBR589829 ILI524298:ILN589829 IVE524298:IVJ589829 JFA524298:JFF589829 JOW524298:JPB589829 JYS524298:JYX589829 KIO524298:KIT589829 KSK524298:KSP589829 LCG524298:LCL589829 LMC524298:LMH589829 LVY524298:LWD589829 MFU524298:MFZ589829 MPQ524298:MPV589829 MZM524298:MZR589829 NJI524298:NJN589829 NTE524298:NTJ589829 ODA524298:ODF589829 OMW524298:ONB589829 OWS524298:OWX589829 PGO524298:PGT589829 PQK524298:PQP589829 QAG524298:QAL589829 QKC524298:QKH589829 QTY524298:QUD589829 RDU524298:RDZ589829 RNQ524298:RNV589829 RXM524298:RXR589829 SHI524298:SHN589829 SRE524298:SRJ589829 TBA524298:TBF589829 TKW524298:TLB589829 TUS524298:TUX589829 UEO524298:UET589829 UOK524298:UOP589829 UYG524298:UYL589829 VIC524298:VIH589829 VRY524298:VSD589829 WBU524298:WBZ589829 WLQ524298:WLV589829 WVM524298:WVR589829 E589834:J655365 JA589834:JF655365 SW589834:TB655365 ACS589834:ACX655365 AMO589834:AMT655365 AWK589834:AWP655365 BGG589834:BGL655365 BQC589834:BQH655365 BZY589834:CAD655365 CJU589834:CJZ655365 CTQ589834:CTV655365 DDM589834:DDR655365 DNI589834:DNN655365 DXE589834:DXJ655365 EHA589834:EHF655365 EQW589834:ERB655365 FAS589834:FAX655365 FKO589834:FKT655365 FUK589834:FUP655365 GEG589834:GEL655365 GOC589834:GOH655365 GXY589834:GYD655365 HHU589834:HHZ655365 HRQ589834:HRV655365 IBM589834:IBR655365 ILI589834:ILN655365 IVE589834:IVJ655365 JFA589834:JFF655365 JOW589834:JPB655365 JYS589834:JYX655365 KIO589834:KIT655365 KSK589834:KSP655365 LCG589834:LCL655365 LMC589834:LMH655365 LVY589834:LWD655365 MFU589834:MFZ655365 MPQ589834:MPV655365 MZM589834:MZR655365 NJI589834:NJN655365 NTE589834:NTJ655365 ODA589834:ODF655365 OMW589834:ONB655365 OWS589834:OWX655365 PGO589834:PGT655365 PQK589834:PQP655365 QAG589834:QAL655365 QKC589834:QKH655365 QTY589834:QUD655365 RDU589834:RDZ655365 RNQ589834:RNV655365 RXM589834:RXR655365 SHI589834:SHN655365 SRE589834:SRJ655365 TBA589834:TBF655365 TKW589834:TLB655365 TUS589834:TUX655365 UEO589834:UET655365 UOK589834:UOP655365 UYG589834:UYL655365 VIC589834:VIH655365 VRY589834:VSD655365 WBU589834:WBZ655365 WLQ589834:WLV655365 WVM589834:WVR655365 E655370:J720901 JA655370:JF720901 SW655370:TB720901 ACS655370:ACX720901 AMO655370:AMT720901 AWK655370:AWP720901 BGG655370:BGL720901 BQC655370:BQH720901 BZY655370:CAD720901 CJU655370:CJZ720901 CTQ655370:CTV720901 DDM655370:DDR720901 DNI655370:DNN720901 DXE655370:DXJ720901 EHA655370:EHF720901 EQW655370:ERB720901 FAS655370:FAX720901 FKO655370:FKT720901 FUK655370:FUP720901 GEG655370:GEL720901 GOC655370:GOH720901 GXY655370:GYD720901 HHU655370:HHZ720901 HRQ655370:HRV720901 IBM655370:IBR720901 ILI655370:ILN720901 IVE655370:IVJ720901 JFA655370:JFF720901 JOW655370:JPB720901 JYS655370:JYX720901 KIO655370:KIT720901 KSK655370:KSP720901 LCG655370:LCL720901 LMC655370:LMH720901 LVY655370:LWD720901 MFU655370:MFZ720901 MPQ655370:MPV720901 MZM655370:MZR720901 NJI655370:NJN720901 NTE655370:NTJ720901 ODA655370:ODF720901 OMW655370:ONB720901 OWS655370:OWX720901 PGO655370:PGT720901 PQK655370:PQP720901 QAG655370:QAL720901 QKC655370:QKH720901 QTY655370:QUD720901 RDU655370:RDZ720901 RNQ655370:RNV720901 RXM655370:RXR720901 SHI655370:SHN720901 SRE655370:SRJ720901 TBA655370:TBF720901 TKW655370:TLB720901 TUS655370:TUX720901 UEO655370:UET720901 UOK655370:UOP720901 UYG655370:UYL720901 VIC655370:VIH720901 VRY655370:VSD720901 WBU655370:WBZ720901 WLQ655370:WLV720901 WVM655370:WVR720901 E720906:J786437 JA720906:JF786437 SW720906:TB786437 ACS720906:ACX786437 AMO720906:AMT786437 AWK720906:AWP786437 BGG720906:BGL786437 BQC720906:BQH786437 BZY720906:CAD786437 CJU720906:CJZ786437 CTQ720906:CTV786437 DDM720906:DDR786437 DNI720906:DNN786437 DXE720906:DXJ786437 EHA720906:EHF786437 EQW720906:ERB786437 FAS720906:FAX786437 FKO720906:FKT786437 FUK720906:FUP786437 GEG720906:GEL786437 GOC720906:GOH786437 GXY720906:GYD786437 HHU720906:HHZ786437 HRQ720906:HRV786437 IBM720906:IBR786437 ILI720906:ILN786437 IVE720906:IVJ786437 JFA720906:JFF786437 JOW720906:JPB786437 JYS720906:JYX786437 KIO720906:KIT786437 KSK720906:KSP786437 LCG720906:LCL786437 LMC720906:LMH786437 LVY720906:LWD786437 MFU720906:MFZ786437 MPQ720906:MPV786437 MZM720906:MZR786437 NJI720906:NJN786437 NTE720906:NTJ786437 ODA720906:ODF786437 OMW720906:ONB786437 OWS720906:OWX786437 PGO720906:PGT786437 PQK720906:PQP786437 QAG720906:QAL786437 QKC720906:QKH786437 QTY720906:QUD786437 RDU720906:RDZ786437 RNQ720906:RNV786437 RXM720906:RXR786437 SHI720906:SHN786437 SRE720906:SRJ786437 TBA720906:TBF786437 TKW720906:TLB786437 TUS720906:TUX786437 UEO720906:UET786437 UOK720906:UOP786437 UYG720906:UYL786437 VIC720906:VIH786437 VRY720906:VSD786437 WBU720906:WBZ786437 WLQ720906:WLV786437 WVM720906:WVR786437 E786442:J851973 JA786442:JF851973 SW786442:TB851973 ACS786442:ACX851973 AMO786442:AMT851973 AWK786442:AWP851973 BGG786442:BGL851973 BQC786442:BQH851973 BZY786442:CAD851973 CJU786442:CJZ851973 CTQ786442:CTV851973 DDM786442:DDR851973 DNI786442:DNN851973 DXE786442:DXJ851973 EHA786442:EHF851973 EQW786442:ERB851973 FAS786442:FAX851973 FKO786442:FKT851973 FUK786442:FUP851973 GEG786442:GEL851973 GOC786442:GOH851973 GXY786442:GYD851973 HHU786442:HHZ851973 HRQ786442:HRV851973 IBM786442:IBR851973 ILI786442:ILN851973 IVE786442:IVJ851973 JFA786442:JFF851973 JOW786442:JPB851973 JYS786442:JYX851973 KIO786442:KIT851973 KSK786442:KSP851973 LCG786442:LCL851973 LMC786442:LMH851973 LVY786442:LWD851973 MFU786442:MFZ851973 MPQ786442:MPV851973 MZM786442:MZR851973 NJI786442:NJN851973 NTE786442:NTJ851973 ODA786442:ODF851973 OMW786442:ONB851973 OWS786442:OWX851973 PGO786442:PGT851973 PQK786442:PQP851973 QAG786442:QAL851973 QKC786442:QKH851973 QTY786442:QUD851973 RDU786442:RDZ851973 RNQ786442:RNV851973 RXM786442:RXR851973 SHI786442:SHN851973 SRE786442:SRJ851973 TBA786442:TBF851973 TKW786442:TLB851973 TUS786442:TUX851973 UEO786442:UET851973 UOK786442:UOP851973 UYG786442:UYL851973 VIC786442:VIH851973 VRY786442:VSD851973 WBU786442:WBZ851973 WLQ786442:WLV851973 WVM786442:WVR851973 E851978:J917509 JA851978:JF917509 SW851978:TB917509 ACS851978:ACX917509 AMO851978:AMT917509 AWK851978:AWP917509 BGG851978:BGL917509 BQC851978:BQH917509 BZY851978:CAD917509 CJU851978:CJZ917509 CTQ851978:CTV917509 DDM851978:DDR917509 DNI851978:DNN917509 DXE851978:DXJ917509 EHA851978:EHF917509 EQW851978:ERB917509 FAS851978:FAX917509 FKO851978:FKT917509 FUK851978:FUP917509 GEG851978:GEL917509 GOC851978:GOH917509 GXY851978:GYD917509 HHU851978:HHZ917509 HRQ851978:HRV917509 IBM851978:IBR917509 ILI851978:ILN917509 IVE851978:IVJ917509 JFA851978:JFF917509 JOW851978:JPB917509 JYS851978:JYX917509 KIO851978:KIT917509 KSK851978:KSP917509 LCG851978:LCL917509 LMC851978:LMH917509 LVY851978:LWD917509 MFU851978:MFZ917509 MPQ851978:MPV917509 MZM851978:MZR917509 NJI851978:NJN917509 NTE851978:NTJ917509 ODA851978:ODF917509 OMW851978:ONB917509 OWS851978:OWX917509 PGO851978:PGT917509 PQK851978:PQP917509 QAG851978:QAL917509 QKC851978:QKH917509 QTY851978:QUD917509 RDU851978:RDZ917509 RNQ851978:RNV917509 RXM851978:RXR917509 SHI851978:SHN917509 SRE851978:SRJ917509 TBA851978:TBF917509 TKW851978:TLB917509 TUS851978:TUX917509 UEO851978:UET917509 UOK851978:UOP917509 UYG851978:UYL917509 VIC851978:VIH917509 VRY851978:VSD917509 WBU851978:WBZ917509 WLQ851978:WLV917509 WVM851978:WVR917509 E917514:J983045 JA917514:JF983045 SW917514:TB983045 ACS917514:ACX983045 AMO917514:AMT983045 AWK917514:AWP983045 BGG917514:BGL983045 BQC917514:BQH983045 BZY917514:CAD983045 CJU917514:CJZ983045 CTQ917514:CTV983045 DDM917514:DDR983045 DNI917514:DNN983045 DXE917514:DXJ983045 EHA917514:EHF983045 EQW917514:ERB983045 FAS917514:FAX983045 FKO917514:FKT983045 FUK917514:FUP983045 GEG917514:GEL983045 GOC917514:GOH983045 GXY917514:GYD983045 HHU917514:HHZ983045 HRQ917514:HRV983045 IBM917514:IBR983045 ILI917514:ILN983045 IVE917514:IVJ983045 JFA917514:JFF983045 JOW917514:JPB983045 JYS917514:JYX983045 KIO917514:KIT983045 KSK917514:KSP983045 LCG917514:LCL983045 LMC917514:LMH983045 LVY917514:LWD983045 MFU917514:MFZ983045 MPQ917514:MPV983045 MZM917514:MZR983045 NJI917514:NJN983045 NTE917514:NTJ983045 ODA917514:ODF983045 OMW917514:ONB983045 OWS917514:OWX983045 PGO917514:PGT983045 PQK917514:PQP983045 QAG917514:QAL983045 QKC917514:QKH983045 QTY917514:QUD983045 RDU917514:RDZ983045 RNQ917514:RNV983045 RXM917514:RXR983045 SHI917514:SHN983045 SRE917514:SRJ983045 TBA917514:TBF983045 TKW917514:TLB983045 TUS917514:TUX983045 UEO917514:UET983045 UOK917514:UOP983045 UYG917514:UYL983045 VIC917514:VIH983045 VRY917514:VSD983045 WBU917514:WBZ983045 WLQ917514:WLV983045 WVM917514:WVR983045 E983050:J1048576 JA983050:JF1048576 SW983050:TB1048576 ACS983050:ACX1048576 AMO983050:AMT1048576 AWK983050:AWP1048576 BGG983050:BGL1048576 BQC983050:BQH1048576 BZY983050:CAD1048576 CJU983050:CJZ1048576 CTQ983050:CTV1048576 DDM983050:DDR1048576 DNI983050:DNN1048576 DXE983050:DXJ1048576 EHA983050:EHF1048576 EQW983050:ERB1048576 FAS983050:FAX1048576 FKO983050:FKT1048576 FUK983050:FUP1048576 GEG983050:GEL1048576 GOC983050:GOH1048576 GXY983050:GYD1048576 HHU983050:HHZ1048576 HRQ983050:HRV1048576 IBM983050:IBR1048576 ILI983050:ILN1048576 IVE983050:IVJ1048576 JFA983050:JFF1048576 JOW983050:JPB1048576 JYS983050:JYX1048576 KIO983050:KIT1048576 KSK983050:KSP1048576 LCG983050:LCL1048576 LMC983050:LMH1048576 LVY983050:LWD1048576 MFU983050:MFZ1048576 MPQ983050:MPV1048576 MZM983050:MZR1048576 NJI983050:NJN1048576 NTE983050:NTJ1048576 ODA983050:ODF1048576 OMW983050:ONB1048576 OWS983050:OWX1048576 PGO983050:PGT1048576 PQK983050:PQP1048576 QAG983050:QAL1048576 QKC983050:QKH1048576 QTY983050:QUD1048576 RDU983050:RDZ1048576 RNQ983050:RNV1048576 RXM983050:RXR1048576 SHI983050:SHN1048576 SRE983050:SRJ1048576 TBA983050:TBF1048576 TKW983050:TLB1048576 TUS983050:TUX1048576 UEO983050:UET1048576 UOK983050:UOP1048576 UYG983050:UYL1048576 VIC983050:VIH1048576 VRY983050:VSD1048576 WBU983050:WBZ1048576 WLQ983050:WLV1048576 E10:J65541 E7:J7">
      <formula1>-100000000000000000</formula1>
    </dataValidation>
    <dataValidation type="decimal" allowBlank="1" showInputMessage="1" showErrorMessage="1" sqref="E8:J8">
      <formula1>-100000000000000000</formula1>
      <formula2>100000000000000000</formula2>
    </dataValidation>
  </dataValidations>
  <hyperlinks>
    <hyperlink ref="A1" location="Index!A1" display="Index Sheet"/>
  </hyperlinks>
  <pageMargins left="0.19685039370078741" right="0.19685039370078741" top="0.39370078740157483" bottom="0.19685039370078741" header="0.19685039370078741" footer="0.19685039370078741"/>
  <pageSetup paperSize="9" orientation="landscape" blackAndWhite="1" r:id="rId1"/>
</worksheet>
</file>

<file path=xl/worksheets/sheet25.xml><?xml version="1.0" encoding="utf-8"?>
<worksheet xmlns="http://schemas.openxmlformats.org/spreadsheetml/2006/main" xmlns:r="http://schemas.openxmlformats.org/officeDocument/2006/relationships">
  <dimension ref="A1:P11"/>
  <sheetViews>
    <sheetView workbookViewId="0">
      <selection activeCell="C6" sqref="C6"/>
    </sheetView>
  </sheetViews>
  <sheetFormatPr defaultRowHeight="14.25"/>
  <cols>
    <col min="1" max="1" width="10.85546875" style="6" bestFit="1" customWidth="1"/>
    <col min="2" max="2" width="8.28515625" style="6" customWidth="1"/>
    <col min="3" max="3" width="59.140625" style="6" customWidth="1"/>
    <col min="4" max="4" width="10.7109375" style="6" customWidth="1"/>
    <col min="5" max="10" width="9.140625" style="6" customWidth="1"/>
    <col min="11" max="11" width="8.140625" style="6" customWidth="1"/>
    <col min="12" max="16" width="8" style="6" customWidth="1"/>
    <col min="17" max="257" width="9.140625" style="6"/>
    <col min="258" max="258" width="0" style="6" hidden="1" customWidth="1"/>
    <col min="259" max="259" width="49.5703125" style="6" customWidth="1"/>
    <col min="260" max="513" width="9.140625" style="6"/>
    <col min="514" max="514" width="0" style="6" hidden="1" customWidth="1"/>
    <col min="515" max="515" width="49.5703125" style="6" customWidth="1"/>
    <col min="516" max="769" width="9.140625" style="6"/>
    <col min="770" max="770" width="0" style="6" hidden="1" customWidth="1"/>
    <col min="771" max="771" width="49.5703125" style="6" customWidth="1"/>
    <col min="772" max="1025" width="9.140625" style="6"/>
    <col min="1026" max="1026" width="0" style="6" hidden="1" customWidth="1"/>
    <col min="1027" max="1027" width="49.5703125" style="6" customWidth="1"/>
    <col min="1028" max="1281" width="9.140625" style="6"/>
    <col min="1282" max="1282" width="0" style="6" hidden="1" customWidth="1"/>
    <col min="1283" max="1283" width="49.5703125" style="6" customWidth="1"/>
    <col min="1284" max="1537" width="9.140625" style="6"/>
    <col min="1538" max="1538" width="0" style="6" hidden="1" customWidth="1"/>
    <col min="1539" max="1539" width="49.5703125" style="6" customWidth="1"/>
    <col min="1540" max="1793" width="9.140625" style="6"/>
    <col min="1794" max="1794" width="0" style="6" hidden="1" customWidth="1"/>
    <col min="1795" max="1795" width="49.5703125" style="6" customWidth="1"/>
    <col min="1796" max="2049" width="9.140625" style="6"/>
    <col min="2050" max="2050" width="0" style="6" hidden="1" customWidth="1"/>
    <col min="2051" max="2051" width="49.5703125" style="6" customWidth="1"/>
    <col min="2052" max="2305" width="9.140625" style="6"/>
    <col min="2306" max="2306" width="0" style="6" hidden="1" customWidth="1"/>
    <col min="2307" max="2307" width="49.5703125" style="6" customWidth="1"/>
    <col min="2308" max="2561" width="9.140625" style="6"/>
    <col min="2562" max="2562" width="0" style="6" hidden="1" customWidth="1"/>
    <col min="2563" max="2563" width="49.5703125" style="6" customWidth="1"/>
    <col min="2564" max="2817" width="9.140625" style="6"/>
    <col min="2818" max="2818" width="0" style="6" hidden="1" customWidth="1"/>
    <col min="2819" max="2819" width="49.5703125" style="6" customWidth="1"/>
    <col min="2820" max="3073" width="9.140625" style="6"/>
    <col min="3074" max="3074" width="0" style="6" hidden="1" customWidth="1"/>
    <col min="3075" max="3075" width="49.5703125" style="6" customWidth="1"/>
    <col min="3076" max="3329" width="9.140625" style="6"/>
    <col min="3330" max="3330" width="0" style="6" hidden="1" customWidth="1"/>
    <col min="3331" max="3331" width="49.5703125" style="6" customWidth="1"/>
    <col min="3332" max="3585" width="9.140625" style="6"/>
    <col min="3586" max="3586" width="0" style="6" hidden="1" customWidth="1"/>
    <col min="3587" max="3587" width="49.5703125" style="6" customWidth="1"/>
    <col min="3588" max="3841" width="9.140625" style="6"/>
    <col min="3842" max="3842" width="0" style="6" hidden="1" customWidth="1"/>
    <col min="3843" max="3843" width="49.5703125" style="6" customWidth="1"/>
    <col min="3844" max="4097" width="9.140625" style="6"/>
    <col min="4098" max="4098" width="0" style="6" hidden="1" customWidth="1"/>
    <col min="4099" max="4099" width="49.5703125" style="6" customWidth="1"/>
    <col min="4100" max="4353" width="9.140625" style="6"/>
    <col min="4354" max="4354" width="0" style="6" hidden="1" customWidth="1"/>
    <col min="4355" max="4355" width="49.5703125" style="6" customWidth="1"/>
    <col min="4356" max="4609" width="9.140625" style="6"/>
    <col min="4610" max="4610" width="0" style="6" hidden="1" customWidth="1"/>
    <col min="4611" max="4611" width="49.5703125" style="6" customWidth="1"/>
    <col min="4612" max="4865" width="9.140625" style="6"/>
    <col min="4866" max="4866" width="0" style="6" hidden="1" customWidth="1"/>
    <col min="4867" max="4867" width="49.5703125" style="6" customWidth="1"/>
    <col min="4868" max="5121" width="9.140625" style="6"/>
    <col min="5122" max="5122" width="0" style="6" hidden="1" customWidth="1"/>
    <col min="5123" max="5123" width="49.5703125" style="6" customWidth="1"/>
    <col min="5124" max="5377" width="9.140625" style="6"/>
    <col min="5378" max="5378" width="0" style="6" hidden="1" customWidth="1"/>
    <col min="5379" max="5379" width="49.5703125" style="6" customWidth="1"/>
    <col min="5380" max="5633" width="9.140625" style="6"/>
    <col min="5634" max="5634" width="0" style="6" hidden="1" customWidth="1"/>
    <col min="5635" max="5635" width="49.5703125" style="6" customWidth="1"/>
    <col min="5636" max="5889" width="9.140625" style="6"/>
    <col min="5890" max="5890" width="0" style="6" hidden="1" customWidth="1"/>
    <col min="5891" max="5891" width="49.5703125" style="6" customWidth="1"/>
    <col min="5892" max="6145" width="9.140625" style="6"/>
    <col min="6146" max="6146" width="0" style="6" hidden="1" customWidth="1"/>
    <col min="6147" max="6147" width="49.5703125" style="6" customWidth="1"/>
    <col min="6148" max="6401" width="9.140625" style="6"/>
    <col min="6402" max="6402" width="0" style="6" hidden="1" customWidth="1"/>
    <col min="6403" max="6403" width="49.5703125" style="6" customWidth="1"/>
    <col min="6404" max="6657" width="9.140625" style="6"/>
    <col min="6658" max="6658" width="0" style="6" hidden="1" customWidth="1"/>
    <col min="6659" max="6659" width="49.5703125" style="6" customWidth="1"/>
    <col min="6660" max="6913" width="9.140625" style="6"/>
    <col min="6914" max="6914" width="0" style="6" hidden="1" customWidth="1"/>
    <col min="6915" max="6915" width="49.5703125" style="6" customWidth="1"/>
    <col min="6916" max="7169" width="9.140625" style="6"/>
    <col min="7170" max="7170" width="0" style="6" hidden="1" customWidth="1"/>
    <col min="7171" max="7171" width="49.5703125" style="6" customWidth="1"/>
    <col min="7172" max="7425" width="9.140625" style="6"/>
    <col min="7426" max="7426" width="0" style="6" hidden="1" customWidth="1"/>
    <col min="7427" max="7427" width="49.5703125" style="6" customWidth="1"/>
    <col min="7428" max="7681" width="9.140625" style="6"/>
    <col min="7682" max="7682" width="0" style="6" hidden="1" customWidth="1"/>
    <col min="7683" max="7683" width="49.5703125" style="6" customWidth="1"/>
    <col min="7684" max="7937" width="9.140625" style="6"/>
    <col min="7938" max="7938" width="0" style="6" hidden="1" customWidth="1"/>
    <col min="7939" max="7939" width="49.5703125" style="6" customWidth="1"/>
    <col min="7940" max="8193" width="9.140625" style="6"/>
    <col min="8194" max="8194" width="0" style="6" hidden="1" customWidth="1"/>
    <col min="8195" max="8195" width="49.5703125" style="6" customWidth="1"/>
    <col min="8196" max="8449" width="9.140625" style="6"/>
    <col min="8450" max="8450" width="0" style="6" hidden="1" customWidth="1"/>
    <col min="8451" max="8451" width="49.5703125" style="6" customWidth="1"/>
    <col min="8452" max="8705" width="9.140625" style="6"/>
    <col min="8706" max="8706" width="0" style="6" hidden="1" customWidth="1"/>
    <col min="8707" max="8707" width="49.5703125" style="6" customWidth="1"/>
    <col min="8708" max="8961" width="9.140625" style="6"/>
    <col min="8962" max="8962" width="0" style="6" hidden="1" customWidth="1"/>
    <col min="8963" max="8963" width="49.5703125" style="6" customWidth="1"/>
    <col min="8964" max="9217" width="9.140625" style="6"/>
    <col min="9218" max="9218" width="0" style="6" hidden="1" customWidth="1"/>
    <col min="9219" max="9219" width="49.5703125" style="6" customWidth="1"/>
    <col min="9220" max="9473" width="9.140625" style="6"/>
    <col min="9474" max="9474" width="0" style="6" hidden="1" customWidth="1"/>
    <col min="9475" max="9475" width="49.5703125" style="6" customWidth="1"/>
    <col min="9476" max="9729" width="9.140625" style="6"/>
    <col min="9730" max="9730" width="0" style="6" hidden="1" customWidth="1"/>
    <col min="9731" max="9731" width="49.5703125" style="6" customWidth="1"/>
    <col min="9732" max="9985" width="9.140625" style="6"/>
    <col min="9986" max="9986" width="0" style="6" hidden="1" customWidth="1"/>
    <col min="9987" max="9987" width="49.5703125" style="6" customWidth="1"/>
    <col min="9988" max="10241" width="9.140625" style="6"/>
    <col min="10242" max="10242" width="0" style="6" hidden="1" customWidth="1"/>
    <col min="10243" max="10243" width="49.5703125" style="6" customWidth="1"/>
    <col min="10244" max="10497" width="9.140625" style="6"/>
    <col min="10498" max="10498" width="0" style="6" hidden="1" customWidth="1"/>
    <col min="10499" max="10499" width="49.5703125" style="6" customWidth="1"/>
    <col min="10500" max="10753" width="9.140625" style="6"/>
    <col min="10754" max="10754" width="0" style="6" hidden="1" customWidth="1"/>
    <col min="10755" max="10755" width="49.5703125" style="6" customWidth="1"/>
    <col min="10756" max="11009" width="9.140625" style="6"/>
    <col min="11010" max="11010" width="0" style="6" hidden="1" customWidth="1"/>
    <col min="11011" max="11011" width="49.5703125" style="6" customWidth="1"/>
    <col min="11012" max="11265" width="9.140625" style="6"/>
    <col min="11266" max="11266" width="0" style="6" hidden="1" customWidth="1"/>
    <col min="11267" max="11267" width="49.5703125" style="6" customWidth="1"/>
    <col min="11268" max="11521" width="9.140625" style="6"/>
    <col min="11522" max="11522" width="0" style="6" hidden="1" customWidth="1"/>
    <col min="11523" max="11523" width="49.5703125" style="6" customWidth="1"/>
    <col min="11524" max="11777" width="9.140625" style="6"/>
    <col min="11778" max="11778" width="0" style="6" hidden="1" customWidth="1"/>
    <col min="11779" max="11779" width="49.5703125" style="6" customWidth="1"/>
    <col min="11780" max="12033" width="9.140625" style="6"/>
    <col min="12034" max="12034" width="0" style="6" hidden="1" customWidth="1"/>
    <col min="12035" max="12035" width="49.5703125" style="6" customWidth="1"/>
    <col min="12036" max="12289" width="9.140625" style="6"/>
    <col min="12290" max="12290" width="0" style="6" hidden="1" customWidth="1"/>
    <col min="12291" max="12291" width="49.5703125" style="6" customWidth="1"/>
    <col min="12292" max="12545" width="9.140625" style="6"/>
    <col min="12546" max="12546" width="0" style="6" hidden="1" customWidth="1"/>
    <col min="12547" max="12547" width="49.5703125" style="6" customWidth="1"/>
    <col min="12548" max="12801" width="9.140625" style="6"/>
    <col min="12802" max="12802" width="0" style="6" hidden="1" customWidth="1"/>
    <col min="12803" max="12803" width="49.5703125" style="6" customWidth="1"/>
    <col min="12804" max="13057" width="9.140625" style="6"/>
    <col min="13058" max="13058" width="0" style="6" hidden="1" customWidth="1"/>
    <col min="13059" max="13059" width="49.5703125" style="6" customWidth="1"/>
    <col min="13060" max="13313" width="9.140625" style="6"/>
    <col min="13314" max="13314" width="0" style="6" hidden="1" customWidth="1"/>
    <col min="13315" max="13315" width="49.5703125" style="6" customWidth="1"/>
    <col min="13316" max="13569" width="9.140625" style="6"/>
    <col min="13570" max="13570" width="0" style="6" hidden="1" customWidth="1"/>
    <col min="13571" max="13571" width="49.5703125" style="6" customWidth="1"/>
    <col min="13572" max="13825" width="9.140625" style="6"/>
    <col min="13826" max="13826" width="0" style="6" hidden="1" customWidth="1"/>
    <col min="13827" max="13827" width="49.5703125" style="6" customWidth="1"/>
    <col min="13828" max="14081" width="9.140625" style="6"/>
    <col min="14082" max="14082" width="0" style="6" hidden="1" customWidth="1"/>
    <col min="14083" max="14083" width="49.5703125" style="6" customWidth="1"/>
    <col min="14084" max="14337" width="9.140625" style="6"/>
    <col min="14338" max="14338" width="0" style="6" hidden="1" customWidth="1"/>
    <col min="14339" max="14339" width="49.5703125" style="6" customWidth="1"/>
    <col min="14340" max="14593" width="9.140625" style="6"/>
    <col min="14594" max="14594" width="0" style="6" hidden="1" customWidth="1"/>
    <col min="14595" max="14595" width="49.5703125" style="6" customWidth="1"/>
    <col min="14596" max="14849" width="9.140625" style="6"/>
    <col min="14850" max="14850" width="0" style="6" hidden="1" customWidth="1"/>
    <col min="14851" max="14851" width="49.5703125" style="6" customWidth="1"/>
    <col min="14852" max="15105" width="9.140625" style="6"/>
    <col min="15106" max="15106" width="0" style="6" hidden="1" customWidth="1"/>
    <col min="15107" max="15107" width="49.5703125" style="6" customWidth="1"/>
    <col min="15108" max="15361" width="9.140625" style="6"/>
    <col min="15362" max="15362" width="0" style="6" hidden="1" customWidth="1"/>
    <col min="15363" max="15363" width="49.5703125" style="6" customWidth="1"/>
    <col min="15364" max="15617" width="9.140625" style="6"/>
    <col min="15618" max="15618" width="0" style="6" hidden="1" customWidth="1"/>
    <col min="15619" max="15619" width="49.5703125" style="6" customWidth="1"/>
    <col min="15620" max="15873" width="9.140625" style="6"/>
    <col min="15874" max="15874" width="0" style="6" hidden="1" customWidth="1"/>
    <col min="15875" max="15875" width="49.5703125" style="6" customWidth="1"/>
    <col min="15876" max="16129" width="9.140625" style="6"/>
    <col min="16130" max="16130" width="0" style="6" hidden="1" customWidth="1"/>
    <col min="16131" max="16131" width="49.5703125" style="6" customWidth="1"/>
    <col min="16132" max="16384" width="9.140625" style="6"/>
  </cols>
  <sheetData>
    <row r="1" spans="1:16">
      <c r="A1" s="43" t="s">
        <v>110</v>
      </c>
    </row>
    <row r="3" spans="1:16" ht="15" thickBot="1">
      <c r="C3" s="44" t="s">
        <v>64</v>
      </c>
      <c r="D3" s="354" t="s">
        <v>63</v>
      </c>
      <c r="E3" s="354"/>
      <c r="F3" s="354"/>
      <c r="G3" s="354"/>
    </row>
    <row r="4" spans="1:16" ht="15" thickBot="1">
      <c r="C4" s="44"/>
      <c r="I4" s="932"/>
      <c r="J4" s="932"/>
      <c r="K4" s="1044" t="s">
        <v>114</v>
      </c>
      <c r="L4" s="1044"/>
      <c r="M4" s="1044"/>
      <c r="N4" s="1044"/>
      <c r="O4" s="1044"/>
      <c r="P4" s="1045"/>
    </row>
    <row r="5" spans="1:16" ht="39" customHeight="1" thickBot="1">
      <c r="C5" s="330" t="s">
        <v>445</v>
      </c>
      <c r="D5" s="330" t="s">
        <v>446</v>
      </c>
      <c r="E5" s="355" t="s">
        <v>118</v>
      </c>
      <c r="F5" s="356" t="s">
        <v>119</v>
      </c>
      <c r="G5" s="356" t="s">
        <v>120</v>
      </c>
      <c r="H5" s="356" t="s">
        <v>121</v>
      </c>
      <c r="I5" s="356" t="s">
        <v>122</v>
      </c>
      <c r="J5" s="357" t="s">
        <v>123</v>
      </c>
      <c r="K5" s="926" t="str">
        <f t="shared" ref="K5:P5" si="0">E5</f>
        <v>Base Year</v>
      </c>
      <c r="L5" s="358" t="str">
        <f t="shared" si="0"/>
        <v>Year 1</v>
      </c>
      <c r="M5" s="358" t="str">
        <f t="shared" si="0"/>
        <v>Year 2</v>
      </c>
      <c r="N5" s="358" t="str">
        <f t="shared" si="0"/>
        <v>Year 3</v>
      </c>
      <c r="O5" s="358" t="str">
        <f t="shared" si="0"/>
        <v>Year 4</v>
      </c>
      <c r="P5" s="358" t="str">
        <f t="shared" si="0"/>
        <v>Year 5</v>
      </c>
    </row>
    <row r="6" spans="1:16" ht="24" customHeight="1">
      <c r="B6" s="6">
        <v>10001</v>
      </c>
      <c r="C6" s="809" t="s">
        <v>447</v>
      </c>
      <c r="D6" s="291"/>
      <c r="E6" s="927">
        <v>2915.2763197017621</v>
      </c>
      <c r="F6" s="927">
        <v>3162.9970554716579</v>
      </c>
      <c r="G6" s="927">
        <v>3923.1838731048556</v>
      </c>
      <c r="H6" s="927">
        <v>5597.4555662338462</v>
      </c>
      <c r="I6" s="927">
        <v>6993.1266057959947</v>
      </c>
      <c r="J6" s="928">
        <v>7900.6422151414936</v>
      </c>
      <c r="K6" s="360"/>
      <c r="L6" s="360"/>
      <c r="M6" s="360"/>
      <c r="N6" s="360"/>
      <c r="O6" s="360"/>
      <c r="P6" s="361"/>
    </row>
    <row r="7" spans="1:16" ht="24" customHeight="1">
      <c r="B7" s="6">
        <v>10003</v>
      </c>
      <c r="C7" s="931" t="s">
        <v>452</v>
      </c>
      <c r="D7" s="291"/>
      <c r="E7" s="893">
        <v>2636.5763197017623</v>
      </c>
      <c r="F7" s="893">
        <v>2875.9360554716577</v>
      </c>
      <c r="G7" s="893">
        <v>3627.5110431048556</v>
      </c>
      <c r="H7" s="893">
        <v>5292.9125513338467</v>
      </c>
      <c r="I7" s="893">
        <v>6679.4473004489946</v>
      </c>
      <c r="J7" s="96">
        <v>7577.5525306340833</v>
      </c>
      <c r="K7" s="360"/>
      <c r="L7" s="360"/>
      <c r="M7" s="360"/>
      <c r="N7" s="360"/>
      <c r="O7" s="360"/>
      <c r="P7" s="361"/>
    </row>
    <row r="8" spans="1:16" ht="24" customHeight="1">
      <c r="C8" s="931" t="s">
        <v>449</v>
      </c>
      <c r="D8" s="929"/>
      <c r="E8" s="927">
        <v>278.70000000000005</v>
      </c>
      <c r="F8" s="927">
        <v>287.06100000000004</v>
      </c>
      <c r="G8" s="927">
        <v>295.67283000000003</v>
      </c>
      <c r="H8" s="927">
        <v>304.54301489999995</v>
      </c>
      <c r="I8" s="927">
        <v>313.67930534699997</v>
      </c>
      <c r="J8" s="928">
        <v>323.08968450740997</v>
      </c>
      <c r="K8" s="363"/>
      <c r="L8" s="363"/>
      <c r="M8" s="363"/>
      <c r="N8" s="363"/>
      <c r="O8" s="363"/>
      <c r="P8" s="364"/>
    </row>
    <row r="9" spans="1:16" ht="24" customHeight="1" thickBot="1">
      <c r="B9" s="6">
        <v>10006</v>
      </c>
      <c r="C9" s="923" t="s">
        <v>453</v>
      </c>
      <c r="D9" s="521"/>
      <c r="E9" s="930">
        <f>E7-E6+E8</f>
        <v>0</v>
      </c>
      <c r="F9" s="930">
        <f t="shared" ref="F9:J9" si="1">F7-F6+F8</f>
        <v>0</v>
      </c>
      <c r="G9" s="930">
        <f t="shared" si="1"/>
        <v>0</v>
      </c>
      <c r="H9" s="930">
        <f t="shared" si="1"/>
        <v>5.1159076974727213E-13</v>
      </c>
      <c r="I9" s="930">
        <f t="shared" si="1"/>
        <v>0</v>
      </c>
      <c r="J9" s="925">
        <f t="shared" si="1"/>
        <v>0</v>
      </c>
      <c r="K9" s="365"/>
      <c r="L9" s="365"/>
      <c r="M9" s="365"/>
      <c r="N9" s="365"/>
      <c r="O9" s="365"/>
      <c r="P9" s="366"/>
    </row>
    <row r="11" spans="1:16">
      <c r="C11" s="6" t="s">
        <v>451</v>
      </c>
    </row>
  </sheetData>
  <protectedRanges>
    <protectedRange sqref="K6:P7 K9:P9 L8:P8 E7:J7" name="Form 9"/>
  </protectedRanges>
  <mergeCells count="1">
    <mergeCell ref="K4:P4"/>
  </mergeCells>
  <dataValidations count="3">
    <dataValidation type="decimal" allowBlank="1" showInputMessage="1" showErrorMessage="1" sqref="WVM983047:WVR983048 JA7:JF8 SW7:TB8 ACS7:ACX8 AMO7:AMT8 AWK7:AWP8 BGG7:BGL8 BQC7:BQH8 BZY7:CAD8 CJU7:CJZ8 CTQ7:CTV8 DDM7:DDR8 DNI7:DNN8 DXE7:DXJ8 EHA7:EHF8 EQW7:ERB8 FAS7:FAX8 FKO7:FKT8 FUK7:FUP8 GEG7:GEL8 GOC7:GOH8 GXY7:GYD8 HHU7:HHZ8 HRQ7:HRV8 IBM7:IBR8 ILI7:ILN8 IVE7:IVJ8 JFA7:JFF8 JOW7:JPB8 JYS7:JYX8 KIO7:KIT8 KSK7:KSP8 LCG7:LCL8 LMC7:LMH8 LVY7:LWD8 MFU7:MFZ8 MPQ7:MPV8 MZM7:MZR8 NJI7:NJN8 NTE7:NTJ8 ODA7:ODF8 OMW7:ONB8 OWS7:OWX8 PGO7:PGT8 PQK7:PQP8 QAG7:QAL8 QKC7:QKH8 QTY7:QUD8 RDU7:RDZ8 RNQ7:RNV8 RXM7:RXR8 SHI7:SHN8 SRE7:SRJ8 TBA7:TBF8 TKW7:TLB8 TUS7:TUX8 UEO7:UET8 UOK7:UOP8 UYG7:UYL8 VIC7:VIH8 VRY7:VSD8 WBU7:WBZ8 WLQ7:WLV8 WVM7:WVR8 E65543:J65544 JA65543:JF65544 SW65543:TB65544 ACS65543:ACX65544 AMO65543:AMT65544 AWK65543:AWP65544 BGG65543:BGL65544 BQC65543:BQH65544 BZY65543:CAD65544 CJU65543:CJZ65544 CTQ65543:CTV65544 DDM65543:DDR65544 DNI65543:DNN65544 DXE65543:DXJ65544 EHA65543:EHF65544 EQW65543:ERB65544 FAS65543:FAX65544 FKO65543:FKT65544 FUK65543:FUP65544 GEG65543:GEL65544 GOC65543:GOH65544 GXY65543:GYD65544 HHU65543:HHZ65544 HRQ65543:HRV65544 IBM65543:IBR65544 ILI65543:ILN65544 IVE65543:IVJ65544 JFA65543:JFF65544 JOW65543:JPB65544 JYS65543:JYX65544 KIO65543:KIT65544 KSK65543:KSP65544 LCG65543:LCL65544 LMC65543:LMH65544 LVY65543:LWD65544 MFU65543:MFZ65544 MPQ65543:MPV65544 MZM65543:MZR65544 NJI65543:NJN65544 NTE65543:NTJ65544 ODA65543:ODF65544 OMW65543:ONB65544 OWS65543:OWX65544 PGO65543:PGT65544 PQK65543:PQP65544 QAG65543:QAL65544 QKC65543:QKH65544 QTY65543:QUD65544 RDU65543:RDZ65544 RNQ65543:RNV65544 RXM65543:RXR65544 SHI65543:SHN65544 SRE65543:SRJ65544 TBA65543:TBF65544 TKW65543:TLB65544 TUS65543:TUX65544 UEO65543:UET65544 UOK65543:UOP65544 UYG65543:UYL65544 VIC65543:VIH65544 VRY65543:VSD65544 WBU65543:WBZ65544 WLQ65543:WLV65544 WVM65543:WVR65544 E131079:J131080 JA131079:JF131080 SW131079:TB131080 ACS131079:ACX131080 AMO131079:AMT131080 AWK131079:AWP131080 BGG131079:BGL131080 BQC131079:BQH131080 BZY131079:CAD131080 CJU131079:CJZ131080 CTQ131079:CTV131080 DDM131079:DDR131080 DNI131079:DNN131080 DXE131079:DXJ131080 EHA131079:EHF131080 EQW131079:ERB131080 FAS131079:FAX131080 FKO131079:FKT131080 FUK131079:FUP131080 GEG131079:GEL131080 GOC131079:GOH131080 GXY131079:GYD131080 HHU131079:HHZ131080 HRQ131079:HRV131080 IBM131079:IBR131080 ILI131079:ILN131080 IVE131079:IVJ131080 JFA131079:JFF131080 JOW131079:JPB131080 JYS131079:JYX131080 KIO131079:KIT131080 KSK131079:KSP131080 LCG131079:LCL131080 LMC131079:LMH131080 LVY131079:LWD131080 MFU131079:MFZ131080 MPQ131079:MPV131080 MZM131079:MZR131080 NJI131079:NJN131080 NTE131079:NTJ131080 ODA131079:ODF131080 OMW131079:ONB131080 OWS131079:OWX131080 PGO131079:PGT131080 PQK131079:PQP131080 QAG131079:QAL131080 QKC131079:QKH131080 QTY131079:QUD131080 RDU131079:RDZ131080 RNQ131079:RNV131080 RXM131079:RXR131080 SHI131079:SHN131080 SRE131079:SRJ131080 TBA131079:TBF131080 TKW131079:TLB131080 TUS131079:TUX131080 UEO131079:UET131080 UOK131079:UOP131080 UYG131079:UYL131080 VIC131079:VIH131080 VRY131079:VSD131080 WBU131079:WBZ131080 WLQ131079:WLV131080 WVM131079:WVR131080 E196615:J196616 JA196615:JF196616 SW196615:TB196616 ACS196615:ACX196616 AMO196615:AMT196616 AWK196615:AWP196616 BGG196615:BGL196616 BQC196615:BQH196616 BZY196615:CAD196616 CJU196615:CJZ196616 CTQ196615:CTV196616 DDM196615:DDR196616 DNI196615:DNN196616 DXE196615:DXJ196616 EHA196615:EHF196616 EQW196615:ERB196616 FAS196615:FAX196616 FKO196615:FKT196616 FUK196615:FUP196616 GEG196615:GEL196616 GOC196615:GOH196616 GXY196615:GYD196616 HHU196615:HHZ196616 HRQ196615:HRV196616 IBM196615:IBR196616 ILI196615:ILN196616 IVE196615:IVJ196616 JFA196615:JFF196616 JOW196615:JPB196616 JYS196615:JYX196616 KIO196615:KIT196616 KSK196615:KSP196616 LCG196615:LCL196616 LMC196615:LMH196616 LVY196615:LWD196616 MFU196615:MFZ196616 MPQ196615:MPV196616 MZM196615:MZR196616 NJI196615:NJN196616 NTE196615:NTJ196616 ODA196615:ODF196616 OMW196615:ONB196616 OWS196615:OWX196616 PGO196615:PGT196616 PQK196615:PQP196616 QAG196615:QAL196616 QKC196615:QKH196616 QTY196615:QUD196616 RDU196615:RDZ196616 RNQ196615:RNV196616 RXM196615:RXR196616 SHI196615:SHN196616 SRE196615:SRJ196616 TBA196615:TBF196616 TKW196615:TLB196616 TUS196615:TUX196616 UEO196615:UET196616 UOK196615:UOP196616 UYG196615:UYL196616 VIC196615:VIH196616 VRY196615:VSD196616 WBU196615:WBZ196616 WLQ196615:WLV196616 WVM196615:WVR196616 E262151:J262152 JA262151:JF262152 SW262151:TB262152 ACS262151:ACX262152 AMO262151:AMT262152 AWK262151:AWP262152 BGG262151:BGL262152 BQC262151:BQH262152 BZY262151:CAD262152 CJU262151:CJZ262152 CTQ262151:CTV262152 DDM262151:DDR262152 DNI262151:DNN262152 DXE262151:DXJ262152 EHA262151:EHF262152 EQW262151:ERB262152 FAS262151:FAX262152 FKO262151:FKT262152 FUK262151:FUP262152 GEG262151:GEL262152 GOC262151:GOH262152 GXY262151:GYD262152 HHU262151:HHZ262152 HRQ262151:HRV262152 IBM262151:IBR262152 ILI262151:ILN262152 IVE262151:IVJ262152 JFA262151:JFF262152 JOW262151:JPB262152 JYS262151:JYX262152 KIO262151:KIT262152 KSK262151:KSP262152 LCG262151:LCL262152 LMC262151:LMH262152 LVY262151:LWD262152 MFU262151:MFZ262152 MPQ262151:MPV262152 MZM262151:MZR262152 NJI262151:NJN262152 NTE262151:NTJ262152 ODA262151:ODF262152 OMW262151:ONB262152 OWS262151:OWX262152 PGO262151:PGT262152 PQK262151:PQP262152 QAG262151:QAL262152 QKC262151:QKH262152 QTY262151:QUD262152 RDU262151:RDZ262152 RNQ262151:RNV262152 RXM262151:RXR262152 SHI262151:SHN262152 SRE262151:SRJ262152 TBA262151:TBF262152 TKW262151:TLB262152 TUS262151:TUX262152 UEO262151:UET262152 UOK262151:UOP262152 UYG262151:UYL262152 VIC262151:VIH262152 VRY262151:VSD262152 WBU262151:WBZ262152 WLQ262151:WLV262152 WVM262151:WVR262152 E327687:J327688 JA327687:JF327688 SW327687:TB327688 ACS327687:ACX327688 AMO327687:AMT327688 AWK327687:AWP327688 BGG327687:BGL327688 BQC327687:BQH327688 BZY327687:CAD327688 CJU327687:CJZ327688 CTQ327687:CTV327688 DDM327687:DDR327688 DNI327687:DNN327688 DXE327687:DXJ327688 EHA327687:EHF327688 EQW327687:ERB327688 FAS327687:FAX327688 FKO327687:FKT327688 FUK327687:FUP327688 GEG327687:GEL327688 GOC327687:GOH327688 GXY327687:GYD327688 HHU327687:HHZ327688 HRQ327687:HRV327688 IBM327687:IBR327688 ILI327687:ILN327688 IVE327687:IVJ327688 JFA327687:JFF327688 JOW327687:JPB327688 JYS327687:JYX327688 KIO327687:KIT327688 KSK327687:KSP327688 LCG327687:LCL327688 LMC327687:LMH327688 LVY327687:LWD327688 MFU327687:MFZ327688 MPQ327687:MPV327688 MZM327687:MZR327688 NJI327687:NJN327688 NTE327687:NTJ327688 ODA327687:ODF327688 OMW327687:ONB327688 OWS327687:OWX327688 PGO327687:PGT327688 PQK327687:PQP327688 QAG327687:QAL327688 QKC327687:QKH327688 QTY327687:QUD327688 RDU327687:RDZ327688 RNQ327687:RNV327688 RXM327687:RXR327688 SHI327687:SHN327688 SRE327687:SRJ327688 TBA327687:TBF327688 TKW327687:TLB327688 TUS327687:TUX327688 UEO327687:UET327688 UOK327687:UOP327688 UYG327687:UYL327688 VIC327687:VIH327688 VRY327687:VSD327688 WBU327687:WBZ327688 WLQ327687:WLV327688 WVM327687:WVR327688 E393223:J393224 JA393223:JF393224 SW393223:TB393224 ACS393223:ACX393224 AMO393223:AMT393224 AWK393223:AWP393224 BGG393223:BGL393224 BQC393223:BQH393224 BZY393223:CAD393224 CJU393223:CJZ393224 CTQ393223:CTV393224 DDM393223:DDR393224 DNI393223:DNN393224 DXE393223:DXJ393224 EHA393223:EHF393224 EQW393223:ERB393224 FAS393223:FAX393224 FKO393223:FKT393224 FUK393223:FUP393224 GEG393223:GEL393224 GOC393223:GOH393224 GXY393223:GYD393224 HHU393223:HHZ393224 HRQ393223:HRV393224 IBM393223:IBR393224 ILI393223:ILN393224 IVE393223:IVJ393224 JFA393223:JFF393224 JOW393223:JPB393224 JYS393223:JYX393224 KIO393223:KIT393224 KSK393223:KSP393224 LCG393223:LCL393224 LMC393223:LMH393224 LVY393223:LWD393224 MFU393223:MFZ393224 MPQ393223:MPV393224 MZM393223:MZR393224 NJI393223:NJN393224 NTE393223:NTJ393224 ODA393223:ODF393224 OMW393223:ONB393224 OWS393223:OWX393224 PGO393223:PGT393224 PQK393223:PQP393224 QAG393223:QAL393224 QKC393223:QKH393224 QTY393223:QUD393224 RDU393223:RDZ393224 RNQ393223:RNV393224 RXM393223:RXR393224 SHI393223:SHN393224 SRE393223:SRJ393224 TBA393223:TBF393224 TKW393223:TLB393224 TUS393223:TUX393224 UEO393223:UET393224 UOK393223:UOP393224 UYG393223:UYL393224 VIC393223:VIH393224 VRY393223:VSD393224 WBU393223:WBZ393224 WLQ393223:WLV393224 WVM393223:WVR393224 E458759:J458760 JA458759:JF458760 SW458759:TB458760 ACS458759:ACX458760 AMO458759:AMT458760 AWK458759:AWP458760 BGG458759:BGL458760 BQC458759:BQH458760 BZY458759:CAD458760 CJU458759:CJZ458760 CTQ458759:CTV458760 DDM458759:DDR458760 DNI458759:DNN458760 DXE458759:DXJ458760 EHA458759:EHF458760 EQW458759:ERB458760 FAS458759:FAX458760 FKO458759:FKT458760 FUK458759:FUP458760 GEG458759:GEL458760 GOC458759:GOH458760 GXY458759:GYD458760 HHU458759:HHZ458760 HRQ458759:HRV458760 IBM458759:IBR458760 ILI458759:ILN458760 IVE458759:IVJ458760 JFA458759:JFF458760 JOW458759:JPB458760 JYS458759:JYX458760 KIO458759:KIT458760 KSK458759:KSP458760 LCG458759:LCL458760 LMC458759:LMH458760 LVY458759:LWD458760 MFU458759:MFZ458760 MPQ458759:MPV458760 MZM458759:MZR458760 NJI458759:NJN458760 NTE458759:NTJ458760 ODA458759:ODF458760 OMW458759:ONB458760 OWS458759:OWX458760 PGO458759:PGT458760 PQK458759:PQP458760 QAG458759:QAL458760 QKC458759:QKH458760 QTY458759:QUD458760 RDU458759:RDZ458760 RNQ458759:RNV458760 RXM458759:RXR458760 SHI458759:SHN458760 SRE458759:SRJ458760 TBA458759:TBF458760 TKW458759:TLB458760 TUS458759:TUX458760 UEO458759:UET458760 UOK458759:UOP458760 UYG458759:UYL458760 VIC458759:VIH458760 VRY458759:VSD458760 WBU458759:WBZ458760 WLQ458759:WLV458760 WVM458759:WVR458760 E524295:J524296 JA524295:JF524296 SW524295:TB524296 ACS524295:ACX524296 AMO524295:AMT524296 AWK524295:AWP524296 BGG524295:BGL524296 BQC524295:BQH524296 BZY524295:CAD524296 CJU524295:CJZ524296 CTQ524295:CTV524296 DDM524295:DDR524296 DNI524295:DNN524296 DXE524295:DXJ524296 EHA524295:EHF524296 EQW524295:ERB524296 FAS524295:FAX524296 FKO524295:FKT524296 FUK524295:FUP524296 GEG524295:GEL524296 GOC524295:GOH524296 GXY524295:GYD524296 HHU524295:HHZ524296 HRQ524295:HRV524296 IBM524295:IBR524296 ILI524295:ILN524296 IVE524295:IVJ524296 JFA524295:JFF524296 JOW524295:JPB524296 JYS524295:JYX524296 KIO524295:KIT524296 KSK524295:KSP524296 LCG524295:LCL524296 LMC524295:LMH524296 LVY524295:LWD524296 MFU524295:MFZ524296 MPQ524295:MPV524296 MZM524295:MZR524296 NJI524295:NJN524296 NTE524295:NTJ524296 ODA524295:ODF524296 OMW524295:ONB524296 OWS524295:OWX524296 PGO524295:PGT524296 PQK524295:PQP524296 QAG524295:QAL524296 QKC524295:QKH524296 QTY524295:QUD524296 RDU524295:RDZ524296 RNQ524295:RNV524296 RXM524295:RXR524296 SHI524295:SHN524296 SRE524295:SRJ524296 TBA524295:TBF524296 TKW524295:TLB524296 TUS524295:TUX524296 UEO524295:UET524296 UOK524295:UOP524296 UYG524295:UYL524296 VIC524295:VIH524296 VRY524295:VSD524296 WBU524295:WBZ524296 WLQ524295:WLV524296 WVM524295:WVR524296 E589831:J589832 JA589831:JF589832 SW589831:TB589832 ACS589831:ACX589832 AMO589831:AMT589832 AWK589831:AWP589832 BGG589831:BGL589832 BQC589831:BQH589832 BZY589831:CAD589832 CJU589831:CJZ589832 CTQ589831:CTV589832 DDM589831:DDR589832 DNI589831:DNN589832 DXE589831:DXJ589832 EHA589831:EHF589832 EQW589831:ERB589832 FAS589831:FAX589832 FKO589831:FKT589832 FUK589831:FUP589832 GEG589831:GEL589832 GOC589831:GOH589832 GXY589831:GYD589832 HHU589831:HHZ589832 HRQ589831:HRV589832 IBM589831:IBR589832 ILI589831:ILN589832 IVE589831:IVJ589832 JFA589831:JFF589832 JOW589831:JPB589832 JYS589831:JYX589832 KIO589831:KIT589832 KSK589831:KSP589832 LCG589831:LCL589832 LMC589831:LMH589832 LVY589831:LWD589832 MFU589831:MFZ589832 MPQ589831:MPV589832 MZM589831:MZR589832 NJI589831:NJN589832 NTE589831:NTJ589832 ODA589831:ODF589832 OMW589831:ONB589832 OWS589831:OWX589832 PGO589831:PGT589832 PQK589831:PQP589832 QAG589831:QAL589832 QKC589831:QKH589832 QTY589831:QUD589832 RDU589831:RDZ589832 RNQ589831:RNV589832 RXM589831:RXR589832 SHI589831:SHN589832 SRE589831:SRJ589832 TBA589831:TBF589832 TKW589831:TLB589832 TUS589831:TUX589832 UEO589831:UET589832 UOK589831:UOP589832 UYG589831:UYL589832 VIC589831:VIH589832 VRY589831:VSD589832 WBU589831:WBZ589832 WLQ589831:WLV589832 WVM589831:WVR589832 E655367:J655368 JA655367:JF655368 SW655367:TB655368 ACS655367:ACX655368 AMO655367:AMT655368 AWK655367:AWP655368 BGG655367:BGL655368 BQC655367:BQH655368 BZY655367:CAD655368 CJU655367:CJZ655368 CTQ655367:CTV655368 DDM655367:DDR655368 DNI655367:DNN655368 DXE655367:DXJ655368 EHA655367:EHF655368 EQW655367:ERB655368 FAS655367:FAX655368 FKO655367:FKT655368 FUK655367:FUP655368 GEG655367:GEL655368 GOC655367:GOH655368 GXY655367:GYD655368 HHU655367:HHZ655368 HRQ655367:HRV655368 IBM655367:IBR655368 ILI655367:ILN655368 IVE655367:IVJ655368 JFA655367:JFF655368 JOW655367:JPB655368 JYS655367:JYX655368 KIO655367:KIT655368 KSK655367:KSP655368 LCG655367:LCL655368 LMC655367:LMH655368 LVY655367:LWD655368 MFU655367:MFZ655368 MPQ655367:MPV655368 MZM655367:MZR655368 NJI655367:NJN655368 NTE655367:NTJ655368 ODA655367:ODF655368 OMW655367:ONB655368 OWS655367:OWX655368 PGO655367:PGT655368 PQK655367:PQP655368 QAG655367:QAL655368 QKC655367:QKH655368 QTY655367:QUD655368 RDU655367:RDZ655368 RNQ655367:RNV655368 RXM655367:RXR655368 SHI655367:SHN655368 SRE655367:SRJ655368 TBA655367:TBF655368 TKW655367:TLB655368 TUS655367:TUX655368 UEO655367:UET655368 UOK655367:UOP655368 UYG655367:UYL655368 VIC655367:VIH655368 VRY655367:VSD655368 WBU655367:WBZ655368 WLQ655367:WLV655368 WVM655367:WVR655368 E720903:J720904 JA720903:JF720904 SW720903:TB720904 ACS720903:ACX720904 AMO720903:AMT720904 AWK720903:AWP720904 BGG720903:BGL720904 BQC720903:BQH720904 BZY720903:CAD720904 CJU720903:CJZ720904 CTQ720903:CTV720904 DDM720903:DDR720904 DNI720903:DNN720904 DXE720903:DXJ720904 EHA720903:EHF720904 EQW720903:ERB720904 FAS720903:FAX720904 FKO720903:FKT720904 FUK720903:FUP720904 GEG720903:GEL720904 GOC720903:GOH720904 GXY720903:GYD720904 HHU720903:HHZ720904 HRQ720903:HRV720904 IBM720903:IBR720904 ILI720903:ILN720904 IVE720903:IVJ720904 JFA720903:JFF720904 JOW720903:JPB720904 JYS720903:JYX720904 KIO720903:KIT720904 KSK720903:KSP720904 LCG720903:LCL720904 LMC720903:LMH720904 LVY720903:LWD720904 MFU720903:MFZ720904 MPQ720903:MPV720904 MZM720903:MZR720904 NJI720903:NJN720904 NTE720903:NTJ720904 ODA720903:ODF720904 OMW720903:ONB720904 OWS720903:OWX720904 PGO720903:PGT720904 PQK720903:PQP720904 QAG720903:QAL720904 QKC720903:QKH720904 QTY720903:QUD720904 RDU720903:RDZ720904 RNQ720903:RNV720904 RXM720903:RXR720904 SHI720903:SHN720904 SRE720903:SRJ720904 TBA720903:TBF720904 TKW720903:TLB720904 TUS720903:TUX720904 UEO720903:UET720904 UOK720903:UOP720904 UYG720903:UYL720904 VIC720903:VIH720904 VRY720903:VSD720904 WBU720903:WBZ720904 WLQ720903:WLV720904 WVM720903:WVR720904 E786439:J786440 JA786439:JF786440 SW786439:TB786440 ACS786439:ACX786440 AMO786439:AMT786440 AWK786439:AWP786440 BGG786439:BGL786440 BQC786439:BQH786440 BZY786439:CAD786440 CJU786439:CJZ786440 CTQ786439:CTV786440 DDM786439:DDR786440 DNI786439:DNN786440 DXE786439:DXJ786440 EHA786439:EHF786440 EQW786439:ERB786440 FAS786439:FAX786440 FKO786439:FKT786440 FUK786439:FUP786440 GEG786439:GEL786440 GOC786439:GOH786440 GXY786439:GYD786440 HHU786439:HHZ786440 HRQ786439:HRV786440 IBM786439:IBR786440 ILI786439:ILN786440 IVE786439:IVJ786440 JFA786439:JFF786440 JOW786439:JPB786440 JYS786439:JYX786440 KIO786439:KIT786440 KSK786439:KSP786440 LCG786439:LCL786440 LMC786439:LMH786440 LVY786439:LWD786440 MFU786439:MFZ786440 MPQ786439:MPV786440 MZM786439:MZR786440 NJI786439:NJN786440 NTE786439:NTJ786440 ODA786439:ODF786440 OMW786439:ONB786440 OWS786439:OWX786440 PGO786439:PGT786440 PQK786439:PQP786440 QAG786439:QAL786440 QKC786439:QKH786440 QTY786439:QUD786440 RDU786439:RDZ786440 RNQ786439:RNV786440 RXM786439:RXR786440 SHI786439:SHN786440 SRE786439:SRJ786440 TBA786439:TBF786440 TKW786439:TLB786440 TUS786439:TUX786440 UEO786439:UET786440 UOK786439:UOP786440 UYG786439:UYL786440 VIC786439:VIH786440 VRY786439:VSD786440 WBU786439:WBZ786440 WLQ786439:WLV786440 WVM786439:WVR786440 E851975:J851976 JA851975:JF851976 SW851975:TB851976 ACS851975:ACX851976 AMO851975:AMT851976 AWK851975:AWP851976 BGG851975:BGL851976 BQC851975:BQH851976 BZY851975:CAD851976 CJU851975:CJZ851976 CTQ851975:CTV851976 DDM851975:DDR851976 DNI851975:DNN851976 DXE851975:DXJ851976 EHA851975:EHF851976 EQW851975:ERB851976 FAS851975:FAX851976 FKO851975:FKT851976 FUK851975:FUP851976 GEG851975:GEL851976 GOC851975:GOH851976 GXY851975:GYD851976 HHU851975:HHZ851976 HRQ851975:HRV851976 IBM851975:IBR851976 ILI851975:ILN851976 IVE851975:IVJ851976 JFA851975:JFF851976 JOW851975:JPB851976 JYS851975:JYX851976 KIO851975:KIT851976 KSK851975:KSP851976 LCG851975:LCL851976 LMC851975:LMH851976 LVY851975:LWD851976 MFU851975:MFZ851976 MPQ851975:MPV851976 MZM851975:MZR851976 NJI851975:NJN851976 NTE851975:NTJ851976 ODA851975:ODF851976 OMW851975:ONB851976 OWS851975:OWX851976 PGO851975:PGT851976 PQK851975:PQP851976 QAG851975:QAL851976 QKC851975:QKH851976 QTY851975:QUD851976 RDU851975:RDZ851976 RNQ851975:RNV851976 RXM851975:RXR851976 SHI851975:SHN851976 SRE851975:SRJ851976 TBA851975:TBF851976 TKW851975:TLB851976 TUS851975:TUX851976 UEO851975:UET851976 UOK851975:UOP851976 UYG851975:UYL851976 VIC851975:VIH851976 VRY851975:VSD851976 WBU851975:WBZ851976 WLQ851975:WLV851976 WVM851975:WVR851976 E917511:J917512 JA917511:JF917512 SW917511:TB917512 ACS917511:ACX917512 AMO917511:AMT917512 AWK917511:AWP917512 BGG917511:BGL917512 BQC917511:BQH917512 BZY917511:CAD917512 CJU917511:CJZ917512 CTQ917511:CTV917512 DDM917511:DDR917512 DNI917511:DNN917512 DXE917511:DXJ917512 EHA917511:EHF917512 EQW917511:ERB917512 FAS917511:FAX917512 FKO917511:FKT917512 FUK917511:FUP917512 GEG917511:GEL917512 GOC917511:GOH917512 GXY917511:GYD917512 HHU917511:HHZ917512 HRQ917511:HRV917512 IBM917511:IBR917512 ILI917511:ILN917512 IVE917511:IVJ917512 JFA917511:JFF917512 JOW917511:JPB917512 JYS917511:JYX917512 KIO917511:KIT917512 KSK917511:KSP917512 LCG917511:LCL917512 LMC917511:LMH917512 LVY917511:LWD917512 MFU917511:MFZ917512 MPQ917511:MPV917512 MZM917511:MZR917512 NJI917511:NJN917512 NTE917511:NTJ917512 ODA917511:ODF917512 OMW917511:ONB917512 OWS917511:OWX917512 PGO917511:PGT917512 PQK917511:PQP917512 QAG917511:QAL917512 QKC917511:QKH917512 QTY917511:QUD917512 RDU917511:RDZ917512 RNQ917511:RNV917512 RXM917511:RXR917512 SHI917511:SHN917512 SRE917511:SRJ917512 TBA917511:TBF917512 TKW917511:TLB917512 TUS917511:TUX917512 UEO917511:UET917512 UOK917511:UOP917512 UYG917511:UYL917512 VIC917511:VIH917512 VRY917511:VSD917512 WBU917511:WBZ917512 WLQ917511:WLV917512 WVM917511:WVR917512 E983047:J983048 JA983047:JF983048 SW983047:TB983048 ACS983047:ACX983048 AMO983047:AMT983048 AWK983047:AWP983048 BGG983047:BGL983048 BQC983047:BQH983048 BZY983047:CAD983048 CJU983047:CJZ983048 CTQ983047:CTV983048 DDM983047:DDR983048 DNI983047:DNN983048 DXE983047:DXJ983048 EHA983047:EHF983048 EQW983047:ERB983048 FAS983047:FAX983048 FKO983047:FKT983048 FUK983047:FUP983048 GEG983047:GEL983048 GOC983047:GOH983048 GXY983047:GYD983048 HHU983047:HHZ983048 HRQ983047:HRV983048 IBM983047:IBR983048 ILI983047:ILN983048 IVE983047:IVJ983048 JFA983047:JFF983048 JOW983047:JPB983048 JYS983047:JYX983048 KIO983047:KIT983048 KSK983047:KSP983048 LCG983047:LCL983048 LMC983047:LMH983048 LVY983047:LWD983048 MFU983047:MFZ983048 MPQ983047:MPV983048 MZM983047:MZR983048 NJI983047:NJN983048 NTE983047:NTJ983048 ODA983047:ODF983048 OMW983047:ONB983048 OWS983047:OWX983048 PGO983047:PGT983048 PQK983047:PQP983048 QAG983047:QAL983048 QKC983047:QKH983048 QTY983047:QUD983048 RDU983047:RDZ983048 RNQ983047:RNV983048 RXM983047:RXR983048 SHI983047:SHN983048 SRE983047:SRJ983048 TBA983047:TBF983048 TKW983047:TLB983048 TUS983047:TUX983048 UEO983047:UET983048 UOK983047:UOP983048 UYG983047:UYL983048 VIC983047:VIH983048 VRY983047:VSD983048 WBU983047:WBZ983048 WLQ983047:WLV983048 E7:E8 F8:K8 F7:J7">
      <formula1>-100000000000000000</formula1>
      <formula2>100000000000000000</formula2>
    </dataValidation>
    <dataValidation operator="greaterThan" allowBlank="1" showInputMessage="1" showErrorMessage="1" sqref="WVS1:WVX1048576 JG1:JL1048576 TC1:TH1048576 ACY1:ADD1048576 AMU1:AMZ1048576 AWQ1:AWV1048576 BGM1:BGR1048576 BQI1:BQN1048576 CAE1:CAJ1048576 CKA1:CKF1048576 CTW1:CUB1048576 DDS1:DDX1048576 DNO1:DNT1048576 DXK1:DXP1048576 EHG1:EHL1048576 ERC1:ERH1048576 FAY1:FBD1048576 FKU1:FKZ1048576 FUQ1:FUV1048576 GEM1:GER1048576 GOI1:GON1048576 GYE1:GYJ1048576 HIA1:HIF1048576 HRW1:HSB1048576 IBS1:IBX1048576 ILO1:ILT1048576 IVK1:IVP1048576 JFG1:JFL1048576 JPC1:JPH1048576 JYY1:JZD1048576 KIU1:KIZ1048576 KSQ1:KSV1048576 LCM1:LCR1048576 LMI1:LMN1048576 LWE1:LWJ1048576 MGA1:MGF1048576 MPW1:MQB1048576 MZS1:MZX1048576 NJO1:NJT1048576 NTK1:NTP1048576 ODG1:ODL1048576 ONC1:ONH1048576 OWY1:OXD1048576 PGU1:PGZ1048576 PQQ1:PQV1048576 QAM1:QAR1048576 QKI1:QKN1048576 QUE1:QUJ1048576 REA1:REF1048576 RNW1:ROB1048576 RXS1:RXX1048576 SHO1:SHT1048576 SRK1:SRP1048576 TBG1:TBL1048576 TLC1:TLH1048576 TUY1:TVD1048576 UEU1:UEZ1048576 UOQ1:UOV1048576 UYM1:UYR1048576 VII1:VIN1048576 VSE1:VSJ1048576 WCA1:WCF1048576 WLW1:WMB1048576 L1:P1048576 K1:K7 K9:K1048576"/>
    <dataValidation type="decimal" operator="greaterThan" allowBlank="1" showInputMessage="1" showErrorMessage="1" sqref="E1:J4 JA1:JF4 SW1:TB4 ACS1:ACX4 AMO1:AMT4 AWK1:AWP4 BGG1:BGL4 BQC1:BQH4 BZY1:CAD4 CJU1:CJZ4 CTQ1:CTV4 DDM1:DDR4 DNI1:DNN4 DXE1:DXJ4 EHA1:EHF4 EQW1:ERB4 FAS1:FAX4 FKO1:FKT4 FUK1:FUP4 GEG1:GEL4 GOC1:GOH4 GXY1:GYD4 HHU1:HHZ4 HRQ1:HRV4 IBM1:IBR4 ILI1:ILN4 IVE1:IVJ4 JFA1:JFF4 JOW1:JPB4 JYS1:JYX4 KIO1:KIT4 KSK1:KSP4 LCG1:LCL4 LMC1:LMH4 LVY1:LWD4 MFU1:MFZ4 MPQ1:MPV4 MZM1:MZR4 NJI1:NJN4 NTE1:NTJ4 ODA1:ODF4 OMW1:ONB4 OWS1:OWX4 PGO1:PGT4 PQK1:PQP4 QAG1:QAL4 QKC1:QKH4 QTY1:QUD4 RDU1:RDZ4 RNQ1:RNV4 RXM1:RXR4 SHI1:SHN4 SRE1:SRJ4 TBA1:TBF4 TKW1:TLB4 TUS1:TUX4 UEO1:UET4 UOK1:UOP4 UYG1:UYL4 VIC1:VIH4 VRY1:VSD4 WBU1:WBZ4 WLQ1:WLV4 WVM1:WVR4 JA6:JF6 SW6:TB6 ACS6:ACX6 AMO6:AMT6 AWK6:AWP6 BGG6:BGL6 BQC6:BQH6 BZY6:CAD6 CJU6:CJZ6 CTQ6:CTV6 DDM6:DDR6 DNI6:DNN6 DXE6:DXJ6 EHA6:EHF6 EQW6:ERB6 FAS6:FAX6 FKO6:FKT6 FUK6:FUP6 GEG6:GEL6 GOC6:GOH6 GXY6:GYD6 HHU6:HHZ6 HRQ6:HRV6 IBM6:IBR6 ILI6:ILN6 IVE6:IVJ6 JFA6:JFF6 JOW6:JPB6 JYS6:JYX6 KIO6:KIT6 KSK6:KSP6 LCG6:LCL6 LMC6:LMH6 LVY6:LWD6 MFU6:MFZ6 MPQ6:MPV6 MZM6:MZR6 NJI6:NJN6 NTE6:NTJ6 ODA6:ODF6 OMW6:ONB6 OWS6:OWX6 PGO6:PGT6 PQK6:PQP6 QAG6:QAL6 QKC6:QKH6 QTY6:QUD6 RDU6:RDZ6 RNQ6:RNV6 RXM6:RXR6 SHI6:SHN6 SRE6:SRJ6 TBA6:TBF6 TKW6:TLB6 TUS6:TUX6 UEO6:UET6 UOK6:UOP6 UYG6:UYL6 VIC6:VIH6 VRY6:VSD6 WBU6:WBZ6 WLQ6:WLV6 WVM6:WVR6 E65542:J65542 JA65542:JF65542 SW65542:TB65542 ACS65542:ACX65542 AMO65542:AMT65542 AWK65542:AWP65542 BGG65542:BGL65542 BQC65542:BQH65542 BZY65542:CAD65542 CJU65542:CJZ65542 CTQ65542:CTV65542 DDM65542:DDR65542 DNI65542:DNN65542 DXE65542:DXJ65542 EHA65542:EHF65542 EQW65542:ERB65542 FAS65542:FAX65542 FKO65542:FKT65542 FUK65542:FUP65542 GEG65542:GEL65542 GOC65542:GOH65542 GXY65542:GYD65542 HHU65542:HHZ65542 HRQ65542:HRV65542 IBM65542:IBR65542 ILI65542:ILN65542 IVE65542:IVJ65542 JFA65542:JFF65542 JOW65542:JPB65542 JYS65542:JYX65542 KIO65542:KIT65542 KSK65542:KSP65542 LCG65542:LCL65542 LMC65542:LMH65542 LVY65542:LWD65542 MFU65542:MFZ65542 MPQ65542:MPV65542 MZM65542:MZR65542 NJI65542:NJN65542 NTE65542:NTJ65542 ODA65542:ODF65542 OMW65542:ONB65542 OWS65542:OWX65542 PGO65542:PGT65542 PQK65542:PQP65542 QAG65542:QAL65542 QKC65542:QKH65542 QTY65542:QUD65542 RDU65542:RDZ65542 RNQ65542:RNV65542 RXM65542:RXR65542 SHI65542:SHN65542 SRE65542:SRJ65542 TBA65542:TBF65542 TKW65542:TLB65542 TUS65542:TUX65542 UEO65542:UET65542 UOK65542:UOP65542 UYG65542:UYL65542 VIC65542:VIH65542 VRY65542:VSD65542 WBU65542:WBZ65542 WLQ65542:WLV65542 WVM65542:WVR65542 E131078:J131078 JA131078:JF131078 SW131078:TB131078 ACS131078:ACX131078 AMO131078:AMT131078 AWK131078:AWP131078 BGG131078:BGL131078 BQC131078:BQH131078 BZY131078:CAD131078 CJU131078:CJZ131078 CTQ131078:CTV131078 DDM131078:DDR131078 DNI131078:DNN131078 DXE131078:DXJ131078 EHA131078:EHF131078 EQW131078:ERB131078 FAS131078:FAX131078 FKO131078:FKT131078 FUK131078:FUP131078 GEG131078:GEL131078 GOC131078:GOH131078 GXY131078:GYD131078 HHU131078:HHZ131078 HRQ131078:HRV131078 IBM131078:IBR131078 ILI131078:ILN131078 IVE131078:IVJ131078 JFA131078:JFF131078 JOW131078:JPB131078 JYS131078:JYX131078 KIO131078:KIT131078 KSK131078:KSP131078 LCG131078:LCL131078 LMC131078:LMH131078 LVY131078:LWD131078 MFU131078:MFZ131078 MPQ131078:MPV131078 MZM131078:MZR131078 NJI131078:NJN131078 NTE131078:NTJ131078 ODA131078:ODF131078 OMW131078:ONB131078 OWS131078:OWX131078 PGO131078:PGT131078 PQK131078:PQP131078 QAG131078:QAL131078 QKC131078:QKH131078 QTY131078:QUD131078 RDU131078:RDZ131078 RNQ131078:RNV131078 RXM131078:RXR131078 SHI131078:SHN131078 SRE131078:SRJ131078 TBA131078:TBF131078 TKW131078:TLB131078 TUS131078:TUX131078 UEO131078:UET131078 UOK131078:UOP131078 UYG131078:UYL131078 VIC131078:VIH131078 VRY131078:VSD131078 WBU131078:WBZ131078 WLQ131078:WLV131078 WVM131078:WVR131078 E196614:J196614 JA196614:JF196614 SW196614:TB196614 ACS196614:ACX196614 AMO196614:AMT196614 AWK196614:AWP196614 BGG196614:BGL196614 BQC196614:BQH196614 BZY196614:CAD196614 CJU196614:CJZ196614 CTQ196614:CTV196614 DDM196614:DDR196614 DNI196614:DNN196614 DXE196614:DXJ196614 EHA196614:EHF196614 EQW196614:ERB196614 FAS196614:FAX196614 FKO196614:FKT196614 FUK196614:FUP196614 GEG196614:GEL196614 GOC196614:GOH196614 GXY196614:GYD196614 HHU196614:HHZ196614 HRQ196614:HRV196614 IBM196614:IBR196614 ILI196614:ILN196614 IVE196614:IVJ196614 JFA196614:JFF196614 JOW196614:JPB196614 JYS196614:JYX196614 KIO196614:KIT196614 KSK196614:KSP196614 LCG196614:LCL196614 LMC196614:LMH196614 LVY196614:LWD196614 MFU196614:MFZ196614 MPQ196614:MPV196614 MZM196614:MZR196614 NJI196614:NJN196614 NTE196614:NTJ196614 ODA196614:ODF196614 OMW196614:ONB196614 OWS196614:OWX196614 PGO196614:PGT196614 PQK196614:PQP196614 QAG196614:QAL196614 QKC196614:QKH196614 QTY196614:QUD196614 RDU196614:RDZ196614 RNQ196614:RNV196614 RXM196614:RXR196614 SHI196614:SHN196614 SRE196614:SRJ196614 TBA196614:TBF196614 TKW196614:TLB196614 TUS196614:TUX196614 UEO196614:UET196614 UOK196614:UOP196614 UYG196614:UYL196614 VIC196614:VIH196614 VRY196614:VSD196614 WBU196614:WBZ196614 WLQ196614:WLV196614 WVM196614:WVR196614 E262150:J262150 JA262150:JF262150 SW262150:TB262150 ACS262150:ACX262150 AMO262150:AMT262150 AWK262150:AWP262150 BGG262150:BGL262150 BQC262150:BQH262150 BZY262150:CAD262150 CJU262150:CJZ262150 CTQ262150:CTV262150 DDM262150:DDR262150 DNI262150:DNN262150 DXE262150:DXJ262150 EHA262150:EHF262150 EQW262150:ERB262150 FAS262150:FAX262150 FKO262150:FKT262150 FUK262150:FUP262150 GEG262150:GEL262150 GOC262150:GOH262150 GXY262150:GYD262150 HHU262150:HHZ262150 HRQ262150:HRV262150 IBM262150:IBR262150 ILI262150:ILN262150 IVE262150:IVJ262150 JFA262150:JFF262150 JOW262150:JPB262150 JYS262150:JYX262150 KIO262150:KIT262150 KSK262150:KSP262150 LCG262150:LCL262150 LMC262150:LMH262150 LVY262150:LWD262150 MFU262150:MFZ262150 MPQ262150:MPV262150 MZM262150:MZR262150 NJI262150:NJN262150 NTE262150:NTJ262150 ODA262150:ODF262150 OMW262150:ONB262150 OWS262150:OWX262150 PGO262150:PGT262150 PQK262150:PQP262150 QAG262150:QAL262150 QKC262150:QKH262150 QTY262150:QUD262150 RDU262150:RDZ262150 RNQ262150:RNV262150 RXM262150:RXR262150 SHI262150:SHN262150 SRE262150:SRJ262150 TBA262150:TBF262150 TKW262150:TLB262150 TUS262150:TUX262150 UEO262150:UET262150 UOK262150:UOP262150 UYG262150:UYL262150 VIC262150:VIH262150 VRY262150:VSD262150 WBU262150:WBZ262150 WLQ262150:WLV262150 WVM262150:WVR262150 E327686:J327686 JA327686:JF327686 SW327686:TB327686 ACS327686:ACX327686 AMO327686:AMT327686 AWK327686:AWP327686 BGG327686:BGL327686 BQC327686:BQH327686 BZY327686:CAD327686 CJU327686:CJZ327686 CTQ327686:CTV327686 DDM327686:DDR327686 DNI327686:DNN327686 DXE327686:DXJ327686 EHA327686:EHF327686 EQW327686:ERB327686 FAS327686:FAX327686 FKO327686:FKT327686 FUK327686:FUP327686 GEG327686:GEL327686 GOC327686:GOH327686 GXY327686:GYD327686 HHU327686:HHZ327686 HRQ327686:HRV327686 IBM327686:IBR327686 ILI327686:ILN327686 IVE327686:IVJ327686 JFA327686:JFF327686 JOW327686:JPB327686 JYS327686:JYX327686 KIO327686:KIT327686 KSK327686:KSP327686 LCG327686:LCL327686 LMC327686:LMH327686 LVY327686:LWD327686 MFU327686:MFZ327686 MPQ327686:MPV327686 MZM327686:MZR327686 NJI327686:NJN327686 NTE327686:NTJ327686 ODA327686:ODF327686 OMW327686:ONB327686 OWS327686:OWX327686 PGO327686:PGT327686 PQK327686:PQP327686 QAG327686:QAL327686 QKC327686:QKH327686 QTY327686:QUD327686 RDU327686:RDZ327686 RNQ327686:RNV327686 RXM327686:RXR327686 SHI327686:SHN327686 SRE327686:SRJ327686 TBA327686:TBF327686 TKW327686:TLB327686 TUS327686:TUX327686 UEO327686:UET327686 UOK327686:UOP327686 UYG327686:UYL327686 VIC327686:VIH327686 VRY327686:VSD327686 WBU327686:WBZ327686 WLQ327686:WLV327686 WVM327686:WVR327686 E393222:J393222 JA393222:JF393222 SW393222:TB393222 ACS393222:ACX393222 AMO393222:AMT393222 AWK393222:AWP393222 BGG393222:BGL393222 BQC393222:BQH393222 BZY393222:CAD393222 CJU393222:CJZ393222 CTQ393222:CTV393222 DDM393222:DDR393222 DNI393222:DNN393222 DXE393222:DXJ393222 EHA393222:EHF393222 EQW393222:ERB393222 FAS393222:FAX393222 FKO393222:FKT393222 FUK393222:FUP393222 GEG393222:GEL393222 GOC393222:GOH393222 GXY393222:GYD393222 HHU393222:HHZ393222 HRQ393222:HRV393222 IBM393222:IBR393222 ILI393222:ILN393222 IVE393222:IVJ393222 JFA393222:JFF393222 JOW393222:JPB393222 JYS393222:JYX393222 KIO393222:KIT393222 KSK393222:KSP393222 LCG393222:LCL393222 LMC393222:LMH393222 LVY393222:LWD393222 MFU393222:MFZ393222 MPQ393222:MPV393222 MZM393222:MZR393222 NJI393222:NJN393222 NTE393222:NTJ393222 ODA393222:ODF393222 OMW393222:ONB393222 OWS393222:OWX393222 PGO393222:PGT393222 PQK393222:PQP393222 QAG393222:QAL393222 QKC393222:QKH393222 QTY393222:QUD393222 RDU393222:RDZ393222 RNQ393222:RNV393222 RXM393222:RXR393222 SHI393222:SHN393222 SRE393222:SRJ393222 TBA393222:TBF393222 TKW393222:TLB393222 TUS393222:TUX393222 UEO393222:UET393222 UOK393222:UOP393222 UYG393222:UYL393222 VIC393222:VIH393222 VRY393222:VSD393222 WBU393222:WBZ393222 WLQ393222:WLV393222 WVM393222:WVR393222 E458758:J458758 JA458758:JF458758 SW458758:TB458758 ACS458758:ACX458758 AMO458758:AMT458758 AWK458758:AWP458758 BGG458758:BGL458758 BQC458758:BQH458758 BZY458758:CAD458758 CJU458758:CJZ458758 CTQ458758:CTV458758 DDM458758:DDR458758 DNI458758:DNN458758 DXE458758:DXJ458758 EHA458758:EHF458758 EQW458758:ERB458758 FAS458758:FAX458758 FKO458758:FKT458758 FUK458758:FUP458758 GEG458758:GEL458758 GOC458758:GOH458758 GXY458758:GYD458758 HHU458758:HHZ458758 HRQ458758:HRV458758 IBM458758:IBR458758 ILI458758:ILN458758 IVE458758:IVJ458758 JFA458758:JFF458758 JOW458758:JPB458758 JYS458758:JYX458758 KIO458758:KIT458758 KSK458758:KSP458758 LCG458758:LCL458758 LMC458758:LMH458758 LVY458758:LWD458758 MFU458758:MFZ458758 MPQ458758:MPV458758 MZM458758:MZR458758 NJI458758:NJN458758 NTE458758:NTJ458758 ODA458758:ODF458758 OMW458758:ONB458758 OWS458758:OWX458758 PGO458758:PGT458758 PQK458758:PQP458758 QAG458758:QAL458758 QKC458758:QKH458758 QTY458758:QUD458758 RDU458758:RDZ458758 RNQ458758:RNV458758 RXM458758:RXR458758 SHI458758:SHN458758 SRE458758:SRJ458758 TBA458758:TBF458758 TKW458758:TLB458758 TUS458758:TUX458758 UEO458758:UET458758 UOK458758:UOP458758 UYG458758:UYL458758 VIC458758:VIH458758 VRY458758:VSD458758 WBU458758:WBZ458758 WLQ458758:WLV458758 WVM458758:WVR458758 E524294:J524294 JA524294:JF524294 SW524294:TB524294 ACS524294:ACX524294 AMO524294:AMT524294 AWK524294:AWP524294 BGG524294:BGL524294 BQC524294:BQH524294 BZY524294:CAD524294 CJU524294:CJZ524294 CTQ524294:CTV524294 DDM524294:DDR524294 DNI524294:DNN524294 DXE524294:DXJ524294 EHA524294:EHF524294 EQW524294:ERB524294 FAS524294:FAX524294 FKO524294:FKT524294 FUK524294:FUP524294 GEG524294:GEL524294 GOC524294:GOH524294 GXY524294:GYD524294 HHU524294:HHZ524294 HRQ524294:HRV524294 IBM524294:IBR524294 ILI524294:ILN524294 IVE524294:IVJ524294 JFA524294:JFF524294 JOW524294:JPB524294 JYS524294:JYX524294 KIO524294:KIT524294 KSK524294:KSP524294 LCG524294:LCL524294 LMC524294:LMH524294 LVY524294:LWD524294 MFU524294:MFZ524294 MPQ524294:MPV524294 MZM524294:MZR524294 NJI524294:NJN524294 NTE524294:NTJ524294 ODA524294:ODF524294 OMW524294:ONB524294 OWS524294:OWX524294 PGO524294:PGT524294 PQK524294:PQP524294 QAG524294:QAL524294 QKC524294:QKH524294 QTY524294:QUD524294 RDU524294:RDZ524294 RNQ524294:RNV524294 RXM524294:RXR524294 SHI524294:SHN524294 SRE524294:SRJ524294 TBA524294:TBF524294 TKW524294:TLB524294 TUS524294:TUX524294 UEO524294:UET524294 UOK524294:UOP524294 UYG524294:UYL524294 VIC524294:VIH524294 VRY524294:VSD524294 WBU524294:WBZ524294 WLQ524294:WLV524294 WVM524294:WVR524294 E589830:J589830 JA589830:JF589830 SW589830:TB589830 ACS589830:ACX589830 AMO589830:AMT589830 AWK589830:AWP589830 BGG589830:BGL589830 BQC589830:BQH589830 BZY589830:CAD589830 CJU589830:CJZ589830 CTQ589830:CTV589830 DDM589830:DDR589830 DNI589830:DNN589830 DXE589830:DXJ589830 EHA589830:EHF589830 EQW589830:ERB589830 FAS589830:FAX589830 FKO589830:FKT589830 FUK589830:FUP589830 GEG589830:GEL589830 GOC589830:GOH589830 GXY589830:GYD589830 HHU589830:HHZ589830 HRQ589830:HRV589830 IBM589830:IBR589830 ILI589830:ILN589830 IVE589830:IVJ589830 JFA589830:JFF589830 JOW589830:JPB589830 JYS589830:JYX589830 KIO589830:KIT589830 KSK589830:KSP589830 LCG589830:LCL589830 LMC589830:LMH589830 LVY589830:LWD589830 MFU589830:MFZ589830 MPQ589830:MPV589830 MZM589830:MZR589830 NJI589830:NJN589830 NTE589830:NTJ589830 ODA589830:ODF589830 OMW589830:ONB589830 OWS589830:OWX589830 PGO589830:PGT589830 PQK589830:PQP589830 QAG589830:QAL589830 QKC589830:QKH589830 QTY589830:QUD589830 RDU589830:RDZ589830 RNQ589830:RNV589830 RXM589830:RXR589830 SHI589830:SHN589830 SRE589830:SRJ589830 TBA589830:TBF589830 TKW589830:TLB589830 TUS589830:TUX589830 UEO589830:UET589830 UOK589830:UOP589830 UYG589830:UYL589830 VIC589830:VIH589830 VRY589830:VSD589830 WBU589830:WBZ589830 WLQ589830:WLV589830 WVM589830:WVR589830 E655366:J655366 JA655366:JF655366 SW655366:TB655366 ACS655366:ACX655366 AMO655366:AMT655366 AWK655366:AWP655366 BGG655366:BGL655366 BQC655366:BQH655366 BZY655366:CAD655366 CJU655366:CJZ655366 CTQ655366:CTV655366 DDM655366:DDR655366 DNI655366:DNN655366 DXE655366:DXJ655366 EHA655366:EHF655366 EQW655366:ERB655366 FAS655366:FAX655366 FKO655366:FKT655366 FUK655366:FUP655366 GEG655366:GEL655366 GOC655366:GOH655366 GXY655366:GYD655366 HHU655366:HHZ655366 HRQ655366:HRV655366 IBM655366:IBR655366 ILI655366:ILN655366 IVE655366:IVJ655366 JFA655366:JFF655366 JOW655366:JPB655366 JYS655366:JYX655366 KIO655366:KIT655366 KSK655366:KSP655366 LCG655366:LCL655366 LMC655366:LMH655366 LVY655366:LWD655366 MFU655366:MFZ655366 MPQ655366:MPV655366 MZM655366:MZR655366 NJI655366:NJN655366 NTE655366:NTJ655366 ODA655366:ODF655366 OMW655366:ONB655366 OWS655366:OWX655366 PGO655366:PGT655366 PQK655366:PQP655366 QAG655366:QAL655366 QKC655366:QKH655366 QTY655366:QUD655366 RDU655366:RDZ655366 RNQ655366:RNV655366 RXM655366:RXR655366 SHI655366:SHN655366 SRE655366:SRJ655366 TBA655366:TBF655366 TKW655366:TLB655366 TUS655366:TUX655366 UEO655366:UET655366 UOK655366:UOP655366 UYG655366:UYL655366 VIC655366:VIH655366 VRY655366:VSD655366 WBU655366:WBZ655366 WLQ655366:WLV655366 WVM655366:WVR655366 E720902:J720902 JA720902:JF720902 SW720902:TB720902 ACS720902:ACX720902 AMO720902:AMT720902 AWK720902:AWP720902 BGG720902:BGL720902 BQC720902:BQH720902 BZY720902:CAD720902 CJU720902:CJZ720902 CTQ720902:CTV720902 DDM720902:DDR720902 DNI720902:DNN720902 DXE720902:DXJ720902 EHA720902:EHF720902 EQW720902:ERB720902 FAS720902:FAX720902 FKO720902:FKT720902 FUK720902:FUP720902 GEG720902:GEL720902 GOC720902:GOH720902 GXY720902:GYD720902 HHU720902:HHZ720902 HRQ720902:HRV720902 IBM720902:IBR720902 ILI720902:ILN720902 IVE720902:IVJ720902 JFA720902:JFF720902 JOW720902:JPB720902 JYS720902:JYX720902 KIO720902:KIT720902 KSK720902:KSP720902 LCG720902:LCL720902 LMC720902:LMH720902 LVY720902:LWD720902 MFU720902:MFZ720902 MPQ720902:MPV720902 MZM720902:MZR720902 NJI720902:NJN720902 NTE720902:NTJ720902 ODA720902:ODF720902 OMW720902:ONB720902 OWS720902:OWX720902 PGO720902:PGT720902 PQK720902:PQP720902 QAG720902:QAL720902 QKC720902:QKH720902 QTY720902:QUD720902 RDU720902:RDZ720902 RNQ720902:RNV720902 RXM720902:RXR720902 SHI720902:SHN720902 SRE720902:SRJ720902 TBA720902:TBF720902 TKW720902:TLB720902 TUS720902:TUX720902 UEO720902:UET720902 UOK720902:UOP720902 UYG720902:UYL720902 VIC720902:VIH720902 VRY720902:VSD720902 WBU720902:WBZ720902 WLQ720902:WLV720902 WVM720902:WVR720902 E786438:J786438 JA786438:JF786438 SW786438:TB786438 ACS786438:ACX786438 AMO786438:AMT786438 AWK786438:AWP786438 BGG786438:BGL786438 BQC786438:BQH786438 BZY786438:CAD786438 CJU786438:CJZ786438 CTQ786438:CTV786438 DDM786438:DDR786438 DNI786438:DNN786438 DXE786438:DXJ786438 EHA786438:EHF786438 EQW786438:ERB786438 FAS786438:FAX786438 FKO786438:FKT786438 FUK786438:FUP786438 GEG786438:GEL786438 GOC786438:GOH786438 GXY786438:GYD786438 HHU786438:HHZ786438 HRQ786438:HRV786438 IBM786438:IBR786438 ILI786438:ILN786438 IVE786438:IVJ786438 JFA786438:JFF786438 JOW786438:JPB786438 JYS786438:JYX786438 KIO786438:KIT786438 KSK786438:KSP786438 LCG786438:LCL786438 LMC786438:LMH786438 LVY786438:LWD786438 MFU786438:MFZ786438 MPQ786438:MPV786438 MZM786438:MZR786438 NJI786438:NJN786438 NTE786438:NTJ786438 ODA786438:ODF786438 OMW786438:ONB786438 OWS786438:OWX786438 PGO786438:PGT786438 PQK786438:PQP786438 QAG786438:QAL786438 QKC786438:QKH786438 QTY786438:QUD786438 RDU786438:RDZ786438 RNQ786438:RNV786438 RXM786438:RXR786438 SHI786438:SHN786438 SRE786438:SRJ786438 TBA786438:TBF786438 TKW786438:TLB786438 TUS786438:TUX786438 UEO786438:UET786438 UOK786438:UOP786438 UYG786438:UYL786438 VIC786438:VIH786438 VRY786438:VSD786438 WBU786438:WBZ786438 WLQ786438:WLV786438 WVM786438:WVR786438 E851974:J851974 JA851974:JF851974 SW851974:TB851974 ACS851974:ACX851974 AMO851974:AMT851974 AWK851974:AWP851974 BGG851974:BGL851974 BQC851974:BQH851974 BZY851974:CAD851974 CJU851974:CJZ851974 CTQ851974:CTV851974 DDM851974:DDR851974 DNI851974:DNN851974 DXE851974:DXJ851974 EHA851974:EHF851974 EQW851974:ERB851974 FAS851974:FAX851974 FKO851974:FKT851974 FUK851974:FUP851974 GEG851974:GEL851974 GOC851974:GOH851974 GXY851974:GYD851974 HHU851974:HHZ851974 HRQ851974:HRV851974 IBM851974:IBR851974 ILI851974:ILN851974 IVE851974:IVJ851974 JFA851974:JFF851974 JOW851974:JPB851974 JYS851974:JYX851974 KIO851974:KIT851974 KSK851974:KSP851974 LCG851974:LCL851974 LMC851974:LMH851974 LVY851974:LWD851974 MFU851974:MFZ851974 MPQ851974:MPV851974 MZM851974:MZR851974 NJI851974:NJN851974 NTE851974:NTJ851974 ODA851974:ODF851974 OMW851974:ONB851974 OWS851974:OWX851974 PGO851974:PGT851974 PQK851974:PQP851974 QAG851974:QAL851974 QKC851974:QKH851974 QTY851974:QUD851974 RDU851974:RDZ851974 RNQ851974:RNV851974 RXM851974:RXR851974 SHI851974:SHN851974 SRE851974:SRJ851974 TBA851974:TBF851974 TKW851974:TLB851974 TUS851974:TUX851974 UEO851974:UET851974 UOK851974:UOP851974 UYG851974:UYL851974 VIC851974:VIH851974 VRY851974:VSD851974 WBU851974:WBZ851974 WLQ851974:WLV851974 WVM851974:WVR851974 E917510:J917510 JA917510:JF917510 SW917510:TB917510 ACS917510:ACX917510 AMO917510:AMT917510 AWK917510:AWP917510 BGG917510:BGL917510 BQC917510:BQH917510 BZY917510:CAD917510 CJU917510:CJZ917510 CTQ917510:CTV917510 DDM917510:DDR917510 DNI917510:DNN917510 DXE917510:DXJ917510 EHA917510:EHF917510 EQW917510:ERB917510 FAS917510:FAX917510 FKO917510:FKT917510 FUK917510:FUP917510 GEG917510:GEL917510 GOC917510:GOH917510 GXY917510:GYD917510 HHU917510:HHZ917510 HRQ917510:HRV917510 IBM917510:IBR917510 ILI917510:ILN917510 IVE917510:IVJ917510 JFA917510:JFF917510 JOW917510:JPB917510 JYS917510:JYX917510 KIO917510:KIT917510 KSK917510:KSP917510 LCG917510:LCL917510 LMC917510:LMH917510 LVY917510:LWD917510 MFU917510:MFZ917510 MPQ917510:MPV917510 MZM917510:MZR917510 NJI917510:NJN917510 NTE917510:NTJ917510 ODA917510:ODF917510 OMW917510:ONB917510 OWS917510:OWX917510 PGO917510:PGT917510 PQK917510:PQP917510 QAG917510:QAL917510 QKC917510:QKH917510 QTY917510:QUD917510 RDU917510:RDZ917510 RNQ917510:RNV917510 RXM917510:RXR917510 SHI917510:SHN917510 SRE917510:SRJ917510 TBA917510:TBF917510 TKW917510:TLB917510 TUS917510:TUX917510 UEO917510:UET917510 UOK917510:UOP917510 UYG917510:UYL917510 VIC917510:VIH917510 VRY917510:VSD917510 WBU917510:WBZ917510 WLQ917510:WLV917510 WVM917510:WVR917510 E983046:J983046 JA983046:JF983046 SW983046:TB983046 ACS983046:ACX983046 AMO983046:AMT983046 AWK983046:AWP983046 BGG983046:BGL983046 BQC983046:BQH983046 BZY983046:CAD983046 CJU983046:CJZ983046 CTQ983046:CTV983046 DDM983046:DDR983046 DNI983046:DNN983046 DXE983046:DXJ983046 EHA983046:EHF983046 EQW983046:ERB983046 FAS983046:FAX983046 FKO983046:FKT983046 FUK983046:FUP983046 GEG983046:GEL983046 GOC983046:GOH983046 GXY983046:GYD983046 HHU983046:HHZ983046 HRQ983046:HRV983046 IBM983046:IBR983046 ILI983046:ILN983046 IVE983046:IVJ983046 JFA983046:JFF983046 JOW983046:JPB983046 JYS983046:JYX983046 KIO983046:KIT983046 KSK983046:KSP983046 LCG983046:LCL983046 LMC983046:LMH983046 LVY983046:LWD983046 MFU983046:MFZ983046 MPQ983046:MPV983046 MZM983046:MZR983046 NJI983046:NJN983046 NTE983046:NTJ983046 ODA983046:ODF983046 OMW983046:ONB983046 OWS983046:OWX983046 PGO983046:PGT983046 PQK983046:PQP983046 QAG983046:QAL983046 QKC983046:QKH983046 QTY983046:QUD983046 RDU983046:RDZ983046 RNQ983046:RNV983046 RXM983046:RXR983046 SHI983046:SHN983046 SRE983046:SRJ983046 TBA983046:TBF983046 TKW983046:TLB983046 TUS983046:TUX983046 UEO983046:UET983046 UOK983046:UOP983046 UYG983046:UYL983046 VIC983046:VIH983046 VRY983046:VSD983046 WBU983046:WBZ983046 WLQ983046:WLV983046 WVM983046:WVR983046 WVM983049:WVR1048576 JA9:JF65540 SW9:TB65540 ACS9:ACX65540 AMO9:AMT65540 AWK9:AWP65540 BGG9:BGL65540 BQC9:BQH65540 BZY9:CAD65540 CJU9:CJZ65540 CTQ9:CTV65540 DDM9:DDR65540 DNI9:DNN65540 DXE9:DXJ65540 EHA9:EHF65540 EQW9:ERB65540 FAS9:FAX65540 FKO9:FKT65540 FUK9:FUP65540 GEG9:GEL65540 GOC9:GOH65540 GXY9:GYD65540 HHU9:HHZ65540 HRQ9:HRV65540 IBM9:IBR65540 ILI9:ILN65540 IVE9:IVJ65540 JFA9:JFF65540 JOW9:JPB65540 JYS9:JYX65540 KIO9:KIT65540 KSK9:KSP65540 LCG9:LCL65540 LMC9:LMH65540 LVY9:LWD65540 MFU9:MFZ65540 MPQ9:MPV65540 MZM9:MZR65540 NJI9:NJN65540 NTE9:NTJ65540 ODA9:ODF65540 OMW9:ONB65540 OWS9:OWX65540 PGO9:PGT65540 PQK9:PQP65540 QAG9:QAL65540 QKC9:QKH65540 QTY9:QUD65540 RDU9:RDZ65540 RNQ9:RNV65540 RXM9:RXR65540 SHI9:SHN65540 SRE9:SRJ65540 TBA9:TBF65540 TKW9:TLB65540 TUS9:TUX65540 UEO9:UET65540 UOK9:UOP65540 UYG9:UYL65540 VIC9:VIH65540 VRY9:VSD65540 WBU9:WBZ65540 WLQ9:WLV65540 WVM9:WVR65540 E65545:J131076 JA65545:JF131076 SW65545:TB131076 ACS65545:ACX131076 AMO65545:AMT131076 AWK65545:AWP131076 BGG65545:BGL131076 BQC65545:BQH131076 BZY65545:CAD131076 CJU65545:CJZ131076 CTQ65545:CTV131076 DDM65545:DDR131076 DNI65545:DNN131076 DXE65545:DXJ131076 EHA65545:EHF131076 EQW65545:ERB131076 FAS65545:FAX131076 FKO65545:FKT131076 FUK65545:FUP131076 GEG65545:GEL131076 GOC65545:GOH131076 GXY65545:GYD131076 HHU65545:HHZ131076 HRQ65545:HRV131076 IBM65545:IBR131076 ILI65545:ILN131076 IVE65545:IVJ131076 JFA65545:JFF131076 JOW65545:JPB131076 JYS65545:JYX131076 KIO65545:KIT131076 KSK65545:KSP131076 LCG65545:LCL131076 LMC65545:LMH131076 LVY65545:LWD131076 MFU65545:MFZ131076 MPQ65545:MPV131076 MZM65545:MZR131076 NJI65545:NJN131076 NTE65545:NTJ131076 ODA65545:ODF131076 OMW65545:ONB131076 OWS65545:OWX131076 PGO65545:PGT131076 PQK65545:PQP131076 QAG65545:QAL131076 QKC65545:QKH131076 QTY65545:QUD131076 RDU65545:RDZ131076 RNQ65545:RNV131076 RXM65545:RXR131076 SHI65545:SHN131076 SRE65545:SRJ131076 TBA65545:TBF131076 TKW65545:TLB131076 TUS65545:TUX131076 UEO65545:UET131076 UOK65545:UOP131076 UYG65545:UYL131076 VIC65545:VIH131076 VRY65545:VSD131076 WBU65545:WBZ131076 WLQ65545:WLV131076 WVM65545:WVR131076 E131081:J196612 JA131081:JF196612 SW131081:TB196612 ACS131081:ACX196612 AMO131081:AMT196612 AWK131081:AWP196612 BGG131081:BGL196612 BQC131081:BQH196612 BZY131081:CAD196612 CJU131081:CJZ196612 CTQ131081:CTV196612 DDM131081:DDR196612 DNI131081:DNN196612 DXE131081:DXJ196612 EHA131081:EHF196612 EQW131081:ERB196612 FAS131081:FAX196612 FKO131081:FKT196612 FUK131081:FUP196612 GEG131081:GEL196612 GOC131081:GOH196612 GXY131081:GYD196612 HHU131081:HHZ196612 HRQ131081:HRV196612 IBM131081:IBR196612 ILI131081:ILN196612 IVE131081:IVJ196612 JFA131081:JFF196612 JOW131081:JPB196612 JYS131081:JYX196612 KIO131081:KIT196612 KSK131081:KSP196612 LCG131081:LCL196612 LMC131081:LMH196612 LVY131081:LWD196612 MFU131081:MFZ196612 MPQ131081:MPV196612 MZM131081:MZR196612 NJI131081:NJN196612 NTE131081:NTJ196612 ODA131081:ODF196612 OMW131081:ONB196612 OWS131081:OWX196612 PGO131081:PGT196612 PQK131081:PQP196612 QAG131081:QAL196612 QKC131081:QKH196612 QTY131081:QUD196612 RDU131081:RDZ196612 RNQ131081:RNV196612 RXM131081:RXR196612 SHI131081:SHN196612 SRE131081:SRJ196612 TBA131081:TBF196612 TKW131081:TLB196612 TUS131081:TUX196612 UEO131081:UET196612 UOK131081:UOP196612 UYG131081:UYL196612 VIC131081:VIH196612 VRY131081:VSD196612 WBU131081:WBZ196612 WLQ131081:WLV196612 WVM131081:WVR196612 E196617:J262148 JA196617:JF262148 SW196617:TB262148 ACS196617:ACX262148 AMO196617:AMT262148 AWK196617:AWP262148 BGG196617:BGL262148 BQC196617:BQH262148 BZY196617:CAD262148 CJU196617:CJZ262148 CTQ196617:CTV262148 DDM196617:DDR262148 DNI196617:DNN262148 DXE196617:DXJ262148 EHA196617:EHF262148 EQW196617:ERB262148 FAS196617:FAX262148 FKO196617:FKT262148 FUK196617:FUP262148 GEG196617:GEL262148 GOC196617:GOH262148 GXY196617:GYD262148 HHU196617:HHZ262148 HRQ196617:HRV262148 IBM196617:IBR262148 ILI196617:ILN262148 IVE196617:IVJ262148 JFA196617:JFF262148 JOW196617:JPB262148 JYS196617:JYX262148 KIO196617:KIT262148 KSK196617:KSP262148 LCG196617:LCL262148 LMC196617:LMH262148 LVY196617:LWD262148 MFU196617:MFZ262148 MPQ196617:MPV262148 MZM196617:MZR262148 NJI196617:NJN262148 NTE196617:NTJ262148 ODA196617:ODF262148 OMW196617:ONB262148 OWS196617:OWX262148 PGO196617:PGT262148 PQK196617:PQP262148 QAG196617:QAL262148 QKC196617:QKH262148 QTY196617:QUD262148 RDU196617:RDZ262148 RNQ196617:RNV262148 RXM196617:RXR262148 SHI196617:SHN262148 SRE196617:SRJ262148 TBA196617:TBF262148 TKW196617:TLB262148 TUS196617:TUX262148 UEO196617:UET262148 UOK196617:UOP262148 UYG196617:UYL262148 VIC196617:VIH262148 VRY196617:VSD262148 WBU196617:WBZ262148 WLQ196617:WLV262148 WVM196617:WVR262148 E262153:J327684 JA262153:JF327684 SW262153:TB327684 ACS262153:ACX327684 AMO262153:AMT327684 AWK262153:AWP327684 BGG262153:BGL327684 BQC262153:BQH327684 BZY262153:CAD327684 CJU262153:CJZ327684 CTQ262153:CTV327684 DDM262153:DDR327684 DNI262153:DNN327684 DXE262153:DXJ327684 EHA262153:EHF327684 EQW262153:ERB327684 FAS262153:FAX327684 FKO262153:FKT327684 FUK262153:FUP327684 GEG262153:GEL327684 GOC262153:GOH327684 GXY262153:GYD327684 HHU262153:HHZ327684 HRQ262153:HRV327684 IBM262153:IBR327684 ILI262153:ILN327684 IVE262153:IVJ327684 JFA262153:JFF327684 JOW262153:JPB327684 JYS262153:JYX327684 KIO262153:KIT327684 KSK262153:KSP327684 LCG262153:LCL327684 LMC262153:LMH327684 LVY262153:LWD327684 MFU262153:MFZ327684 MPQ262153:MPV327684 MZM262153:MZR327684 NJI262153:NJN327684 NTE262153:NTJ327684 ODA262153:ODF327684 OMW262153:ONB327684 OWS262153:OWX327684 PGO262153:PGT327684 PQK262153:PQP327684 QAG262153:QAL327684 QKC262153:QKH327684 QTY262153:QUD327684 RDU262153:RDZ327684 RNQ262153:RNV327684 RXM262153:RXR327684 SHI262153:SHN327684 SRE262153:SRJ327684 TBA262153:TBF327684 TKW262153:TLB327684 TUS262153:TUX327684 UEO262153:UET327684 UOK262153:UOP327684 UYG262153:UYL327684 VIC262153:VIH327684 VRY262153:VSD327684 WBU262153:WBZ327684 WLQ262153:WLV327684 WVM262153:WVR327684 E327689:J393220 JA327689:JF393220 SW327689:TB393220 ACS327689:ACX393220 AMO327689:AMT393220 AWK327689:AWP393220 BGG327689:BGL393220 BQC327689:BQH393220 BZY327689:CAD393220 CJU327689:CJZ393220 CTQ327689:CTV393220 DDM327689:DDR393220 DNI327689:DNN393220 DXE327689:DXJ393220 EHA327689:EHF393220 EQW327689:ERB393220 FAS327689:FAX393220 FKO327689:FKT393220 FUK327689:FUP393220 GEG327689:GEL393220 GOC327689:GOH393220 GXY327689:GYD393220 HHU327689:HHZ393220 HRQ327689:HRV393220 IBM327689:IBR393220 ILI327689:ILN393220 IVE327689:IVJ393220 JFA327689:JFF393220 JOW327689:JPB393220 JYS327689:JYX393220 KIO327689:KIT393220 KSK327689:KSP393220 LCG327689:LCL393220 LMC327689:LMH393220 LVY327689:LWD393220 MFU327689:MFZ393220 MPQ327689:MPV393220 MZM327689:MZR393220 NJI327689:NJN393220 NTE327689:NTJ393220 ODA327689:ODF393220 OMW327689:ONB393220 OWS327689:OWX393220 PGO327689:PGT393220 PQK327689:PQP393220 QAG327689:QAL393220 QKC327689:QKH393220 QTY327689:QUD393220 RDU327689:RDZ393220 RNQ327689:RNV393220 RXM327689:RXR393220 SHI327689:SHN393220 SRE327689:SRJ393220 TBA327689:TBF393220 TKW327689:TLB393220 TUS327689:TUX393220 UEO327689:UET393220 UOK327689:UOP393220 UYG327689:UYL393220 VIC327689:VIH393220 VRY327689:VSD393220 WBU327689:WBZ393220 WLQ327689:WLV393220 WVM327689:WVR393220 E393225:J458756 JA393225:JF458756 SW393225:TB458756 ACS393225:ACX458756 AMO393225:AMT458756 AWK393225:AWP458756 BGG393225:BGL458756 BQC393225:BQH458756 BZY393225:CAD458756 CJU393225:CJZ458756 CTQ393225:CTV458756 DDM393225:DDR458756 DNI393225:DNN458756 DXE393225:DXJ458756 EHA393225:EHF458756 EQW393225:ERB458756 FAS393225:FAX458756 FKO393225:FKT458756 FUK393225:FUP458756 GEG393225:GEL458756 GOC393225:GOH458756 GXY393225:GYD458756 HHU393225:HHZ458756 HRQ393225:HRV458756 IBM393225:IBR458756 ILI393225:ILN458756 IVE393225:IVJ458756 JFA393225:JFF458756 JOW393225:JPB458756 JYS393225:JYX458756 KIO393225:KIT458756 KSK393225:KSP458756 LCG393225:LCL458756 LMC393225:LMH458756 LVY393225:LWD458756 MFU393225:MFZ458756 MPQ393225:MPV458756 MZM393225:MZR458756 NJI393225:NJN458756 NTE393225:NTJ458756 ODA393225:ODF458756 OMW393225:ONB458756 OWS393225:OWX458756 PGO393225:PGT458756 PQK393225:PQP458756 QAG393225:QAL458756 QKC393225:QKH458756 QTY393225:QUD458756 RDU393225:RDZ458756 RNQ393225:RNV458756 RXM393225:RXR458756 SHI393225:SHN458756 SRE393225:SRJ458756 TBA393225:TBF458756 TKW393225:TLB458756 TUS393225:TUX458756 UEO393225:UET458756 UOK393225:UOP458756 UYG393225:UYL458756 VIC393225:VIH458756 VRY393225:VSD458756 WBU393225:WBZ458756 WLQ393225:WLV458756 WVM393225:WVR458756 E458761:J524292 JA458761:JF524292 SW458761:TB524292 ACS458761:ACX524292 AMO458761:AMT524292 AWK458761:AWP524292 BGG458761:BGL524292 BQC458761:BQH524292 BZY458761:CAD524292 CJU458761:CJZ524292 CTQ458761:CTV524292 DDM458761:DDR524292 DNI458761:DNN524292 DXE458761:DXJ524292 EHA458761:EHF524292 EQW458761:ERB524292 FAS458761:FAX524292 FKO458761:FKT524292 FUK458761:FUP524292 GEG458761:GEL524292 GOC458761:GOH524292 GXY458761:GYD524292 HHU458761:HHZ524292 HRQ458761:HRV524292 IBM458761:IBR524292 ILI458761:ILN524292 IVE458761:IVJ524292 JFA458761:JFF524292 JOW458761:JPB524292 JYS458761:JYX524292 KIO458761:KIT524292 KSK458761:KSP524292 LCG458761:LCL524292 LMC458761:LMH524292 LVY458761:LWD524292 MFU458761:MFZ524292 MPQ458761:MPV524292 MZM458761:MZR524292 NJI458761:NJN524292 NTE458761:NTJ524292 ODA458761:ODF524292 OMW458761:ONB524292 OWS458761:OWX524292 PGO458761:PGT524292 PQK458761:PQP524292 QAG458761:QAL524292 QKC458761:QKH524292 QTY458761:QUD524292 RDU458761:RDZ524292 RNQ458761:RNV524292 RXM458761:RXR524292 SHI458761:SHN524292 SRE458761:SRJ524292 TBA458761:TBF524292 TKW458761:TLB524292 TUS458761:TUX524292 UEO458761:UET524292 UOK458761:UOP524292 UYG458761:UYL524292 VIC458761:VIH524292 VRY458761:VSD524292 WBU458761:WBZ524292 WLQ458761:WLV524292 WVM458761:WVR524292 E524297:J589828 JA524297:JF589828 SW524297:TB589828 ACS524297:ACX589828 AMO524297:AMT589828 AWK524297:AWP589828 BGG524297:BGL589828 BQC524297:BQH589828 BZY524297:CAD589828 CJU524297:CJZ589828 CTQ524297:CTV589828 DDM524297:DDR589828 DNI524297:DNN589828 DXE524297:DXJ589828 EHA524297:EHF589828 EQW524297:ERB589828 FAS524297:FAX589828 FKO524297:FKT589828 FUK524297:FUP589828 GEG524297:GEL589828 GOC524297:GOH589828 GXY524297:GYD589828 HHU524297:HHZ589828 HRQ524297:HRV589828 IBM524297:IBR589828 ILI524297:ILN589828 IVE524297:IVJ589828 JFA524297:JFF589828 JOW524297:JPB589828 JYS524297:JYX589828 KIO524297:KIT589828 KSK524297:KSP589828 LCG524297:LCL589828 LMC524297:LMH589828 LVY524297:LWD589828 MFU524297:MFZ589828 MPQ524297:MPV589828 MZM524297:MZR589828 NJI524297:NJN589828 NTE524297:NTJ589828 ODA524297:ODF589828 OMW524297:ONB589828 OWS524297:OWX589828 PGO524297:PGT589828 PQK524297:PQP589828 QAG524297:QAL589828 QKC524297:QKH589828 QTY524297:QUD589828 RDU524297:RDZ589828 RNQ524297:RNV589828 RXM524297:RXR589828 SHI524297:SHN589828 SRE524297:SRJ589828 TBA524297:TBF589828 TKW524297:TLB589828 TUS524297:TUX589828 UEO524297:UET589828 UOK524297:UOP589828 UYG524297:UYL589828 VIC524297:VIH589828 VRY524297:VSD589828 WBU524297:WBZ589828 WLQ524297:WLV589828 WVM524297:WVR589828 E589833:J655364 JA589833:JF655364 SW589833:TB655364 ACS589833:ACX655364 AMO589833:AMT655364 AWK589833:AWP655364 BGG589833:BGL655364 BQC589833:BQH655364 BZY589833:CAD655364 CJU589833:CJZ655364 CTQ589833:CTV655364 DDM589833:DDR655364 DNI589833:DNN655364 DXE589833:DXJ655364 EHA589833:EHF655364 EQW589833:ERB655364 FAS589833:FAX655364 FKO589833:FKT655364 FUK589833:FUP655364 GEG589833:GEL655364 GOC589833:GOH655364 GXY589833:GYD655364 HHU589833:HHZ655364 HRQ589833:HRV655364 IBM589833:IBR655364 ILI589833:ILN655364 IVE589833:IVJ655364 JFA589833:JFF655364 JOW589833:JPB655364 JYS589833:JYX655364 KIO589833:KIT655364 KSK589833:KSP655364 LCG589833:LCL655364 LMC589833:LMH655364 LVY589833:LWD655364 MFU589833:MFZ655364 MPQ589833:MPV655364 MZM589833:MZR655364 NJI589833:NJN655364 NTE589833:NTJ655364 ODA589833:ODF655364 OMW589833:ONB655364 OWS589833:OWX655364 PGO589833:PGT655364 PQK589833:PQP655364 QAG589833:QAL655364 QKC589833:QKH655364 QTY589833:QUD655364 RDU589833:RDZ655364 RNQ589833:RNV655364 RXM589833:RXR655364 SHI589833:SHN655364 SRE589833:SRJ655364 TBA589833:TBF655364 TKW589833:TLB655364 TUS589833:TUX655364 UEO589833:UET655364 UOK589833:UOP655364 UYG589833:UYL655364 VIC589833:VIH655364 VRY589833:VSD655364 WBU589833:WBZ655364 WLQ589833:WLV655364 WVM589833:WVR655364 E655369:J720900 JA655369:JF720900 SW655369:TB720900 ACS655369:ACX720900 AMO655369:AMT720900 AWK655369:AWP720900 BGG655369:BGL720900 BQC655369:BQH720900 BZY655369:CAD720900 CJU655369:CJZ720900 CTQ655369:CTV720900 DDM655369:DDR720900 DNI655369:DNN720900 DXE655369:DXJ720900 EHA655369:EHF720900 EQW655369:ERB720900 FAS655369:FAX720900 FKO655369:FKT720900 FUK655369:FUP720900 GEG655369:GEL720900 GOC655369:GOH720900 GXY655369:GYD720900 HHU655369:HHZ720900 HRQ655369:HRV720900 IBM655369:IBR720900 ILI655369:ILN720900 IVE655369:IVJ720900 JFA655369:JFF720900 JOW655369:JPB720900 JYS655369:JYX720900 KIO655369:KIT720900 KSK655369:KSP720900 LCG655369:LCL720900 LMC655369:LMH720900 LVY655369:LWD720900 MFU655369:MFZ720900 MPQ655369:MPV720900 MZM655369:MZR720900 NJI655369:NJN720900 NTE655369:NTJ720900 ODA655369:ODF720900 OMW655369:ONB720900 OWS655369:OWX720900 PGO655369:PGT720900 PQK655369:PQP720900 QAG655369:QAL720900 QKC655369:QKH720900 QTY655369:QUD720900 RDU655369:RDZ720900 RNQ655369:RNV720900 RXM655369:RXR720900 SHI655369:SHN720900 SRE655369:SRJ720900 TBA655369:TBF720900 TKW655369:TLB720900 TUS655369:TUX720900 UEO655369:UET720900 UOK655369:UOP720900 UYG655369:UYL720900 VIC655369:VIH720900 VRY655369:VSD720900 WBU655369:WBZ720900 WLQ655369:WLV720900 WVM655369:WVR720900 E720905:J786436 JA720905:JF786436 SW720905:TB786436 ACS720905:ACX786436 AMO720905:AMT786436 AWK720905:AWP786436 BGG720905:BGL786436 BQC720905:BQH786436 BZY720905:CAD786436 CJU720905:CJZ786436 CTQ720905:CTV786436 DDM720905:DDR786436 DNI720905:DNN786436 DXE720905:DXJ786436 EHA720905:EHF786436 EQW720905:ERB786436 FAS720905:FAX786436 FKO720905:FKT786436 FUK720905:FUP786436 GEG720905:GEL786436 GOC720905:GOH786436 GXY720905:GYD786436 HHU720905:HHZ786436 HRQ720905:HRV786436 IBM720905:IBR786436 ILI720905:ILN786436 IVE720905:IVJ786436 JFA720905:JFF786436 JOW720905:JPB786436 JYS720905:JYX786436 KIO720905:KIT786436 KSK720905:KSP786436 LCG720905:LCL786436 LMC720905:LMH786436 LVY720905:LWD786436 MFU720905:MFZ786436 MPQ720905:MPV786436 MZM720905:MZR786436 NJI720905:NJN786436 NTE720905:NTJ786436 ODA720905:ODF786436 OMW720905:ONB786436 OWS720905:OWX786436 PGO720905:PGT786436 PQK720905:PQP786436 QAG720905:QAL786436 QKC720905:QKH786436 QTY720905:QUD786436 RDU720905:RDZ786436 RNQ720905:RNV786436 RXM720905:RXR786436 SHI720905:SHN786436 SRE720905:SRJ786436 TBA720905:TBF786436 TKW720905:TLB786436 TUS720905:TUX786436 UEO720905:UET786436 UOK720905:UOP786436 UYG720905:UYL786436 VIC720905:VIH786436 VRY720905:VSD786436 WBU720905:WBZ786436 WLQ720905:WLV786436 WVM720905:WVR786436 E786441:J851972 JA786441:JF851972 SW786441:TB851972 ACS786441:ACX851972 AMO786441:AMT851972 AWK786441:AWP851972 BGG786441:BGL851972 BQC786441:BQH851972 BZY786441:CAD851972 CJU786441:CJZ851972 CTQ786441:CTV851972 DDM786441:DDR851972 DNI786441:DNN851972 DXE786441:DXJ851972 EHA786441:EHF851972 EQW786441:ERB851972 FAS786441:FAX851972 FKO786441:FKT851972 FUK786441:FUP851972 GEG786441:GEL851972 GOC786441:GOH851972 GXY786441:GYD851972 HHU786441:HHZ851972 HRQ786441:HRV851972 IBM786441:IBR851972 ILI786441:ILN851972 IVE786441:IVJ851972 JFA786441:JFF851972 JOW786441:JPB851972 JYS786441:JYX851972 KIO786441:KIT851972 KSK786441:KSP851972 LCG786441:LCL851972 LMC786441:LMH851972 LVY786441:LWD851972 MFU786441:MFZ851972 MPQ786441:MPV851972 MZM786441:MZR851972 NJI786441:NJN851972 NTE786441:NTJ851972 ODA786441:ODF851972 OMW786441:ONB851972 OWS786441:OWX851972 PGO786441:PGT851972 PQK786441:PQP851972 QAG786441:QAL851972 QKC786441:QKH851972 QTY786441:QUD851972 RDU786441:RDZ851972 RNQ786441:RNV851972 RXM786441:RXR851972 SHI786441:SHN851972 SRE786441:SRJ851972 TBA786441:TBF851972 TKW786441:TLB851972 TUS786441:TUX851972 UEO786441:UET851972 UOK786441:UOP851972 UYG786441:UYL851972 VIC786441:VIH851972 VRY786441:VSD851972 WBU786441:WBZ851972 WLQ786441:WLV851972 WVM786441:WVR851972 E851977:J917508 JA851977:JF917508 SW851977:TB917508 ACS851977:ACX917508 AMO851977:AMT917508 AWK851977:AWP917508 BGG851977:BGL917508 BQC851977:BQH917508 BZY851977:CAD917508 CJU851977:CJZ917508 CTQ851977:CTV917508 DDM851977:DDR917508 DNI851977:DNN917508 DXE851977:DXJ917508 EHA851977:EHF917508 EQW851977:ERB917508 FAS851977:FAX917508 FKO851977:FKT917508 FUK851977:FUP917508 GEG851977:GEL917508 GOC851977:GOH917508 GXY851977:GYD917508 HHU851977:HHZ917508 HRQ851977:HRV917508 IBM851977:IBR917508 ILI851977:ILN917508 IVE851977:IVJ917508 JFA851977:JFF917508 JOW851977:JPB917508 JYS851977:JYX917508 KIO851977:KIT917508 KSK851977:KSP917508 LCG851977:LCL917508 LMC851977:LMH917508 LVY851977:LWD917508 MFU851977:MFZ917508 MPQ851977:MPV917508 MZM851977:MZR917508 NJI851977:NJN917508 NTE851977:NTJ917508 ODA851977:ODF917508 OMW851977:ONB917508 OWS851977:OWX917508 PGO851977:PGT917508 PQK851977:PQP917508 QAG851977:QAL917508 QKC851977:QKH917508 QTY851977:QUD917508 RDU851977:RDZ917508 RNQ851977:RNV917508 RXM851977:RXR917508 SHI851977:SHN917508 SRE851977:SRJ917508 TBA851977:TBF917508 TKW851977:TLB917508 TUS851977:TUX917508 UEO851977:UET917508 UOK851977:UOP917508 UYG851977:UYL917508 VIC851977:VIH917508 VRY851977:VSD917508 WBU851977:WBZ917508 WLQ851977:WLV917508 WVM851977:WVR917508 E917513:J983044 JA917513:JF983044 SW917513:TB983044 ACS917513:ACX983044 AMO917513:AMT983044 AWK917513:AWP983044 BGG917513:BGL983044 BQC917513:BQH983044 BZY917513:CAD983044 CJU917513:CJZ983044 CTQ917513:CTV983044 DDM917513:DDR983044 DNI917513:DNN983044 DXE917513:DXJ983044 EHA917513:EHF983044 EQW917513:ERB983044 FAS917513:FAX983044 FKO917513:FKT983044 FUK917513:FUP983044 GEG917513:GEL983044 GOC917513:GOH983044 GXY917513:GYD983044 HHU917513:HHZ983044 HRQ917513:HRV983044 IBM917513:IBR983044 ILI917513:ILN983044 IVE917513:IVJ983044 JFA917513:JFF983044 JOW917513:JPB983044 JYS917513:JYX983044 KIO917513:KIT983044 KSK917513:KSP983044 LCG917513:LCL983044 LMC917513:LMH983044 LVY917513:LWD983044 MFU917513:MFZ983044 MPQ917513:MPV983044 MZM917513:MZR983044 NJI917513:NJN983044 NTE917513:NTJ983044 ODA917513:ODF983044 OMW917513:ONB983044 OWS917513:OWX983044 PGO917513:PGT983044 PQK917513:PQP983044 QAG917513:QAL983044 QKC917513:QKH983044 QTY917513:QUD983044 RDU917513:RDZ983044 RNQ917513:RNV983044 RXM917513:RXR983044 SHI917513:SHN983044 SRE917513:SRJ983044 TBA917513:TBF983044 TKW917513:TLB983044 TUS917513:TUX983044 UEO917513:UET983044 UOK917513:UOP983044 UYG917513:UYL983044 VIC917513:VIH983044 VRY917513:VSD983044 WBU917513:WBZ983044 WLQ917513:WLV983044 WVM917513:WVR983044 E983049:J1048576 JA983049:JF1048576 SW983049:TB1048576 ACS983049:ACX1048576 AMO983049:AMT1048576 AWK983049:AWP1048576 BGG983049:BGL1048576 BQC983049:BQH1048576 BZY983049:CAD1048576 CJU983049:CJZ1048576 CTQ983049:CTV1048576 DDM983049:DDR1048576 DNI983049:DNN1048576 DXE983049:DXJ1048576 EHA983049:EHF1048576 EQW983049:ERB1048576 FAS983049:FAX1048576 FKO983049:FKT1048576 FUK983049:FUP1048576 GEG983049:GEL1048576 GOC983049:GOH1048576 GXY983049:GYD1048576 HHU983049:HHZ1048576 HRQ983049:HRV1048576 IBM983049:IBR1048576 ILI983049:ILN1048576 IVE983049:IVJ1048576 JFA983049:JFF1048576 JOW983049:JPB1048576 JYS983049:JYX1048576 KIO983049:KIT1048576 KSK983049:KSP1048576 LCG983049:LCL1048576 LMC983049:LMH1048576 LVY983049:LWD1048576 MFU983049:MFZ1048576 MPQ983049:MPV1048576 MZM983049:MZR1048576 NJI983049:NJN1048576 NTE983049:NTJ1048576 ODA983049:ODF1048576 OMW983049:ONB1048576 OWS983049:OWX1048576 PGO983049:PGT1048576 PQK983049:PQP1048576 QAG983049:QAL1048576 QKC983049:QKH1048576 QTY983049:QUD1048576 RDU983049:RDZ1048576 RNQ983049:RNV1048576 RXM983049:RXR1048576 SHI983049:SHN1048576 SRE983049:SRJ1048576 TBA983049:TBF1048576 TKW983049:TLB1048576 TUS983049:TUX1048576 UEO983049:UET1048576 UOK983049:UOP1048576 UYG983049:UYL1048576 VIC983049:VIH1048576 VRY983049:VSD1048576 WBU983049:WBZ1048576 WLQ983049:WLV1048576 E9:J65540 E6:J6">
      <formula1>-1E+21</formula1>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orientation="landscape" blackAndWhite="1" r:id="rId1"/>
</worksheet>
</file>

<file path=xl/worksheets/sheet26.xml><?xml version="1.0" encoding="utf-8"?>
<worksheet xmlns="http://schemas.openxmlformats.org/spreadsheetml/2006/main" xmlns:r="http://schemas.openxmlformats.org/officeDocument/2006/relationships">
  <dimension ref="A1:P26"/>
  <sheetViews>
    <sheetView workbookViewId="0">
      <selection activeCell="C3" sqref="C3"/>
    </sheetView>
  </sheetViews>
  <sheetFormatPr defaultRowHeight="14.25"/>
  <cols>
    <col min="1" max="1" width="10.85546875" style="1" bestFit="1" customWidth="1"/>
    <col min="2" max="2" width="5.7109375" style="1" bestFit="1" customWidth="1"/>
    <col min="3" max="3" width="36.28515625" style="1" customWidth="1"/>
    <col min="4" max="4" width="6.7109375" style="1" bestFit="1" customWidth="1"/>
    <col min="5" max="5" width="10.140625" style="1" bestFit="1" customWidth="1"/>
    <col min="6" max="10" width="10" style="1" customWidth="1"/>
    <col min="11" max="11" width="10.140625" style="1" bestFit="1" customWidth="1"/>
    <col min="12" max="16" width="6.7109375" style="1" bestFit="1" customWidth="1"/>
    <col min="17" max="256" width="9.140625" style="1"/>
    <col min="257" max="257" width="13.140625" style="1" customWidth="1"/>
    <col min="258" max="258" width="0" style="1" hidden="1" customWidth="1"/>
    <col min="259" max="259" width="26.5703125" style="1" customWidth="1"/>
    <col min="260" max="512" width="9.140625" style="1"/>
    <col min="513" max="513" width="13.140625" style="1" customWidth="1"/>
    <col min="514" max="514" width="0" style="1" hidden="1" customWidth="1"/>
    <col min="515" max="515" width="26.5703125" style="1" customWidth="1"/>
    <col min="516" max="768" width="9.140625" style="1"/>
    <col min="769" max="769" width="13.140625" style="1" customWidth="1"/>
    <col min="770" max="770" width="0" style="1" hidden="1" customWidth="1"/>
    <col min="771" max="771" width="26.5703125" style="1" customWidth="1"/>
    <col min="772" max="1024" width="9.140625" style="1"/>
    <col min="1025" max="1025" width="13.140625" style="1" customWidth="1"/>
    <col min="1026" max="1026" width="0" style="1" hidden="1" customWidth="1"/>
    <col min="1027" max="1027" width="26.5703125" style="1" customWidth="1"/>
    <col min="1028" max="1280" width="9.140625" style="1"/>
    <col min="1281" max="1281" width="13.140625" style="1" customWidth="1"/>
    <col min="1282" max="1282" width="0" style="1" hidden="1" customWidth="1"/>
    <col min="1283" max="1283" width="26.5703125" style="1" customWidth="1"/>
    <col min="1284" max="1536" width="9.140625" style="1"/>
    <col min="1537" max="1537" width="13.140625" style="1" customWidth="1"/>
    <col min="1538" max="1538" width="0" style="1" hidden="1" customWidth="1"/>
    <col min="1539" max="1539" width="26.5703125" style="1" customWidth="1"/>
    <col min="1540" max="1792" width="9.140625" style="1"/>
    <col min="1793" max="1793" width="13.140625" style="1" customWidth="1"/>
    <col min="1794" max="1794" width="0" style="1" hidden="1" customWidth="1"/>
    <col min="1795" max="1795" width="26.5703125" style="1" customWidth="1"/>
    <col min="1796" max="2048" width="9.140625" style="1"/>
    <col min="2049" max="2049" width="13.140625" style="1" customWidth="1"/>
    <col min="2050" max="2050" width="0" style="1" hidden="1" customWidth="1"/>
    <col min="2051" max="2051" width="26.5703125" style="1" customWidth="1"/>
    <col min="2052" max="2304" width="9.140625" style="1"/>
    <col min="2305" max="2305" width="13.140625" style="1" customWidth="1"/>
    <col min="2306" max="2306" width="0" style="1" hidden="1" customWidth="1"/>
    <col min="2307" max="2307" width="26.5703125" style="1" customWidth="1"/>
    <col min="2308" max="2560" width="9.140625" style="1"/>
    <col min="2561" max="2561" width="13.140625" style="1" customWidth="1"/>
    <col min="2562" max="2562" width="0" style="1" hidden="1" customWidth="1"/>
    <col min="2563" max="2563" width="26.5703125" style="1" customWidth="1"/>
    <col min="2564" max="2816" width="9.140625" style="1"/>
    <col min="2817" max="2817" width="13.140625" style="1" customWidth="1"/>
    <col min="2818" max="2818" width="0" style="1" hidden="1" customWidth="1"/>
    <col min="2819" max="2819" width="26.5703125" style="1" customWidth="1"/>
    <col min="2820" max="3072" width="9.140625" style="1"/>
    <col min="3073" max="3073" width="13.140625" style="1" customWidth="1"/>
    <col min="3074" max="3074" width="0" style="1" hidden="1" customWidth="1"/>
    <col min="3075" max="3075" width="26.5703125" style="1" customWidth="1"/>
    <col min="3076" max="3328" width="9.140625" style="1"/>
    <col min="3329" max="3329" width="13.140625" style="1" customWidth="1"/>
    <col min="3330" max="3330" width="0" style="1" hidden="1" customWidth="1"/>
    <col min="3331" max="3331" width="26.5703125" style="1" customWidth="1"/>
    <col min="3332" max="3584" width="9.140625" style="1"/>
    <col min="3585" max="3585" width="13.140625" style="1" customWidth="1"/>
    <col min="3586" max="3586" width="0" style="1" hidden="1" customWidth="1"/>
    <col min="3587" max="3587" width="26.5703125" style="1" customWidth="1"/>
    <col min="3588" max="3840" width="9.140625" style="1"/>
    <col min="3841" max="3841" width="13.140625" style="1" customWidth="1"/>
    <col min="3842" max="3842" width="0" style="1" hidden="1" customWidth="1"/>
    <col min="3843" max="3843" width="26.5703125" style="1" customWidth="1"/>
    <col min="3844" max="4096" width="9.140625" style="1"/>
    <col min="4097" max="4097" width="13.140625" style="1" customWidth="1"/>
    <col min="4098" max="4098" width="0" style="1" hidden="1" customWidth="1"/>
    <col min="4099" max="4099" width="26.5703125" style="1" customWidth="1"/>
    <col min="4100" max="4352" width="9.140625" style="1"/>
    <col min="4353" max="4353" width="13.140625" style="1" customWidth="1"/>
    <col min="4354" max="4354" width="0" style="1" hidden="1" customWidth="1"/>
    <col min="4355" max="4355" width="26.5703125" style="1" customWidth="1"/>
    <col min="4356" max="4608" width="9.140625" style="1"/>
    <col min="4609" max="4609" width="13.140625" style="1" customWidth="1"/>
    <col min="4610" max="4610" width="0" style="1" hidden="1" customWidth="1"/>
    <col min="4611" max="4611" width="26.5703125" style="1" customWidth="1"/>
    <col min="4612" max="4864" width="9.140625" style="1"/>
    <col min="4865" max="4865" width="13.140625" style="1" customWidth="1"/>
    <col min="4866" max="4866" width="0" style="1" hidden="1" customWidth="1"/>
    <col min="4867" max="4867" width="26.5703125" style="1" customWidth="1"/>
    <col min="4868" max="5120" width="9.140625" style="1"/>
    <col min="5121" max="5121" width="13.140625" style="1" customWidth="1"/>
    <col min="5122" max="5122" width="0" style="1" hidden="1" customWidth="1"/>
    <col min="5123" max="5123" width="26.5703125" style="1" customWidth="1"/>
    <col min="5124" max="5376" width="9.140625" style="1"/>
    <col min="5377" max="5377" width="13.140625" style="1" customWidth="1"/>
    <col min="5378" max="5378" width="0" style="1" hidden="1" customWidth="1"/>
    <col min="5379" max="5379" width="26.5703125" style="1" customWidth="1"/>
    <col min="5380" max="5632" width="9.140625" style="1"/>
    <col min="5633" max="5633" width="13.140625" style="1" customWidth="1"/>
    <col min="5634" max="5634" width="0" style="1" hidden="1" customWidth="1"/>
    <col min="5635" max="5635" width="26.5703125" style="1" customWidth="1"/>
    <col min="5636" max="5888" width="9.140625" style="1"/>
    <col min="5889" max="5889" width="13.140625" style="1" customWidth="1"/>
    <col min="5890" max="5890" width="0" style="1" hidden="1" customWidth="1"/>
    <col min="5891" max="5891" width="26.5703125" style="1" customWidth="1"/>
    <col min="5892" max="6144" width="9.140625" style="1"/>
    <col min="6145" max="6145" width="13.140625" style="1" customWidth="1"/>
    <col min="6146" max="6146" width="0" style="1" hidden="1" customWidth="1"/>
    <col min="6147" max="6147" width="26.5703125" style="1" customWidth="1"/>
    <col min="6148" max="6400" width="9.140625" style="1"/>
    <col min="6401" max="6401" width="13.140625" style="1" customWidth="1"/>
    <col min="6402" max="6402" width="0" style="1" hidden="1" customWidth="1"/>
    <col min="6403" max="6403" width="26.5703125" style="1" customWidth="1"/>
    <col min="6404" max="6656" width="9.140625" style="1"/>
    <col min="6657" max="6657" width="13.140625" style="1" customWidth="1"/>
    <col min="6658" max="6658" width="0" style="1" hidden="1" customWidth="1"/>
    <col min="6659" max="6659" width="26.5703125" style="1" customWidth="1"/>
    <col min="6660" max="6912" width="9.140625" style="1"/>
    <col min="6913" max="6913" width="13.140625" style="1" customWidth="1"/>
    <col min="6914" max="6914" width="0" style="1" hidden="1" customWidth="1"/>
    <col min="6915" max="6915" width="26.5703125" style="1" customWidth="1"/>
    <col min="6916" max="7168" width="9.140625" style="1"/>
    <col min="7169" max="7169" width="13.140625" style="1" customWidth="1"/>
    <col min="7170" max="7170" width="0" style="1" hidden="1" customWidth="1"/>
    <col min="7171" max="7171" width="26.5703125" style="1" customWidth="1"/>
    <col min="7172" max="7424" width="9.140625" style="1"/>
    <col min="7425" max="7425" width="13.140625" style="1" customWidth="1"/>
    <col min="7426" max="7426" width="0" style="1" hidden="1" customWidth="1"/>
    <col min="7427" max="7427" width="26.5703125" style="1" customWidth="1"/>
    <col min="7428" max="7680" width="9.140625" style="1"/>
    <col min="7681" max="7681" width="13.140625" style="1" customWidth="1"/>
    <col min="7682" max="7682" width="0" style="1" hidden="1" customWidth="1"/>
    <col min="7683" max="7683" width="26.5703125" style="1" customWidth="1"/>
    <col min="7684" max="7936" width="9.140625" style="1"/>
    <col min="7937" max="7937" width="13.140625" style="1" customWidth="1"/>
    <col min="7938" max="7938" width="0" style="1" hidden="1" customWidth="1"/>
    <col min="7939" max="7939" width="26.5703125" style="1" customWidth="1"/>
    <col min="7940" max="8192" width="9.140625" style="1"/>
    <col min="8193" max="8193" width="13.140625" style="1" customWidth="1"/>
    <col min="8194" max="8194" width="0" style="1" hidden="1" customWidth="1"/>
    <col min="8195" max="8195" width="26.5703125" style="1" customWidth="1"/>
    <col min="8196" max="8448" width="9.140625" style="1"/>
    <col min="8449" max="8449" width="13.140625" style="1" customWidth="1"/>
    <col min="8450" max="8450" width="0" style="1" hidden="1" customWidth="1"/>
    <col min="8451" max="8451" width="26.5703125" style="1" customWidth="1"/>
    <col min="8452" max="8704" width="9.140625" style="1"/>
    <col min="8705" max="8705" width="13.140625" style="1" customWidth="1"/>
    <col min="8706" max="8706" width="0" style="1" hidden="1" customWidth="1"/>
    <col min="8707" max="8707" width="26.5703125" style="1" customWidth="1"/>
    <col min="8708" max="8960" width="9.140625" style="1"/>
    <col min="8961" max="8961" width="13.140625" style="1" customWidth="1"/>
    <col min="8962" max="8962" width="0" style="1" hidden="1" customWidth="1"/>
    <col min="8963" max="8963" width="26.5703125" style="1" customWidth="1"/>
    <col min="8964" max="9216" width="9.140625" style="1"/>
    <col min="9217" max="9217" width="13.140625" style="1" customWidth="1"/>
    <col min="9218" max="9218" width="0" style="1" hidden="1" customWidth="1"/>
    <col min="9219" max="9219" width="26.5703125" style="1" customWidth="1"/>
    <col min="9220" max="9472" width="9.140625" style="1"/>
    <col min="9473" max="9473" width="13.140625" style="1" customWidth="1"/>
    <col min="9474" max="9474" width="0" style="1" hidden="1" customWidth="1"/>
    <col min="9475" max="9475" width="26.5703125" style="1" customWidth="1"/>
    <col min="9476" max="9728" width="9.140625" style="1"/>
    <col min="9729" max="9729" width="13.140625" style="1" customWidth="1"/>
    <col min="9730" max="9730" width="0" style="1" hidden="1" customWidth="1"/>
    <col min="9731" max="9731" width="26.5703125" style="1" customWidth="1"/>
    <col min="9732" max="9984" width="9.140625" style="1"/>
    <col min="9985" max="9985" width="13.140625" style="1" customWidth="1"/>
    <col min="9986" max="9986" width="0" style="1" hidden="1" customWidth="1"/>
    <col min="9987" max="9987" width="26.5703125" style="1" customWidth="1"/>
    <col min="9988" max="10240" width="9.140625" style="1"/>
    <col min="10241" max="10241" width="13.140625" style="1" customWidth="1"/>
    <col min="10242" max="10242" width="0" style="1" hidden="1" customWidth="1"/>
    <col min="10243" max="10243" width="26.5703125" style="1" customWidth="1"/>
    <col min="10244" max="10496" width="9.140625" style="1"/>
    <col min="10497" max="10497" width="13.140625" style="1" customWidth="1"/>
    <col min="10498" max="10498" width="0" style="1" hidden="1" customWidth="1"/>
    <col min="10499" max="10499" width="26.5703125" style="1" customWidth="1"/>
    <col min="10500" max="10752" width="9.140625" style="1"/>
    <col min="10753" max="10753" width="13.140625" style="1" customWidth="1"/>
    <col min="10754" max="10754" width="0" style="1" hidden="1" customWidth="1"/>
    <col min="10755" max="10755" width="26.5703125" style="1" customWidth="1"/>
    <col min="10756" max="11008" width="9.140625" style="1"/>
    <col min="11009" max="11009" width="13.140625" style="1" customWidth="1"/>
    <col min="11010" max="11010" width="0" style="1" hidden="1" customWidth="1"/>
    <col min="11011" max="11011" width="26.5703125" style="1" customWidth="1"/>
    <col min="11012" max="11264" width="9.140625" style="1"/>
    <col min="11265" max="11265" width="13.140625" style="1" customWidth="1"/>
    <col min="11266" max="11266" width="0" style="1" hidden="1" customWidth="1"/>
    <col min="11267" max="11267" width="26.5703125" style="1" customWidth="1"/>
    <col min="11268" max="11520" width="9.140625" style="1"/>
    <col min="11521" max="11521" width="13.140625" style="1" customWidth="1"/>
    <col min="11522" max="11522" width="0" style="1" hidden="1" customWidth="1"/>
    <col min="11523" max="11523" width="26.5703125" style="1" customWidth="1"/>
    <col min="11524" max="11776" width="9.140625" style="1"/>
    <col min="11777" max="11777" width="13.140625" style="1" customWidth="1"/>
    <col min="11778" max="11778" width="0" style="1" hidden="1" customWidth="1"/>
    <col min="11779" max="11779" width="26.5703125" style="1" customWidth="1"/>
    <col min="11780" max="12032" width="9.140625" style="1"/>
    <col min="12033" max="12033" width="13.140625" style="1" customWidth="1"/>
    <col min="12034" max="12034" width="0" style="1" hidden="1" customWidth="1"/>
    <col min="12035" max="12035" width="26.5703125" style="1" customWidth="1"/>
    <col min="12036" max="12288" width="9.140625" style="1"/>
    <col min="12289" max="12289" width="13.140625" style="1" customWidth="1"/>
    <col min="12290" max="12290" width="0" style="1" hidden="1" customWidth="1"/>
    <col min="12291" max="12291" width="26.5703125" style="1" customWidth="1"/>
    <col min="12292" max="12544" width="9.140625" style="1"/>
    <col min="12545" max="12545" width="13.140625" style="1" customWidth="1"/>
    <col min="12546" max="12546" width="0" style="1" hidden="1" customWidth="1"/>
    <col min="12547" max="12547" width="26.5703125" style="1" customWidth="1"/>
    <col min="12548" max="12800" width="9.140625" style="1"/>
    <col min="12801" max="12801" width="13.140625" style="1" customWidth="1"/>
    <col min="12802" max="12802" width="0" style="1" hidden="1" customWidth="1"/>
    <col min="12803" max="12803" width="26.5703125" style="1" customWidth="1"/>
    <col min="12804" max="13056" width="9.140625" style="1"/>
    <col min="13057" max="13057" width="13.140625" style="1" customWidth="1"/>
    <col min="13058" max="13058" width="0" style="1" hidden="1" customWidth="1"/>
    <col min="13059" max="13059" width="26.5703125" style="1" customWidth="1"/>
    <col min="13060" max="13312" width="9.140625" style="1"/>
    <col min="13313" max="13313" width="13.140625" style="1" customWidth="1"/>
    <col min="13314" max="13314" width="0" style="1" hidden="1" customWidth="1"/>
    <col min="13315" max="13315" width="26.5703125" style="1" customWidth="1"/>
    <col min="13316" max="13568" width="9.140625" style="1"/>
    <col min="13569" max="13569" width="13.140625" style="1" customWidth="1"/>
    <col min="13570" max="13570" width="0" style="1" hidden="1" customWidth="1"/>
    <col min="13571" max="13571" width="26.5703125" style="1" customWidth="1"/>
    <col min="13572" max="13824" width="9.140625" style="1"/>
    <col min="13825" max="13825" width="13.140625" style="1" customWidth="1"/>
    <col min="13826" max="13826" width="0" style="1" hidden="1" customWidth="1"/>
    <col min="13827" max="13827" width="26.5703125" style="1" customWidth="1"/>
    <col min="13828" max="14080" width="9.140625" style="1"/>
    <col min="14081" max="14081" width="13.140625" style="1" customWidth="1"/>
    <col min="14082" max="14082" width="0" style="1" hidden="1" customWidth="1"/>
    <col min="14083" max="14083" width="26.5703125" style="1" customWidth="1"/>
    <col min="14084" max="14336" width="9.140625" style="1"/>
    <col min="14337" max="14337" width="13.140625" style="1" customWidth="1"/>
    <col min="14338" max="14338" width="0" style="1" hidden="1" customWidth="1"/>
    <col min="14339" max="14339" width="26.5703125" style="1" customWidth="1"/>
    <col min="14340" max="14592" width="9.140625" style="1"/>
    <col min="14593" max="14593" width="13.140625" style="1" customWidth="1"/>
    <col min="14594" max="14594" width="0" style="1" hidden="1" customWidth="1"/>
    <col min="14595" max="14595" width="26.5703125" style="1" customWidth="1"/>
    <col min="14596" max="14848" width="9.140625" style="1"/>
    <col min="14849" max="14849" width="13.140625" style="1" customWidth="1"/>
    <col min="14850" max="14850" width="0" style="1" hidden="1" customWidth="1"/>
    <col min="14851" max="14851" width="26.5703125" style="1" customWidth="1"/>
    <col min="14852" max="15104" width="9.140625" style="1"/>
    <col min="15105" max="15105" width="13.140625" style="1" customWidth="1"/>
    <col min="15106" max="15106" width="0" style="1" hidden="1" customWidth="1"/>
    <col min="15107" max="15107" width="26.5703125" style="1" customWidth="1"/>
    <col min="15108" max="15360" width="9.140625" style="1"/>
    <col min="15361" max="15361" width="13.140625" style="1" customWidth="1"/>
    <col min="15362" max="15362" width="0" style="1" hidden="1" customWidth="1"/>
    <col min="15363" max="15363" width="26.5703125" style="1" customWidth="1"/>
    <col min="15364" max="15616" width="9.140625" style="1"/>
    <col min="15617" max="15617" width="13.140625" style="1" customWidth="1"/>
    <col min="15618" max="15618" width="0" style="1" hidden="1" customWidth="1"/>
    <col min="15619" max="15619" width="26.5703125" style="1" customWidth="1"/>
    <col min="15620" max="15872" width="9.140625" style="1"/>
    <col min="15873" max="15873" width="13.140625" style="1" customWidth="1"/>
    <col min="15874" max="15874" width="0" style="1" hidden="1" customWidth="1"/>
    <col min="15875" max="15875" width="26.5703125" style="1" customWidth="1"/>
    <col min="15876" max="16128" width="9.140625" style="1"/>
    <col min="16129" max="16129" width="13.140625" style="1" customWidth="1"/>
    <col min="16130" max="16130" width="0" style="1" hidden="1" customWidth="1"/>
    <col min="16131" max="16131" width="26.5703125" style="1" customWidth="1"/>
    <col min="16132" max="16384" width="9.140625" style="1"/>
  </cols>
  <sheetData>
    <row r="1" spans="1:16">
      <c r="A1" s="73" t="s">
        <v>110</v>
      </c>
    </row>
    <row r="3" spans="1:16">
      <c r="B3" s="24"/>
      <c r="C3" s="24" t="s">
        <v>454</v>
      </c>
      <c r="D3" s="23"/>
      <c r="E3" s="23"/>
      <c r="F3" s="23"/>
      <c r="G3" s="23"/>
      <c r="H3" s="23"/>
      <c r="I3" s="23"/>
      <c r="J3" s="23"/>
      <c r="K3" s="23"/>
    </row>
    <row r="4" spans="1:16">
      <c r="B4" s="24"/>
      <c r="C4" s="23" t="s">
        <v>455</v>
      </c>
      <c r="D4" s="23"/>
      <c r="E4" s="23"/>
      <c r="F4" s="23"/>
      <c r="G4" s="23"/>
      <c r="H4" s="23"/>
      <c r="I4" s="23"/>
      <c r="J4" s="23"/>
      <c r="K4" s="23"/>
    </row>
    <row r="5" spans="1:16">
      <c r="B5" s="24"/>
      <c r="C5" s="74" t="s">
        <v>162</v>
      </c>
      <c r="D5" s="23"/>
      <c r="E5" s="23"/>
      <c r="F5" s="23"/>
      <c r="G5" s="23"/>
      <c r="H5" s="23"/>
      <c r="I5" s="23"/>
      <c r="J5" s="23"/>
      <c r="K5" s="23"/>
    </row>
    <row r="6" spans="1:16" ht="15" thickBot="1">
      <c r="B6" s="23"/>
      <c r="C6" s="23"/>
      <c r="D6" s="23"/>
      <c r="E6" s="23"/>
      <c r="F6" s="23"/>
      <c r="G6" s="23"/>
      <c r="H6" s="23"/>
      <c r="I6" s="23"/>
      <c r="J6" s="23"/>
      <c r="K6" s="23"/>
    </row>
    <row r="7" spans="1:16" ht="15" thickBot="1">
      <c r="B7" s="1032" t="s">
        <v>115</v>
      </c>
      <c r="C7" s="1032" t="s">
        <v>116</v>
      </c>
      <c r="D7" s="1032" t="s">
        <v>370</v>
      </c>
      <c r="E7" s="1036" t="s">
        <v>379</v>
      </c>
      <c r="F7" s="1037"/>
      <c r="G7" s="1037"/>
      <c r="H7" s="1037"/>
      <c r="I7" s="1037"/>
      <c r="J7" s="1038"/>
      <c r="K7" s="1036" t="s">
        <v>114</v>
      </c>
      <c r="L7" s="1037"/>
      <c r="M7" s="1037"/>
      <c r="N7" s="1037"/>
      <c r="O7" s="1037"/>
      <c r="P7" s="1038"/>
    </row>
    <row r="8" spans="1:16">
      <c r="B8" s="1033"/>
      <c r="C8" s="1033"/>
      <c r="D8" s="1033"/>
      <c r="E8" s="1039" t="s">
        <v>118</v>
      </c>
      <c r="F8" s="1039" t="s">
        <v>119</v>
      </c>
      <c r="G8" s="1039" t="s">
        <v>120</v>
      </c>
      <c r="H8" s="1039" t="s">
        <v>121</v>
      </c>
      <c r="I8" s="1039" t="s">
        <v>122</v>
      </c>
      <c r="J8" s="1039" t="s">
        <v>123</v>
      </c>
      <c r="K8" s="1032" t="str">
        <f t="shared" ref="K8:P8" si="0">E8</f>
        <v>Base Year</v>
      </c>
      <c r="L8" s="1032" t="str">
        <f t="shared" si="0"/>
        <v>Year 1</v>
      </c>
      <c r="M8" s="1032" t="str">
        <f t="shared" si="0"/>
        <v>Year 2</v>
      </c>
      <c r="N8" s="1032" t="str">
        <f t="shared" si="0"/>
        <v>Year 3</v>
      </c>
      <c r="O8" s="1032" t="str">
        <f t="shared" si="0"/>
        <v>Year 4</v>
      </c>
      <c r="P8" s="1032" t="str">
        <f t="shared" si="0"/>
        <v>Year 5</v>
      </c>
    </row>
    <row r="9" spans="1:16" ht="15" thickBot="1">
      <c r="B9" s="1034"/>
      <c r="C9" s="1035"/>
      <c r="D9" s="1035"/>
      <c r="E9" s="1040"/>
      <c r="F9" s="1040"/>
      <c r="G9" s="1040"/>
      <c r="H9" s="1040"/>
      <c r="I9" s="1040"/>
      <c r="J9" s="1040"/>
      <c r="K9" s="1035"/>
      <c r="L9" s="1035"/>
      <c r="M9" s="1035"/>
      <c r="N9" s="1035"/>
      <c r="O9" s="1035"/>
      <c r="P9" s="1035"/>
    </row>
    <row r="10" spans="1:16" s="933" customFormat="1" ht="30" customHeight="1">
      <c r="B10" s="860"/>
      <c r="C10" s="934" t="s">
        <v>675</v>
      </c>
      <c r="D10" s="858"/>
      <c r="E10" s="859">
        <v>2.8</v>
      </c>
      <c r="F10" s="859">
        <v>2.8839999999999999</v>
      </c>
      <c r="G10" s="859">
        <v>2.97052</v>
      </c>
      <c r="H10" s="859">
        <v>3.0596356</v>
      </c>
      <c r="I10" s="859">
        <v>3.1514246680000002</v>
      </c>
      <c r="J10" s="859">
        <v>3.2459674080400003</v>
      </c>
      <c r="K10" s="935"/>
      <c r="L10" s="935"/>
      <c r="M10" s="935"/>
      <c r="N10" s="935"/>
      <c r="O10" s="935"/>
      <c r="P10" s="935"/>
    </row>
    <row r="11" spans="1:16" s="933" customFormat="1" ht="32.25" customHeight="1">
      <c r="B11" s="860"/>
      <c r="C11" s="934" t="s">
        <v>676</v>
      </c>
      <c r="D11" s="858"/>
      <c r="E11" s="859">
        <v>6.44</v>
      </c>
      <c r="F11" s="859">
        <v>6.6332000000000004</v>
      </c>
      <c r="G11" s="859">
        <v>6.8321960000000006</v>
      </c>
      <c r="H11" s="859">
        <v>7.0371618800000011</v>
      </c>
      <c r="I11" s="859">
        <v>7.2482767364000011</v>
      </c>
      <c r="J11" s="859">
        <v>7.4657250384920015</v>
      </c>
      <c r="K11" s="853"/>
      <c r="L11" s="853"/>
      <c r="M11" s="853"/>
      <c r="N11" s="853"/>
      <c r="O11" s="853"/>
      <c r="P11" s="853"/>
    </row>
    <row r="12" spans="1:16" s="933" customFormat="1" ht="21.75" customHeight="1">
      <c r="B12" s="860"/>
      <c r="C12" s="934" t="s">
        <v>677</v>
      </c>
      <c r="D12" s="861"/>
      <c r="E12" s="859">
        <v>6.44</v>
      </c>
      <c r="F12" s="859">
        <v>6.6332000000000004</v>
      </c>
      <c r="G12" s="859">
        <v>6.8321960000000006</v>
      </c>
      <c r="H12" s="859">
        <v>7.0371618800000011</v>
      </c>
      <c r="I12" s="859">
        <v>7.2482767364000011</v>
      </c>
      <c r="J12" s="859">
        <v>7.4657250384920015</v>
      </c>
      <c r="K12" s="854"/>
      <c r="L12" s="854"/>
      <c r="M12" s="854"/>
      <c r="N12" s="854"/>
      <c r="O12" s="854"/>
      <c r="P12" s="854"/>
    </row>
    <row r="13" spans="1:16" s="933" customFormat="1" ht="21.75" customHeight="1">
      <c r="B13" s="860"/>
      <c r="C13" s="934" t="s">
        <v>678</v>
      </c>
      <c r="D13" s="861"/>
      <c r="E13" s="859">
        <v>0</v>
      </c>
      <c r="F13" s="859">
        <v>0</v>
      </c>
      <c r="G13" s="859">
        <v>0</v>
      </c>
      <c r="H13" s="859">
        <v>0</v>
      </c>
      <c r="I13" s="859">
        <v>0</v>
      </c>
      <c r="J13" s="859">
        <v>0</v>
      </c>
      <c r="K13" s="854"/>
      <c r="L13" s="854"/>
      <c r="M13" s="854"/>
      <c r="N13" s="854"/>
      <c r="O13" s="854"/>
      <c r="P13" s="854"/>
    </row>
    <row r="14" spans="1:16" s="933" customFormat="1" ht="21.75" customHeight="1">
      <c r="B14" s="860"/>
      <c r="C14" s="934" t="s">
        <v>679</v>
      </c>
      <c r="D14" s="861"/>
      <c r="E14" s="859">
        <v>0</v>
      </c>
      <c r="F14" s="859">
        <v>0</v>
      </c>
      <c r="G14" s="859">
        <v>0</v>
      </c>
      <c r="H14" s="859">
        <v>0</v>
      </c>
      <c r="I14" s="859">
        <v>0</v>
      </c>
      <c r="J14" s="859">
        <v>0</v>
      </c>
      <c r="K14" s="854"/>
      <c r="L14" s="854"/>
      <c r="M14" s="854"/>
      <c r="N14" s="854"/>
      <c r="O14" s="854"/>
      <c r="P14" s="854"/>
    </row>
    <row r="15" spans="1:16" s="933" customFormat="1" ht="21.75" customHeight="1">
      <c r="B15" s="860"/>
      <c r="C15" s="934" t="s">
        <v>680</v>
      </c>
      <c r="D15" s="861"/>
      <c r="E15" s="859">
        <v>0</v>
      </c>
      <c r="F15" s="859">
        <v>0</v>
      </c>
      <c r="G15" s="859">
        <v>0</v>
      </c>
      <c r="H15" s="859">
        <v>0</v>
      </c>
      <c r="I15" s="859">
        <v>0</v>
      </c>
      <c r="J15" s="859">
        <v>0</v>
      </c>
      <c r="K15" s="854"/>
      <c r="L15" s="854"/>
      <c r="M15" s="854"/>
      <c r="N15" s="854"/>
      <c r="O15" s="854"/>
      <c r="P15" s="854"/>
    </row>
    <row r="16" spans="1:16" s="933" customFormat="1" ht="21.75" customHeight="1">
      <c r="B16" s="860"/>
      <c r="C16" s="934" t="s">
        <v>681</v>
      </c>
      <c r="D16" s="861"/>
      <c r="E16" s="859">
        <v>0.98</v>
      </c>
      <c r="F16" s="859">
        <v>1.0094000000000001</v>
      </c>
      <c r="G16" s="859">
        <v>1.039682</v>
      </c>
      <c r="H16" s="859">
        <v>1.0708724599999999</v>
      </c>
      <c r="I16" s="859">
        <v>1.1029986338</v>
      </c>
      <c r="J16" s="859">
        <v>1.1360885928140001</v>
      </c>
      <c r="K16" s="854"/>
      <c r="L16" s="854"/>
      <c r="M16" s="854"/>
      <c r="N16" s="854"/>
      <c r="O16" s="854"/>
      <c r="P16" s="854"/>
    </row>
    <row r="17" spans="2:16" s="933" customFormat="1" ht="48" customHeight="1">
      <c r="B17" s="860"/>
      <c r="C17" s="934" t="s">
        <v>682</v>
      </c>
      <c r="D17" s="861"/>
      <c r="E17" s="859">
        <v>260</v>
      </c>
      <c r="F17" s="859">
        <v>267.8</v>
      </c>
      <c r="G17" s="859">
        <v>275.834</v>
      </c>
      <c r="H17" s="859">
        <v>284.10901999999999</v>
      </c>
      <c r="I17" s="859">
        <v>292.63229059999998</v>
      </c>
      <c r="J17" s="859">
        <v>301.41125931799996</v>
      </c>
      <c r="K17" s="854"/>
      <c r="L17" s="854"/>
      <c r="M17" s="854"/>
      <c r="N17" s="854"/>
      <c r="O17" s="854"/>
      <c r="P17" s="854"/>
    </row>
    <row r="18" spans="2:16" s="933" customFormat="1" ht="15" customHeight="1" thickBot="1">
      <c r="B18" s="860"/>
      <c r="C18" s="934" t="s">
        <v>683</v>
      </c>
      <c r="D18" s="861"/>
      <c r="E18" s="859">
        <v>2.04</v>
      </c>
      <c r="F18" s="859">
        <v>2.1012</v>
      </c>
      <c r="G18" s="859">
        <v>2.1642359999999998</v>
      </c>
      <c r="H18" s="859">
        <v>2.2291630799999997</v>
      </c>
      <c r="I18" s="859">
        <v>2.2960379723999997</v>
      </c>
      <c r="J18" s="859">
        <v>2.3649191115719996</v>
      </c>
      <c r="K18" s="854"/>
      <c r="L18" s="854"/>
      <c r="M18" s="854"/>
      <c r="N18" s="854"/>
      <c r="O18" s="854"/>
      <c r="P18" s="854"/>
    </row>
    <row r="19" spans="2:16" s="933" customFormat="1" ht="30" hidden="1" customHeight="1">
      <c r="B19" s="860"/>
      <c r="C19" s="934" t="s">
        <v>684</v>
      </c>
      <c r="D19" s="861"/>
      <c r="E19" s="859"/>
      <c r="F19" s="859"/>
      <c r="G19" s="859"/>
      <c r="H19" s="859"/>
      <c r="I19" s="859"/>
      <c r="J19" s="859"/>
      <c r="K19" s="854"/>
      <c r="L19" s="854"/>
      <c r="M19" s="854"/>
      <c r="N19" s="854"/>
      <c r="O19" s="854"/>
      <c r="P19" s="854"/>
    </row>
    <row r="20" spans="2:16" s="933" customFormat="1" ht="30" hidden="1" customHeight="1">
      <c r="B20" s="860"/>
      <c r="C20" s="934" t="s">
        <v>685</v>
      </c>
      <c r="D20" s="861"/>
      <c r="E20" s="859"/>
      <c r="F20" s="859"/>
      <c r="G20" s="859"/>
      <c r="H20" s="859"/>
      <c r="I20" s="859"/>
      <c r="J20" s="859"/>
      <c r="K20" s="854"/>
      <c r="L20" s="854"/>
      <c r="M20" s="854"/>
      <c r="N20" s="854"/>
      <c r="O20" s="854"/>
      <c r="P20" s="854"/>
    </row>
    <row r="21" spans="2:16" hidden="1">
      <c r="B21" s="22"/>
      <c r="C21" s="345"/>
      <c r="D21" s="348"/>
      <c r="E21" s="349"/>
      <c r="F21" s="349"/>
      <c r="G21" s="349"/>
      <c r="H21" s="349"/>
      <c r="I21" s="349"/>
      <c r="J21" s="349"/>
      <c r="K21" s="349"/>
      <c r="L21" s="349"/>
      <c r="M21" s="349"/>
      <c r="N21" s="349"/>
      <c r="O21" s="349"/>
      <c r="P21" s="349"/>
    </row>
    <row r="22" spans="2:16" hidden="1">
      <c r="B22" s="22"/>
      <c r="C22" s="350"/>
      <c r="D22" s="348"/>
      <c r="E22" s="349"/>
      <c r="F22" s="349"/>
      <c r="G22" s="349"/>
      <c r="H22" s="349"/>
      <c r="I22" s="349"/>
      <c r="J22" s="349"/>
      <c r="K22" s="349"/>
      <c r="L22" s="349"/>
      <c r="M22" s="349"/>
      <c r="N22" s="349"/>
      <c r="O22" s="349"/>
      <c r="P22" s="349"/>
    </row>
    <row r="23" spans="2:16" hidden="1">
      <c r="B23" s="22"/>
      <c r="C23" s="350"/>
      <c r="D23" s="348"/>
      <c r="E23" s="349"/>
      <c r="F23" s="349"/>
      <c r="G23" s="349"/>
      <c r="H23" s="349"/>
      <c r="I23" s="349"/>
      <c r="J23" s="349"/>
      <c r="K23" s="349"/>
      <c r="L23" s="349"/>
      <c r="M23" s="349"/>
      <c r="N23" s="349"/>
      <c r="O23" s="349"/>
      <c r="P23" s="349"/>
    </row>
    <row r="24" spans="2:16" hidden="1">
      <c r="B24" s="22"/>
      <c r="C24" s="350"/>
      <c r="D24" s="348"/>
      <c r="E24" s="349"/>
      <c r="F24" s="349"/>
      <c r="G24" s="349"/>
      <c r="H24" s="349"/>
      <c r="I24" s="349"/>
      <c r="J24" s="349"/>
      <c r="K24" s="349"/>
      <c r="L24" s="349"/>
      <c r="M24" s="349"/>
      <c r="N24" s="349"/>
      <c r="O24" s="349"/>
      <c r="P24" s="349"/>
    </row>
    <row r="25" spans="2:16" ht="15" hidden="1" thickBot="1">
      <c r="B25" s="22"/>
      <c r="C25" s="351"/>
      <c r="D25" s="351"/>
      <c r="E25" s="347"/>
      <c r="F25" s="347"/>
      <c r="G25" s="347"/>
      <c r="H25" s="347"/>
      <c r="I25" s="347"/>
      <c r="J25" s="347"/>
      <c r="K25" s="347"/>
      <c r="L25" s="347"/>
      <c r="M25" s="347"/>
      <c r="N25" s="347"/>
      <c r="O25" s="347"/>
      <c r="P25" s="347"/>
    </row>
    <row r="26" spans="2:16" ht="20.25" customHeight="1" thickBot="1">
      <c r="B26" s="352"/>
      <c r="C26" s="936" t="s">
        <v>456</v>
      </c>
      <c r="D26" s="937"/>
      <c r="E26" s="936">
        <f>SUM(E10:E25)</f>
        <v>278.70000000000005</v>
      </c>
      <c r="F26" s="936">
        <f t="shared" ref="F26:J26" si="1">SUM(F10:F25)</f>
        <v>287.06100000000004</v>
      </c>
      <c r="G26" s="936">
        <f t="shared" si="1"/>
        <v>295.67283000000003</v>
      </c>
      <c r="H26" s="936">
        <f t="shared" si="1"/>
        <v>304.54301489999995</v>
      </c>
      <c r="I26" s="936">
        <f t="shared" si="1"/>
        <v>313.67930534699997</v>
      </c>
      <c r="J26" s="936">
        <f t="shared" si="1"/>
        <v>323.08968450740997</v>
      </c>
      <c r="K26" s="353"/>
      <c r="L26" s="353"/>
      <c r="M26" s="353"/>
      <c r="N26" s="353"/>
      <c r="O26" s="353"/>
      <c r="P26" s="353"/>
    </row>
  </sheetData>
  <protectedRanges>
    <protectedRange sqref="C10:C25" name="Range2"/>
    <protectedRange sqref="K10:P26 E10:J25" name="Form 10"/>
  </protectedRanges>
  <mergeCells count="17">
    <mergeCell ref="O8:O9"/>
    <mergeCell ref="B7:B9"/>
    <mergeCell ref="C7:C9"/>
    <mergeCell ref="D7:D9"/>
    <mergeCell ref="E7:J7"/>
    <mergeCell ref="K7:P7"/>
    <mergeCell ref="E8:E9"/>
    <mergeCell ref="F8:F9"/>
    <mergeCell ref="G8:G9"/>
    <mergeCell ref="H8:H9"/>
    <mergeCell ref="I8:I9"/>
    <mergeCell ref="P8:P9"/>
    <mergeCell ref="J8:J9"/>
    <mergeCell ref="K8:K9"/>
    <mergeCell ref="L8:L9"/>
    <mergeCell ref="M8:M9"/>
    <mergeCell ref="N8:N9"/>
  </mergeCells>
  <dataValidations count="3">
    <dataValidation type="decimal" allowBlank="1" showInputMessage="1" showErrorMessage="1" error="Enter in number format only" sqref="WVM983050:WVR983065 JA10:JF25 SW10:TB25 ACS10:ACX25 AMO10:AMT25 AWK10:AWP25 BGG10:BGL25 BQC10:BQH25 BZY10:CAD25 CJU10:CJZ25 CTQ10:CTV25 DDM10:DDR25 DNI10:DNN25 DXE10:DXJ25 EHA10:EHF25 EQW10:ERB25 FAS10:FAX25 FKO10:FKT25 FUK10:FUP25 GEG10:GEL25 GOC10:GOH25 GXY10:GYD25 HHU10:HHZ25 HRQ10:HRV25 IBM10:IBR25 ILI10:ILN25 IVE10:IVJ25 JFA10:JFF25 JOW10:JPB25 JYS10:JYX25 KIO10:KIT25 KSK10:KSP25 LCG10:LCL25 LMC10:LMH25 LVY10:LWD25 MFU10:MFZ25 MPQ10:MPV25 MZM10:MZR25 NJI10:NJN25 NTE10:NTJ25 ODA10:ODF25 OMW10:ONB25 OWS10:OWX25 PGO10:PGT25 PQK10:PQP25 QAG10:QAL25 QKC10:QKH25 QTY10:QUD25 RDU10:RDZ25 RNQ10:RNV25 RXM10:RXR25 SHI10:SHN25 SRE10:SRJ25 TBA10:TBF25 TKW10:TLB25 TUS10:TUX25 UEO10:UET25 UOK10:UOP25 UYG10:UYL25 VIC10:VIH25 VRY10:VSD25 WBU10:WBZ25 WLQ10:WLV25 WVM10:WVR25 E65546:J65561 JA65546:JF65561 SW65546:TB65561 ACS65546:ACX65561 AMO65546:AMT65561 AWK65546:AWP65561 BGG65546:BGL65561 BQC65546:BQH65561 BZY65546:CAD65561 CJU65546:CJZ65561 CTQ65546:CTV65561 DDM65546:DDR65561 DNI65546:DNN65561 DXE65546:DXJ65561 EHA65546:EHF65561 EQW65546:ERB65561 FAS65546:FAX65561 FKO65546:FKT65561 FUK65546:FUP65561 GEG65546:GEL65561 GOC65546:GOH65561 GXY65546:GYD65561 HHU65546:HHZ65561 HRQ65546:HRV65561 IBM65546:IBR65561 ILI65546:ILN65561 IVE65546:IVJ65561 JFA65546:JFF65561 JOW65546:JPB65561 JYS65546:JYX65561 KIO65546:KIT65561 KSK65546:KSP65561 LCG65546:LCL65561 LMC65546:LMH65561 LVY65546:LWD65561 MFU65546:MFZ65561 MPQ65546:MPV65561 MZM65546:MZR65561 NJI65546:NJN65561 NTE65546:NTJ65561 ODA65546:ODF65561 OMW65546:ONB65561 OWS65546:OWX65561 PGO65546:PGT65561 PQK65546:PQP65561 QAG65546:QAL65561 QKC65546:QKH65561 QTY65546:QUD65561 RDU65546:RDZ65561 RNQ65546:RNV65561 RXM65546:RXR65561 SHI65546:SHN65561 SRE65546:SRJ65561 TBA65546:TBF65561 TKW65546:TLB65561 TUS65546:TUX65561 UEO65546:UET65561 UOK65546:UOP65561 UYG65546:UYL65561 VIC65546:VIH65561 VRY65546:VSD65561 WBU65546:WBZ65561 WLQ65546:WLV65561 WVM65546:WVR65561 E131082:J131097 JA131082:JF131097 SW131082:TB131097 ACS131082:ACX131097 AMO131082:AMT131097 AWK131082:AWP131097 BGG131082:BGL131097 BQC131082:BQH131097 BZY131082:CAD131097 CJU131082:CJZ131097 CTQ131082:CTV131097 DDM131082:DDR131097 DNI131082:DNN131097 DXE131082:DXJ131097 EHA131082:EHF131097 EQW131082:ERB131097 FAS131082:FAX131097 FKO131082:FKT131097 FUK131082:FUP131097 GEG131082:GEL131097 GOC131082:GOH131097 GXY131082:GYD131097 HHU131082:HHZ131097 HRQ131082:HRV131097 IBM131082:IBR131097 ILI131082:ILN131097 IVE131082:IVJ131097 JFA131082:JFF131097 JOW131082:JPB131097 JYS131082:JYX131097 KIO131082:KIT131097 KSK131082:KSP131097 LCG131082:LCL131097 LMC131082:LMH131097 LVY131082:LWD131097 MFU131082:MFZ131097 MPQ131082:MPV131097 MZM131082:MZR131097 NJI131082:NJN131097 NTE131082:NTJ131097 ODA131082:ODF131097 OMW131082:ONB131097 OWS131082:OWX131097 PGO131082:PGT131097 PQK131082:PQP131097 QAG131082:QAL131097 QKC131082:QKH131097 QTY131082:QUD131097 RDU131082:RDZ131097 RNQ131082:RNV131097 RXM131082:RXR131097 SHI131082:SHN131097 SRE131082:SRJ131097 TBA131082:TBF131097 TKW131082:TLB131097 TUS131082:TUX131097 UEO131082:UET131097 UOK131082:UOP131097 UYG131082:UYL131097 VIC131082:VIH131097 VRY131082:VSD131097 WBU131082:WBZ131097 WLQ131082:WLV131097 WVM131082:WVR131097 E196618:J196633 JA196618:JF196633 SW196618:TB196633 ACS196618:ACX196633 AMO196618:AMT196633 AWK196618:AWP196633 BGG196618:BGL196633 BQC196618:BQH196633 BZY196618:CAD196633 CJU196618:CJZ196633 CTQ196618:CTV196633 DDM196618:DDR196633 DNI196618:DNN196633 DXE196618:DXJ196633 EHA196618:EHF196633 EQW196618:ERB196633 FAS196618:FAX196633 FKO196618:FKT196633 FUK196618:FUP196633 GEG196618:GEL196633 GOC196618:GOH196633 GXY196618:GYD196633 HHU196618:HHZ196633 HRQ196618:HRV196633 IBM196618:IBR196633 ILI196618:ILN196633 IVE196618:IVJ196633 JFA196618:JFF196633 JOW196618:JPB196633 JYS196618:JYX196633 KIO196618:KIT196633 KSK196618:KSP196633 LCG196618:LCL196633 LMC196618:LMH196633 LVY196618:LWD196633 MFU196618:MFZ196633 MPQ196618:MPV196633 MZM196618:MZR196633 NJI196618:NJN196633 NTE196618:NTJ196633 ODA196618:ODF196633 OMW196618:ONB196633 OWS196618:OWX196633 PGO196618:PGT196633 PQK196618:PQP196633 QAG196618:QAL196633 QKC196618:QKH196633 QTY196618:QUD196633 RDU196618:RDZ196633 RNQ196618:RNV196633 RXM196618:RXR196633 SHI196618:SHN196633 SRE196618:SRJ196633 TBA196618:TBF196633 TKW196618:TLB196633 TUS196618:TUX196633 UEO196618:UET196633 UOK196618:UOP196633 UYG196618:UYL196633 VIC196618:VIH196633 VRY196618:VSD196633 WBU196618:WBZ196633 WLQ196618:WLV196633 WVM196618:WVR196633 E262154:J262169 JA262154:JF262169 SW262154:TB262169 ACS262154:ACX262169 AMO262154:AMT262169 AWK262154:AWP262169 BGG262154:BGL262169 BQC262154:BQH262169 BZY262154:CAD262169 CJU262154:CJZ262169 CTQ262154:CTV262169 DDM262154:DDR262169 DNI262154:DNN262169 DXE262154:DXJ262169 EHA262154:EHF262169 EQW262154:ERB262169 FAS262154:FAX262169 FKO262154:FKT262169 FUK262154:FUP262169 GEG262154:GEL262169 GOC262154:GOH262169 GXY262154:GYD262169 HHU262154:HHZ262169 HRQ262154:HRV262169 IBM262154:IBR262169 ILI262154:ILN262169 IVE262154:IVJ262169 JFA262154:JFF262169 JOW262154:JPB262169 JYS262154:JYX262169 KIO262154:KIT262169 KSK262154:KSP262169 LCG262154:LCL262169 LMC262154:LMH262169 LVY262154:LWD262169 MFU262154:MFZ262169 MPQ262154:MPV262169 MZM262154:MZR262169 NJI262154:NJN262169 NTE262154:NTJ262169 ODA262154:ODF262169 OMW262154:ONB262169 OWS262154:OWX262169 PGO262154:PGT262169 PQK262154:PQP262169 QAG262154:QAL262169 QKC262154:QKH262169 QTY262154:QUD262169 RDU262154:RDZ262169 RNQ262154:RNV262169 RXM262154:RXR262169 SHI262154:SHN262169 SRE262154:SRJ262169 TBA262154:TBF262169 TKW262154:TLB262169 TUS262154:TUX262169 UEO262154:UET262169 UOK262154:UOP262169 UYG262154:UYL262169 VIC262154:VIH262169 VRY262154:VSD262169 WBU262154:WBZ262169 WLQ262154:WLV262169 WVM262154:WVR262169 E327690:J327705 JA327690:JF327705 SW327690:TB327705 ACS327690:ACX327705 AMO327690:AMT327705 AWK327690:AWP327705 BGG327690:BGL327705 BQC327690:BQH327705 BZY327690:CAD327705 CJU327690:CJZ327705 CTQ327690:CTV327705 DDM327690:DDR327705 DNI327690:DNN327705 DXE327690:DXJ327705 EHA327690:EHF327705 EQW327690:ERB327705 FAS327690:FAX327705 FKO327690:FKT327705 FUK327690:FUP327705 GEG327690:GEL327705 GOC327690:GOH327705 GXY327690:GYD327705 HHU327690:HHZ327705 HRQ327690:HRV327705 IBM327690:IBR327705 ILI327690:ILN327705 IVE327690:IVJ327705 JFA327690:JFF327705 JOW327690:JPB327705 JYS327690:JYX327705 KIO327690:KIT327705 KSK327690:KSP327705 LCG327690:LCL327705 LMC327690:LMH327705 LVY327690:LWD327705 MFU327690:MFZ327705 MPQ327690:MPV327705 MZM327690:MZR327705 NJI327690:NJN327705 NTE327690:NTJ327705 ODA327690:ODF327705 OMW327690:ONB327705 OWS327690:OWX327705 PGO327690:PGT327705 PQK327690:PQP327705 QAG327690:QAL327705 QKC327690:QKH327705 QTY327690:QUD327705 RDU327690:RDZ327705 RNQ327690:RNV327705 RXM327690:RXR327705 SHI327690:SHN327705 SRE327690:SRJ327705 TBA327690:TBF327705 TKW327690:TLB327705 TUS327690:TUX327705 UEO327690:UET327705 UOK327690:UOP327705 UYG327690:UYL327705 VIC327690:VIH327705 VRY327690:VSD327705 WBU327690:WBZ327705 WLQ327690:WLV327705 WVM327690:WVR327705 E393226:J393241 JA393226:JF393241 SW393226:TB393241 ACS393226:ACX393241 AMO393226:AMT393241 AWK393226:AWP393241 BGG393226:BGL393241 BQC393226:BQH393241 BZY393226:CAD393241 CJU393226:CJZ393241 CTQ393226:CTV393241 DDM393226:DDR393241 DNI393226:DNN393241 DXE393226:DXJ393241 EHA393226:EHF393241 EQW393226:ERB393241 FAS393226:FAX393241 FKO393226:FKT393241 FUK393226:FUP393241 GEG393226:GEL393241 GOC393226:GOH393241 GXY393226:GYD393241 HHU393226:HHZ393241 HRQ393226:HRV393241 IBM393226:IBR393241 ILI393226:ILN393241 IVE393226:IVJ393241 JFA393226:JFF393241 JOW393226:JPB393241 JYS393226:JYX393241 KIO393226:KIT393241 KSK393226:KSP393241 LCG393226:LCL393241 LMC393226:LMH393241 LVY393226:LWD393241 MFU393226:MFZ393241 MPQ393226:MPV393241 MZM393226:MZR393241 NJI393226:NJN393241 NTE393226:NTJ393241 ODA393226:ODF393241 OMW393226:ONB393241 OWS393226:OWX393241 PGO393226:PGT393241 PQK393226:PQP393241 QAG393226:QAL393241 QKC393226:QKH393241 QTY393226:QUD393241 RDU393226:RDZ393241 RNQ393226:RNV393241 RXM393226:RXR393241 SHI393226:SHN393241 SRE393226:SRJ393241 TBA393226:TBF393241 TKW393226:TLB393241 TUS393226:TUX393241 UEO393226:UET393241 UOK393226:UOP393241 UYG393226:UYL393241 VIC393226:VIH393241 VRY393226:VSD393241 WBU393226:WBZ393241 WLQ393226:WLV393241 WVM393226:WVR393241 E458762:J458777 JA458762:JF458777 SW458762:TB458777 ACS458762:ACX458777 AMO458762:AMT458777 AWK458762:AWP458777 BGG458762:BGL458777 BQC458762:BQH458777 BZY458762:CAD458777 CJU458762:CJZ458777 CTQ458762:CTV458777 DDM458762:DDR458777 DNI458762:DNN458777 DXE458762:DXJ458777 EHA458762:EHF458777 EQW458762:ERB458777 FAS458762:FAX458777 FKO458762:FKT458777 FUK458762:FUP458777 GEG458762:GEL458777 GOC458762:GOH458777 GXY458762:GYD458777 HHU458762:HHZ458777 HRQ458762:HRV458777 IBM458762:IBR458777 ILI458762:ILN458777 IVE458762:IVJ458777 JFA458762:JFF458777 JOW458762:JPB458777 JYS458762:JYX458777 KIO458762:KIT458777 KSK458762:KSP458777 LCG458762:LCL458777 LMC458762:LMH458777 LVY458762:LWD458777 MFU458762:MFZ458777 MPQ458762:MPV458777 MZM458762:MZR458777 NJI458762:NJN458777 NTE458762:NTJ458777 ODA458762:ODF458777 OMW458762:ONB458777 OWS458762:OWX458777 PGO458762:PGT458777 PQK458762:PQP458777 QAG458762:QAL458777 QKC458762:QKH458777 QTY458762:QUD458777 RDU458762:RDZ458777 RNQ458762:RNV458777 RXM458762:RXR458777 SHI458762:SHN458777 SRE458762:SRJ458777 TBA458762:TBF458777 TKW458762:TLB458777 TUS458762:TUX458777 UEO458762:UET458777 UOK458762:UOP458777 UYG458762:UYL458777 VIC458762:VIH458777 VRY458762:VSD458777 WBU458762:WBZ458777 WLQ458762:WLV458777 WVM458762:WVR458777 E524298:J524313 JA524298:JF524313 SW524298:TB524313 ACS524298:ACX524313 AMO524298:AMT524313 AWK524298:AWP524313 BGG524298:BGL524313 BQC524298:BQH524313 BZY524298:CAD524313 CJU524298:CJZ524313 CTQ524298:CTV524313 DDM524298:DDR524313 DNI524298:DNN524313 DXE524298:DXJ524313 EHA524298:EHF524313 EQW524298:ERB524313 FAS524298:FAX524313 FKO524298:FKT524313 FUK524298:FUP524313 GEG524298:GEL524313 GOC524298:GOH524313 GXY524298:GYD524313 HHU524298:HHZ524313 HRQ524298:HRV524313 IBM524298:IBR524313 ILI524298:ILN524313 IVE524298:IVJ524313 JFA524298:JFF524313 JOW524298:JPB524313 JYS524298:JYX524313 KIO524298:KIT524313 KSK524298:KSP524313 LCG524298:LCL524313 LMC524298:LMH524313 LVY524298:LWD524313 MFU524298:MFZ524313 MPQ524298:MPV524313 MZM524298:MZR524313 NJI524298:NJN524313 NTE524298:NTJ524313 ODA524298:ODF524313 OMW524298:ONB524313 OWS524298:OWX524313 PGO524298:PGT524313 PQK524298:PQP524313 QAG524298:QAL524313 QKC524298:QKH524313 QTY524298:QUD524313 RDU524298:RDZ524313 RNQ524298:RNV524313 RXM524298:RXR524313 SHI524298:SHN524313 SRE524298:SRJ524313 TBA524298:TBF524313 TKW524298:TLB524313 TUS524298:TUX524313 UEO524298:UET524313 UOK524298:UOP524313 UYG524298:UYL524313 VIC524298:VIH524313 VRY524298:VSD524313 WBU524298:WBZ524313 WLQ524298:WLV524313 WVM524298:WVR524313 E589834:J589849 JA589834:JF589849 SW589834:TB589849 ACS589834:ACX589849 AMO589834:AMT589849 AWK589834:AWP589849 BGG589834:BGL589849 BQC589834:BQH589849 BZY589834:CAD589849 CJU589834:CJZ589849 CTQ589834:CTV589849 DDM589834:DDR589849 DNI589834:DNN589849 DXE589834:DXJ589849 EHA589834:EHF589849 EQW589834:ERB589849 FAS589834:FAX589849 FKO589834:FKT589849 FUK589834:FUP589849 GEG589834:GEL589849 GOC589834:GOH589849 GXY589834:GYD589849 HHU589834:HHZ589849 HRQ589834:HRV589849 IBM589834:IBR589849 ILI589834:ILN589849 IVE589834:IVJ589849 JFA589834:JFF589849 JOW589834:JPB589849 JYS589834:JYX589849 KIO589834:KIT589849 KSK589834:KSP589849 LCG589834:LCL589849 LMC589834:LMH589849 LVY589834:LWD589849 MFU589834:MFZ589849 MPQ589834:MPV589849 MZM589834:MZR589849 NJI589834:NJN589849 NTE589834:NTJ589849 ODA589834:ODF589849 OMW589834:ONB589849 OWS589834:OWX589849 PGO589834:PGT589849 PQK589834:PQP589849 QAG589834:QAL589849 QKC589834:QKH589849 QTY589834:QUD589849 RDU589834:RDZ589849 RNQ589834:RNV589849 RXM589834:RXR589849 SHI589834:SHN589849 SRE589834:SRJ589849 TBA589834:TBF589849 TKW589834:TLB589849 TUS589834:TUX589849 UEO589834:UET589849 UOK589834:UOP589849 UYG589834:UYL589849 VIC589834:VIH589849 VRY589834:VSD589849 WBU589834:WBZ589849 WLQ589834:WLV589849 WVM589834:WVR589849 E655370:J655385 JA655370:JF655385 SW655370:TB655385 ACS655370:ACX655385 AMO655370:AMT655385 AWK655370:AWP655385 BGG655370:BGL655385 BQC655370:BQH655385 BZY655370:CAD655385 CJU655370:CJZ655385 CTQ655370:CTV655385 DDM655370:DDR655385 DNI655370:DNN655385 DXE655370:DXJ655385 EHA655370:EHF655385 EQW655370:ERB655385 FAS655370:FAX655385 FKO655370:FKT655385 FUK655370:FUP655385 GEG655370:GEL655385 GOC655370:GOH655385 GXY655370:GYD655385 HHU655370:HHZ655385 HRQ655370:HRV655385 IBM655370:IBR655385 ILI655370:ILN655385 IVE655370:IVJ655385 JFA655370:JFF655385 JOW655370:JPB655385 JYS655370:JYX655385 KIO655370:KIT655385 KSK655370:KSP655385 LCG655370:LCL655385 LMC655370:LMH655385 LVY655370:LWD655385 MFU655370:MFZ655385 MPQ655370:MPV655385 MZM655370:MZR655385 NJI655370:NJN655385 NTE655370:NTJ655385 ODA655370:ODF655385 OMW655370:ONB655385 OWS655370:OWX655385 PGO655370:PGT655385 PQK655370:PQP655385 QAG655370:QAL655385 QKC655370:QKH655385 QTY655370:QUD655385 RDU655370:RDZ655385 RNQ655370:RNV655385 RXM655370:RXR655385 SHI655370:SHN655385 SRE655370:SRJ655385 TBA655370:TBF655385 TKW655370:TLB655385 TUS655370:TUX655385 UEO655370:UET655385 UOK655370:UOP655385 UYG655370:UYL655385 VIC655370:VIH655385 VRY655370:VSD655385 WBU655370:WBZ655385 WLQ655370:WLV655385 WVM655370:WVR655385 E720906:J720921 JA720906:JF720921 SW720906:TB720921 ACS720906:ACX720921 AMO720906:AMT720921 AWK720906:AWP720921 BGG720906:BGL720921 BQC720906:BQH720921 BZY720906:CAD720921 CJU720906:CJZ720921 CTQ720906:CTV720921 DDM720906:DDR720921 DNI720906:DNN720921 DXE720906:DXJ720921 EHA720906:EHF720921 EQW720906:ERB720921 FAS720906:FAX720921 FKO720906:FKT720921 FUK720906:FUP720921 GEG720906:GEL720921 GOC720906:GOH720921 GXY720906:GYD720921 HHU720906:HHZ720921 HRQ720906:HRV720921 IBM720906:IBR720921 ILI720906:ILN720921 IVE720906:IVJ720921 JFA720906:JFF720921 JOW720906:JPB720921 JYS720906:JYX720921 KIO720906:KIT720921 KSK720906:KSP720921 LCG720906:LCL720921 LMC720906:LMH720921 LVY720906:LWD720921 MFU720906:MFZ720921 MPQ720906:MPV720921 MZM720906:MZR720921 NJI720906:NJN720921 NTE720906:NTJ720921 ODA720906:ODF720921 OMW720906:ONB720921 OWS720906:OWX720921 PGO720906:PGT720921 PQK720906:PQP720921 QAG720906:QAL720921 QKC720906:QKH720921 QTY720906:QUD720921 RDU720906:RDZ720921 RNQ720906:RNV720921 RXM720906:RXR720921 SHI720906:SHN720921 SRE720906:SRJ720921 TBA720906:TBF720921 TKW720906:TLB720921 TUS720906:TUX720921 UEO720906:UET720921 UOK720906:UOP720921 UYG720906:UYL720921 VIC720906:VIH720921 VRY720906:VSD720921 WBU720906:WBZ720921 WLQ720906:WLV720921 WVM720906:WVR720921 E786442:J786457 JA786442:JF786457 SW786442:TB786457 ACS786442:ACX786457 AMO786442:AMT786457 AWK786442:AWP786457 BGG786442:BGL786457 BQC786442:BQH786457 BZY786442:CAD786457 CJU786442:CJZ786457 CTQ786442:CTV786457 DDM786442:DDR786457 DNI786442:DNN786457 DXE786442:DXJ786457 EHA786442:EHF786457 EQW786442:ERB786457 FAS786442:FAX786457 FKO786442:FKT786457 FUK786442:FUP786457 GEG786442:GEL786457 GOC786442:GOH786457 GXY786442:GYD786457 HHU786442:HHZ786457 HRQ786442:HRV786457 IBM786442:IBR786457 ILI786442:ILN786457 IVE786442:IVJ786457 JFA786442:JFF786457 JOW786442:JPB786457 JYS786442:JYX786457 KIO786442:KIT786457 KSK786442:KSP786457 LCG786442:LCL786457 LMC786442:LMH786457 LVY786442:LWD786457 MFU786442:MFZ786457 MPQ786442:MPV786457 MZM786442:MZR786457 NJI786442:NJN786457 NTE786442:NTJ786457 ODA786442:ODF786457 OMW786442:ONB786457 OWS786442:OWX786457 PGO786442:PGT786457 PQK786442:PQP786457 QAG786442:QAL786457 QKC786442:QKH786457 QTY786442:QUD786457 RDU786442:RDZ786457 RNQ786442:RNV786457 RXM786442:RXR786457 SHI786442:SHN786457 SRE786442:SRJ786457 TBA786442:TBF786457 TKW786442:TLB786457 TUS786442:TUX786457 UEO786442:UET786457 UOK786442:UOP786457 UYG786442:UYL786457 VIC786442:VIH786457 VRY786442:VSD786457 WBU786442:WBZ786457 WLQ786442:WLV786457 WVM786442:WVR786457 E851978:J851993 JA851978:JF851993 SW851978:TB851993 ACS851978:ACX851993 AMO851978:AMT851993 AWK851978:AWP851993 BGG851978:BGL851993 BQC851978:BQH851993 BZY851978:CAD851993 CJU851978:CJZ851993 CTQ851978:CTV851993 DDM851978:DDR851993 DNI851978:DNN851993 DXE851978:DXJ851993 EHA851978:EHF851993 EQW851978:ERB851993 FAS851978:FAX851993 FKO851978:FKT851993 FUK851978:FUP851993 GEG851978:GEL851993 GOC851978:GOH851993 GXY851978:GYD851993 HHU851978:HHZ851993 HRQ851978:HRV851993 IBM851978:IBR851993 ILI851978:ILN851993 IVE851978:IVJ851993 JFA851978:JFF851993 JOW851978:JPB851993 JYS851978:JYX851993 KIO851978:KIT851993 KSK851978:KSP851993 LCG851978:LCL851993 LMC851978:LMH851993 LVY851978:LWD851993 MFU851978:MFZ851993 MPQ851978:MPV851993 MZM851978:MZR851993 NJI851978:NJN851993 NTE851978:NTJ851993 ODA851978:ODF851993 OMW851978:ONB851993 OWS851978:OWX851993 PGO851978:PGT851993 PQK851978:PQP851993 QAG851978:QAL851993 QKC851978:QKH851993 QTY851978:QUD851993 RDU851978:RDZ851993 RNQ851978:RNV851993 RXM851978:RXR851993 SHI851978:SHN851993 SRE851978:SRJ851993 TBA851978:TBF851993 TKW851978:TLB851993 TUS851978:TUX851993 UEO851978:UET851993 UOK851978:UOP851993 UYG851978:UYL851993 VIC851978:VIH851993 VRY851978:VSD851993 WBU851978:WBZ851993 WLQ851978:WLV851993 WVM851978:WVR851993 E917514:J917529 JA917514:JF917529 SW917514:TB917529 ACS917514:ACX917529 AMO917514:AMT917529 AWK917514:AWP917529 BGG917514:BGL917529 BQC917514:BQH917529 BZY917514:CAD917529 CJU917514:CJZ917529 CTQ917514:CTV917529 DDM917514:DDR917529 DNI917514:DNN917529 DXE917514:DXJ917529 EHA917514:EHF917529 EQW917514:ERB917529 FAS917514:FAX917529 FKO917514:FKT917529 FUK917514:FUP917529 GEG917514:GEL917529 GOC917514:GOH917529 GXY917514:GYD917529 HHU917514:HHZ917529 HRQ917514:HRV917529 IBM917514:IBR917529 ILI917514:ILN917529 IVE917514:IVJ917529 JFA917514:JFF917529 JOW917514:JPB917529 JYS917514:JYX917529 KIO917514:KIT917529 KSK917514:KSP917529 LCG917514:LCL917529 LMC917514:LMH917529 LVY917514:LWD917529 MFU917514:MFZ917529 MPQ917514:MPV917529 MZM917514:MZR917529 NJI917514:NJN917529 NTE917514:NTJ917529 ODA917514:ODF917529 OMW917514:ONB917529 OWS917514:OWX917529 PGO917514:PGT917529 PQK917514:PQP917529 QAG917514:QAL917529 QKC917514:QKH917529 QTY917514:QUD917529 RDU917514:RDZ917529 RNQ917514:RNV917529 RXM917514:RXR917529 SHI917514:SHN917529 SRE917514:SRJ917529 TBA917514:TBF917529 TKW917514:TLB917529 TUS917514:TUX917529 UEO917514:UET917529 UOK917514:UOP917529 UYG917514:UYL917529 VIC917514:VIH917529 VRY917514:VSD917529 WBU917514:WBZ917529 WLQ917514:WLV917529 WVM917514:WVR917529 E983050:J983065 JA983050:JF983065 SW983050:TB983065 ACS983050:ACX983065 AMO983050:AMT983065 AWK983050:AWP983065 BGG983050:BGL983065 BQC983050:BQH983065 BZY983050:CAD983065 CJU983050:CJZ983065 CTQ983050:CTV983065 DDM983050:DDR983065 DNI983050:DNN983065 DXE983050:DXJ983065 EHA983050:EHF983065 EQW983050:ERB983065 FAS983050:FAX983065 FKO983050:FKT983065 FUK983050:FUP983065 GEG983050:GEL983065 GOC983050:GOH983065 GXY983050:GYD983065 HHU983050:HHZ983065 HRQ983050:HRV983065 IBM983050:IBR983065 ILI983050:ILN983065 IVE983050:IVJ983065 JFA983050:JFF983065 JOW983050:JPB983065 JYS983050:JYX983065 KIO983050:KIT983065 KSK983050:KSP983065 LCG983050:LCL983065 LMC983050:LMH983065 LVY983050:LWD983065 MFU983050:MFZ983065 MPQ983050:MPV983065 MZM983050:MZR983065 NJI983050:NJN983065 NTE983050:NTJ983065 ODA983050:ODF983065 OMW983050:ONB983065 OWS983050:OWX983065 PGO983050:PGT983065 PQK983050:PQP983065 QAG983050:QAL983065 QKC983050:QKH983065 QTY983050:QUD983065 RDU983050:RDZ983065 RNQ983050:RNV983065 RXM983050:RXR983065 SHI983050:SHN983065 SRE983050:SRJ983065 TBA983050:TBF983065 TKW983050:TLB983065 TUS983050:TUX983065 UEO983050:UET983065 UOK983050:UOP983065 UYG983050:UYL983065 VIC983050:VIH983065 VRY983050:VSD983065 WBU983050:WBZ983065 WLQ983050:WLV983065 E10:J25">
      <formula1>-1000000000000000</formula1>
      <formula2>10000000000000000</formula2>
    </dataValidation>
    <dataValidation operator="greaterThan" allowBlank="1" showInputMessage="1" showErrorMessage="1" error="Enter in number format only" sqref="K1:P1048576 JG1:JL1048576 TC1:TH1048576 ACY1:ADD1048576 AMU1:AMZ1048576 AWQ1:AWV1048576 BGM1:BGR1048576 BQI1:BQN1048576 CAE1:CAJ1048576 CKA1:CKF1048576 CTW1:CUB1048576 DDS1:DDX1048576 DNO1:DNT1048576 DXK1:DXP1048576 EHG1:EHL1048576 ERC1:ERH1048576 FAY1:FBD1048576 FKU1:FKZ1048576 FUQ1:FUV1048576 GEM1:GER1048576 GOI1:GON1048576 GYE1:GYJ1048576 HIA1:HIF1048576 HRW1:HSB1048576 IBS1:IBX1048576 ILO1:ILT1048576 IVK1:IVP1048576 JFG1:JFL1048576 JPC1:JPH1048576 JYY1:JZD1048576 KIU1:KIZ1048576 KSQ1:KSV1048576 LCM1:LCR1048576 LMI1:LMN1048576 LWE1:LWJ1048576 MGA1:MGF1048576 MPW1:MQB1048576 MZS1:MZX1048576 NJO1:NJT1048576 NTK1:NTP1048576 ODG1:ODL1048576 ONC1:ONH1048576 OWY1:OXD1048576 PGU1:PGZ1048576 PQQ1:PQV1048576 QAM1:QAR1048576 QKI1:QKN1048576 QUE1:QUJ1048576 REA1:REF1048576 RNW1:ROB1048576 RXS1:RXX1048576 SHO1:SHT1048576 SRK1:SRP1048576 TBG1:TBL1048576 TLC1:TLH1048576 TUY1:TVD1048576 UEU1:UEZ1048576 UOQ1:UOV1048576 UYM1:UYR1048576 VII1:VIN1048576 VSE1:VSJ1048576 WCA1:WCF1048576 WLW1:WMB1048576 WVS1:WVX1048576"/>
    <dataValidation type="decimal" operator="greaterThan" allowBlank="1" showInputMessage="1" showErrorMessage="1" error="Enter in number format only" sqref="WVM1:WVR7 JA26:JF65543 SW26:TB65543 ACS26:ACX65543 AMO26:AMT65543 AWK26:AWP65543 BGG26:BGL65543 BQC26:BQH65543 BZY26:CAD65543 CJU26:CJZ65543 CTQ26:CTV65543 DDM26:DDR65543 DNI26:DNN65543 DXE26:DXJ65543 EHA26:EHF65543 EQW26:ERB65543 FAS26:FAX65543 FKO26:FKT65543 FUK26:FUP65543 GEG26:GEL65543 GOC26:GOH65543 GXY26:GYD65543 HHU26:HHZ65543 HRQ26:HRV65543 IBM26:IBR65543 ILI26:ILN65543 IVE26:IVJ65543 JFA26:JFF65543 JOW26:JPB65543 JYS26:JYX65543 KIO26:KIT65543 KSK26:KSP65543 LCG26:LCL65543 LMC26:LMH65543 LVY26:LWD65543 MFU26:MFZ65543 MPQ26:MPV65543 MZM26:MZR65543 NJI26:NJN65543 NTE26:NTJ65543 ODA26:ODF65543 OMW26:ONB65543 OWS26:OWX65543 PGO26:PGT65543 PQK26:PQP65543 QAG26:QAL65543 QKC26:QKH65543 QTY26:QUD65543 RDU26:RDZ65543 RNQ26:RNV65543 RXM26:RXR65543 SHI26:SHN65543 SRE26:SRJ65543 TBA26:TBF65543 TKW26:TLB65543 TUS26:TUX65543 UEO26:UET65543 UOK26:UOP65543 UYG26:UYL65543 VIC26:VIH65543 VRY26:VSD65543 WBU26:WBZ65543 WLQ26:WLV65543 WVM26:WVR65543 E65562:J131079 JA65562:JF131079 SW65562:TB131079 ACS65562:ACX131079 AMO65562:AMT131079 AWK65562:AWP131079 BGG65562:BGL131079 BQC65562:BQH131079 BZY65562:CAD131079 CJU65562:CJZ131079 CTQ65562:CTV131079 DDM65562:DDR131079 DNI65562:DNN131079 DXE65562:DXJ131079 EHA65562:EHF131079 EQW65562:ERB131079 FAS65562:FAX131079 FKO65562:FKT131079 FUK65562:FUP131079 GEG65562:GEL131079 GOC65562:GOH131079 GXY65562:GYD131079 HHU65562:HHZ131079 HRQ65562:HRV131079 IBM65562:IBR131079 ILI65562:ILN131079 IVE65562:IVJ131079 JFA65562:JFF131079 JOW65562:JPB131079 JYS65562:JYX131079 KIO65562:KIT131079 KSK65562:KSP131079 LCG65562:LCL131079 LMC65562:LMH131079 LVY65562:LWD131079 MFU65562:MFZ131079 MPQ65562:MPV131079 MZM65562:MZR131079 NJI65562:NJN131079 NTE65562:NTJ131079 ODA65562:ODF131079 OMW65562:ONB131079 OWS65562:OWX131079 PGO65562:PGT131079 PQK65562:PQP131079 QAG65562:QAL131079 QKC65562:QKH131079 QTY65562:QUD131079 RDU65562:RDZ131079 RNQ65562:RNV131079 RXM65562:RXR131079 SHI65562:SHN131079 SRE65562:SRJ131079 TBA65562:TBF131079 TKW65562:TLB131079 TUS65562:TUX131079 UEO65562:UET131079 UOK65562:UOP131079 UYG65562:UYL131079 VIC65562:VIH131079 VRY65562:VSD131079 WBU65562:WBZ131079 WLQ65562:WLV131079 WVM65562:WVR131079 E131098:J196615 JA131098:JF196615 SW131098:TB196615 ACS131098:ACX196615 AMO131098:AMT196615 AWK131098:AWP196615 BGG131098:BGL196615 BQC131098:BQH196615 BZY131098:CAD196615 CJU131098:CJZ196615 CTQ131098:CTV196615 DDM131098:DDR196615 DNI131098:DNN196615 DXE131098:DXJ196615 EHA131098:EHF196615 EQW131098:ERB196615 FAS131098:FAX196615 FKO131098:FKT196615 FUK131098:FUP196615 GEG131098:GEL196615 GOC131098:GOH196615 GXY131098:GYD196615 HHU131098:HHZ196615 HRQ131098:HRV196615 IBM131098:IBR196615 ILI131098:ILN196615 IVE131098:IVJ196615 JFA131098:JFF196615 JOW131098:JPB196615 JYS131098:JYX196615 KIO131098:KIT196615 KSK131098:KSP196615 LCG131098:LCL196615 LMC131098:LMH196615 LVY131098:LWD196615 MFU131098:MFZ196615 MPQ131098:MPV196615 MZM131098:MZR196615 NJI131098:NJN196615 NTE131098:NTJ196615 ODA131098:ODF196615 OMW131098:ONB196615 OWS131098:OWX196615 PGO131098:PGT196615 PQK131098:PQP196615 QAG131098:QAL196615 QKC131098:QKH196615 QTY131098:QUD196615 RDU131098:RDZ196615 RNQ131098:RNV196615 RXM131098:RXR196615 SHI131098:SHN196615 SRE131098:SRJ196615 TBA131098:TBF196615 TKW131098:TLB196615 TUS131098:TUX196615 UEO131098:UET196615 UOK131098:UOP196615 UYG131098:UYL196615 VIC131098:VIH196615 VRY131098:VSD196615 WBU131098:WBZ196615 WLQ131098:WLV196615 WVM131098:WVR196615 E196634:J262151 JA196634:JF262151 SW196634:TB262151 ACS196634:ACX262151 AMO196634:AMT262151 AWK196634:AWP262151 BGG196634:BGL262151 BQC196634:BQH262151 BZY196634:CAD262151 CJU196634:CJZ262151 CTQ196634:CTV262151 DDM196634:DDR262151 DNI196634:DNN262151 DXE196634:DXJ262151 EHA196634:EHF262151 EQW196634:ERB262151 FAS196634:FAX262151 FKO196634:FKT262151 FUK196634:FUP262151 GEG196634:GEL262151 GOC196634:GOH262151 GXY196634:GYD262151 HHU196634:HHZ262151 HRQ196634:HRV262151 IBM196634:IBR262151 ILI196634:ILN262151 IVE196634:IVJ262151 JFA196634:JFF262151 JOW196634:JPB262151 JYS196634:JYX262151 KIO196634:KIT262151 KSK196634:KSP262151 LCG196634:LCL262151 LMC196634:LMH262151 LVY196634:LWD262151 MFU196634:MFZ262151 MPQ196634:MPV262151 MZM196634:MZR262151 NJI196634:NJN262151 NTE196634:NTJ262151 ODA196634:ODF262151 OMW196634:ONB262151 OWS196634:OWX262151 PGO196634:PGT262151 PQK196634:PQP262151 QAG196634:QAL262151 QKC196634:QKH262151 QTY196634:QUD262151 RDU196634:RDZ262151 RNQ196634:RNV262151 RXM196634:RXR262151 SHI196634:SHN262151 SRE196634:SRJ262151 TBA196634:TBF262151 TKW196634:TLB262151 TUS196634:TUX262151 UEO196634:UET262151 UOK196634:UOP262151 UYG196634:UYL262151 VIC196634:VIH262151 VRY196634:VSD262151 WBU196634:WBZ262151 WLQ196634:WLV262151 WVM196634:WVR262151 E262170:J327687 JA262170:JF327687 SW262170:TB327687 ACS262170:ACX327687 AMO262170:AMT327687 AWK262170:AWP327687 BGG262170:BGL327687 BQC262170:BQH327687 BZY262170:CAD327687 CJU262170:CJZ327687 CTQ262170:CTV327687 DDM262170:DDR327687 DNI262170:DNN327687 DXE262170:DXJ327687 EHA262170:EHF327687 EQW262170:ERB327687 FAS262170:FAX327687 FKO262170:FKT327687 FUK262170:FUP327687 GEG262170:GEL327687 GOC262170:GOH327687 GXY262170:GYD327687 HHU262170:HHZ327687 HRQ262170:HRV327687 IBM262170:IBR327687 ILI262170:ILN327687 IVE262170:IVJ327687 JFA262170:JFF327687 JOW262170:JPB327687 JYS262170:JYX327687 KIO262170:KIT327687 KSK262170:KSP327687 LCG262170:LCL327687 LMC262170:LMH327687 LVY262170:LWD327687 MFU262170:MFZ327687 MPQ262170:MPV327687 MZM262170:MZR327687 NJI262170:NJN327687 NTE262170:NTJ327687 ODA262170:ODF327687 OMW262170:ONB327687 OWS262170:OWX327687 PGO262170:PGT327687 PQK262170:PQP327687 QAG262170:QAL327687 QKC262170:QKH327687 QTY262170:QUD327687 RDU262170:RDZ327687 RNQ262170:RNV327687 RXM262170:RXR327687 SHI262170:SHN327687 SRE262170:SRJ327687 TBA262170:TBF327687 TKW262170:TLB327687 TUS262170:TUX327687 UEO262170:UET327687 UOK262170:UOP327687 UYG262170:UYL327687 VIC262170:VIH327687 VRY262170:VSD327687 WBU262170:WBZ327687 WLQ262170:WLV327687 WVM262170:WVR327687 E327706:J393223 JA327706:JF393223 SW327706:TB393223 ACS327706:ACX393223 AMO327706:AMT393223 AWK327706:AWP393223 BGG327706:BGL393223 BQC327706:BQH393223 BZY327706:CAD393223 CJU327706:CJZ393223 CTQ327706:CTV393223 DDM327706:DDR393223 DNI327706:DNN393223 DXE327706:DXJ393223 EHA327706:EHF393223 EQW327706:ERB393223 FAS327706:FAX393223 FKO327706:FKT393223 FUK327706:FUP393223 GEG327706:GEL393223 GOC327706:GOH393223 GXY327706:GYD393223 HHU327706:HHZ393223 HRQ327706:HRV393223 IBM327706:IBR393223 ILI327706:ILN393223 IVE327706:IVJ393223 JFA327706:JFF393223 JOW327706:JPB393223 JYS327706:JYX393223 KIO327706:KIT393223 KSK327706:KSP393223 LCG327706:LCL393223 LMC327706:LMH393223 LVY327706:LWD393223 MFU327706:MFZ393223 MPQ327706:MPV393223 MZM327706:MZR393223 NJI327706:NJN393223 NTE327706:NTJ393223 ODA327706:ODF393223 OMW327706:ONB393223 OWS327706:OWX393223 PGO327706:PGT393223 PQK327706:PQP393223 QAG327706:QAL393223 QKC327706:QKH393223 QTY327706:QUD393223 RDU327706:RDZ393223 RNQ327706:RNV393223 RXM327706:RXR393223 SHI327706:SHN393223 SRE327706:SRJ393223 TBA327706:TBF393223 TKW327706:TLB393223 TUS327706:TUX393223 UEO327706:UET393223 UOK327706:UOP393223 UYG327706:UYL393223 VIC327706:VIH393223 VRY327706:VSD393223 WBU327706:WBZ393223 WLQ327706:WLV393223 WVM327706:WVR393223 E393242:J458759 JA393242:JF458759 SW393242:TB458759 ACS393242:ACX458759 AMO393242:AMT458759 AWK393242:AWP458759 BGG393242:BGL458759 BQC393242:BQH458759 BZY393242:CAD458759 CJU393242:CJZ458759 CTQ393242:CTV458759 DDM393242:DDR458759 DNI393242:DNN458759 DXE393242:DXJ458759 EHA393242:EHF458759 EQW393242:ERB458759 FAS393242:FAX458759 FKO393242:FKT458759 FUK393242:FUP458759 GEG393242:GEL458759 GOC393242:GOH458759 GXY393242:GYD458759 HHU393242:HHZ458759 HRQ393242:HRV458759 IBM393242:IBR458759 ILI393242:ILN458759 IVE393242:IVJ458759 JFA393242:JFF458759 JOW393242:JPB458759 JYS393242:JYX458759 KIO393242:KIT458759 KSK393242:KSP458759 LCG393242:LCL458759 LMC393242:LMH458759 LVY393242:LWD458759 MFU393242:MFZ458759 MPQ393242:MPV458759 MZM393242:MZR458759 NJI393242:NJN458759 NTE393242:NTJ458759 ODA393242:ODF458759 OMW393242:ONB458759 OWS393242:OWX458759 PGO393242:PGT458759 PQK393242:PQP458759 QAG393242:QAL458759 QKC393242:QKH458759 QTY393242:QUD458759 RDU393242:RDZ458759 RNQ393242:RNV458759 RXM393242:RXR458759 SHI393242:SHN458759 SRE393242:SRJ458759 TBA393242:TBF458759 TKW393242:TLB458759 TUS393242:TUX458759 UEO393242:UET458759 UOK393242:UOP458759 UYG393242:UYL458759 VIC393242:VIH458759 VRY393242:VSD458759 WBU393242:WBZ458759 WLQ393242:WLV458759 WVM393242:WVR458759 E458778:J524295 JA458778:JF524295 SW458778:TB524295 ACS458778:ACX524295 AMO458778:AMT524295 AWK458778:AWP524295 BGG458778:BGL524295 BQC458778:BQH524295 BZY458778:CAD524295 CJU458778:CJZ524295 CTQ458778:CTV524295 DDM458778:DDR524295 DNI458778:DNN524295 DXE458778:DXJ524295 EHA458778:EHF524295 EQW458778:ERB524295 FAS458778:FAX524295 FKO458778:FKT524295 FUK458778:FUP524295 GEG458778:GEL524295 GOC458778:GOH524295 GXY458778:GYD524295 HHU458778:HHZ524295 HRQ458778:HRV524295 IBM458778:IBR524295 ILI458778:ILN524295 IVE458778:IVJ524295 JFA458778:JFF524295 JOW458778:JPB524295 JYS458778:JYX524295 KIO458778:KIT524295 KSK458778:KSP524295 LCG458778:LCL524295 LMC458778:LMH524295 LVY458778:LWD524295 MFU458778:MFZ524295 MPQ458778:MPV524295 MZM458778:MZR524295 NJI458778:NJN524295 NTE458778:NTJ524295 ODA458778:ODF524295 OMW458778:ONB524295 OWS458778:OWX524295 PGO458778:PGT524295 PQK458778:PQP524295 QAG458778:QAL524295 QKC458778:QKH524295 QTY458778:QUD524295 RDU458778:RDZ524295 RNQ458778:RNV524295 RXM458778:RXR524295 SHI458778:SHN524295 SRE458778:SRJ524295 TBA458778:TBF524295 TKW458778:TLB524295 TUS458778:TUX524295 UEO458778:UET524295 UOK458778:UOP524295 UYG458778:UYL524295 VIC458778:VIH524295 VRY458778:VSD524295 WBU458778:WBZ524295 WLQ458778:WLV524295 WVM458778:WVR524295 E524314:J589831 JA524314:JF589831 SW524314:TB589831 ACS524314:ACX589831 AMO524314:AMT589831 AWK524314:AWP589831 BGG524314:BGL589831 BQC524314:BQH589831 BZY524314:CAD589831 CJU524314:CJZ589831 CTQ524314:CTV589831 DDM524314:DDR589831 DNI524314:DNN589831 DXE524314:DXJ589831 EHA524314:EHF589831 EQW524314:ERB589831 FAS524314:FAX589831 FKO524314:FKT589831 FUK524314:FUP589831 GEG524314:GEL589831 GOC524314:GOH589831 GXY524314:GYD589831 HHU524314:HHZ589831 HRQ524314:HRV589831 IBM524314:IBR589831 ILI524314:ILN589831 IVE524314:IVJ589831 JFA524314:JFF589831 JOW524314:JPB589831 JYS524314:JYX589831 KIO524314:KIT589831 KSK524314:KSP589831 LCG524314:LCL589831 LMC524314:LMH589831 LVY524314:LWD589831 MFU524314:MFZ589831 MPQ524314:MPV589831 MZM524314:MZR589831 NJI524314:NJN589831 NTE524314:NTJ589831 ODA524314:ODF589831 OMW524314:ONB589831 OWS524314:OWX589831 PGO524314:PGT589831 PQK524314:PQP589831 QAG524314:QAL589831 QKC524314:QKH589831 QTY524314:QUD589831 RDU524314:RDZ589831 RNQ524314:RNV589831 RXM524314:RXR589831 SHI524314:SHN589831 SRE524314:SRJ589831 TBA524314:TBF589831 TKW524314:TLB589831 TUS524314:TUX589831 UEO524314:UET589831 UOK524314:UOP589831 UYG524314:UYL589831 VIC524314:VIH589831 VRY524314:VSD589831 WBU524314:WBZ589831 WLQ524314:WLV589831 WVM524314:WVR589831 E589850:J655367 JA589850:JF655367 SW589850:TB655367 ACS589850:ACX655367 AMO589850:AMT655367 AWK589850:AWP655367 BGG589850:BGL655367 BQC589850:BQH655367 BZY589850:CAD655367 CJU589850:CJZ655367 CTQ589850:CTV655367 DDM589850:DDR655367 DNI589850:DNN655367 DXE589850:DXJ655367 EHA589850:EHF655367 EQW589850:ERB655367 FAS589850:FAX655367 FKO589850:FKT655367 FUK589850:FUP655367 GEG589850:GEL655367 GOC589850:GOH655367 GXY589850:GYD655367 HHU589850:HHZ655367 HRQ589850:HRV655367 IBM589850:IBR655367 ILI589850:ILN655367 IVE589850:IVJ655367 JFA589850:JFF655367 JOW589850:JPB655367 JYS589850:JYX655367 KIO589850:KIT655367 KSK589850:KSP655367 LCG589850:LCL655367 LMC589850:LMH655367 LVY589850:LWD655367 MFU589850:MFZ655367 MPQ589850:MPV655367 MZM589850:MZR655367 NJI589850:NJN655367 NTE589850:NTJ655367 ODA589850:ODF655367 OMW589850:ONB655367 OWS589850:OWX655367 PGO589850:PGT655367 PQK589850:PQP655367 QAG589850:QAL655367 QKC589850:QKH655367 QTY589850:QUD655367 RDU589850:RDZ655367 RNQ589850:RNV655367 RXM589850:RXR655367 SHI589850:SHN655367 SRE589850:SRJ655367 TBA589850:TBF655367 TKW589850:TLB655367 TUS589850:TUX655367 UEO589850:UET655367 UOK589850:UOP655367 UYG589850:UYL655367 VIC589850:VIH655367 VRY589850:VSD655367 WBU589850:WBZ655367 WLQ589850:WLV655367 WVM589850:WVR655367 E655386:J720903 JA655386:JF720903 SW655386:TB720903 ACS655386:ACX720903 AMO655386:AMT720903 AWK655386:AWP720903 BGG655386:BGL720903 BQC655386:BQH720903 BZY655386:CAD720903 CJU655386:CJZ720903 CTQ655386:CTV720903 DDM655386:DDR720903 DNI655386:DNN720903 DXE655386:DXJ720903 EHA655386:EHF720903 EQW655386:ERB720903 FAS655386:FAX720903 FKO655386:FKT720903 FUK655386:FUP720903 GEG655386:GEL720903 GOC655386:GOH720903 GXY655386:GYD720903 HHU655386:HHZ720903 HRQ655386:HRV720903 IBM655386:IBR720903 ILI655386:ILN720903 IVE655386:IVJ720903 JFA655386:JFF720903 JOW655386:JPB720903 JYS655386:JYX720903 KIO655386:KIT720903 KSK655386:KSP720903 LCG655386:LCL720903 LMC655386:LMH720903 LVY655386:LWD720903 MFU655386:MFZ720903 MPQ655386:MPV720903 MZM655386:MZR720903 NJI655386:NJN720903 NTE655386:NTJ720903 ODA655386:ODF720903 OMW655386:ONB720903 OWS655386:OWX720903 PGO655386:PGT720903 PQK655386:PQP720903 QAG655386:QAL720903 QKC655386:QKH720903 QTY655386:QUD720903 RDU655386:RDZ720903 RNQ655386:RNV720903 RXM655386:RXR720903 SHI655386:SHN720903 SRE655386:SRJ720903 TBA655386:TBF720903 TKW655386:TLB720903 TUS655386:TUX720903 UEO655386:UET720903 UOK655386:UOP720903 UYG655386:UYL720903 VIC655386:VIH720903 VRY655386:VSD720903 WBU655386:WBZ720903 WLQ655386:WLV720903 WVM655386:WVR720903 E720922:J786439 JA720922:JF786439 SW720922:TB786439 ACS720922:ACX786439 AMO720922:AMT786439 AWK720922:AWP786439 BGG720922:BGL786439 BQC720922:BQH786439 BZY720922:CAD786439 CJU720922:CJZ786439 CTQ720922:CTV786439 DDM720922:DDR786439 DNI720922:DNN786439 DXE720922:DXJ786439 EHA720922:EHF786439 EQW720922:ERB786439 FAS720922:FAX786439 FKO720922:FKT786439 FUK720922:FUP786439 GEG720922:GEL786439 GOC720922:GOH786439 GXY720922:GYD786439 HHU720922:HHZ786439 HRQ720922:HRV786439 IBM720922:IBR786439 ILI720922:ILN786439 IVE720922:IVJ786439 JFA720922:JFF786439 JOW720922:JPB786439 JYS720922:JYX786439 KIO720922:KIT786439 KSK720922:KSP786439 LCG720922:LCL786439 LMC720922:LMH786439 LVY720922:LWD786439 MFU720922:MFZ786439 MPQ720922:MPV786439 MZM720922:MZR786439 NJI720922:NJN786439 NTE720922:NTJ786439 ODA720922:ODF786439 OMW720922:ONB786439 OWS720922:OWX786439 PGO720922:PGT786439 PQK720922:PQP786439 QAG720922:QAL786439 QKC720922:QKH786439 QTY720922:QUD786439 RDU720922:RDZ786439 RNQ720922:RNV786439 RXM720922:RXR786439 SHI720922:SHN786439 SRE720922:SRJ786439 TBA720922:TBF786439 TKW720922:TLB786439 TUS720922:TUX786439 UEO720922:UET786439 UOK720922:UOP786439 UYG720922:UYL786439 VIC720922:VIH786439 VRY720922:VSD786439 WBU720922:WBZ786439 WLQ720922:WLV786439 WVM720922:WVR786439 E786458:J851975 JA786458:JF851975 SW786458:TB851975 ACS786458:ACX851975 AMO786458:AMT851975 AWK786458:AWP851975 BGG786458:BGL851975 BQC786458:BQH851975 BZY786458:CAD851975 CJU786458:CJZ851975 CTQ786458:CTV851975 DDM786458:DDR851975 DNI786458:DNN851975 DXE786458:DXJ851975 EHA786458:EHF851975 EQW786458:ERB851975 FAS786458:FAX851975 FKO786458:FKT851975 FUK786458:FUP851975 GEG786458:GEL851975 GOC786458:GOH851975 GXY786458:GYD851975 HHU786458:HHZ851975 HRQ786458:HRV851975 IBM786458:IBR851975 ILI786458:ILN851975 IVE786458:IVJ851975 JFA786458:JFF851975 JOW786458:JPB851975 JYS786458:JYX851975 KIO786458:KIT851975 KSK786458:KSP851975 LCG786458:LCL851975 LMC786458:LMH851975 LVY786458:LWD851975 MFU786458:MFZ851975 MPQ786458:MPV851975 MZM786458:MZR851975 NJI786458:NJN851975 NTE786458:NTJ851975 ODA786458:ODF851975 OMW786458:ONB851975 OWS786458:OWX851975 PGO786458:PGT851975 PQK786458:PQP851975 QAG786458:QAL851975 QKC786458:QKH851975 QTY786458:QUD851975 RDU786458:RDZ851975 RNQ786458:RNV851975 RXM786458:RXR851975 SHI786458:SHN851975 SRE786458:SRJ851975 TBA786458:TBF851975 TKW786458:TLB851975 TUS786458:TUX851975 UEO786458:UET851975 UOK786458:UOP851975 UYG786458:UYL851975 VIC786458:VIH851975 VRY786458:VSD851975 WBU786458:WBZ851975 WLQ786458:WLV851975 WVM786458:WVR851975 E851994:J917511 JA851994:JF917511 SW851994:TB917511 ACS851994:ACX917511 AMO851994:AMT917511 AWK851994:AWP917511 BGG851994:BGL917511 BQC851994:BQH917511 BZY851994:CAD917511 CJU851994:CJZ917511 CTQ851994:CTV917511 DDM851994:DDR917511 DNI851994:DNN917511 DXE851994:DXJ917511 EHA851994:EHF917511 EQW851994:ERB917511 FAS851994:FAX917511 FKO851994:FKT917511 FUK851994:FUP917511 GEG851994:GEL917511 GOC851994:GOH917511 GXY851994:GYD917511 HHU851994:HHZ917511 HRQ851994:HRV917511 IBM851994:IBR917511 ILI851994:ILN917511 IVE851994:IVJ917511 JFA851994:JFF917511 JOW851994:JPB917511 JYS851994:JYX917511 KIO851994:KIT917511 KSK851994:KSP917511 LCG851994:LCL917511 LMC851994:LMH917511 LVY851994:LWD917511 MFU851994:MFZ917511 MPQ851994:MPV917511 MZM851994:MZR917511 NJI851994:NJN917511 NTE851994:NTJ917511 ODA851994:ODF917511 OMW851994:ONB917511 OWS851994:OWX917511 PGO851994:PGT917511 PQK851994:PQP917511 QAG851994:QAL917511 QKC851994:QKH917511 QTY851994:QUD917511 RDU851994:RDZ917511 RNQ851994:RNV917511 RXM851994:RXR917511 SHI851994:SHN917511 SRE851994:SRJ917511 TBA851994:TBF917511 TKW851994:TLB917511 TUS851994:TUX917511 UEO851994:UET917511 UOK851994:UOP917511 UYG851994:UYL917511 VIC851994:VIH917511 VRY851994:VSD917511 WBU851994:WBZ917511 WLQ851994:WLV917511 WVM851994:WVR917511 E917530:J983047 JA917530:JF983047 SW917530:TB983047 ACS917530:ACX983047 AMO917530:AMT983047 AWK917530:AWP983047 BGG917530:BGL983047 BQC917530:BQH983047 BZY917530:CAD983047 CJU917530:CJZ983047 CTQ917530:CTV983047 DDM917530:DDR983047 DNI917530:DNN983047 DXE917530:DXJ983047 EHA917530:EHF983047 EQW917530:ERB983047 FAS917530:FAX983047 FKO917530:FKT983047 FUK917530:FUP983047 GEG917530:GEL983047 GOC917530:GOH983047 GXY917530:GYD983047 HHU917530:HHZ983047 HRQ917530:HRV983047 IBM917530:IBR983047 ILI917530:ILN983047 IVE917530:IVJ983047 JFA917530:JFF983047 JOW917530:JPB983047 JYS917530:JYX983047 KIO917530:KIT983047 KSK917530:KSP983047 LCG917530:LCL983047 LMC917530:LMH983047 LVY917530:LWD983047 MFU917530:MFZ983047 MPQ917530:MPV983047 MZM917530:MZR983047 NJI917530:NJN983047 NTE917530:NTJ983047 ODA917530:ODF983047 OMW917530:ONB983047 OWS917530:OWX983047 PGO917530:PGT983047 PQK917530:PQP983047 QAG917530:QAL983047 QKC917530:QKH983047 QTY917530:QUD983047 RDU917530:RDZ983047 RNQ917530:RNV983047 RXM917530:RXR983047 SHI917530:SHN983047 SRE917530:SRJ983047 TBA917530:TBF983047 TKW917530:TLB983047 TUS917530:TUX983047 UEO917530:UET983047 UOK917530:UOP983047 UYG917530:UYL983047 VIC917530:VIH983047 VRY917530:VSD983047 WBU917530:WBZ983047 WLQ917530:WLV983047 WVM917530:WVR983047 E983066:J1048576 JA983066:JF1048576 SW983066:TB1048576 ACS983066:ACX1048576 AMO983066:AMT1048576 AWK983066:AWP1048576 BGG983066:BGL1048576 BQC983066:BQH1048576 BZY983066:CAD1048576 CJU983066:CJZ1048576 CTQ983066:CTV1048576 DDM983066:DDR1048576 DNI983066:DNN1048576 DXE983066:DXJ1048576 EHA983066:EHF1048576 EQW983066:ERB1048576 FAS983066:FAX1048576 FKO983066:FKT1048576 FUK983066:FUP1048576 GEG983066:GEL1048576 GOC983066:GOH1048576 GXY983066:GYD1048576 HHU983066:HHZ1048576 HRQ983066:HRV1048576 IBM983066:IBR1048576 ILI983066:ILN1048576 IVE983066:IVJ1048576 JFA983066:JFF1048576 JOW983066:JPB1048576 JYS983066:JYX1048576 KIO983066:KIT1048576 KSK983066:KSP1048576 LCG983066:LCL1048576 LMC983066:LMH1048576 LVY983066:LWD1048576 MFU983066:MFZ1048576 MPQ983066:MPV1048576 MZM983066:MZR1048576 NJI983066:NJN1048576 NTE983066:NTJ1048576 ODA983066:ODF1048576 OMW983066:ONB1048576 OWS983066:OWX1048576 PGO983066:PGT1048576 PQK983066:PQP1048576 QAG983066:QAL1048576 QKC983066:QKH1048576 QTY983066:QUD1048576 RDU983066:RDZ1048576 RNQ983066:RNV1048576 RXM983066:RXR1048576 SHI983066:SHN1048576 SRE983066:SRJ1048576 TBA983066:TBF1048576 TKW983066:TLB1048576 TUS983066:TUX1048576 UEO983066:UET1048576 UOK983066:UOP1048576 UYG983066:UYL1048576 VIC983066:VIH1048576 VRY983066:VSD1048576 WBU983066:WBZ1048576 WLQ983066:WLV1048576 WVM983066:WVR1048576 E1:J7 JA1:JF7 SW1:TB7 ACS1:ACX7 AMO1:AMT7 AWK1:AWP7 BGG1:BGL7 BQC1:BQH7 BZY1:CAD7 CJU1:CJZ7 CTQ1:CTV7 DDM1:DDR7 DNI1:DNN7 DXE1:DXJ7 EHA1:EHF7 EQW1:ERB7 FAS1:FAX7 FKO1:FKT7 FUK1:FUP7 GEG1:GEL7 GOC1:GOH7 GXY1:GYD7 HHU1:HHZ7 HRQ1:HRV7 IBM1:IBR7 ILI1:ILN7 IVE1:IVJ7 JFA1:JFF7 JOW1:JPB7 JYS1:JYX7 KIO1:KIT7 KSK1:KSP7 LCG1:LCL7 LMC1:LMH7 LVY1:LWD7 MFU1:MFZ7 MPQ1:MPV7 MZM1:MZR7 NJI1:NJN7 NTE1:NTJ7 ODA1:ODF7 OMW1:ONB7 OWS1:OWX7 PGO1:PGT7 PQK1:PQP7 QAG1:QAL7 QKC1:QKH7 QTY1:QUD7 RDU1:RDZ7 RNQ1:RNV7 RXM1:RXR7 SHI1:SHN7 SRE1:SRJ7 TBA1:TBF7 TKW1:TLB7 TUS1:TUX7 UEO1:UET7 UOK1:UOP7 UYG1:UYL7 VIC1:VIH7 VRY1:VSD7 WBU1:WBZ7 WLQ1:WLV7 E26:J65543">
      <formula1>-1000000000000000</formula1>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orientation="landscape" blackAndWhite="1"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27</vt:i4>
      </vt:variant>
    </vt:vector>
  </HeadingPairs>
  <TitlesOfParts>
    <vt:vector size="53" baseType="lpstr">
      <vt:lpstr>Index</vt:lpstr>
      <vt:lpstr>Form 1.0</vt:lpstr>
      <vt:lpstr>Form 1a</vt:lpstr>
      <vt:lpstr>Form 1b</vt:lpstr>
      <vt:lpstr>Form 1c</vt:lpstr>
      <vt:lpstr>Form 1.1</vt:lpstr>
      <vt:lpstr>Form 1.1a</vt:lpstr>
      <vt:lpstr>Form 1.1b</vt:lpstr>
      <vt:lpstr>Form 1.1c</vt:lpstr>
      <vt:lpstr>Form 1.1d</vt:lpstr>
      <vt:lpstr>Form 1.1e</vt:lpstr>
      <vt:lpstr>Form 1.1g (i)</vt:lpstr>
      <vt:lpstr>Form 1.1g</vt:lpstr>
      <vt:lpstr>Form 1.1h</vt:lpstr>
      <vt:lpstr>Form 1.1j</vt:lpstr>
      <vt:lpstr>Form 1.1k</vt:lpstr>
      <vt:lpstr>Form 1.1n</vt:lpstr>
      <vt:lpstr>Form 1.2</vt:lpstr>
      <vt:lpstr>Form 1.3a</vt:lpstr>
      <vt:lpstr>Form 1.3 (i)</vt:lpstr>
      <vt:lpstr>Form 1.3 i</vt:lpstr>
      <vt:lpstr>Form 3.3</vt:lpstr>
      <vt:lpstr>Form 7.0</vt:lpstr>
      <vt:lpstr>Form 8</vt:lpstr>
      <vt:lpstr>Form 9</vt:lpstr>
      <vt:lpstr>Form 10</vt:lpstr>
      <vt:lpstr>'Form 1.0'!Print_Area</vt:lpstr>
      <vt:lpstr>'Form 1.1'!Print_Area</vt:lpstr>
      <vt:lpstr>'Form 1.1a'!Print_Area</vt:lpstr>
      <vt:lpstr>'Form 1.1b'!Print_Area</vt:lpstr>
      <vt:lpstr>'Form 1.1c'!Print_Area</vt:lpstr>
      <vt:lpstr>'Form 1.1d'!Print_Area</vt:lpstr>
      <vt:lpstr>'Form 1.1e'!Print_Area</vt:lpstr>
      <vt:lpstr>'Form 1.1g'!Print_Area</vt:lpstr>
      <vt:lpstr>'Form 1.1g (i)'!Print_Area</vt:lpstr>
      <vt:lpstr>'Form 1.1h'!Print_Area</vt:lpstr>
      <vt:lpstr>'Form 1.1j'!Print_Area</vt:lpstr>
      <vt:lpstr>'Form 1.1k'!Print_Area</vt:lpstr>
      <vt:lpstr>'Form 1.1n'!Print_Area</vt:lpstr>
      <vt:lpstr>'Form 1.2'!Print_Area</vt:lpstr>
      <vt:lpstr>'Form 1.3 (i)'!Print_Area</vt:lpstr>
      <vt:lpstr>'Form 1.3 i'!Print_Area</vt:lpstr>
      <vt:lpstr>'Form 1.3a'!Print_Area</vt:lpstr>
      <vt:lpstr>'Form 10'!Print_Area</vt:lpstr>
      <vt:lpstr>'Form 1a'!Print_Area</vt:lpstr>
      <vt:lpstr>'Form 1b'!Print_Area</vt:lpstr>
      <vt:lpstr>'Form 1c'!Print_Area</vt:lpstr>
      <vt:lpstr>'Form 3.3'!Print_Area</vt:lpstr>
      <vt:lpstr>'Form 7.0'!Print_Area</vt:lpstr>
      <vt:lpstr>'Form 8'!Print_Area</vt:lpstr>
      <vt:lpstr>'Form 9'!Print_Area</vt:lpstr>
      <vt:lpstr>Index!Print_Area</vt:lpstr>
      <vt:lpstr>'Form 3.3'!Print_Titles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2023-12-12T11:58:25Z</dcterms:modified>
</cp:coreProperties>
</file>